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 activeTab="1"/>
  </bookViews>
  <sheets>
    <sheet name="Table S1" sheetId="2" r:id="rId1"/>
    <sheet name="Table S2" sheetId="1" r:id="rId2"/>
  </sheets>
  <calcPr calcId="125725"/>
</workbook>
</file>

<file path=xl/calcChain.xml><?xml version="1.0" encoding="utf-8"?>
<calcChain xmlns="http://schemas.openxmlformats.org/spreadsheetml/2006/main">
  <c r="D29" i="1"/>
  <c r="M27"/>
  <c r="E29"/>
  <c r="H29"/>
  <c r="I29"/>
  <c r="F29"/>
  <c r="G29"/>
  <c r="M19"/>
  <c r="M29" s="1"/>
  <c r="M14"/>
  <c r="M9"/>
  <c r="M12"/>
  <c r="M8"/>
  <c r="M10"/>
  <c r="M13"/>
  <c r="M15"/>
  <c r="M16"/>
  <c r="M17"/>
  <c r="M18"/>
  <c r="M20"/>
  <c r="M21"/>
  <c r="M22"/>
  <c r="M24"/>
  <c r="M25"/>
  <c r="M11"/>
</calcChain>
</file>

<file path=xl/sharedStrings.xml><?xml version="1.0" encoding="utf-8"?>
<sst xmlns="http://schemas.openxmlformats.org/spreadsheetml/2006/main" count="106" uniqueCount="100">
  <si>
    <t>1315-507</t>
  </si>
  <si>
    <t>E</t>
  </si>
  <si>
    <t>Blast N</t>
  </si>
  <si>
    <t>Blast X</t>
  </si>
  <si>
    <t>Tag</t>
  </si>
  <si>
    <t>No hit</t>
  </si>
  <si>
    <t>614-1427</t>
  </si>
  <si>
    <t>H</t>
  </si>
  <si>
    <t>hypothetic</t>
  </si>
  <si>
    <t>450-159</t>
  </si>
  <si>
    <t>B</t>
  </si>
  <si>
    <t>521-246</t>
  </si>
  <si>
    <t>F</t>
  </si>
  <si>
    <t>965-343</t>
  </si>
  <si>
    <t>A</t>
  </si>
  <si>
    <t>147-634</t>
  </si>
  <si>
    <t>164-416</t>
  </si>
  <si>
    <t>336-891</t>
  </si>
  <si>
    <t>343-788</t>
  </si>
  <si>
    <t>380-740</t>
  </si>
  <si>
    <t>539-178</t>
  </si>
  <si>
    <t>615-264</t>
  </si>
  <si>
    <t>640-215</t>
  </si>
  <si>
    <t>855-314</t>
  </si>
  <si>
    <t>951-377</t>
  </si>
  <si>
    <t>1089-3162</t>
  </si>
  <si>
    <t>1294-465</t>
  </si>
  <si>
    <t>1347-535</t>
  </si>
  <si>
    <t>1725-533</t>
  </si>
  <si>
    <t>C</t>
  </si>
  <si>
    <t>G</t>
  </si>
  <si>
    <t>I</t>
  </si>
  <si>
    <t>J</t>
  </si>
  <si>
    <t>K</t>
  </si>
  <si>
    <t>L</t>
  </si>
  <si>
    <t>N</t>
  </si>
  <si>
    <t>O</t>
  </si>
  <si>
    <t>P</t>
  </si>
  <si>
    <t>R</t>
  </si>
  <si>
    <t>S</t>
  </si>
  <si>
    <t>Marker</t>
  </si>
  <si>
    <t>Assembly</t>
  </si>
  <si>
    <t>Indels</t>
  </si>
  <si>
    <t>SNPs</t>
  </si>
  <si>
    <t>%</t>
  </si>
  <si>
    <t>Sum</t>
  </si>
  <si>
    <t>Mean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</si>
  <si>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Sequence that is overlapping between dextral and sinistrally derived haplotypes </t>
    </r>
  </si>
  <si>
    <r>
      <t>Overlap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</si>
  <si>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Tag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: </t>
    </r>
  </si>
  <si>
    <r>
      <t>Total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:</t>
    </r>
  </si>
  <si>
    <t>(bp)</t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</si>
  <si>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Number of polymorphic sites in wholly overlapping sequence</t>
    </r>
  </si>
  <si>
    <r>
      <t>SNP density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</si>
  <si>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Number of polymorphic sites per 100 bp</t>
    </r>
  </si>
  <si>
    <r>
      <t>M</t>
    </r>
    <r>
      <rPr>
        <vertAlign val="superscript"/>
        <sz val="11"/>
        <color theme="1"/>
        <rFont val="Calibri"/>
        <family val="2"/>
        <scheme val="minor"/>
      </rPr>
      <t>5</t>
    </r>
  </si>
  <si>
    <t>193-626</t>
  </si>
  <si>
    <r>
      <t>U</t>
    </r>
    <r>
      <rPr>
        <vertAlign val="superscript"/>
        <sz val="11"/>
        <color theme="1"/>
        <rFont val="Calibri"/>
        <family val="2"/>
        <scheme val="minor"/>
      </rPr>
      <t>5</t>
    </r>
  </si>
  <si>
    <t xml:space="preserve">Number of </t>
  </si>
  <si>
    <t>Candidate</t>
  </si>
  <si>
    <t>Mean coverage</t>
  </si>
  <si>
    <t>reads</t>
  </si>
  <si>
    <t>alleles</t>
  </si>
  <si>
    <t>loci</t>
  </si>
  <si>
    <t>per allele</t>
  </si>
  <si>
    <t>Dextral 1</t>
  </si>
  <si>
    <t>Dextral 2</t>
  </si>
  <si>
    <t>Dextral 3</t>
  </si>
  <si>
    <t>Dextral 4</t>
  </si>
  <si>
    <t>Dextral 5</t>
  </si>
  <si>
    <t>Dextral 6</t>
  </si>
  <si>
    <t>Dextral 7</t>
  </si>
  <si>
    <t>Dextral 8</t>
  </si>
  <si>
    <t>Dextral 9</t>
  </si>
  <si>
    <t>Dextral 10</t>
  </si>
  <si>
    <t>Sinistral 1</t>
  </si>
  <si>
    <t>Sinistral 2</t>
  </si>
  <si>
    <t>Sinistral 3</t>
  </si>
  <si>
    <t>Sinistral 4</t>
  </si>
  <si>
    <t>Sinistral 5</t>
  </si>
  <si>
    <t>Sinistral 6</t>
  </si>
  <si>
    <t>Sinistral 7</t>
  </si>
  <si>
    <t>Sinistral 8</t>
  </si>
  <si>
    <t>Sinistral 9</t>
  </si>
  <si>
    <t>Sinistral 10</t>
  </si>
  <si>
    <t>TOTAL</t>
  </si>
  <si>
    <t>MEAN</t>
  </si>
  <si>
    <t>SD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</si>
  <si>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Number of polymorphic sites in the 90 bp tag</t>
    </r>
  </si>
  <si>
    <r>
      <rPr>
        <vertAlign val="superscript"/>
        <sz val="11"/>
        <color theme="1"/>
        <rFont val="Calibri"/>
        <family val="2"/>
        <scheme val="minor"/>
      </rPr>
      <t xml:space="preserve">5 </t>
    </r>
    <r>
      <rPr>
        <sz val="11"/>
        <color theme="1"/>
        <rFont val="Calibri"/>
        <family val="2"/>
        <scheme val="minor"/>
      </rPr>
      <t>Paired end sequence not easily aligned; tag only informative</t>
    </r>
  </si>
  <si>
    <r>
      <t>T</t>
    </r>
    <r>
      <rPr>
        <vertAlign val="superscript"/>
        <sz val="11"/>
        <color theme="1"/>
        <rFont val="Calibri"/>
        <family val="2"/>
        <scheme val="minor"/>
      </rPr>
      <t>5</t>
    </r>
  </si>
  <si>
    <t>Table S2 Polymorphism in the 20 putatively linked RAD-Seq loci.</t>
  </si>
  <si>
    <t xml:space="preserve">Table S1 Summary statistics for RAD Sequencing library. </t>
  </si>
  <si>
    <t>Raw Illumina read pair counts, candidate alleles and loci generated by RADtools, and mean coverage per allele for each of 10 dextral and 10 sinistral snails in the sequenced RAD-Seq library.</t>
  </si>
  <si>
    <r>
      <t>Q</t>
    </r>
    <r>
      <rPr>
        <vertAlign val="superscript"/>
        <sz val="11"/>
        <color theme="1"/>
        <rFont val="Calibri"/>
        <family val="2"/>
        <scheme val="minor"/>
      </rPr>
      <t>5</t>
    </r>
  </si>
  <si>
    <t>rad4</t>
  </si>
  <si>
    <t>rad7</t>
  </si>
  <si>
    <t>rad5</t>
  </si>
  <si>
    <t>rad1</t>
  </si>
  <si>
    <t>rad2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</si>
</sst>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11" fontId="0" fillId="0" borderId="0" xfId="0" quotePrefix="1" applyNumberFormat="1"/>
    <xf numFmtId="0" fontId="0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0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164" fontId="1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left"/>
    </xf>
    <xf numFmtId="3" fontId="0" fillId="0" borderId="0" xfId="0" applyNumberFormat="1" applyAlignment="1">
      <alignment horizontal="center"/>
    </xf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showGridLines="0" workbookViewId="0">
      <selection activeCell="H12" sqref="H12"/>
    </sheetView>
  </sheetViews>
  <sheetFormatPr defaultRowHeight="15"/>
  <cols>
    <col min="1" max="1" width="10.7109375" style="1" customWidth="1"/>
    <col min="2" max="2" width="11.5703125" style="1" customWidth="1"/>
    <col min="3" max="3" width="10.85546875" style="1" customWidth="1"/>
    <col min="4" max="4" width="11" style="1" customWidth="1"/>
    <col min="5" max="5" width="14.7109375" style="1" customWidth="1"/>
  </cols>
  <sheetData>
    <row r="1" spans="1:5" ht="15.75">
      <c r="A1" s="22" t="s">
        <v>92</v>
      </c>
    </row>
    <row r="2" spans="1:5" ht="15.75">
      <c r="A2" s="23" t="s">
        <v>93</v>
      </c>
    </row>
    <row r="3" spans="1:5" ht="15.75" thickBot="1"/>
    <row r="4" spans="1:5">
      <c r="A4" s="11"/>
      <c r="B4" s="11"/>
      <c r="C4" s="11"/>
      <c r="D4" s="11"/>
      <c r="E4" s="11"/>
    </row>
    <row r="5" spans="1:5">
      <c r="B5" s="9" t="s">
        <v>58</v>
      </c>
      <c r="C5" s="9" t="s">
        <v>59</v>
      </c>
      <c r="D5" s="9" t="s">
        <v>59</v>
      </c>
      <c r="E5" s="9" t="s">
        <v>60</v>
      </c>
    </row>
    <row r="6" spans="1:5">
      <c r="B6" s="9" t="s">
        <v>61</v>
      </c>
      <c r="C6" s="9" t="s">
        <v>62</v>
      </c>
      <c r="D6" s="9" t="s">
        <v>63</v>
      </c>
      <c r="E6" s="9" t="s">
        <v>64</v>
      </c>
    </row>
    <row r="7" spans="1:5">
      <c r="A7" s="20"/>
      <c r="B7" s="20"/>
      <c r="C7" s="20"/>
      <c r="D7" s="20"/>
      <c r="E7" s="20"/>
    </row>
    <row r="9" spans="1:5">
      <c r="A9" s="1" t="s">
        <v>65</v>
      </c>
      <c r="B9" s="21">
        <v>519627</v>
      </c>
      <c r="C9" s="21">
        <v>25927</v>
      </c>
      <c r="D9" s="21">
        <v>22595</v>
      </c>
      <c r="E9" s="6">
        <v>20</v>
      </c>
    </row>
    <row r="10" spans="1:5">
      <c r="A10" s="1" t="s">
        <v>66</v>
      </c>
      <c r="B10" s="21">
        <v>635381</v>
      </c>
      <c r="C10" s="21">
        <v>31195</v>
      </c>
      <c r="D10" s="21">
        <v>27646</v>
      </c>
      <c r="E10" s="6">
        <v>20</v>
      </c>
    </row>
    <row r="11" spans="1:5">
      <c r="A11" s="1" t="s">
        <v>67</v>
      </c>
      <c r="B11" s="21">
        <v>1404390</v>
      </c>
      <c r="C11" s="21">
        <v>48375</v>
      </c>
      <c r="D11" s="21">
        <v>41391</v>
      </c>
      <c r="E11" s="6">
        <v>29</v>
      </c>
    </row>
    <row r="12" spans="1:5">
      <c r="A12" s="1" t="s">
        <v>68</v>
      </c>
      <c r="B12" s="21">
        <v>361707</v>
      </c>
      <c r="C12" s="21">
        <v>22180</v>
      </c>
      <c r="D12" s="21">
        <v>19568</v>
      </c>
      <c r="E12" s="6">
        <v>16</v>
      </c>
    </row>
    <row r="13" spans="1:5">
      <c r="A13" s="1" t="s">
        <v>69</v>
      </c>
      <c r="B13" s="21">
        <v>809549</v>
      </c>
      <c r="C13" s="21">
        <v>34550</v>
      </c>
      <c r="D13" s="21">
        <v>29732</v>
      </c>
      <c r="E13" s="6">
        <v>23</v>
      </c>
    </row>
    <row r="14" spans="1:5">
      <c r="A14" s="1" t="s">
        <v>70</v>
      </c>
      <c r="B14" s="21">
        <v>862632</v>
      </c>
      <c r="C14" s="21">
        <v>34820</v>
      </c>
      <c r="D14" s="21">
        <v>30237</v>
      </c>
      <c r="E14" s="6">
        <v>25</v>
      </c>
    </row>
    <row r="15" spans="1:5">
      <c r="A15" s="1" t="s">
        <v>71</v>
      </c>
      <c r="B15" s="21">
        <v>1281051</v>
      </c>
      <c r="C15" s="21">
        <v>45577</v>
      </c>
      <c r="D15" s="21">
        <v>38628</v>
      </c>
      <c r="E15" s="6">
        <v>28</v>
      </c>
    </row>
    <row r="16" spans="1:5">
      <c r="A16" s="1" t="s">
        <v>72</v>
      </c>
      <c r="B16" s="21">
        <v>818461</v>
      </c>
      <c r="C16" s="21">
        <v>27278</v>
      </c>
      <c r="D16" s="21">
        <v>23274</v>
      </c>
      <c r="E16" s="6">
        <v>30</v>
      </c>
    </row>
    <row r="17" spans="1:5">
      <c r="A17" s="1" t="s">
        <v>73</v>
      </c>
      <c r="B17" s="21">
        <v>899848</v>
      </c>
      <c r="C17" s="21">
        <v>31992</v>
      </c>
      <c r="D17" s="21">
        <v>27474</v>
      </c>
      <c r="E17" s="6">
        <v>28</v>
      </c>
    </row>
    <row r="18" spans="1:5">
      <c r="A18" s="1" t="s">
        <v>74</v>
      </c>
      <c r="B18" s="21">
        <v>531940</v>
      </c>
      <c r="C18" s="21">
        <v>24198</v>
      </c>
      <c r="D18" s="21">
        <v>21245</v>
      </c>
      <c r="E18" s="6">
        <v>22</v>
      </c>
    </row>
    <row r="19" spans="1:5">
      <c r="A19" s="1" t="s">
        <v>75</v>
      </c>
      <c r="B19" s="21">
        <v>760666</v>
      </c>
      <c r="C19" s="21">
        <v>38375</v>
      </c>
      <c r="D19" s="21">
        <v>33798</v>
      </c>
      <c r="E19" s="6">
        <v>20</v>
      </c>
    </row>
    <row r="20" spans="1:5">
      <c r="A20" s="1" t="s">
        <v>76</v>
      </c>
      <c r="B20" s="21">
        <v>853811</v>
      </c>
      <c r="C20" s="21">
        <v>34111</v>
      </c>
      <c r="D20" s="21">
        <v>29519</v>
      </c>
      <c r="E20" s="6">
        <v>25</v>
      </c>
    </row>
    <row r="21" spans="1:5">
      <c r="A21" s="1" t="s">
        <v>77</v>
      </c>
      <c r="B21" s="21">
        <v>415672</v>
      </c>
      <c r="C21" s="21">
        <v>22529</v>
      </c>
      <c r="D21" s="21">
        <v>19839</v>
      </c>
      <c r="E21" s="6">
        <v>18</v>
      </c>
    </row>
    <row r="22" spans="1:5">
      <c r="A22" s="1" t="s">
        <v>78</v>
      </c>
      <c r="B22" s="21">
        <v>458637</v>
      </c>
      <c r="C22" s="21">
        <v>24496</v>
      </c>
      <c r="D22" s="21">
        <v>21425</v>
      </c>
      <c r="E22" s="6">
        <v>19</v>
      </c>
    </row>
    <row r="23" spans="1:5">
      <c r="A23" s="1" t="s">
        <v>79</v>
      </c>
      <c r="B23" s="21">
        <v>2155349</v>
      </c>
      <c r="C23" s="21">
        <v>60187</v>
      </c>
      <c r="D23" s="21">
        <v>49757</v>
      </c>
      <c r="E23" s="6">
        <v>36</v>
      </c>
    </row>
    <row r="24" spans="1:5">
      <c r="A24" s="1" t="s">
        <v>80</v>
      </c>
      <c r="B24" s="21">
        <v>359438</v>
      </c>
      <c r="C24" s="21">
        <v>21103</v>
      </c>
      <c r="D24" s="21">
        <v>18686</v>
      </c>
      <c r="E24" s="6">
        <v>17</v>
      </c>
    </row>
    <row r="25" spans="1:5">
      <c r="A25" s="1" t="s">
        <v>81</v>
      </c>
      <c r="B25" s="21">
        <v>1445881</v>
      </c>
      <c r="C25" s="21">
        <v>49085</v>
      </c>
      <c r="D25" s="21">
        <v>41488</v>
      </c>
      <c r="E25" s="6">
        <v>29</v>
      </c>
    </row>
    <row r="26" spans="1:5">
      <c r="A26" s="1" t="s">
        <v>82</v>
      </c>
      <c r="B26" s="21">
        <v>247133</v>
      </c>
      <c r="C26" s="21">
        <v>18842</v>
      </c>
      <c r="D26" s="21">
        <v>16938</v>
      </c>
      <c r="E26" s="6">
        <v>13</v>
      </c>
    </row>
    <row r="27" spans="1:5">
      <c r="A27" s="1" t="s">
        <v>83</v>
      </c>
      <c r="B27" s="21">
        <v>1681871</v>
      </c>
      <c r="C27" s="21">
        <v>63473</v>
      </c>
      <c r="D27" s="21">
        <v>54881</v>
      </c>
      <c r="E27" s="6">
        <v>26</v>
      </c>
    </row>
    <row r="28" spans="1:5">
      <c r="A28" s="1" t="s">
        <v>84</v>
      </c>
      <c r="B28" s="21">
        <v>1100581</v>
      </c>
      <c r="C28" s="21">
        <v>39539</v>
      </c>
      <c r="D28" s="21">
        <v>33626</v>
      </c>
      <c r="E28" s="6">
        <v>28</v>
      </c>
    </row>
    <row r="29" spans="1:5">
      <c r="B29" s="21"/>
      <c r="C29" s="21"/>
      <c r="D29" s="21"/>
      <c r="E29" s="6"/>
    </row>
    <row r="30" spans="1:5">
      <c r="A30" s="1" t="s">
        <v>85</v>
      </c>
      <c r="B30" s="21">
        <v>17603625</v>
      </c>
      <c r="C30" s="6"/>
      <c r="D30" s="6"/>
      <c r="E30" s="6"/>
    </row>
    <row r="31" spans="1:5">
      <c r="A31" s="1" t="s">
        <v>86</v>
      </c>
      <c r="B31" s="21">
        <v>880181</v>
      </c>
      <c r="C31" s="21">
        <v>34892</v>
      </c>
      <c r="D31" s="21">
        <v>30087</v>
      </c>
      <c r="E31" s="6">
        <v>24</v>
      </c>
    </row>
    <row r="32" spans="1:5">
      <c r="A32" s="1" t="s">
        <v>87</v>
      </c>
      <c r="B32" s="21">
        <v>499617</v>
      </c>
      <c r="C32" s="21">
        <v>12842</v>
      </c>
      <c r="D32" s="21">
        <v>10628</v>
      </c>
      <c r="E32" s="6">
        <v>6</v>
      </c>
    </row>
    <row r="33" spans="1:5" ht="5.0999999999999996" customHeight="1" thickBot="1">
      <c r="A33" s="13"/>
      <c r="B33" s="13"/>
      <c r="C33" s="13"/>
      <c r="D33" s="13"/>
      <c r="E33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6"/>
  <sheetViews>
    <sheetView showGridLines="0" tabSelected="1" workbookViewId="0">
      <selection activeCell="C10" sqref="C10"/>
    </sheetView>
  </sheetViews>
  <sheetFormatPr defaultRowHeight="15"/>
  <cols>
    <col min="1" max="1" width="9.140625" style="1"/>
    <col min="2" max="3" width="7.85546875" style="6" customWidth="1"/>
    <col min="4" max="4" width="9.85546875" style="6" customWidth="1"/>
    <col min="5" max="5" width="8.28515625" style="6" customWidth="1"/>
    <col min="6" max="6" width="7.140625" style="6" customWidth="1"/>
    <col min="7" max="7" width="6.28515625" style="6" customWidth="1"/>
    <col min="8" max="8" width="7.42578125" style="6" customWidth="1"/>
    <col min="9" max="9" width="7" style="6" customWidth="1"/>
    <col min="10" max="11" width="0" style="6" hidden="1" customWidth="1"/>
    <col min="12" max="12" width="5.5703125" style="6" customWidth="1"/>
    <col min="13" max="17" width="11.42578125" style="6" customWidth="1"/>
    <col min="18" max="18" width="11.42578125" style="1" customWidth="1"/>
    <col min="19" max="21" width="11.42578125" style="1" hidden="1" customWidth="1"/>
    <col min="22" max="22" width="11.42578125" style="1" customWidth="1"/>
    <col min="23" max="23" width="15.5703125" style="1" customWidth="1"/>
    <col min="24" max="24" width="16.85546875" style="1" customWidth="1"/>
    <col min="25" max="25" width="9.140625" style="1"/>
    <col min="26" max="26" width="8.140625" style="1" customWidth="1"/>
    <col min="27" max="27" width="9.140625" style="1"/>
    <col min="28" max="28" width="11.5703125" style="1" customWidth="1"/>
    <col min="29" max="29" width="11.28515625" style="1" customWidth="1"/>
    <col min="30" max="30" width="10.42578125" style="1" customWidth="1"/>
    <col min="31" max="16384" width="9.140625" style="1"/>
  </cols>
  <sheetData>
    <row r="1" spans="1:29" ht="15.75">
      <c r="A1" s="22" t="s">
        <v>91</v>
      </c>
    </row>
    <row r="2" spans="1:29" ht="15.75" thickBot="1"/>
    <row r="3" spans="1:29" ht="5.0999999999999996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9"/>
      <c r="O3" s="19"/>
      <c r="P3" s="19"/>
      <c r="Q3" s="19"/>
    </row>
    <row r="4" spans="1:29" ht="17.25">
      <c r="B4" s="9" t="s">
        <v>40</v>
      </c>
      <c r="C4" s="9"/>
      <c r="D4" s="9" t="s">
        <v>41</v>
      </c>
      <c r="E4" s="9" t="s">
        <v>48</v>
      </c>
      <c r="F4" s="9" t="s">
        <v>49</v>
      </c>
      <c r="G4" s="9"/>
      <c r="H4" s="9" t="s">
        <v>50</v>
      </c>
      <c r="I4" s="9"/>
      <c r="J4" s="9" t="s">
        <v>4</v>
      </c>
      <c r="K4" s="9"/>
      <c r="L4" s="9"/>
      <c r="M4" s="9" t="s">
        <v>53</v>
      </c>
      <c r="N4" s="9"/>
      <c r="O4" s="9"/>
      <c r="P4" s="9"/>
      <c r="Q4" s="9"/>
    </row>
    <row r="5" spans="1:29">
      <c r="D5" s="6" t="s">
        <v>51</v>
      </c>
      <c r="E5" s="6" t="s">
        <v>51</v>
      </c>
      <c r="F5" s="6" t="s">
        <v>42</v>
      </c>
      <c r="G5" s="6" t="s">
        <v>43</v>
      </c>
      <c r="H5" s="6" t="s">
        <v>42</v>
      </c>
      <c r="I5" s="6" t="s">
        <v>43</v>
      </c>
      <c r="J5" s="6" t="s">
        <v>2</v>
      </c>
      <c r="K5" s="6" t="s">
        <v>3</v>
      </c>
      <c r="M5" s="6" t="s">
        <v>44</v>
      </c>
    </row>
    <row r="6" spans="1:29" ht="5.0999999999999996" customHeight="1" thickBo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9"/>
      <c r="O6" s="19"/>
      <c r="P6" s="19"/>
      <c r="Q6" s="19"/>
    </row>
    <row r="7" spans="1:29" ht="5.0999999999999996" customHeight="1"/>
    <row r="8" spans="1:29">
      <c r="A8" s="1" t="s">
        <v>13</v>
      </c>
      <c r="B8" s="7" t="s">
        <v>14</v>
      </c>
      <c r="C8" s="6" t="s">
        <v>98</v>
      </c>
      <c r="D8" s="6">
        <v>519</v>
      </c>
      <c r="E8" s="6">
        <v>484</v>
      </c>
      <c r="F8" s="6">
        <v>0</v>
      </c>
      <c r="G8" s="6">
        <v>2</v>
      </c>
      <c r="H8" s="6">
        <v>3</v>
      </c>
      <c r="I8" s="6">
        <v>5</v>
      </c>
      <c r="M8" s="8">
        <f t="shared" ref="M8:M19" si="0">(I8/E8)*100</f>
        <v>1.0330578512396695</v>
      </c>
      <c r="N8" s="8"/>
      <c r="O8" s="8"/>
      <c r="P8" s="8"/>
      <c r="Q8" s="8"/>
      <c r="R8" s="5"/>
      <c r="S8" s="5"/>
      <c r="T8" s="5"/>
      <c r="U8" s="5"/>
      <c r="V8" s="5"/>
    </row>
    <row r="9" spans="1:29">
      <c r="A9" s="1" t="s">
        <v>9</v>
      </c>
      <c r="B9" s="7" t="s">
        <v>10</v>
      </c>
      <c r="C9" s="6" t="s">
        <v>99</v>
      </c>
      <c r="D9" s="6">
        <v>559</v>
      </c>
      <c r="E9" s="6">
        <v>535</v>
      </c>
      <c r="F9" s="6">
        <v>0</v>
      </c>
      <c r="G9" s="6">
        <v>3</v>
      </c>
      <c r="H9" s="6">
        <v>2</v>
      </c>
      <c r="I9" s="6">
        <v>15</v>
      </c>
      <c r="M9" s="8">
        <f t="shared" si="0"/>
        <v>2.8037383177570092</v>
      </c>
      <c r="N9" s="8"/>
      <c r="O9" s="8"/>
      <c r="P9" s="8"/>
      <c r="Q9" s="8"/>
      <c r="R9" s="5"/>
      <c r="S9" s="5"/>
      <c r="T9" s="5"/>
      <c r="U9" s="5"/>
      <c r="V9" s="5"/>
    </row>
    <row r="10" spans="1:29">
      <c r="A10" s="1" t="s">
        <v>15</v>
      </c>
      <c r="B10" s="7" t="s">
        <v>29</v>
      </c>
      <c r="C10" s="7"/>
      <c r="D10" s="6">
        <v>238</v>
      </c>
      <c r="E10" s="6">
        <v>214</v>
      </c>
      <c r="F10" s="6">
        <v>0</v>
      </c>
      <c r="G10" s="6">
        <v>2</v>
      </c>
      <c r="H10" s="6">
        <v>0</v>
      </c>
      <c r="I10" s="6">
        <v>3</v>
      </c>
      <c r="M10" s="8">
        <f t="shared" si="0"/>
        <v>1.4018691588785046</v>
      </c>
      <c r="N10" s="8"/>
      <c r="O10" s="8"/>
      <c r="P10" s="8"/>
      <c r="Q10" s="8"/>
      <c r="R10" s="15"/>
      <c r="S10" s="5"/>
      <c r="T10" s="5"/>
      <c r="U10" s="5"/>
      <c r="V10" s="5"/>
    </row>
    <row r="11" spans="1:29">
      <c r="A11" s="1" t="s">
        <v>0</v>
      </c>
      <c r="B11" s="7" t="s">
        <v>1</v>
      </c>
      <c r="C11" s="6" t="s">
        <v>95</v>
      </c>
      <c r="D11" s="6">
        <v>507</v>
      </c>
      <c r="E11" s="6">
        <v>488</v>
      </c>
      <c r="F11" s="6">
        <v>1</v>
      </c>
      <c r="G11" s="6">
        <v>0</v>
      </c>
      <c r="H11" s="6">
        <v>1</v>
      </c>
      <c r="I11" s="6">
        <v>1</v>
      </c>
      <c r="J11" s="6" t="s">
        <v>5</v>
      </c>
      <c r="K11" s="6" t="s">
        <v>5</v>
      </c>
      <c r="M11" s="8">
        <f t="shared" si="0"/>
        <v>0.20491803278688525</v>
      </c>
      <c r="N11" s="8"/>
      <c r="O11" s="8"/>
      <c r="P11" s="8"/>
      <c r="Q11" s="8"/>
      <c r="R11" s="15"/>
      <c r="S11" s="5"/>
      <c r="T11" s="5"/>
      <c r="U11" s="5"/>
      <c r="V11" s="5"/>
    </row>
    <row r="12" spans="1:29">
      <c r="A12" s="1" t="s">
        <v>11</v>
      </c>
      <c r="B12" s="7" t="s">
        <v>12</v>
      </c>
      <c r="C12" s="6" t="s">
        <v>97</v>
      </c>
      <c r="D12" s="6">
        <v>584</v>
      </c>
      <c r="E12" s="6">
        <v>568</v>
      </c>
      <c r="F12" s="6">
        <v>0</v>
      </c>
      <c r="G12" s="6">
        <v>4</v>
      </c>
      <c r="H12" s="6">
        <v>4</v>
      </c>
      <c r="I12" s="6">
        <v>10</v>
      </c>
      <c r="M12" s="8">
        <f t="shared" si="0"/>
        <v>1.7605633802816902</v>
      </c>
      <c r="N12" s="8"/>
      <c r="O12" s="5"/>
      <c r="P12" s="5"/>
      <c r="Q12" s="5"/>
      <c r="R12" s="15"/>
      <c r="S12" s="5"/>
      <c r="T12" s="5"/>
      <c r="U12" s="5"/>
      <c r="V12" s="5"/>
    </row>
    <row r="13" spans="1:29">
      <c r="A13" s="1" t="s">
        <v>16</v>
      </c>
      <c r="B13" s="7" t="s">
        <v>30</v>
      </c>
      <c r="C13" s="7"/>
      <c r="D13" s="6">
        <v>586</v>
      </c>
      <c r="E13" s="6">
        <v>535</v>
      </c>
      <c r="F13" s="6">
        <v>1</v>
      </c>
      <c r="G13" s="6">
        <v>2</v>
      </c>
      <c r="H13" s="6">
        <v>3</v>
      </c>
      <c r="I13" s="6">
        <v>10</v>
      </c>
      <c r="M13" s="8">
        <f t="shared" si="0"/>
        <v>1.8691588785046727</v>
      </c>
      <c r="N13" s="8"/>
      <c r="O13" s="8"/>
      <c r="P13" s="8"/>
      <c r="Q13" s="8"/>
      <c r="R13" s="15"/>
      <c r="S13" s="5"/>
      <c r="T13" s="5"/>
      <c r="U13" s="5"/>
      <c r="V13" s="5"/>
    </row>
    <row r="14" spans="1:29">
      <c r="A14" s="1" t="s">
        <v>6</v>
      </c>
      <c r="B14" s="7" t="s">
        <v>7</v>
      </c>
      <c r="C14" s="6" t="s">
        <v>96</v>
      </c>
      <c r="D14" s="6">
        <v>629</v>
      </c>
      <c r="E14" s="6">
        <v>562</v>
      </c>
      <c r="F14" s="6">
        <v>0</v>
      </c>
      <c r="G14" s="6">
        <v>1</v>
      </c>
      <c r="H14" s="6">
        <v>2</v>
      </c>
      <c r="I14" s="6">
        <v>8</v>
      </c>
      <c r="J14" s="6" t="s">
        <v>5</v>
      </c>
      <c r="K14" s="6" t="s">
        <v>8</v>
      </c>
      <c r="M14" s="8">
        <f t="shared" si="0"/>
        <v>1.4234875444839856</v>
      </c>
      <c r="N14" s="8"/>
      <c r="O14" s="8"/>
      <c r="P14" s="8"/>
      <c r="Q14" s="8"/>
      <c r="R14" s="15"/>
      <c r="S14" s="5"/>
      <c r="T14" s="5"/>
      <c r="U14" s="5"/>
      <c r="V14" s="5"/>
      <c r="Y14" s="2"/>
    </row>
    <row r="15" spans="1:29">
      <c r="A15" s="1" t="s">
        <v>17</v>
      </c>
      <c r="B15" s="7" t="s">
        <v>31</v>
      </c>
      <c r="C15" s="7"/>
      <c r="D15" s="6">
        <v>268</v>
      </c>
      <c r="E15" s="6">
        <v>252</v>
      </c>
      <c r="F15" s="6">
        <v>0</v>
      </c>
      <c r="G15" s="6">
        <v>1</v>
      </c>
      <c r="H15" s="6">
        <v>0</v>
      </c>
      <c r="I15" s="6">
        <v>1</v>
      </c>
      <c r="M15" s="8">
        <f t="shared" si="0"/>
        <v>0.3968253968253968</v>
      </c>
      <c r="N15" s="8"/>
      <c r="O15" s="8"/>
      <c r="P15" s="8"/>
      <c r="Q15" s="8"/>
      <c r="R15" s="15"/>
      <c r="S15" s="15"/>
      <c r="T15" s="5"/>
      <c r="U15" s="5"/>
      <c r="V15" s="5"/>
    </row>
    <row r="16" spans="1:29">
      <c r="A16" s="1" t="s">
        <v>18</v>
      </c>
      <c r="B16" s="7" t="s">
        <v>32</v>
      </c>
      <c r="C16" s="7"/>
      <c r="D16" s="6">
        <v>533</v>
      </c>
      <c r="E16" s="6">
        <v>523</v>
      </c>
      <c r="F16" s="6">
        <v>0</v>
      </c>
      <c r="G16" s="6">
        <v>3</v>
      </c>
      <c r="H16" s="6">
        <v>2</v>
      </c>
      <c r="I16" s="6">
        <v>13</v>
      </c>
      <c r="M16" s="8">
        <f t="shared" si="0"/>
        <v>2.4856596558317401</v>
      </c>
      <c r="N16" s="8"/>
      <c r="O16" s="8"/>
      <c r="P16" s="8"/>
      <c r="Q16" s="8"/>
      <c r="R16" s="15"/>
      <c r="S16" s="5"/>
      <c r="T16" s="5"/>
      <c r="U16" s="5"/>
      <c r="V16" s="5"/>
      <c r="AC16" s="3"/>
    </row>
    <row r="17" spans="1:30">
      <c r="A17" s="1" t="s">
        <v>19</v>
      </c>
      <c r="B17" s="7" t="s">
        <v>33</v>
      </c>
      <c r="C17" s="7"/>
      <c r="D17" s="6">
        <v>262</v>
      </c>
      <c r="E17" s="6">
        <v>186</v>
      </c>
      <c r="F17" s="6">
        <v>0</v>
      </c>
      <c r="G17" s="6">
        <v>2</v>
      </c>
      <c r="H17" s="6">
        <v>0</v>
      </c>
      <c r="I17" s="6">
        <v>2</v>
      </c>
      <c r="M17" s="8">
        <f t="shared" si="0"/>
        <v>1.0752688172043012</v>
      </c>
      <c r="N17" s="8"/>
      <c r="O17" s="8"/>
      <c r="P17" s="8"/>
      <c r="Q17" s="8"/>
      <c r="R17" s="5"/>
      <c r="S17" s="5"/>
      <c r="T17" s="5"/>
      <c r="U17" s="5"/>
      <c r="V17" s="5"/>
    </row>
    <row r="18" spans="1:30">
      <c r="A18" s="1" t="s">
        <v>20</v>
      </c>
      <c r="B18" s="7" t="s">
        <v>34</v>
      </c>
      <c r="C18" s="7"/>
      <c r="D18" s="6">
        <v>486</v>
      </c>
      <c r="E18" s="6">
        <v>485</v>
      </c>
      <c r="F18" s="6">
        <v>0</v>
      </c>
      <c r="G18" s="6">
        <v>1</v>
      </c>
      <c r="H18" s="6">
        <v>1</v>
      </c>
      <c r="I18" s="6">
        <v>9</v>
      </c>
      <c r="M18" s="8">
        <f t="shared" si="0"/>
        <v>1.8556701030927836</v>
      </c>
      <c r="N18" s="8"/>
      <c r="O18" s="8"/>
      <c r="P18" s="8"/>
      <c r="Q18" s="8"/>
      <c r="R18" s="5"/>
      <c r="S18" s="5"/>
      <c r="T18" s="5"/>
      <c r="U18" s="5"/>
      <c r="V18" s="5"/>
      <c r="AC18" s="2"/>
    </row>
    <row r="19" spans="1:30" ht="17.25">
      <c r="A19" s="1" t="s">
        <v>21</v>
      </c>
      <c r="B19" s="6" t="s">
        <v>55</v>
      </c>
      <c r="D19" s="6">
        <v>560</v>
      </c>
      <c r="E19" s="6">
        <v>493</v>
      </c>
      <c r="F19" s="6">
        <v>0</v>
      </c>
      <c r="G19" s="6">
        <v>3</v>
      </c>
      <c r="H19" s="6">
        <v>1</v>
      </c>
      <c r="I19" s="6">
        <v>10</v>
      </c>
      <c r="M19" s="8">
        <f t="shared" si="0"/>
        <v>2.028397565922921</v>
      </c>
      <c r="N19" s="8"/>
      <c r="O19" s="8"/>
      <c r="P19" s="8"/>
      <c r="Q19" s="8"/>
      <c r="R19" s="5"/>
      <c r="S19" s="5"/>
      <c r="T19" s="5"/>
      <c r="U19" s="5"/>
      <c r="V19" s="5"/>
    </row>
    <row r="20" spans="1:30">
      <c r="A20" s="1" t="s">
        <v>22</v>
      </c>
      <c r="B20" s="7" t="s">
        <v>35</v>
      </c>
      <c r="C20" s="7"/>
      <c r="D20" s="6">
        <v>314</v>
      </c>
      <c r="E20" s="6">
        <v>308</v>
      </c>
      <c r="F20" s="6">
        <v>1</v>
      </c>
      <c r="G20" s="6">
        <v>1</v>
      </c>
      <c r="H20" s="6">
        <v>2</v>
      </c>
      <c r="I20" s="6">
        <v>5</v>
      </c>
      <c r="M20" s="8">
        <f>(I20/E20)*100</f>
        <v>1.6233766233766231</v>
      </c>
      <c r="N20" s="8"/>
      <c r="O20" s="8"/>
      <c r="P20" s="8"/>
      <c r="Q20" s="8"/>
      <c r="R20" s="5"/>
      <c r="S20" s="5"/>
      <c r="T20" s="5"/>
      <c r="U20" s="5"/>
      <c r="V20" s="5"/>
      <c r="AC20" s="2"/>
      <c r="AD20" s="2"/>
    </row>
    <row r="21" spans="1:30">
      <c r="A21" s="1" t="s">
        <v>23</v>
      </c>
      <c r="B21" s="7" t="s">
        <v>36</v>
      </c>
      <c r="C21" s="7"/>
      <c r="D21" s="6">
        <v>543</v>
      </c>
      <c r="E21" s="6">
        <v>538</v>
      </c>
      <c r="F21" s="6">
        <v>0</v>
      </c>
      <c r="G21" s="6">
        <v>1</v>
      </c>
      <c r="H21" s="6">
        <v>3</v>
      </c>
      <c r="I21" s="6">
        <v>14</v>
      </c>
      <c r="M21" s="8">
        <f>(I21/E21)*100</f>
        <v>2.6022304832713754</v>
      </c>
      <c r="N21" s="8"/>
      <c r="O21" s="8"/>
      <c r="P21" s="8"/>
      <c r="Q21" s="8"/>
      <c r="R21" s="5"/>
      <c r="S21" s="5"/>
      <c r="T21" s="5"/>
      <c r="U21" s="5"/>
      <c r="V21" s="5"/>
    </row>
    <row r="22" spans="1:30">
      <c r="A22" s="1" t="s">
        <v>24</v>
      </c>
      <c r="B22" s="7" t="s">
        <v>37</v>
      </c>
      <c r="C22" s="7"/>
      <c r="D22" s="6">
        <v>551</v>
      </c>
      <c r="E22" s="6">
        <v>471</v>
      </c>
      <c r="F22" s="6">
        <v>0</v>
      </c>
      <c r="G22" s="6">
        <v>1</v>
      </c>
      <c r="H22" s="6">
        <v>1</v>
      </c>
      <c r="I22" s="6">
        <v>5</v>
      </c>
      <c r="M22" s="8">
        <f>(I22/E22)*100</f>
        <v>1.0615711252653928</v>
      </c>
      <c r="N22" s="8"/>
      <c r="O22" s="8"/>
      <c r="P22" s="8"/>
      <c r="Q22" s="8"/>
      <c r="R22" s="5"/>
      <c r="S22" s="5"/>
      <c r="T22" s="5"/>
      <c r="U22" s="5"/>
      <c r="V22" s="5"/>
      <c r="AB22" s="2"/>
      <c r="AC22" s="2"/>
    </row>
    <row r="23" spans="1:30" ht="17.25">
      <c r="A23" s="1" t="s">
        <v>25</v>
      </c>
      <c r="B23" s="6" t="s">
        <v>94</v>
      </c>
      <c r="F23" s="6">
        <v>0</v>
      </c>
      <c r="G23" s="6">
        <v>3</v>
      </c>
      <c r="M23" s="8"/>
      <c r="N23" s="8"/>
      <c r="O23" s="8"/>
      <c r="P23" s="8"/>
      <c r="Q23" s="8"/>
      <c r="R23" s="5"/>
      <c r="S23" s="5"/>
      <c r="T23" s="5"/>
      <c r="U23" s="5"/>
      <c r="V23" s="5"/>
    </row>
    <row r="24" spans="1:30">
      <c r="A24" s="1" t="s">
        <v>26</v>
      </c>
      <c r="B24" s="7" t="s">
        <v>38</v>
      </c>
      <c r="C24" s="7"/>
      <c r="D24" s="6">
        <v>325</v>
      </c>
      <c r="E24" s="6">
        <v>321</v>
      </c>
      <c r="F24" s="6">
        <v>0</v>
      </c>
      <c r="G24" s="6">
        <v>1</v>
      </c>
      <c r="H24" s="6">
        <v>1</v>
      </c>
      <c r="I24" s="6">
        <v>7</v>
      </c>
      <c r="M24" s="8">
        <f>(I24/E24)*100</f>
        <v>2.1806853582554515</v>
      </c>
      <c r="N24" s="8"/>
      <c r="O24" s="8"/>
      <c r="P24" s="8"/>
      <c r="Q24" s="8"/>
      <c r="R24" s="5"/>
      <c r="S24" s="5"/>
      <c r="T24" s="5"/>
      <c r="U24" s="5"/>
      <c r="V24" s="5"/>
    </row>
    <row r="25" spans="1:30">
      <c r="A25" s="1" t="s">
        <v>27</v>
      </c>
      <c r="B25" s="7" t="s">
        <v>39</v>
      </c>
      <c r="C25" s="7"/>
      <c r="D25" s="6">
        <v>534</v>
      </c>
      <c r="E25" s="6">
        <v>533</v>
      </c>
      <c r="F25" s="6">
        <v>0</v>
      </c>
      <c r="G25" s="6">
        <v>2</v>
      </c>
      <c r="H25" s="6">
        <v>2</v>
      </c>
      <c r="I25" s="6">
        <v>27</v>
      </c>
      <c r="M25" s="8">
        <f>(I25/E25)*100</f>
        <v>5.0656660412757972</v>
      </c>
      <c r="N25" s="8"/>
      <c r="O25" s="8"/>
      <c r="P25" s="8"/>
      <c r="Q25" s="8"/>
      <c r="R25" s="5"/>
      <c r="S25" s="5"/>
      <c r="T25" s="5"/>
      <c r="U25" s="5"/>
      <c r="V25" s="5"/>
      <c r="X25" s="2"/>
      <c r="AB25" s="2"/>
      <c r="AC25" s="2"/>
    </row>
    <row r="26" spans="1:30" ht="17.25">
      <c r="A26" s="1" t="s">
        <v>28</v>
      </c>
      <c r="B26" s="6" t="s">
        <v>90</v>
      </c>
      <c r="F26" s="6">
        <v>0</v>
      </c>
      <c r="G26" s="6">
        <v>5</v>
      </c>
      <c r="M26" s="8"/>
      <c r="N26" s="8"/>
      <c r="O26" s="8"/>
      <c r="P26" s="8"/>
      <c r="Q26" s="8"/>
      <c r="R26" s="5"/>
      <c r="S26" s="5"/>
      <c r="T26" s="5"/>
      <c r="U26" s="5"/>
      <c r="V26" s="18"/>
      <c r="AB26" s="2"/>
    </row>
    <row r="27" spans="1:30" ht="17.25">
      <c r="A27" s="1" t="s">
        <v>56</v>
      </c>
      <c r="B27" s="6" t="s">
        <v>57</v>
      </c>
      <c r="D27" s="6">
        <v>523</v>
      </c>
      <c r="E27" s="6">
        <v>441</v>
      </c>
      <c r="F27" s="6">
        <v>0</v>
      </c>
      <c r="G27" s="6">
        <v>3</v>
      </c>
      <c r="H27" s="6">
        <v>3</v>
      </c>
      <c r="I27" s="6">
        <v>13</v>
      </c>
      <c r="M27" s="8">
        <f>(I27/E27)*100</f>
        <v>2.947845804988662</v>
      </c>
      <c r="N27" s="8"/>
      <c r="O27" s="8"/>
      <c r="P27" s="8"/>
      <c r="Q27" s="8"/>
      <c r="R27" s="5"/>
      <c r="S27" s="5"/>
      <c r="T27" s="5"/>
      <c r="U27" s="5"/>
      <c r="V27" s="5"/>
      <c r="AB27" s="2"/>
    </row>
    <row r="28" spans="1:30" ht="5.0999999999999996" customHeight="1"/>
    <row r="29" spans="1:30">
      <c r="B29" s="9" t="s">
        <v>45</v>
      </c>
      <c r="C29" s="9"/>
      <c r="D29" s="6">
        <f t="shared" ref="D29:I29" si="1">SUM(D8:D27)</f>
        <v>8521</v>
      </c>
      <c r="E29" s="6">
        <f t="shared" si="1"/>
        <v>7937</v>
      </c>
      <c r="F29" s="6">
        <f t="shared" si="1"/>
        <v>3</v>
      </c>
      <c r="G29" s="6">
        <f t="shared" si="1"/>
        <v>41</v>
      </c>
      <c r="H29" s="6">
        <f t="shared" si="1"/>
        <v>31</v>
      </c>
      <c r="I29" s="6">
        <f t="shared" si="1"/>
        <v>158</v>
      </c>
      <c r="L29" s="9" t="s">
        <v>46</v>
      </c>
      <c r="M29" s="10">
        <f>AVERAGE(M8:M26)</f>
        <v>1.8160084902502469</v>
      </c>
      <c r="N29" s="10"/>
      <c r="O29" s="10"/>
      <c r="P29" s="10"/>
      <c r="Q29" s="10"/>
    </row>
    <row r="30" spans="1:30" ht="5.0999999999999996" customHeight="1" thickBot="1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9"/>
      <c r="O30" s="19"/>
      <c r="P30" s="19"/>
      <c r="Q30" s="19"/>
    </row>
    <row r="31" spans="1:30" ht="15.75" thickTop="1"/>
    <row r="32" spans="1:30" ht="17.25">
      <c r="A32" s="1" t="s">
        <v>47</v>
      </c>
    </row>
    <row r="33" spans="1:1" ht="17.25">
      <c r="A33" s="1" t="s">
        <v>88</v>
      </c>
    </row>
    <row r="34" spans="1:1" ht="17.25">
      <c r="A34" s="1" t="s">
        <v>52</v>
      </c>
    </row>
    <row r="35" spans="1:1" ht="17.25">
      <c r="A35" s="4" t="s">
        <v>54</v>
      </c>
    </row>
    <row r="36" spans="1:1" ht="17.25">
      <c r="A36" s="1" t="s">
        <v>89</v>
      </c>
    </row>
  </sheetData>
  <sortState ref="A3:U21">
    <sortCondition ref="B3:B2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S1</vt:lpstr>
      <vt:lpstr>Table S2</vt:lpstr>
    </vt:vector>
  </TitlesOfParts>
  <Company>The University of Nottingham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Services</dc:creator>
  <cp:lastModifiedBy>Information Services</cp:lastModifiedBy>
  <dcterms:created xsi:type="dcterms:W3CDTF">2011-03-25T09:31:23Z</dcterms:created>
  <dcterms:modified xsi:type="dcterms:W3CDTF">2013-07-04T10:19:17Z</dcterms:modified>
</cp:coreProperties>
</file>