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ianamedina/Desktop/Medina PLoS Path Paper REVISED Final/Medina PLoS Path Paper 2020 Suppl Tables/"/>
    </mc:Choice>
  </mc:AlternateContent>
  <xr:revisionPtr revIDLastSave="0" documentId="8_{D7F832CE-7787-F042-B692-4884A00D3052}" xr6:coauthVersionLast="45" xr6:coauthVersionMax="45" xr10:uidLastSave="{00000000-0000-0000-0000-000000000000}"/>
  <bookViews>
    <workbookView xWindow="2260" yWindow="2540" windowWidth="23440" windowHeight="14500" xr2:uid="{9EDFA911-62C9-3B4A-B3FF-1BE9A79620BD}"/>
  </bookViews>
  <sheets>
    <sheet name="Table S6" sheetId="2" r:id="rId1"/>
  </sheets>
  <definedNames>
    <definedName name="_xlnm._FilterDatabase" localSheetId="0" hidden="1">'Table S6'!$F$1:$F$70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0" i="2" l="1"/>
  <c r="E70" i="2" s="1"/>
  <c r="D69" i="2"/>
  <c r="E69" i="2" s="1"/>
  <c r="D68" i="2"/>
  <c r="E68" i="2" s="1"/>
  <c r="D67" i="2"/>
  <c r="E67" i="2" s="1"/>
  <c r="D66" i="2"/>
  <c r="E66" i="2" s="1"/>
  <c r="D65" i="2"/>
  <c r="E65" i="2" s="1"/>
  <c r="D64" i="2"/>
  <c r="E64" i="2" s="1"/>
  <c r="D63" i="2"/>
  <c r="E63" i="2" s="1"/>
  <c r="D62" i="2"/>
  <c r="E62" i="2" s="1"/>
  <c r="D61" i="2"/>
  <c r="E61" i="2" s="1"/>
  <c r="D60" i="2"/>
  <c r="E60" i="2" s="1"/>
  <c r="D59" i="2"/>
  <c r="E59" i="2" s="1"/>
  <c r="D58" i="2"/>
  <c r="E58" i="2" s="1"/>
  <c r="D57" i="2"/>
  <c r="E57" i="2" s="1"/>
  <c r="D56" i="2"/>
  <c r="E56" i="2" s="1"/>
  <c r="D55" i="2"/>
  <c r="E55" i="2" s="1"/>
  <c r="D54" i="2"/>
  <c r="E54" i="2" s="1"/>
  <c r="D53" i="2"/>
  <c r="E53" i="2" s="1"/>
  <c r="D52" i="2"/>
  <c r="E52" i="2" s="1"/>
  <c r="D51" i="2"/>
  <c r="E51" i="2" s="1"/>
  <c r="D50" i="2"/>
  <c r="E50" i="2" s="1"/>
  <c r="D49" i="2"/>
  <c r="E49" i="2" s="1"/>
  <c r="D48" i="2"/>
  <c r="E48" i="2" s="1"/>
  <c r="D47" i="2"/>
  <c r="E47" i="2" s="1"/>
  <c r="D46" i="2"/>
  <c r="E46" i="2" s="1"/>
  <c r="D45" i="2"/>
  <c r="E45" i="2" s="1"/>
  <c r="D44" i="2"/>
  <c r="E44" i="2" s="1"/>
  <c r="D43" i="2"/>
  <c r="E43" i="2" s="1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6" i="2"/>
  <c r="E36" i="2" s="1"/>
  <c r="D35" i="2"/>
  <c r="E35" i="2" s="1"/>
  <c r="D34" i="2"/>
  <c r="E34" i="2" s="1"/>
  <c r="D33" i="2"/>
  <c r="E33" i="2" s="1"/>
  <c r="D32" i="2"/>
  <c r="E32" i="2" s="1"/>
  <c r="D31" i="2"/>
  <c r="E31" i="2" s="1"/>
  <c r="D30" i="2"/>
  <c r="E30" i="2" s="1"/>
  <c r="D29" i="2"/>
  <c r="E29" i="2" s="1"/>
  <c r="D28" i="2"/>
  <c r="E28" i="2" s="1"/>
  <c r="D27" i="2"/>
  <c r="E27" i="2" s="1"/>
  <c r="D26" i="2"/>
  <c r="E26" i="2" s="1"/>
  <c r="D25" i="2"/>
  <c r="E25" i="2" s="1"/>
  <c r="D24" i="2"/>
  <c r="E24" i="2" s="1"/>
  <c r="D23" i="2"/>
  <c r="E23" i="2" s="1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D16" i="2"/>
  <c r="E16" i="2" s="1"/>
  <c r="D15" i="2"/>
  <c r="E15" i="2" s="1"/>
  <c r="D14" i="2"/>
  <c r="E14" i="2" s="1"/>
  <c r="D13" i="2"/>
  <c r="E13" i="2" s="1"/>
  <c r="D12" i="2"/>
  <c r="E12" i="2" s="1"/>
  <c r="D11" i="2"/>
  <c r="E11" i="2" s="1"/>
  <c r="D10" i="2"/>
  <c r="E10" i="2" s="1"/>
  <c r="D9" i="2"/>
  <c r="E9" i="2" s="1"/>
  <c r="D8" i="2"/>
  <c r="E8" i="2" s="1"/>
  <c r="D7" i="2"/>
  <c r="E7" i="2" s="1"/>
  <c r="D6" i="2"/>
  <c r="E6" i="2" s="1"/>
  <c r="D5" i="2"/>
  <c r="E5" i="2" s="1"/>
  <c r="D4" i="2"/>
  <c r="E4" i="2" s="1"/>
  <c r="D3" i="2"/>
  <c r="E3" i="2" s="1"/>
  <c r="D2" i="2"/>
  <c r="E2" i="2" s="1"/>
</calcChain>
</file>

<file path=xl/sharedStrings.xml><?xml version="1.0" encoding="utf-8"?>
<sst xmlns="http://schemas.openxmlformats.org/spreadsheetml/2006/main" count="76" uniqueCount="76">
  <si>
    <t xml:space="preserve">BB_A66 </t>
  </si>
  <si>
    <t xml:space="preserve">BB_A0078 </t>
  </si>
  <si>
    <t xml:space="preserve">BB_A07 </t>
  </si>
  <si>
    <t xml:space="preserve">BB_0418 </t>
  </si>
  <si>
    <t xml:space="preserve">BB_K48 </t>
  </si>
  <si>
    <t xml:space="preserve">BB_A73 </t>
  </si>
  <si>
    <t xml:space="preserve">MlpA </t>
  </si>
  <si>
    <t xml:space="preserve">BB_0400 </t>
  </si>
  <si>
    <t xml:space="preserve">BB_L28 </t>
  </si>
  <si>
    <t xml:space="preserve">BB_I29 </t>
  </si>
  <si>
    <t xml:space="preserve">DbpB </t>
  </si>
  <si>
    <t xml:space="preserve">BB_A36 </t>
  </si>
  <si>
    <t xml:space="preserve">CheB </t>
  </si>
  <si>
    <t xml:space="preserve">BB_R28 </t>
  </si>
  <si>
    <t xml:space="preserve">BB_0707 </t>
  </si>
  <si>
    <t xml:space="preserve">BB_0680 </t>
  </si>
  <si>
    <t>RevA1</t>
  </si>
  <si>
    <t xml:space="preserve">BB_I21 </t>
  </si>
  <si>
    <t xml:space="preserve">BB_A64 </t>
  </si>
  <si>
    <t xml:space="preserve">CheR </t>
  </si>
  <si>
    <t xml:space="preserve">Apt </t>
  </si>
  <si>
    <t xml:space="preserve">BB_B09 </t>
  </si>
  <si>
    <t xml:space="preserve">BB_0681 </t>
  </si>
  <si>
    <t xml:space="preserve">BB_K07 </t>
  </si>
  <si>
    <t xml:space="preserve">BB_0159 </t>
  </si>
  <si>
    <t xml:space="preserve">BB_S30 </t>
  </si>
  <si>
    <t xml:space="preserve">BB_J31 </t>
  </si>
  <si>
    <t xml:space="preserve">BB_J47 </t>
  </si>
  <si>
    <t xml:space="preserve">BB_0567 </t>
  </si>
  <si>
    <t xml:space="preserve">BB_J27 </t>
  </si>
  <si>
    <t xml:space="preserve">BB_0158 </t>
  </si>
  <si>
    <t xml:space="preserve">OspC </t>
  </si>
  <si>
    <t xml:space="preserve">BB_N28 </t>
  </si>
  <si>
    <t xml:space="preserve">BB_0246 </t>
  </si>
  <si>
    <t xml:space="preserve">BB_J48 </t>
  </si>
  <si>
    <t xml:space="preserve">Alr </t>
  </si>
  <si>
    <t xml:space="preserve">BB_0689 </t>
  </si>
  <si>
    <t xml:space="preserve">BB_A57 </t>
  </si>
  <si>
    <t xml:space="preserve">BB_A04 </t>
  </si>
  <si>
    <t xml:space="preserve">DbpA </t>
  </si>
  <si>
    <t xml:space="preserve">BB_J25 </t>
  </si>
  <si>
    <t xml:space="preserve"> RecA </t>
  </si>
  <si>
    <t xml:space="preserve">BB_K47 </t>
  </si>
  <si>
    <t xml:space="preserve"> BB_K32 </t>
  </si>
  <si>
    <t xml:space="preserve">BB_0569 </t>
  </si>
  <si>
    <t xml:space="preserve">BB_K50 </t>
  </si>
  <si>
    <t xml:space="preserve">BB_0009 </t>
  </si>
  <si>
    <t xml:space="preserve">MreC </t>
  </si>
  <si>
    <t xml:space="preserve">ErpK </t>
  </si>
  <si>
    <t xml:space="preserve">BB_B12 </t>
  </si>
  <si>
    <t xml:space="preserve">BB_0729 </t>
  </si>
  <si>
    <t xml:space="preserve">RsmH </t>
  </si>
  <si>
    <t xml:space="preserve">BB_0330 </t>
  </si>
  <si>
    <t xml:space="preserve">Cdr </t>
  </si>
  <si>
    <t>OspD</t>
  </si>
  <si>
    <t xml:space="preserve"> Oms28 </t>
  </si>
  <si>
    <t xml:space="preserve">BB_G01 </t>
  </si>
  <si>
    <t>BB_I22</t>
  </si>
  <si>
    <t xml:space="preserve">MutS </t>
  </si>
  <si>
    <t>BB_0017</t>
  </si>
  <si>
    <t>BB_0693</t>
  </si>
  <si>
    <t>BB_A65</t>
  </si>
  <si>
    <t xml:space="preserve">BB_0563 </t>
  </si>
  <si>
    <t xml:space="preserve">RecB </t>
  </si>
  <si>
    <t>BB_0565</t>
  </si>
  <si>
    <t>BB_0314</t>
  </si>
  <si>
    <t>BB_A05</t>
  </si>
  <si>
    <t>BosR</t>
  </si>
  <si>
    <t>BB_A59</t>
  </si>
  <si>
    <r>
      <t>Protein ID</t>
    </r>
    <r>
      <rPr>
        <b/>
        <vertAlign val="superscript"/>
        <sz val="14"/>
        <color theme="0"/>
        <rFont val="Arial"/>
        <family val="2"/>
      </rPr>
      <t>a</t>
    </r>
  </si>
  <si>
    <t>log2FoldChange</t>
  </si>
  <si>
    <r>
      <rPr>
        <vertAlign val="superscript"/>
        <sz val="12"/>
        <color theme="1"/>
        <rFont val="Arial"/>
        <family val="2"/>
      </rPr>
      <t>a</t>
    </r>
    <r>
      <rPr>
        <sz val="12"/>
        <color theme="1"/>
        <rFont val="Arial"/>
        <family val="2"/>
      </rPr>
      <t xml:space="preserve"> A total of 69 proteins had a fold change of at least (+/-1.4) between the Parent vs Mutant strains.  </t>
    </r>
    <r>
      <rPr>
        <vertAlign val="superscript"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 xml:space="preserve"> The  relative protein abundance average of the Parent samples (n=3).  </t>
    </r>
    <r>
      <rPr>
        <vertAlign val="superscript"/>
        <sz val="12"/>
        <color theme="1"/>
        <rFont val="Arial"/>
        <family val="2"/>
      </rPr>
      <t>c</t>
    </r>
    <r>
      <rPr>
        <sz val="12"/>
        <color theme="1"/>
        <rFont val="Arial"/>
        <family val="2"/>
      </rPr>
      <t xml:space="preserve">  The  relative protein abundance average of the Mutant samples (n=3). </t>
    </r>
    <r>
      <rPr>
        <vertAlign val="superscript"/>
        <sz val="12"/>
        <color theme="1"/>
        <rFont val="Arial"/>
        <family val="2"/>
      </rPr>
      <t>d</t>
    </r>
    <r>
      <rPr>
        <sz val="12"/>
        <color theme="1"/>
        <rFont val="Arial"/>
        <family val="2"/>
      </rPr>
      <t xml:space="preserve"> The fold change ratio was calculated by dividing the mean of the Parent over the mean of the Mutant (Parent/Mutant) for each protein identified. </t>
    </r>
    <r>
      <rPr>
        <vertAlign val="superscript"/>
        <sz val="12"/>
        <color theme="1"/>
        <rFont val="Arial"/>
        <family val="2"/>
      </rPr>
      <t xml:space="preserve">e </t>
    </r>
    <r>
      <rPr>
        <sz val="12"/>
        <color theme="1"/>
        <rFont val="Arial"/>
        <family val="2"/>
      </rPr>
      <t xml:space="preserve">The adjusted </t>
    </r>
    <r>
      <rPr>
        <i/>
        <sz val="12"/>
        <color theme="1"/>
        <rFont val="Arial"/>
        <family val="2"/>
      </rPr>
      <t>p</t>
    </r>
    <r>
      <rPr>
        <sz val="12"/>
        <color theme="1"/>
        <rFont val="Arial"/>
        <family val="2"/>
      </rPr>
      <t xml:space="preserve"> value was obtained by performing a</t>
    </r>
    <r>
      <rPr>
        <i/>
        <sz val="12"/>
        <color theme="1"/>
        <rFont val="Arial"/>
        <family val="2"/>
      </rPr>
      <t xml:space="preserve"> t</t>
    </r>
    <r>
      <rPr>
        <sz val="12"/>
        <color theme="1"/>
        <rFont val="Arial"/>
        <family val="2"/>
      </rPr>
      <t xml:space="preserve">-test between the strains for each protein identified and correcting for multiple comparisons by using the Holm-Sidak method.  								
								</t>
    </r>
  </si>
  <si>
    <r>
      <t>Relative protein abundance average of Parent</t>
    </r>
    <r>
      <rPr>
        <b/>
        <vertAlign val="superscript"/>
        <sz val="14"/>
        <color theme="0"/>
        <rFont val="Arial"/>
        <family val="2"/>
      </rPr>
      <t>b</t>
    </r>
  </si>
  <si>
    <r>
      <t>Parent/Mutant ratio (Fold Change)</t>
    </r>
    <r>
      <rPr>
        <b/>
        <vertAlign val="superscript"/>
        <sz val="14"/>
        <color theme="0"/>
        <rFont val="Arial"/>
        <family val="2"/>
      </rPr>
      <t>d</t>
    </r>
  </si>
  <si>
    <r>
      <t xml:space="preserve">Adjusted </t>
    </r>
    <r>
      <rPr>
        <b/>
        <i/>
        <sz val="14"/>
        <color theme="0"/>
        <rFont val="Arial"/>
        <family val="2"/>
      </rPr>
      <t>p</t>
    </r>
    <r>
      <rPr>
        <b/>
        <sz val="14"/>
        <color theme="0"/>
        <rFont val="Arial"/>
        <family val="2"/>
      </rPr>
      <t xml:space="preserve"> value</t>
    </r>
    <r>
      <rPr>
        <b/>
        <vertAlign val="superscript"/>
        <sz val="14"/>
        <color theme="0"/>
        <rFont val="Arial"/>
        <family val="2"/>
      </rPr>
      <t>e</t>
    </r>
  </si>
  <si>
    <r>
      <t>Relative protein abundance average of Mutant</t>
    </r>
    <r>
      <rPr>
        <b/>
        <i/>
        <sz val="14"/>
        <color theme="0"/>
        <rFont val="Arial"/>
        <family val="2"/>
      </rPr>
      <t xml:space="preserve"> ittA</t>
    </r>
    <r>
      <rPr>
        <b/>
        <vertAlign val="superscript"/>
        <sz val="14"/>
        <color theme="0"/>
        <rFont val="Arial"/>
        <family val="2"/>
      </rPr>
      <t>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</si>
</sst>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b/>
      <sz val="14"/>
      <color theme="0"/>
      <name val="Arial"/>
      <family val="2"/>
    </font>
    <font>
      <b/>
      <vertAlign val="superscript"/>
      <sz val="14"/>
      <color theme="0"/>
      <name val="Arial"/>
      <family val="2"/>
    </font>
    <font>
      <b/>
      <i/>
      <sz val="14"/>
      <color theme="0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0" fillId="0" borderId="0" xfId="0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family val="2"/>
        <scheme val="none"/>
      </font>
      <fill>
        <patternFill patternType="none">
          <fgColor indexed="64"/>
          <bgColor theme="4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83980BD-67DD-B54F-84AE-69C8C92F5ECA}" name="Table25" displayName="Table25" ref="A1:E70" totalsRowShown="0" headerRowDxfId="6" dataDxfId="5">
  <autoFilter ref="A1:E70" xr:uid="{FA3EBAEA-7C31-C64E-8392-5453CC7D0128}"/>
  <tableColumns count="5">
    <tableColumn id="1" xr3:uid="{C35FD94A-64A8-6C4F-944B-10AB093F87BB}" name="Protein IDa" dataDxfId="4"/>
    <tableColumn id="2" xr3:uid="{E34EEA18-7615-5440-8FEE-2355BABDC46F}" name="Relative protein abundance average of Parentb" dataDxfId="3"/>
    <tableColumn id="3" xr3:uid="{9BEF65D3-27B7-C84E-A6B5-4A2E7F54027D}" name="Relative protein abundance average of Mutant ittAc" dataDxfId="2"/>
    <tableColumn id="4" xr3:uid="{78C0DD05-7F27-924D-83F8-2E9AA191CE3A}" name="Parent/Mutant ratio (Fold Change)d" dataDxfId="1">
      <calculatedColumnFormula>B2/C2</calculatedColumnFormula>
    </tableColumn>
    <tableColumn id="6" xr3:uid="{C655829D-5716-4847-9350-2010FEB3D6FA}" name="log2FoldChange" dataDxfId="0">
      <calculatedColumnFormula>LOG(D2,2)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07E7E-7D50-1648-83D1-E0DC1DE956C7}">
  <dimension ref="A1:F79"/>
  <sheetViews>
    <sheetView tabSelected="1" workbookViewId="0">
      <pane ySplit="1" topLeftCell="A66" activePane="bottomLeft" state="frozen"/>
      <selection pane="bottomLeft" activeCell="D83" sqref="D83"/>
    </sheetView>
  </sheetViews>
  <sheetFormatPr baseColWidth="10" defaultRowHeight="16"/>
  <cols>
    <col min="1" max="1" width="18.1640625" bestFit="1" customWidth="1"/>
    <col min="2" max="2" width="36" customWidth="1"/>
    <col min="3" max="3" width="36.6640625" customWidth="1"/>
    <col min="4" max="4" width="27.1640625" customWidth="1"/>
    <col min="5" max="5" width="23.83203125" customWidth="1"/>
    <col min="6" max="6" width="27" customWidth="1"/>
  </cols>
  <sheetData>
    <row r="1" spans="1:6" s="2" customFormat="1" ht="37" customHeight="1">
      <c r="A1" s="6" t="s">
        <v>69</v>
      </c>
      <c r="B1" s="7" t="s">
        <v>72</v>
      </c>
      <c r="C1" s="7" t="s">
        <v>75</v>
      </c>
      <c r="D1" s="7" t="s">
        <v>73</v>
      </c>
      <c r="E1" s="6" t="s">
        <v>70</v>
      </c>
      <c r="F1" s="7" t="s">
        <v>74</v>
      </c>
    </row>
    <row r="2" spans="1:6" ht="18">
      <c r="A2" s="3" t="s">
        <v>54</v>
      </c>
      <c r="B2" s="4">
        <v>3115.5333333333333</v>
      </c>
      <c r="C2" s="4">
        <v>1354.7666666666667</v>
      </c>
      <c r="D2" s="4">
        <f t="shared" ref="D2:D33" si="0">B2/C2</f>
        <v>2.2996826021701153</v>
      </c>
      <c r="E2" s="4">
        <f t="shared" ref="E2:E33" si="1">LOG(D2,2)</f>
        <v>1.2014347568768133</v>
      </c>
      <c r="F2" s="4">
        <v>8.2941661070699997E-4</v>
      </c>
    </row>
    <row r="3" spans="1:6" ht="18">
      <c r="A3" s="5" t="s">
        <v>55</v>
      </c>
      <c r="B3" s="4">
        <v>2272.6666666666665</v>
      </c>
      <c r="C3" s="4">
        <v>1093.1666666666667</v>
      </c>
      <c r="D3" s="4">
        <f t="shared" si="0"/>
        <v>2.0789754535752398</v>
      </c>
      <c r="E3" s="4">
        <f t="shared" si="1"/>
        <v>1.0558727244231552</v>
      </c>
      <c r="F3" s="4">
        <v>3.0476762222310001E-3</v>
      </c>
    </row>
    <row r="4" spans="1:6" ht="18">
      <c r="A4" s="3" t="s">
        <v>56</v>
      </c>
      <c r="B4" s="4">
        <v>719.5333333333333</v>
      </c>
      <c r="C4" s="4">
        <v>443.83333333333331</v>
      </c>
      <c r="D4" s="4">
        <f t="shared" si="0"/>
        <v>1.6211791212917761</v>
      </c>
      <c r="E4" s="4">
        <f t="shared" si="1"/>
        <v>0.69704350055489328</v>
      </c>
      <c r="F4" s="4">
        <v>2.9802923247351999E-2</v>
      </c>
    </row>
    <row r="5" spans="1:6" ht="18">
      <c r="A5" s="3" t="s">
        <v>53</v>
      </c>
      <c r="B5" s="4">
        <v>1503.2666666666664</v>
      </c>
      <c r="C5" s="4">
        <v>2128.4</v>
      </c>
      <c r="D5" s="4">
        <f t="shared" si="0"/>
        <v>0.70628954457182225</v>
      </c>
      <c r="E5" s="4">
        <f t="shared" si="1"/>
        <v>-0.50166835489975736</v>
      </c>
      <c r="F5" s="4">
        <v>3.8011718844825002E-2</v>
      </c>
    </row>
    <row r="6" spans="1:6" ht="18">
      <c r="A6" s="3" t="s">
        <v>52</v>
      </c>
      <c r="B6" s="4">
        <v>3036.3333333333335</v>
      </c>
      <c r="C6" s="4">
        <v>4309.0999999999995</v>
      </c>
      <c r="D6" s="4">
        <f t="shared" si="0"/>
        <v>0.70463283129501142</v>
      </c>
      <c r="E6" s="4">
        <f t="shared" si="1"/>
        <v>-0.50505639830736815</v>
      </c>
      <c r="F6" s="4">
        <v>1.9463300103061999E-2</v>
      </c>
    </row>
    <row r="7" spans="1:6" ht="18">
      <c r="A7" s="3" t="s">
        <v>57</v>
      </c>
      <c r="B7" s="4">
        <v>196.19999999999996</v>
      </c>
      <c r="C7" s="4">
        <v>278.83333333333331</v>
      </c>
      <c r="D7" s="4">
        <f t="shared" si="0"/>
        <v>0.70364614465032871</v>
      </c>
      <c r="E7" s="4">
        <f t="shared" si="1"/>
        <v>-0.50707799798532027</v>
      </c>
      <c r="F7" s="4">
        <v>3.2236474294673002E-2</v>
      </c>
    </row>
    <row r="8" spans="1:6" ht="18">
      <c r="A8" s="3" t="s">
        <v>58</v>
      </c>
      <c r="B8" s="4">
        <v>651.19999999999993</v>
      </c>
      <c r="C8" s="4">
        <v>926.23333333333323</v>
      </c>
      <c r="D8" s="4">
        <f t="shared" si="0"/>
        <v>0.70306258322237014</v>
      </c>
      <c r="E8" s="4">
        <f t="shared" si="1"/>
        <v>-0.50827497815581846</v>
      </c>
      <c r="F8" s="4">
        <v>1.6533779140358001E-2</v>
      </c>
    </row>
    <row r="9" spans="1:6" ht="18">
      <c r="A9" s="3" t="s">
        <v>51</v>
      </c>
      <c r="B9" s="4">
        <v>87.233333333333348</v>
      </c>
      <c r="C9" s="4">
        <v>124.2</v>
      </c>
      <c r="D9" s="4">
        <f t="shared" si="0"/>
        <v>0.70236178207192712</v>
      </c>
      <c r="E9" s="4">
        <f t="shared" si="1"/>
        <v>-0.50971374989360252</v>
      </c>
      <c r="F9" s="4">
        <v>3.6598626516478001E-2</v>
      </c>
    </row>
    <row r="10" spans="1:6" ht="18">
      <c r="A10" s="3" t="s">
        <v>50</v>
      </c>
      <c r="B10" s="4">
        <v>889.73333333333323</v>
      </c>
      <c r="C10" s="4">
        <v>1274.3666666666666</v>
      </c>
      <c r="D10" s="4">
        <f t="shared" si="0"/>
        <v>0.69817687217179769</v>
      </c>
      <c r="E10" s="4">
        <f t="shared" si="1"/>
        <v>-0.51833552796475113</v>
      </c>
      <c r="F10" s="4">
        <v>2.2181741470351998E-2</v>
      </c>
    </row>
    <row r="11" spans="1:6" ht="18">
      <c r="A11" s="3" t="s">
        <v>59</v>
      </c>
      <c r="B11" s="4">
        <v>445.2</v>
      </c>
      <c r="C11" s="4">
        <v>637.73333333333323</v>
      </c>
      <c r="D11" s="4">
        <f t="shared" si="0"/>
        <v>0.69809742839222255</v>
      </c>
      <c r="E11" s="4">
        <f t="shared" si="1"/>
        <v>-0.51849969792318962</v>
      </c>
      <c r="F11" s="4">
        <v>1.9336492548547E-2</v>
      </c>
    </row>
    <row r="12" spans="1:6" ht="18">
      <c r="A12" s="3" t="s">
        <v>49</v>
      </c>
      <c r="B12" s="4">
        <v>430.3</v>
      </c>
      <c r="C12" s="4">
        <v>618.6</v>
      </c>
      <c r="D12" s="4">
        <f t="shared" si="0"/>
        <v>0.69560297445845454</v>
      </c>
      <c r="E12" s="4">
        <f t="shared" si="1"/>
        <v>-0.5236639931409548</v>
      </c>
      <c r="F12" s="4">
        <v>1.7131452722547E-2</v>
      </c>
    </row>
    <row r="13" spans="1:6" ht="18">
      <c r="A13" s="3" t="s">
        <v>48</v>
      </c>
      <c r="B13" s="4">
        <v>386.16666666666669</v>
      </c>
      <c r="C13" s="4">
        <v>556.66666666666663</v>
      </c>
      <c r="D13" s="4">
        <f t="shared" si="0"/>
        <v>0.69371257485029947</v>
      </c>
      <c r="E13" s="4">
        <f t="shared" si="1"/>
        <v>-0.52759005849659268</v>
      </c>
      <c r="F13" s="4">
        <v>4.0058467646778E-2</v>
      </c>
    </row>
    <row r="14" spans="1:6" ht="18">
      <c r="A14" s="3" t="s">
        <v>47</v>
      </c>
      <c r="B14" s="4">
        <v>171.16666666666666</v>
      </c>
      <c r="C14" s="4">
        <v>246.79999999999998</v>
      </c>
      <c r="D14" s="4">
        <f t="shared" si="0"/>
        <v>0.69354403025391687</v>
      </c>
      <c r="E14" s="4">
        <f t="shared" si="1"/>
        <v>-0.52794061866501651</v>
      </c>
      <c r="F14" s="4">
        <v>1.4393740135117E-2</v>
      </c>
    </row>
    <row r="15" spans="1:6" ht="18">
      <c r="A15" s="3" t="s">
        <v>46</v>
      </c>
      <c r="B15" s="4">
        <v>449.66666666666669</v>
      </c>
      <c r="C15" s="4">
        <v>651</v>
      </c>
      <c r="D15" s="4">
        <f t="shared" si="0"/>
        <v>0.69073220686123915</v>
      </c>
      <c r="E15" s="4">
        <f t="shared" si="1"/>
        <v>-0.53380160093852413</v>
      </c>
      <c r="F15" s="4">
        <v>1.0302648723998E-2</v>
      </c>
    </row>
    <row r="16" spans="1:6" ht="18">
      <c r="A16" s="3" t="s">
        <v>60</v>
      </c>
      <c r="B16" s="4">
        <v>2880.8333333333335</v>
      </c>
      <c r="C16" s="4">
        <v>4176.1333333333332</v>
      </c>
      <c r="D16" s="4">
        <f t="shared" si="0"/>
        <v>0.68983270010536069</v>
      </c>
      <c r="E16" s="4">
        <f t="shared" si="1"/>
        <v>-0.53568157646598735</v>
      </c>
      <c r="F16" s="4">
        <v>2.4523219130603E-2</v>
      </c>
    </row>
    <row r="17" spans="1:6" ht="18">
      <c r="A17" s="3" t="s">
        <v>45</v>
      </c>
      <c r="B17" s="4">
        <v>1641.9000000000003</v>
      </c>
      <c r="C17" s="4">
        <v>2380.2666666666669</v>
      </c>
      <c r="D17" s="4">
        <f t="shared" si="0"/>
        <v>0.68979666143849439</v>
      </c>
      <c r="E17" s="4">
        <f t="shared" si="1"/>
        <v>-0.53575694860205436</v>
      </c>
      <c r="F17" s="4">
        <v>1.320632094096E-2</v>
      </c>
    </row>
    <row r="18" spans="1:6" ht="18">
      <c r="A18" s="3" t="s">
        <v>44</v>
      </c>
      <c r="B18" s="4">
        <v>1904.4333333333332</v>
      </c>
      <c r="C18" s="4">
        <v>2764.3666666666668</v>
      </c>
      <c r="D18" s="4">
        <f t="shared" si="0"/>
        <v>0.68892211597593167</v>
      </c>
      <c r="E18" s="4">
        <f t="shared" si="1"/>
        <v>-0.53758720230100854</v>
      </c>
      <c r="F18" s="4">
        <v>6.5741753867540002E-3</v>
      </c>
    </row>
    <row r="19" spans="1:6" ht="18">
      <c r="A19" s="3" t="s">
        <v>43</v>
      </c>
      <c r="B19" s="4">
        <v>1602.2333333333333</v>
      </c>
      <c r="C19" s="4">
        <v>2326.4333333333329</v>
      </c>
      <c r="D19" s="4">
        <f t="shared" si="0"/>
        <v>0.68870803662258406</v>
      </c>
      <c r="E19" s="4">
        <f t="shared" si="1"/>
        <v>-0.53803558276558361</v>
      </c>
      <c r="F19" s="4">
        <v>2.86952426616E-2</v>
      </c>
    </row>
    <row r="20" spans="1:6" ht="18">
      <c r="A20" s="3" t="s">
        <v>42</v>
      </c>
      <c r="B20" s="4">
        <v>1272.3</v>
      </c>
      <c r="C20" s="4">
        <v>1864.7666666666664</v>
      </c>
      <c r="D20" s="4">
        <f t="shared" si="0"/>
        <v>0.68228375310583989</v>
      </c>
      <c r="E20" s="4">
        <f t="shared" si="1"/>
        <v>-0.55155623238114637</v>
      </c>
      <c r="F20" s="4">
        <v>4.0850208108569996E-3</v>
      </c>
    </row>
    <row r="21" spans="1:6" ht="18">
      <c r="A21" s="3" t="s">
        <v>41</v>
      </c>
      <c r="B21" s="4">
        <v>1189.6000000000001</v>
      </c>
      <c r="C21" s="4">
        <v>1745.5666666666668</v>
      </c>
      <c r="D21" s="4">
        <f t="shared" si="0"/>
        <v>0.68149788989248961</v>
      </c>
      <c r="E21" s="4">
        <f t="shared" si="1"/>
        <v>-0.55321890483612024</v>
      </c>
      <c r="F21" s="4">
        <v>1.0334131363327E-2</v>
      </c>
    </row>
    <row r="22" spans="1:6" ht="18">
      <c r="A22" s="3" t="s">
        <v>40</v>
      </c>
      <c r="B22" s="4">
        <v>564.5</v>
      </c>
      <c r="C22" s="4">
        <v>836.23333333333323</v>
      </c>
      <c r="D22" s="4">
        <f t="shared" si="0"/>
        <v>0.67505082313548859</v>
      </c>
      <c r="E22" s="4">
        <f t="shared" si="1"/>
        <v>-0.56693197120489625</v>
      </c>
      <c r="F22" s="4">
        <v>1.4485836035527999E-2</v>
      </c>
    </row>
    <row r="23" spans="1:6" ht="18">
      <c r="A23" s="3" t="s">
        <v>39</v>
      </c>
      <c r="B23" s="4">
        <v>1648.8666666666668</v>
      </c>
      <c r="C23" s="4">
        <v>2449.7666666666669</v>
      </c>
      <c r="D23" s="4">
        <f t="shared" si="0"/>
        <v>0.67307090471201336</v>
      </c>
      <c r="E23" s="4">
        <f t="shared" si="1"/>
        <v>-0.57116960121353888</v>
      </c>
      <c r="F23" s="4">
        <v>9.9476640996919996E-3</v>
      </c>
    </row>
    <row r="24" spans="1:6" ht="18">
      <c r="A24" s="3" t="s">
        <v>38</v>
      </c>
      <c r="B24" s="4">
        <v>166.43333333333331</v>
      </c>
      <c r="C24" s="4">
        <v>247.5333333333333</v>
      </c>
      <c r="D24" s="4">
        <f t="shared" si="0"/>
        <v>0.67236735793159164</v>
      </c>
      <c r="E24" s="4">
        <f t="shared" si="1"/>
        <v>-0.5726784085246478</v>
      </c>
      <c r="F24" s="4">
        <v>3.5809710189308001E-2</v>
      </c>
    </row>
    <row r="25" spans="1:6" ht="18">
      <c r="A25" s="3" t="s">
        <v>61</v>
      </c>
      <c r="B25" s="4">
        <v>403.63333333333338</v>
      </c>
      <c r="C25" s="4">
        <v>602.6</v>
      </c>
      <c r="D25" s="4">
        <f t="shared" si="0"/>
        <v>0.66981967031751311</v>
      </c>
      <c r="E25" s="4">
        <f t="shared" si="1"/>
        <v>-0.57815535119143735</v>
      </c>
      <c r="F25" s="4">
        <v>1.3080822118033001E-2</v>
      </c>
    </row>
    <row r="26" spans="1:6" ht="18">
      <c r="A26" s="3" t="s">
        <v>37</v>
      </c>
      <c r="B26" s="4">
        <v>80.666666666666657</v>
      </c>
      <c r="C26" s="4">
        <v>120.56666666666666</v>
      </c>
      <c r="D26" s="4">
        <f t="shared" si="0"/>
        <v>0.66906275919270108</v>
      </c>
      <c r="E26" s="4">
        <f t="shared" si="1"/>
        <v>-0.57978655049381755</v>
      </c>
      <c r="F26" s="4">
        <v>4.0683009805143E-2</v>
      </c>
    </row>
    <row r="27" spans="1:6" ht="18">
      <c r="A27" s="3" t="s">
        <v>36</v>
      </c>
      <c r="B27" s="4">
        <v>369.9666666666667</v>
      </c>
      <c r="C27" s="4">
        <v>561.9666666666667</v>
      </c>
      <c r="D27" s="4">
        <f t="shared" si="0"/>
        <v>0.65834272495403046</v>
      </c>
      <c r="E27" s="4">
        <f t="shared" si="1"/>
        <v>-0.60308926644717031</v>
      </c>
      <c r="F27" s="4">
        <v>2.1848827580236999E-2</v>
      </c>
    </row>
    <row r="28" spans="1:6" ht="18">
      <c r="A28" s="3" t="s">
        <v>35</v>
      </c>
      <c r="B28" s="4">
        <v>465.23333333333329</v>
      </c>
      <c r="C28" s="4">
        <v>707.69999999999993</v>
      </c>
      <c r="D28" s="4">
        <f t="shared" si="0"/>
        <v>0.6573877820168621</v>
      </c>
      <c r="E28" s="4">
        <f t="shared" si="1"/>
        <v>-0.60518345165363086</v>
      </c>
      <c r="F28" s="4">
        <v>2.2189189415539001E-2</v>
      </c>
    </row>
    <row r="29" spans="1:6" ht="18">
      <c r="A29" s="3" t="s">
        <v>34</v>
      </c>
      <c r="B29" s="4">
        <v>523.26666666666677</v>
      </c>
      <c r="C29" s="4">
        <v>796.56666666666661</v>
      </c>
      <c r="D29" s="4">
        <f t="shared" si="0"/>
        <v>0.65690254006779114</v>
      </c>
      <c r="E29" s="4">
        <f t="shared" si="1"/>
        <v>-0.60624875080953455</v>
      </c>
      <c r="F29" s="4">
        <v>2.0285000951140001E-2</v>
      </c>
    </row>
    <row r="30" spans="1:6" ht="18">
      <c r="A30" s="3" t="s">
        <v>33</v>
      </c>
      <c r="B30" s="4">
        <v>243.86666666666667</v>
      </c>
      <c r="C30" s="4">
        <v>371.66666666666669</v>
      </c>
      <c r="D30" s="4">
        <f t="shared" si="0"/>
        <v>0.65614349775784753</v>
      </c>
      <c r="E30" s="4">
        <f t="shared" si="1"/>
        <v>-0.60791672994631307</v>
      </c>
      <c r="F30" s="4">
        <v>1.5036773765459E-2</v>
      </c>
    </row>
    <row r="31" spans="1:6" ht="18">
      <c r="A31" s="3" t="s">
        <v>32</v>
      </c>
      <c r="B31" s="4">
        <v>202.06666666666669</v>
      </c>
      <c r="C31" s="4">
        <v>308.36666666666667</v>
      </c>
      <c r="D31" s="4">
        <f t="shared" si="0"/>
        <v>0.65528051021511191</v>
      </c>
      <c r="E31" s="4">
        <f t="shared" si="1"/>
        <v>-0.60981547210811249</v>
      </c>
      <c r="F31" s="4">
        <v>1.1264427160675E-2</v>
      </c>
    </row>
    <row r="32" spans="1:6" ht="18">
      <c r="A32" s="3" t="s">
        <v>31</v>
      </c>
      <c r="B32" s="4">
        <v>3644.6666666666665</v>
      </c>
      <c r="C32" s="4">
        <v>5576</v>
      </c>
      <c r="D32" s="4">
        <f t="shared" si="0"/>
        <v>0.65363462458153987</v>
      </c>
      <c r="E32" s="4">
        <f t="shared" si="1"/>
        <v>-0.61344368638999602</v>
      </c>
      <c r="F32" s="4">
        <v>3.7017457892059998E-3</v>
      </c>
    </row>
    <row r="33" spans="1:6" ht="18">
      <c r="A33" s="3" t="s">
        <v>62</v>
      </c>
      <c r="B33" s="4">
        <v>736.19999999999993</v>
      </c>
      <c r="C33" s="4">
        <v>1128.6333333333332</v>
      </c>
      <c r="D33" s="4">
        <f t="shared" si="0"/>
        <v>0.65229333412091317</v>
      </c>
      <c r="E33" s="4">
        <f t="shared" si="1"/>
        <v>-0.61640720939824944</v>
      </c>
      <c r="F33" s="4">
        <v>5.0216840089460004E-3</v>
      </c>
    </row>
    <row r="34" spans="1:6" ht="18">
      <c r="A34" s="3" t="s">
        <v>30</v>
      </c>
      <c r="B34" s="4">
        <v>162.13333333333333</v>
      </c>
      <c r="C34" s="4">
        <v>249.9666666666667</v>
      </c>
      <c r="D34" s="4">
        <f t="shared" ref="D34:D65" si="2">B34/C34</f>
        <v>0.64861981597546325</v>
      </c>
      <c r="E34" s="4">
        <f t="shared" ref="E34:E65" si="3">LOG(D34,2)</f>
        <v>-0.62455499466313924</v>
      </c>
      <c r="F34" s="4">
        <v>4.5544875757179996E-3</v>
      </c>
    </row>
    <row r="35" spans="1:6" ht="18">
      <c r="A35" s="3" t="s">
        <v>29</v>
      </c>
      <c r="B35" s="4">
        <v>512.56666666666672</v>
      </c>
      <c r="C35" s="4">
        <v>794.93333333333339</v>
      </c>
      <c r="D35" s="4">
        <f t="shared" si="2"/>
        <v>0.64479201610197923</v>
      </c>
      <c r="E35" s="4">
        <f t="shared" si="3"/>
        <v>-0.63309421454721404</v>
      </c>
      <c r="F35" s="4">
        <v>5.8450207420440003E-3</v>
      </c>
    </row>
    <row r="36" spans="1:6" ht="18">
      <c r="A36" s="3" t="s">
        <v>28</v>
      </c>
      <c r="B36" s="4">
        <v>2247.7000000000003</v>
      </c>
      <c r="C36" s="4">
        <v>3489.4666666666672</v>
      </c>
      <c r="D36" s="4">
        <f t="shared" si="2"/>
        <v>0.64413855030377132</v>
      </c>
      <c r="E36" s="4">
        <f t="shared" si="3"/>
        <v>-0.63455705819730512</v>
      </c>
      <c r="F36" s="4">
        <v>8.4215491415710001E-3</v>
      </c>
    </row>
    <row r="37" spans="1:6" ht="18">
      <c r="A37" s="3" t="s">
        <v>27</v>
      </c>
      <c r="B37" s="4">
        <v>44.833333333333336</v>
      </c>
      <c r="C37" s="4">
        <v>69.86666666666666</v>
      </c>
      <c r="D37" s="4">
        <f t="shared" si="2"/>
        <v>0.64169847328244289</v>
      </c>
      <c r="E37" s="4">
        <f t="shared" si="3"/>
        <v>-0.64003254409346355</v>
      </c>
      <c r="F37" s="4">
        <v>2.4713020828258998E-2</v>
      </c>
    </row>
    <row r="38" spans="1:6" ht="18">
      <c r="A38" s="3" t="s">
        <v>26</v>
      </c>
      <c r="B38" s="4">
        <v>72.733333333333334</v>
      </c>
      <c r="C38" s="4">
        <v>113.53333333333335</v>
      </c>
      <c r="D38" s="4">
        <f t="shared" si="2"/>
        <v>0.64063417498531994</v>
      </c>
      <c r="E38" s="4">
        <f t="shared" si="3"/>
        <v>-0.6424273333549354</v>
      </c>
      <c r="F38" s="4">
        <v>3.7646192999524E-2</v>
      </c>
    </row>
    <row r="39" spans="1:6" ht="18">
      <c r="A39" s="3" t="s">
        <v>25</v>
      </c>
      <c r="B39" s="4">
        <v>22.899999999999995</v>
      </c>
      <c r="C39" s="4">
        <v>35.800000000000004</v>
      </c>
      <c r="D39" s="4">
        <f t="shared" si="2"/>
        <v>0.63966480446927354</v>
      </c>
      <c r="E39" s="4">
        <f t="shared" si="3"/>
        <v>-0.64461198916731299</v>
      </c>
      <c r="F39" s="4">
        <v>1.4837617171644E-2</v>
      </c>
    </row>
    <row r="40" spans="1:6" ht="18">
      <c r="A40" s="3" t="s">
        <v>24</v>
      </c>
      <c r="B40" s="4">
        <v>487.36666666666662</v>
      </c>
      <c r="C40" s="4">
        <v>765.26666666666677</v>
      </c>
      <c r="D40" s="4">
        <f t="shared" si="2"/>
        <v>0.63685861137729749</v>
      </c>
      <c r="E40" s="4">
        <f t="shared" si="3"/>
        <v>-0.6509549787730583</v>
      </c>
      <c r="F40" s="4">
        <v>9.2456032379519999E-3</v>
      </c>
    </row>
    <row r="41" spans="1:6" ht="18">
      <c r="A41" s="3" t="s">
        <v>23</v>
      </c>
      <c r="B41" s="4">
        <v>1171</v>
      </c>
      <c r="C41" s="4">
        <v>1843.5333333333335</v>
      </c>
      <c r="D41" s="4">
        <f t="shared" si="2"/>
        <v>0.63519328825082266</v>
      </c>
      <c r="E41" s="4">
        <f t="shared" si="3"/>
        <v>-0.6547324265160811</v>
      </c>
      <c r="F41" s="4">
        <v>1.5873698807795999E-2</v>
      </c>
    </row>
    <row r="42" spans="1:6" ht="18">
      <c r="A42" s="3" t="s">
        <v>22</v>
      </c>
      <c r="B42" s="4">
        <v>1830.5999999999997</v>
      </c>
      <c r="C42" s="4">
        <v>2885.7333333333336</v>
      </c>
      <c r="D42" s="4">
        <f t="shared" si="2"/>
        <v>0.63436214942475611</v>
      </c>
      <c r="E42" s="4">
        <f t="shared" si="3"/>
        <v>-0.65662140276458147</v>
      </c>
      <c r="F42" s="4">
        <v>1.1180794089930999E-2</v>
      </c>
    </row>
    <row r="43" spans="1:6" ht="18">
      <c r="A43" s="3" t="s">
        <v>21</v>
      </c>
      <c r="B43" s="4">
        <v>577.26666666666677</v>
      </c>
      <c r="C43" s="4">
        <v>910.86666666666667</v>
      </c>
      <c r="D43" s="4">
        <f t="shared" si="2"/>
        <v>0.63375539778965095</v>
      </c>
      <c r="E43" s="4">
        <f t="shared" si="3"/>
        <v>-0.65800196506929653</v>
      </c>
      <c r="F43" s="4">
        <v>9.2119751037020008E-3</v>
      </c>
    </row>
    <row r="44" spans="1:6" ht="18">
      <c r="A44" s="3" t="s">
        <v>63</v>
      </c>
      <c r="B44" s="4">
        <v>110.93333333333334</v>
      </c>
      <c r="C44" s="4">
        <v>175.33333333333334</v>
      </c>
      <c r="D44" s="4">
        <f t="shared" si="2"/>
        <v>0.63269961977186306</v>
      </c>
      <c r="E44" s="4">
        <f t="shared" si="3"/>
        <v>-0.66040736603857275</v>
      </c>
      <c r="F44" s="4">
        <v>1.7697263105499999E-4</v>
      </c>
    </row>
    <row r="45" spans="1:6" ht="18">
      <c r="A45" s="3" t="s">
        <v>64</v>
      </c>
      <c r="B45" s="4">
        <v>882.93333333333328</v>
      </c>
      <c r="C45" s="4">
        <v>1397.7333333333336</v>
      </c>
      <c r="D45" s="4">
        <f t="shared" si="2"/>
        <v>0.6316894018887721</v>
      </c>
      <c r="E45" s="4">
        <f t="shared" si="3"/>
        <v>-0.66271272715024032</v>
      </c>
      <c r="F45" s="4">
        <v>2.5868200576891001E-2</v>
      </c>
    </row>
    <row r="46" spans="1:6" ht="18">
      <c r="A46" s="3" t="s">
        <v>20</v>
      </c>
      <c r="B46" s="4">
        <v>809.4</v>
      </c>
      <c r="C46" s="4">
        <v>1287.7666666666667</v>
      </c>
      <c r="D46" s="4">
        <f t="shared" si="2"/>
        <v>0.62853001320114932</v>
      </c>
      <c r="E46" s="4">
        <f t="shared" si="3"/>
        <v>-0.66994645785871998</v>
      </c>
      <c r="F46" s="4">
        <v>1.3383681645637E-2</v>
      </c>
    </row>
    <row r="47" spans="1:6" ht="18">
      <c r="A47" s="3" t="s">
        <v>19</v>
      </c>
      <c r="B47" s="4">
        <v>338.93333333333334</v>
      </c>
      <c r="C47" s="4">
        <v>541.83333333333326</v>
      </c>
      <c r="D47" s="4">
        <f t="shared" si="2"/>
        <v>0.62553060596739474</v>
      </c>
      <c r="E47" s="4">
        <f t="shared" si="3"/>
        <v>-0.67684762057275916</v>
      </c>
      <c r="F47" s="4">
        <v>1.0128141055464E-2</v>
      </c>
    </row>
    <row r="48" spans="1:6" ht="18">
      <c r="A48" s="3" t="s">
        <v>18</v>
      </c>
      <c r="B48" s="4">
        <v>2273.0666666666666</v>
      </c>
      <c r="C48" s="4">
        <v>3639.1</v>
      </c>
      <c r="D48" s="4">
        <f t="shared" si="2"/>
        <v>0.62462330429684998</v>
      </c>
      <c r="E48" s="4">
        <f t="shared" si="3"/>
        <v>-0.67894169849349328</v>
      </c>
      <c r="F48" s="4">
        <v>1.2298140434551E-2</v>
      </c>
    </row>
    <row r="49" spans="1:6" ht="18">
      <c r="A49" s="3" t="s">
        <v>17</v>
      </c>
      <c r="B49" s="4">
        <v>75.433333333333337</v>
      </c>
      <c r="C49" s="4">
        <v>121.3</v>
      </c>
      <c r="D49" s="4">
        <f t="shared" si="2"/>
        <v>0.62187414124759555</v>
      </c>
      <c r="E49" s="4">
        <f t="shared" si="3"/>
        <v>-0.68530546657477398</v>
      </c>
      <c r="F49" s="4">
        <v>6.3426686989110003E-3</v>
      </c>
    </row>
    <row r="50" spans="1:6" ht="18">
      <c r="A50" s="3" t="s">
        <v>16</v>
      </c>
      <c r="B50" s="4">
        <v>514.33333333333337</v>
      </c>
      <c r="C50" s="4">
        <v>829.30000000000007</v>
      </c>
      <c r="D50" s="4">
        <f t="shared" si="2"/>
        <v>0.62020177659873788</v>
      </c>
      <c r="E50" s="4">
        <f t="shared" si="3"/>
        <v>-0.68919043625943632</v>
      </c>
      <c r="F50" s="4">
        <v>1.8360436331401001E-2</v>
      </c>
    </row>
    <row r="51" spans="1:6" ht="18">
      <c r="A51" s="3" t="s">
        <v>15</v>
      </c>
      <c r="B51" s="4">
        <v>2256.5333333333333</v>
      </c>
      <c r="C51" s="4">
        <v>3658.9</v>
      </c>
      <c r="D51" s="4">
        <f t="shared" si="2"/>
        <v>0.61672451647580784</v>
      </c>
      <c r="E51" s="4">
        <f t="shared" si="3"/>
        <v>-0.69730189638230256</v>
      </c>
      <c r="F51" s="4">
        <v>6.8068224956940003E-3</v>
      </c>
    </row>
    <row r="52" spans="1:6" ht="18">
      <c r="A52" s="3" t="s">
        <v>14</v>
      </c>
      <c r="B52" s="4">
        <v>710.4666666666667</v>
      </c>
      <c r="C52" s="4">
        <v>1154.1666666666667</v>
      </c>
      <c r="D52" s="4">
        <f t="shared" si="2"/>
        <v>0.61556678700361012</v>
      </c>
      <c r="E52" s="4">
        <f t="shared" si="3"/>
        <v>-0.70001270194415177</v>
      </c>
      <c r="F52" s="4">
        <v>6.3268574830929996E-3</v>
      </c>
    </row>
    <row r="53" spans="1:6" ht="18">
      <c r="A53" s="3" t="s">
        <v>13</v>
      </c>
      <c r="B53" s="4">
        <v>224.86666666666665</v>
      </c>
      <c r="C53" s="4">
        <v>367.09999999999997</v>
      </c>
      <c r="D53" s="4">
        <f t="shared" si="2"/>
        <v>0.61254880595659678</v>
      </c>
      <c r="E53" s="4">
        <f t="shared" si="3"/>
        <v>-0.70710329680257689</v>
      </c>
      <c r="F53" s="4">
        <v>7.3622431674289996E-3</v>
      </c>
    </row>
    <row r="54" spans="1:6" ht="18">
      <c r="A54" s="3" t="s">
        <v>12</v>
      </c>
      <c r="B54" s="4">
        <v>492.93333333333334</v>
      </c>
      <c r="C54" s="4">
        <v>805.20000000000016</v>
      </c>
      <c r="D54" s="4">
        <f t="shared" si="2"/>
        <v>0.61218744825302196</v>
      </c>
      <c r="E54" s="4">
        <f t="shared" si="3"/>
        <v>-0.70795462945525289</v>
      </c>
      <c r="F54" s="4">
        <v>2.2570960701659998E-2</v>
      </c>
    </row>
    <row r="55" spans="1:6" ht="18">
      <c r="A55" s="3" t="s">
        <v>11</v>
      </c>
      <c r="B55" s="4">
        <v>298.09999999999997</v>
      </c>
      <c r="C55" s="4">
        <v>487.93333333333334</v>
      </c>
      <c r="D55" s="4">
        <f t="shared" si="2"/>
        <v>0.61094411804891369</v>
      </c>
      <c r="E55" s="4">
        <f t="shared" si="3"/>
        <v>-0.71088766950899696</v>
      </c>
      <c r="F55" s="4">
        <v>8.9553380864710007E-3</v>
      </c>
    </row>
    <row r="56" spans="1:6" ht="18">
      <c r="A56" s="3" t="s">
        <v>10</v>
      </c>
      <c r="B56" s="4">
        <v>698.13333333333333</v>
      </c>
      <c r="C56" s="4">
        <v>1148.8666666666668</v>
      </c>
      <c r="D56" s="4">
        <f t="shared" si="2"/>
        <v>0.60767132826553694</v>
      </c>
      <c r="E56" s="4">
        <f t="shared" si="3"/>
        <v>-0.71863687202686755</v>
      </c>
      <c r="F56" s="4">
        <v>3.1656008320300002E-3</v>
      </c>
    </row>
    <row r="57" spans="1:6" ht="18">
      <c r="A57" s="3" t="s">
        <v>65</v>
      </c>
      <c r="B57" s="4">
        <v>100.53333333333335</v>
      </c>
      <c r="C57" s="4">
        <v>169.43333333333331</v>
      </c>
      <c r="D57" s="4">
        <f t="shared" si="2"/>
        <v>0.59335038363171366</v>
      </c>
      <c r="E57" s="4">
        <f t="shared" si="3"/>
        <v>-0.75304380217977995</v>
      </c>
      <c r="F57" s="4">
        <v>1.696200758472E-3</v>
      </c>
    </row>
    <row r="58" spans="1:6" ht="18">
      <c r="A58" s="3" t="s">
        <v>66</v>
      </c>
      <c r="B58" s="4">
        <v>958.23333333333323</v>
      </c>
      <c r="C58" s="4">
        <v>1627.8333333333333</v>
      </c>
      <c r="D58" s="4">
        <f t="shared" si="2"/>
        <v>0.58865567728063883</v>
      </c>
      <c r="E58" s="4">
        <f t="shared" si="3"/>
        <v>-0.76450409060122071</v>
      </c>
      <c r="F58" s="4">
        <v>1.0965586647807E-2</v>
      </c>
    </row>
    <row r="59" spans="1:6" ht="18">
      <c r="A59" s="3" t="s">
        <v>9</v>
      </c>
      <c r="B59" s="4">
        <v>468</v>
      </c>
      <c r="C59" s="4">
        <v>799.80000000000007</v>
      </c>
      <c r="D59" s="4">
        <f t="shared" si="2"/>
        <v>0.58514628657164292</v>
      </c>
      <c r="E59" s="4">
        <f t="shared" si="3"/>
        <v>-0.77313075133936249</v>
      </c>
      <c r="F59" s="4">
        <v>7.1408612834899998E-3</v>
      </c>
    </row>
    <row r="60" spans="1:6" ht="18">
      <c r="A60" s="3" t="s">
        <v>8</v>
      </c>
      <c r="B60" s="4">
        <v>873.86666666666679</v>
      </c>
      <c r="C60" s="4">
        <v>1509.3333333333333</v>
      </c>
      <c r="D60" s="4">
        <f t="shared" si="2"/>
        <v>0.57897526501766794</v>
      </c>
      <c r="E60" s="4">
        <f t="shared" si="3"/>
        <v>-0.78842638017648459</v>
      </c>
      <c r="F60" s="4">
        <v>5.8810576335020003E-3</v>
      </c>
    </row>
    <row r="61" spans="1:6" ht="18">
      <c r="A61" s="3" t="s">
        <v>7</v>
      </c>
      <c r="B61" s="4">
        <v>438.43333333333334</v>
      </c>
      <c r="C61" s="4">
        <v>757.93333333333339</v>
      </c>
      <c r="D61" s="4">
        <f t="shared" si="2"/>
        <v>0.57845896736740254</v>
      </c>
      <c r="E61" s="4">
        <f t="shared" si="3"/>
        <v>-0.78971346861438141</v>
      </c>
      <c r="F61" s="4">
        <v>3.2662775741975E-2</v>
      </c>
    </row>
    <row r="62" spans="1:6" ht="18">
      <c r="A62" s="3" t="s">
        <v>6</v>
      </c>
      <c r="B62" s="4">
        <v>706.9666666666667</v>
      </c>
      <c r="C62" s="4">
        <v>1238.8666666666668</v>
      </c>
      <c r="D62" s="4">
        <f t="shared" si="2"/>
        <v>0.57065597589194417</v>
      </c>
      <c r="E62" s="4">
        <f t="shared" si="3"/>
        <v>-0.80930682644497265</v>
      </c>
      <c r="F62" s="4">
        <v>1.6560479010360001E-2</v>
      </c>
    </row>
    <row r="63" spans="1:6" ht="18">
      <c r="A63" s="3" t="s">
        <v>5</v>
      </c>
      <c r="B63" s="4">
        <v>866.4666666666667</v>
      </c>
      <c r="C63" s="4">
        <v>1519.7333333333333</v>
      </c>
      <c r="D63" s="4">
        <f t="shared" si="2"/>
        <v>0.57014388489208634</v>
      </c>
      <c r="E63" s="4">
        <f t="shared" si="3"/>
        <v>-0.81060204258410018</v>
      </c>
      <c r="F63" s="4">
        <v>4.5645019837709999E-3</v>
      </c>
    </row>
    <row r="64" spans="1:6" ht="18">
      <c r="A64" s="3" t="s">
        <v>4</v>
      </c>
      <c r="B64" s="4">
        <v>30.399999999999995</v>
      </c>
      <c r="C64" s="4">
        <v>53.800000000000004</v>
      </c>
      <c r="D64" s="4">
        <f t="shared" si="2"/>
        <v>0.56505576208178421</v>
      </c>
      <c r="E64" s="4">
        <f t="shared" si="3"/>
        <v>-0.8235348491130392</v>
      </c>
      <c r="F64" s="4">
        <v>8.3993911559000003E-3</v>
      </c>
    </row>
    <row r="65" spans="1:6" ht="18">
      <c r="A65" s="3" t="s">
        <v>3</v>
      </c>
      <c r="B65" s="4">
        <v>849.63333333333333</v>
      </c>
      <c r="C65" s="4">
        <v>1524.5</v>
      </c>
      <c r="D65" s="4">
        <f t="shared" si="2"/>
        <v>0.5573193396742101</v>
      </c>
      <c r="E65" s="4">
        <f t="shared" si="3"/>
        <v>-0.84342387729053359</v>
      </c>
      <c r="F65" s="4">
        <v>5.5220976560890001E-3</v>
      </c>
    </row>
    <row r="66" spans="1:6" ht="18">
      <c r="A66" s="3" t="s">
        <v>2</v>
      </c>
      <c r="B66" s="4">
        <v>456.40000000000003</v>
      </c>
      <c r="C66" s="4">
        <v>821.43333333333328</v>
      </c>
      <c r="D66" s="4">
        <f t="shared" ref="D66:D70" si="4">B66/C66</f>
        <v>0.55561417035263572</v>
      </c>
      <c r="E66" s="4">
        <f t="shared" ref="E66:E70" si="5">LOG(D66,2)</f>
        <v>-0.84784470068544693</v>
      </c>
      <c r="F66" s="4">
        <v>4.1324858752719998E-3</v>
      </c>
    </row>
    <row r="67" spans="1:6" ht="18">
      <c r="A67" s="3" t="s">
        <v>67</v>
      </c>
      <c r="B67" s="4">
        <v>430.86666666666662</v>
      </c>
      <c r="C67" s="4">
        <v>783.83333333333337</v>
      </c>
      <c r="D67" s="4">
        <f t="shared" si="4"/>
        <v>0.54969168615777153</v>
      </c>
      <c r="E67" s="4">
        <f t="shared" si="5"/>
        <v>-0.86330543546740535</v>
      </c>
      <c r="F67" s="4">
        <v>2.9205218408452999E-2</v>
      </c>
    </row>
    <row r="68" spans="1:6" ht="18">
      <c r="A68" s="3" t="s">
        <v>1</v>
      </c>
      <c r="B68" s="4">
        <v>181.36666666666667</v>
      </c>
      <c r="C68" s="4">
        <v>335.09999999999997</v>
      </c>
      <c r="D68" s="4">
        <f t="shared" si="4"/>
        <v>0.54123147319208209</v>
      </c>
      <c r="E68" s="4">
        <f t="shared" si="5"/>
        <v>-0.8856823588657764</v>
      </c>
      <c r="F68" s="4">
        <v>1.7874884536653E-2</v>
      </c>
    </row>
    <row r="69" spans="1:6" ht="18">
      <c r="A69" s="3" t="s">
        <v>0</v>
      </c>
      <c r="B69" s="4">
        <v>1815.5666666666666</v>
      </c>
      <c r="C69" s="4">
        <v>3459.5333333333333</v>
      </c>
      <c r="D69" s="4">
        <f t="shared" si="4"/>
        <v>0.52480103289461</v>
      </c>
      <c r="E69" s="4">
        <f t="shared" si="5"/>
        <v>-0.93015753546782687</v>
      </c>
      <c r="F69" s="4">
        <v>3.4746177142979998E-3</v>
      </c>
    </row>
    <row r="70" spans="1:6" ht="18">
      <c r="A70" s="3" t="s">
        <v>68</v>
      </c>
      <c r="B70" s="4">
        <v>274.06666666666666</v>
      </c>
      <c r="C70" s="4">
        <v>546.63333333333333</v>
      </c>
      <c r="D70" s="4">
        <f t="shared" si="4"/>
        <v>0.50137203488017557</v>
      </c>
      <c r="E70" s="4">
        <f t="shared" si="5"/>
        <v>-0.99604656593696361</v>
      </c>
      <c r="F70" s="4">
        <v>1.1462063632680999E-2</v>
      </c>
    </row>
    <row r="71" spans="1:6" s="1" customFormat="1">
      <c r="A71" s="8" t="s">
        <v>71</v>
      </c>
      <c r="B71" s="9"/>
      <c r="C71" s="9"/>
      <c r="D71" s="9"/>
      <c r="E71" s="9"/>
      <c r="F71" s="9"/>
    </row>
    <row r="72" spans="1:6" s="1" customFormat="1">
      <c r="A72" s="9"/>
      <c r="B72" s="9"/>
      <c r="C72" s="9"/>
      <c r="D72" s="9"/>
      <c r="E72" s="9"/>
      <c r="F72" s="9"/>
    </row>
    <row r="73" spans="1:6" s="1" customFormat="1">
      <c r="A73" s="9"/>
      <c r="B73" s="9"/>
      <c r="C73" s="9"/>
      <c r="D73" s="9"/>
      <c r="E73" s="9"/>
      <c r="F73" s="9"/>
    </row>
    <row r="74" spans="1:6" s="1" customFormat="1" ht="25" customHeight="1">
      <c r="A74" s="9"/>
      <c r="B74" s="9"/>
      <c r="C74" s="9"/>
      <c r="D74" s="9"/>
      <c r="E74" s="9"/>
      <c r="F74" s="9"/>
    </row>
    <row r="75" spans="1:6" s="1" customFormat="1"/>
    <row r="76" spans="1:6" s="1" customFormat="1"/>
    <row r="77" spans="1:6" s="1" customFormat="1"/>
    <row r="78" spans="1:6" s="1" customFormat="1"/>
    <row r="79" spans="1:6" s="1" customFormat="1"/>
  </sheetData>
  <autoFilter ref="F1:F70" xr:uid="{B46E5595-E785-FB4F-9B39-CB5811D434C6}"/>
  <mergeCells count="1">
    <mergeCell ref="A71:F74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2019-12-01T05:40:19Z</dcterms:created>
  <dcterms:modified xsi:type="dcterms:W3CDTF">2020-03-29T23:04:37Z</dcterms:modified>
</cp:coreProperties>
</file>