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KY论文、专利\英文\论文6：砂姜黑土 团聚体+重组碳+酶活  PLOS ONE\2019.12.28编辑部返回意见\"/>
    </mc:Choice>
  </mc:AlternateContent>
  <xr:revisionPtr revIDLastSave="0" documentId="13_ncr:1_{F7D335C5-A70F-48BD-A765-B62CB75C3490}" xr6:coauthVersionLast="36" xr6:coauthVersionMax="36" xr10:uidLastSave="{00000000-0000-0000-0000-000000000000}"/>
  <bookViews>
    <workbookView xWindow="0" yWindow="0" windowWidth="23040" windowHeight="10272" activeTab="8" xr2:uid="{2236AD37-D2F6-40F7-A104-3DD886332774}"/>
  </bookViews>
  <sheets>
    <sheet name="Fig. 1" sheetId="1" r:id="rId1"/>
    <sheet name="Fig. 2" sheetId="2" r:id="rId2"/>
    <sheet name="Fig. 3" sheetId="3" r:id="rId3"/>
    <sheet name="Fig. 4" sheetId="4" r:id="rId4"/>
    <sheet name="Fig. 5" sheetId="5" r:id="rId5"/>
    <sheet name="Fig. 6" sheetId="6" r:id="rId6"/>
    <sheet name="Table 1" sheetId="9" r:id="rId7"/>
    <sheet name="Table 2" sheetId="8" r:id="rId8"/>
    <sheet name="Table 3" sheetId="7" r:id="rId9"/>
  </sheets>
  <externalReferences>
    <externalReference r:id="rId10"/>
    <externalReference r:id="rId11"/>
    <externalReference r:id="rId12"/>
    <externalReference r:id="rId13"/>
  </externalReferences>
  <definedNames>
    <definedName name="_Hlk6859947" localSheetId="6">'Table 1'!$J$3</definedName>
    <definedName name="_Hlk6995129" localSheetId="7">'Table 2'!$N$2</definedName>
    <definedName name="OLE_LINK20" localSheetId="0">'Fig. 6'!$M$24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5" l="1"/>
  <c r="M80" i="5"/>
  <c r="L80" i="5"/>
  <c r="K80" i="5"/>
  <c r="J80" i="5"/>
  <c r="M59" i="5"/>
  <c r="L59" i="5"/>
  <c r="K59" i="5"/>
  <c r="J59" i="5"/>
  <c r="M38" i="5"/>
  <c r="L38" i="5"/>
  <c r="K38" i="5"/>
  <c r="J38" i="5"/>
  <c r="M15" i="5"/>
  <c r="L15" i="5"/>
  <c r="K15" i="5"/>
  <c r="J15" i="5"/>
  <c r="M79" i="5"/>
  <c r="L79" i="5"/>
  <c r="K79" i="5"/>
  <c r="J79" i="5"/>
  <c r="M58" i="5"/>
  <c r="L58" i="5"/>
  <c r="K58" i="5"/>
  <c r="J58" i="5"/>
  <c r="M37" i="5"/>
  <c r="L37" i="5"/>
  <c r="K37" i="5"/>
  <c r="J37" i="5"/>
  <c r="M14" i="5"/>
  <c r="L14" i="5"/>
  <c r="K14" i="5"/>
  <c r="J14" i="5"/>
  <c r="M78" i="5"/>
  <c r="L78" i="5"/>
  <c r="K78" i="5"/>
  <c r="J78" i="5"/>
  <c r="M57" i="5"/>
  <c r="L57" i="5"/>
  <c r="K57" i="5"/>
  <c r="J57" i="5"/>
  <c r="M36" i="5"/>
  <c r="L36" i="5"/>
  <c r="K36" i="5"/>
  <c r="J36" i="5"/>
  <c r="M13" i="5"/>
  <c r="L13" i="5"/>
  <c r="K13" i="5"/>
  <c r="J13" i="5"/>
  <c r="M75" i="5"/>
  <c r="L75" i="5"/>
  <c r="K75" i="5"/>
  <c r="J75" i="5"/>
  <c r="M54" i="5"/>
  <c r="L54" i="5"/>
  <c r="K54" i="5"/>
  <c r="J54" i="5"/>
  <c r="M33" i="5"/>
  <c r="L33" i="5"/>
  <c r="K33" i="5"/>
  <c r="J33" i="5"/>
  <c r="M9" i="5"/>
  <c r="L9" i="5"/>
  <c r="K9" i="5"/>
  <c r="J9" i="5"/>
  <c r="M74" i="5"/>
  <c r="L74" i="5"/>
  <c r="K74" i="5"/>
  <c r="J74" i="5"/>
  <c r="M53" i="5"/>
  <c r="L53" i="5"/>
  <c r="K53" i="5"/>
  <c r="J53" i="5"/>
  <c r="M32" i="5"/>
  <c r="L32" i="5"/>
  <c r="K32" i="5"/>
  <c r="J32" i="5"/>
  <c r="M8" i="5"/>
  <c r="L8" i="5"/>
  <c r="K8" i="5"/>
  <c r="J8" i="5"/>
  <c r="M73" i="5"/>
  <c r="L73" i="5"/>
  <c r="K73" i="5"/>
  <c r="M52" i="5"/>
  <c r="L52" i="5"/>
  <c r="K52" i="5"/>
  <c r="J52" i="5"/>
  <c r="M31" i="5"/>
  <c r="L31" i="5"/>
  <c r="K31" i="5"/>
  <c r="J31" i="5"/>
  <c r="M7" i="5"/>
  <c r="L7" i="5"/>
  <c r="K7" i="5"/>
  <c r="J7" i="5"/>
</calcChain>
</file>

<file path=xl/sharedStrings.xml><?xml version="1.0" encoding="utf-8"?>
<sst xmlns="http://schemas.openxmlformats.org/spreadsheetml/2006/main" count="771" uniqueCount="196">
  <si>
    <t>c</t>
  </si>
  <si>
    <t>CK</t>
  </si>
  <si>
    <t>FR</t>
  </si>
  <si>
    <t>b</t>
  </si>
  <si>
    <t>FRM</t>
  </si>
  <si>
    <t>a</t>
  </si>
  <si>
    <t>Soil organic C(g/kg)</t>
    <phoneticPr fontId="2" type="noConversion"/>
  </si>
  <si>
    <r>
      <t xml:space="preserve">Fig. 2 </t>
    </r>
    <r>
      <rPr>
        <sz val="10"/>
        <color theme="1"/>
        <rFont val="Times New Roman"/>
        <family val="1"/>
      </rPr>
      <t xml:space="preserve">Compost and inorganic fertilizer effects on cellulase, invertase, urease and catalase activities in soil. Vertical bars denote the standard error of the mean (n = 3). Different letters a, b and c indicate significant differences between treatments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</t>
    </r>
  </si>
  <si>
    <r>
      <t xml:space="preserve">Fig. 4 </t>
    </r>
    <r>
      <rPr>
        <sz val="10"/>
        <color theme="1"/>
        <rFont val="Times New Roman"/>
        <family val="1"/>
      </rPr>
      <t xml:space="preserve">Soil aggregate-associated organic C in the 0- to 20-cm bulk soil affected by compost and inorganic fertilizer. Vertical bars denote the standard error of the mean (n = 3). Different letters a, b and c indicate significant differences between treatments for the same aggregate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0.05. Different letters w and x denote significant differences between aggregates for the same treatment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</t>
    </r>
  </si>
  <si>
    <r>
      <t xml:space="preserve">Fig. 5 </t>
    </r>
    <r>
      <rPr>
        <sz val="10"/>
        <color theme="1"/>
        <rFont val="Times New Roman"/>
        <family val="1"/>
      </rPr>
      <t xml:space="preserve">Compost and inorganic fertilizer effects on cellulase, invertase, urease and catalase activities in soil aggregates. Vertical bars denote the standard error of the mean (n = 3). Different letters a, b and c indicate significant differences between treatments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0.05. Different letters w, x, y and z denote significant differences between aggregates for the same treatment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</t>
    </r>
  </si>
  <si>
    <r>
      <t xml:space="preserve">Fig. 6 </t>
    </r>
    <r>
      <rPr>
        <sz val="10"/>
        <color theme="1"/>
        <rFont val="Times New Roman"/>
        <family val="1"/>
      </rPr>
      <t>Redundancy analysis (RDA) relating organic C, mass proportion of aggregates or enzyme activities to different fertilization treatments in 0- to 20-cm bulk soil. CK, FR and FRM indicate no fertilizer, chemical fertilizer application alone and the substitution of compost for fertilizer, respectively. A, B, C and D indicate the mass proportion of the silt and clay fraction (&lt;53 μm), microaggregates (53-250 μm), small macroaggregates (250-2000 μm) and large macroaggregates (&gt;2000 μm), respectively. The lowercase letters a, b, c and d on the lower right of the term indicate organic C or enzymes within the silt and clay fraction (&lt;53 μm), microaggregates (53-250 μm), small macroaggregates (250-2000 μm) and large macroaggregates (&gt;2000 μm), respectively</t>
    </r>
  </si>
  <si>
    <t>Cellulase activity(mg/d/g)</t>
    <phoneticPr fontId="2" type="noConversion"/>
  </si>
  <si>
    <r>
      <t xml:space="preserve">Fig. 1 </t>
    </r>
    <r>
      <rPr>
        <sz val="10"/>
        <color theme="1"/>
        <rFont val="Times New Roman"/>
        <family val="1"/>
      </rPr>
      <t xml:space="preserve">Compost and inorganic fertilizer effects on the organic C content in the soil. Vertical bars denote the standard error of the mean (n = 3). Different letters a, b and c indicate significant differences between treatments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</t>
    </r>
    <phoneticPr fontId="2" type="noConversion"/>
  </si>
  <si>
    <t>standard error of the mean (n = 3)</t>
  </si>
  <si>
    <t>significant differences</t>
  </si>
  <si>
    <t>Invertase activity(mg/d/g)</t>
    <phoneticPr fontId="2" type="noConversion"/>
  </si>
  <si>
    <t>Urease activity(ug/d/g)</t>
    <phoneticPr fontId="2" type="noConversion"/>
  </si>
  <si>
    <t>Catalase activity(umol/d/g)</t>
    <phoneticPr fontId="2" type="noConversion"/>
  </si>
  <si>
    <t>silt+clay fraction</t>
  </si>
  <si>
    <t>microaggregate</t>
  </si>
  <si>
    <t xml:space="preserve"> small macroaggregate</t>
  </si>
  <si>
    <t>large macroaggregate</t>
  </si>
  <si>
    <t>ab</t>
  </si>
  <si>
    <t>Mass proportion (%)</t>
  </si>
  <si>
    <r>
      <t xml:space="preserve">Fig. 3 </t>
    </r>
    <r>
      <rPr>
        <sz val="10"/>
        <color theme="1"/>
        <rFont val="Times New Roman"/>
        <family val="1"/>
      </rPr>
      <t xml:space="preserve">Mass proportion (%) of soil aggregates in 0- to 20-cm bulk soil affected by compost and inorganic fertilizer. Vertical bars denote the standard error of the mean (n = 3). Different letters a, b and c indicate significant differences between treatments for the same aggregate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0.05. Different letters w, x, y and z denote significant differences between aggregates for the same treatment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</t>
    </r>
    <phoneticPr fontId="2" type="noConversion"/>
  </si>
  <si>
    <t>significant differences between treatments for the same aggregate at P &lt; 0.05</t>
    <phoneticPr fontId="2" type="noConversion"/>
  </si>
  <si>
    <t>z</t>
    <phoneticPr fontId="2" type="noConversion"/>
  </si>
  <si>
    <t>y</t>
    <phoneticPr fontId="2" type="noConversion"/>
  </si>
  <si>
    <t>w</t>
  </si>
  <si>
    <t>w</t>
    <phoneticPr fontId="2" type="noConversion"/>
  </si>
  <si>
    <t>x</t>
    <phoneticPr fontId="2" type="noConversion"/>
  </si>
  <si>
    <t>significant differences between aggregates for the same treatment at P &lt; 0.05</t>
    <phoneticPr fontId="2" type="noConversion"/>
  </si>
  <si>
    <t>c</t>
    <phoneticPr fontId="2" type="noConversion"/>
  </si>
  <si>
    <t>b</t>
    <phoneticPr fontId="2" type="noConversion"/>
  </si>
  <si>
    <t>a</t>
    <phoneticPr fontId="2" type="noConversion"/>
  </si>
  <si>
    <t>silt and clay fraction</t>
  </si>
  <si>
    <t>F</t>
  </si>
  <si>
    <t>FM</t>
  </si>
  <si>
    <t>bc</t>
  </si>
  <si>
    <t>Organic C concentration(g C/kg)</t>
  </si>
  <si>
    <t>Cellulase</t>
    <phoneticPr fontId="2" type="noConversion"/>
  </si>
  <si>
    <t>Invertase</t>
    <phoneticPr fontId="9" type="noConversion"/>
  </si>
  <si>
    <t>Urease</t>
    <phoneticPr fontId="2" type="noConversion"/>
  </si>
  <si>
    <t>Catalase</t>
    <phoneticPr fontId="2" type="noConversion"/>
  </si>
  <si>
    <t>CK</t>
    <phoneticPr fontId="2" type="noConversion"/>
  </si>
  <si>
    <t>FR</t>
    <phoneticPr fontId="2" type="noConversion"/>
  </si>
  <si>
    <t>FRM</t>
    <phoneticPr fontId="2" type="noConversion"/>
  </si>
  <si>
    <t>ab</t>
    <phoneticPr fontId="2" type="noConversion"/>
  </si>
  <si>
    <t>Cellulase（mg/d/g)</t>
    <phoneticPr fontId="2" type="noConversion"/>
  </si>
  <si>
    <t>Invertase（mg/d/g)</t>
    <phoneticPr fontId="2" type="noConversion"/>
  </si>
  <si>
    <t>Urease(ug/d/g)</t>
    <phoneticPr fontId="2" type="noConversion"/>
  </si>
  <si>
    <t>Catalase(umol/d/g)</t>
    <phoneticPr fontId="2" type="noConversion"/>
  </si>
  <si>
    <t>raw data</t>
  </si>
  <si>
    <t>Treatments</t>
  </si>
  <si>
    <t>Treatments</t>
    <phoneticPr fontId="2" type="noConversion"/>
  </si>
  <si>
    <t>Cellulase</t>
  </si>
  <si>
    <t>Invertase</t>
  </si>
  <si>
    <t>Urease</t>
  </si>
  <si>
    <t>Catalase</t>
  </si>
  <si>
    <t>A</t>
  </si>
  <si>
    <t>B</t>
  </si>
  <si>
    <t>C</t>
  </si>
  <si>
    <t>D</t>
  </si>
  <si>
    <t>OC</t>
  </si>
  <si>
    <r>
      <t>C</t>
    </r>
    <r>
      <rPr>
        <vertAlign val="subscript"/>
        <sz val="11"/>
        <color theme="1"/>
        <rFont val="等线"/>
        <family val="3"/>
        <charset val="134"/>
        <scheme val="minor"/>
      </rPr>
      <t>A</t>
    </r>
  </si>
  <si>
    <r>
      <t>C</t>
    </r>
    <r>
      <rPr>
        <vertAlign val="subscript"/>
        <sz val="11"/>
        <color theme="1"/>
        <rFont val="等线"/>
        <family val="3"/>
        <charset val="134"/>
        <scheme val="minor"/>
      </rPr>
      <t>B</t>
    </r>
  </si>
  <si>
    <r>
      <t>C</t>
    </r>
    <r>
      <rPr>
        <vertAlign val="subscript"/>
        <sz val="11"/>
        <color theme="1"/>
        <rFont val="等线"/>
        <family val="3"/>
        <charset val="134"/>
        <scheme val="minor"/>
      </rPr>
      <t>C</t>
    </r>
  </si>
  <si>
    <r>
      <t>C</t>
    </r>
    <r>
      <rPr>
        <vertAlign val="subscript"/>
        <sz val="11"/>
        <color theme="1"/>
        <rFont val="等线"/>
        <family val="3"/>
        <charset val="134"/>
        <scheme val="minor"/>
      </rPr>
      <t>D</t>
    </r>
  </si>
  <si>
    <t>53f</t>
  </si>
  <si>
    <t>250f</t>
  </si>
  <si>
    <t>250c</t>
  </si>
  <si>
    <r>
      <t>Cellulase</t>
    </r>
    <r>
      <rPr>
        <vertAlign val="subscript"/>
        <sz val="11"/>
        <color theme="1"/>
        <rFont val="等线"/>
        <family val="3"/>
        <charset val="134"/>
        <scheme val="minor"/>
      </rPr>
      <t>A</t>
    </r>
  </si>
  <si>
    <r>
      <t>Cellulase</t>
    </r>
    <r>
      <rPr>
        <vertAlign val="subscript"/>
        <sz val="11"/>
        <color theme="1"/>
        <rFont val="等线"/>
        <family val="3"/>
        <charset val="134"/>
        <scheme val="minor"/>
      </rPr>
      <t>B</t>
    </r>
  </si>
  <si>
    <r>
      <t>Cellulase</t>
    </r>
    <r>
      <rPr>
        <vertAlign val="subscript"/>
        <sz val="11"/>
        <color theme="1"/>
        <rFont val="等线"/>
        <family val="3"/>
        <charset val="134"/>
        <scheme val="minor"/>
      </rPr>
      <t>C</t>
    </r>
  </si>
  <si>
    <r>
      <t>Cellulase</t>
    </r>
    <r>
      <rPr>
        <vertAlign val="subscript"/>
        <sz val="11"/>
        <color theme="1"/>
        <rFont val="等线"/>
        <family val="3"/>
        <charset val="134"/>
        <scheme val="minor"/>
      </rPr>
      <t>D</t>
    </r>
  </si>
  <si>
    <r>
      <t>Invertase</t>
    </r>
    <r>
      <rPr>
        <vertAlign val="subscript"/>
        <sz val="11"/>
        <color theme="1"/>
        <rFont val="等线"/>
        <family val="3"/>
        <charset val="134"/>
        <scheme val="minor"/>
      </rPr>
      <t>A</t>
    </r>
  </si>
  <si>
    <r>
      <t>Invertase</t>
    </r>
    <r>
      <rPr>
        <vertAlign val="subscript"/>
        <sz val="11"/>
        <color theme="1"/>
        <rFont val="等线"/>
        <family val="3"/>
        <charset val="134"/>
        <scheme val="minor"/>
      </rPr>
      <t>B</t>
    </r>
  </si>
  <si>
    <r>
      <t>Invertase</t>
    </r>
    <r>
      <rPr>
        <vertAlign val="subscript"/>
        <sz val="11"/>
        <color theme="1"/>
        <rFont val="等线"/>
        <family val="3"/>
        <charset val="134"/>
        <scheme val="minor"/>
      </rPr>
      <t>C</t>
    </r>
  </si>
  <si>
    <r>
      <t>Invertase</t>
    </r>
    <r>
      <rPr>
        <vertAlign val="subscript"/>
        <sz val="11"/>
        <color theme="1"/>
        <rFont val="等线"/>
        <family val="3"/>
        <charset val="134"/>
        <scheme val="minor"/>
      </rPr>
      <t>D</t>
    </r>
  </si>
  <si>
    <r>
      <t>Urease</t>
    </r>
    <r>
      <rPr>
        <vertAlign val="subscript"/>
        <sz val="11"/>
        <color theme="1"/>
        <rFont val="等线"/>
        <family val="3"/>
        <charset val="134"/>
        <scheme val="minor"/>
      </rPr>
      <t>A</t>
    </r>
  </si>
  <si>
    <r>
      <t>Urease</t>
    </r>
    <r>
      <rPr>
        <vertAlign val="subscript"/>
        <sz val="11"/>
        <color theme="1"/>
        <rFont val="等线"/>
        <family val="3"/>
        <charset val="134"/>
        <scheme val="minor"/>
      </rPr>
      <t>B</t>
    </r>
  </si>
  <si>
    <r>
      <t>Urease</t>
    </r>
    <r>
      <rPr>
        <vertAlign val="subscript"/>
        <sz val="11"/>
        <color theme="1"/>
        <rFont val="等线"/>
        <family val="3"/>
        <charset val="134"/>
        <scheme val="minor"/>
      </rPr>
      <t>C</t>
    </r>
  </si>
  <si>
    <r>
      <t>Urease</t>
    </r>
    <r>
      <rPr>
        <vertAlign val="subscript"/>
        <sz val="11"/>
        <color theme="1"/>
        <rFont val="等线"/>
        <family val="3"/>
        <charset val="134"/>
        <scheme val="minor"/>
      </rPr>
      <t>D</t>
    </r>
  </si>
  <si>
    <r>
      <t>Catalase</t>
    </r>
    <r>
      <rPr>
        <vertAlign val="subscript"/>
        <sz val="11"/>
        <color theme="1"/>
        <rFont val="等线"/>
        <family val="3"/>
        <charset val="134"/>
        <scheme val="minor"/>
      </rPr>
      <t>A</t>
    </r>
  </si>
  <si>
    <r>
      <t>Catalase</t>
    </r>
    <r>
      <rPr>
        <vertAlign val="subscript"/>
        <sz val="11"/>
        <color theme="1"/>
        <rFont val="等线"/>
        <family val="3"/>
        <charset val="134"/>
        <scheme val="minor"/>
      </rPr>
      <t>B</t>
    </r>
  </si>
  <si>
    <r>
      <t>Catalase</t>
    </r>
    <r>
      <rPr>
        <vertAlign val="subscript"/>
        <sz val="11"/>
        <color theme="1"/>
        <rFont val="等线"/>
        <family val="3"/>
        <charset val="134"/>
        <scheme val="minor"/>
      </rPr>
      <t>C</t>
    </r>
  </si>
  <si>
    <r>
      <t>Catalase</t>
    </r>
    <r>
      <rPr>
        <vertAlign val="subscript"/>
        <sz val="11"/>
        <color theme="1"/>
        <rFont val="等线"/>
        <family val="3"/>
        <charset val="134"/>
        <scheme val="minor"/>
      </rPr>
      <t>D</t>
    </r>
  </si>
  <si>
    <t>Fig.6 A</t>
    <phoneticPr fontId="2" type="noConversion"/>
  </si>
  <si>
    <t>Fig.6 B</t>
    <phoneticPr fontId="2" type="noConversion"/>
  </si>
  <si>
    <t>Fig.6 C</t>
    <phoneticPr fontId="2" type="noConversion"/>
  </si>
  <si>
    <t>Fig.6 D</t>
    <phoneticPr fontId="2" type="noConversion"/>
  </si>
  <si>
    <t>significant differences between treatments at P &lt; 0.05</t>
    <phoneticPr fontId="2" type="noConversion"/>
  </si>
  <si>
    <t>Table 3 Relationships between cellulases, invertase, urease and catalase activities (y) and mass proportion (%) of soil aggregates (x) in the 0- to 20-cm layer</t>
  </si>
  <si>
    <t>Enzyme activity</t>
  </si>
  <si>
    <t>Silt and clay fraction (&lt;53 μm)</t>
  </si>
  <si>
    <t>Microaggregates (53-250 μm)</t>
  </si>
  <si>
    <t>Small macroaggregates (250-2000 μm)</t>
  </si>
  <si>
    <t>Large macroaggregates (&gt;2000 μm)</t>
  </si>
  <si>
    <t>Equation</t>
  </si>
  <si>
    <r>
      <t>R</t>
    </r>
    <r>
      <rPr>
        <b/>
        <vertAlign val="superscript"/>
        <sz val="11"/>
        <color theme="1"/>
        <rFont val="Times New Roman"/>
        <family val="1"/>
      </rPr>
      <t>2</t>
    </r>
  </si>
  <si>
    <r>
      <t>y = 0.01x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-0.62x+34.31</t>
    </r>
  </si>
  <si>
    <r>
      <t>y=-0.01x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+0.03x+33.95</t>
    </r>
  </si>
  <si>
    <t>y=34.77ln(x)-99.12</t>
  </si>
  <si>
    <t>0.93**</t>
  </si>
  <si>
    <r>
      <t>y=-0.03x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+2.46x-17.38</t>
    </r>
  </si>
  <si>
    <t>0.84*</t>
  </si>
  <si>
    <t>y=-2.79ln(x)+13.73</t>
  </si>
  <si>
    <r>
      <t>y=-0.02x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+0.29x+9.77</t>
    </r>
  </si>
  <si>
    <t>y=29.36ln(x)-101.09</t>
  </si>
  <si>
    <t>0.85*</t>
  </si>
  <si>
    <t>y=11.03ln(x)-30.46</t>
  </si>
  <si>
    <t>0.89*</t>
  </si>
  <si>
    <r>
      <t>y=-0.74x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+0.11x+312</t>
    </r>
  </si>
  <si>
    <r>
      <t>y=-2.08x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+54.18x-42.67</t>
    </r>
  </si>
  <si>
    <r>
      <t>y=-2.96x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+268.06x-5760</t>
    </r>
  </si>
  <si>
    <t>0.91**</t>
  </si>
  <si>
    <r>
      <t>y=-1.61x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+122.47x-1992</t>
    </r>
  </si>
  <si>
    <t>0.86*</t>
  </si>
  <si>
    <t>y=-1.97ln(x)+9.78</t>
  </si>
  <si>
    <t>y=-4.26ln(x)+17.70</t>
  </si>
  <si>
    <t>0.83*</t>
  </si>
  <si>
    <r>
      <t>y=-0.04x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+3.66x-79.27</t>
    </r>
  </si>
  <si>
    <t>0.82*</t>
  </si>
  <si>
    <t>y=7.27ln(x)-19.61</t>
  </si>
  <si>
    <r>
      <t xml:space="preserve">* and ** indicate regression analysis reached significance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0.01 and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0.05, respectively.</t>
    </r>
  </si>
  <si>
    <t>Table 2 Relationships between organic C contents in physical subfractions (y) and mass proportion (%) of soil aggregates (x) in the 0- to 20-cm layer</t>
  </si>
  <si>
    <t>C fraction</t>
  </si>
  <si>
    <t>Silt and clay fraction</t>
  </si>
  <si>
    <t>(&lt;53 μm)</t>
  </si>
  <si>
    <t>Microaggregates</t>
  </si>
  <si>
    <t>(53-250 μm)</t>
  </si>
  <si>
    <t>Small macroaggregates</t>
  </si>
  <si>
    <t>(250-2000 μm)</t>
  </si>
  <si>
    <t>Large macroaggregates</t>
  </si>
  <si>
    <t>(&gt;2000 μm)</t>
  </si>
  <si>
    <t xml:space="preserve">Equation </t>
  </si>
  <si>
    <r>
      <t>y=0.04x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-x+15.08</t>
    </r>
  </si>
  <si>
    <r>
      <t>y=0.02x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-1.15x+22</t>
    </r>
  </si>
  <si>
    <t>0.91*</t>
  </si>
  <si>
    <r>
      <t>y=0.01x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-0.09x+0.87</t>
    </r>
  </si>
  <si>
    <r>
      <t>y=-0.002x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+0.41x-2</t>
    </r>
  </si>
  <si>
    <t>0.99**</t>
  </si>
  <si>
    <t>mSC</t>
  </si>
  <si>
    <t>y=-1.16ln(x)+10.45</t>
  </si>
  <si>
    <t>y=-2.73ln(x)+16</t>
  </si>
  <si>
    <t>y=0.32x-5.08</t>
  </si>
  <si>
    <t>y=0.14x+3.32</t>
  </si>
  <si>
    <t>0.88*</t>
  </si>
  <si>
    <t>y=-1.73ln(x)+15.87</t>
  </si>
  <si>
    <t>y=-0.24x+16.47</t>
  </si>
  <si>
    <r>
      <t>y=-0.04x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+4.02x-80</t>
    </r>
  </si>
  <si>
    <r>
      <t>y=-0.02x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+1.61x-18</t>
    </r>
  </si>
  <si>
    <r>
      <t>y=0.03x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-1.24x+22</t>
    </r>
  </si>
  <si>
    <t>0.87*</t>
  </si>
  <si>
    <t>y=0.41x-6.91</t>
  </si>
  <si>
    <t>y=0.21x+2.99</t>
  </si>
  <si>
    <t>y=-3.47ln(x)+16.65</t>
  </si>
  <si>
    <t>0.81*</t>
  </si>
  <si>
    <t>y=-0.49x+17.84</t>
  </si>
  <si>
    <t>y=28.40ln(x)-95.95</t>
  </si>
  <si>
    <r>
      <t>y=-0.02x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+1.72x-26</t>
    </r>
  </si>
  <si>
    <r>
      <t>y=0.01x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-0.11x+12</t>
    </r>
  </si>
  <si>
    <r>
      <t>y=0.01x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-0.26x+14</t>
    </r>
  </si>
  <si>
    <t>y=0.1x+7.81</t>
  </si>
  <si>
    <t>y=0.03x+10.75</t>
  </si>
  <si>
    <r>
      <t xml:space="preserve">OC denotes the organic C content in 0- to 20-cm bulk soil. MSC, 250f and 250c denote the respective silt + clay subfraction, </t>
    </r>
    <r>
      <rPr>
        <sz val="10"/>
        <color rgb="FF000000"/>
        <rFont val="Times New Roman"/>
        <family val="1"/>
      </rPr>
      <t xml:space="preserve">fine iPOM and coarse iPOM-associated C within </t>
    </r>
    <r>
      <rPr>
        <sz val="10"/>
        <color theme="1"/>
        <rFont val="Times New Roman"/>
        <family val="1"/>
      </rPr>
      <t xml:space="preserve">macroaggregates. mSC and 53f denote the respective silt + clay subfraction and </t>
    </r>
    <r>
      <rPr>
        <sz val="10"/>
        <color rgb="FF000000"/>
        <rFont val="Times New Roman"/>
        <family val="1"/>
      </rPr>
      <t xml:space="preserve">fine iPOM-associated C within </t>
    </r>
    <r>
      <rPr>
        <sz val="10"/>
        <color theme="1"/>
        <rFont val="Times New Roman"/>
        <family val="1"/>
      </rPr>
      <t>microaggregates</t>
    </r>
  </si>
  <si>
    <t>250c</t>
    <phoneticPr fontId="2" type="noConversion"/>
  </si>
  <si>
    <t>250f</t>
    <phoneticPr fontId="2" type="noConversion"/>
  </si>
  <si>
    <t>53f</t>
    <phoneticPr fontId="2" type="noConversion"/>
  </si>
  <si>
    <t>mSC</t>
    <phoneticPr fontId="2" type="noConversion"/>
  </si>
  <si>
    <t>MSC</t>
    <phoneticPr fontId="2" type="noConversion"/>
  </si>
  <si>
    <r>
      <t>y=0.041x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-0.93x+14</t>
    </r>
    <phoneticPr fontId="2" type="noConversion"/>
  </si>
  <si>
    <t>Table 1 Organic C (g C/kg aggregate) in subfractions within macroaggregates and microaggregates in the 0- to 20-cm soil layer affected by compost and inorganic fertilizer.</t>
  </si>
  <si>
    <t>Microaggregates (53–250 μm)</t>
  </si>
  <si>
    <t>Macroaggregates (&gt;250 μm)</t>
  </si>
  <si>
    <r>
      <t>silt + clay subfraction</t>
    </r>
    <r>
      <rPr>
        <sz val="10.5"/>
        <color rgb="FF000000"/>
        <rFont val="Times New Roman"/>
        <family val="1"/>
      </rPr>
      <t xml:space="preserve"> (mSC, &lt;53 μm)</t>
    </r>
  </si>
  <si>
    <t>fine iPOM (53f, 53–250 μm)</t>
  </si>
  <si>
    <r>
      <t>silt + clay subfraction</t>
    </r>
    <r>
      <rPr>
        <sz val="10"/>
        <color rgb="FF000000"/>
        <rFont val="Times New Roman"/>
        <family val="1"/>
      </rPr>
      <t xml:space="preserve"> (MSC, &lt;53 μm)</t>
    </r>
  </si>
  <si>
    <t>fine iPOM (250f, 53–250 μm)</t>
  </si>
  <si>
    <t>Coarse iPOM (250c,&gt;250 μm)</t>
  </si>
  <si>
    <t>7.31±0.36b</t>
  </si>
  <si>
    <t>11.05±0.59c</t>
  </si>
  <si>
    <t>8.76±0.57b</t>
  </si>
  <si>
    <t>7.62±0.33c</t>
  </si>
  <si>
    <t>11.64±0.3a</t>
  </si>
  <si>
    <t>7.86±0.37b</t>
  </si>
  <si>
    <t>12.38±0.28b</t>
  </si>
  <si>
    <t>9.39±0.3b</t>
  </si>
  <si>
    <t>9.02±0.1b</t>
  </si>
  <si>
    <t>11.8±0.19a</t>
  </si>
  <si>
    <t>9.14±0.53a</t>
  </si>
  <si>
    <t>13.71±0.28a</t>
  </si>
  <si>
    <t>11.43±0.13a</t>
  </si>
  <si>
    <t>12.37±0.22a</t>
  </si>
  <si>
    <t>12.02±0.31a</t>
  </si>
  <si>
    <r>
      <t xml:space="preserve">Values are means (n = 3) with standard error. Different letters within the same column indicate significant differences between treatments at 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&lt; 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</si>
</sst>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81" formatCode="0.00_ ;[Red]\-0.00\ "/>
    <numFmt numFmtId="182" formatCode="0.00000_ ;[Red]\-0.00000\ "/>
  </numFmts>
  <fonts count="2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1"/>
      <color rgb="FF00B050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.5"/>
      <color theme="1"/>
      <name val="等线"/>
      <family val="3"/>
      <charset val="134"/>
      <scheme val="minor"/>
    </font>
    <font>
      <b/>
      <sz val="10"/>
      <color rgb="FF00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等线"/>
      <family val="3"/>
      <charset val="134"/>
      <scheme val="minor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18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1" fontId="3" fillId="0" borderId="0" xfId="0" applyNumberFormat="1" applyFont="1" applyAlignment="1">
      <alignment horizontal="center" vertical="center" wrapText="1"/>
    </xf>
    <xf numFmtId="181" fontId="1" fillId="0" borderId="0" xfId="0" applyNumberFormat="1" applyFont="1" applyAlignment="1"/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/>
    <xf numFmtId="181" fontId="1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81" fontId="3" fillId="0" borderId="0" xfId="0" applyNumberFormat="1" applyFont="1" applyAlignment="1">
      <alignment horizontal="left" vertical="center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81" fontId="7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/>
    <xf numFmtId="0" fontId="0" fillId="0" borderId="0" xfId="0" applyFill="1" applyAlignment="1"/>
    <xf numFmtId="0" fontId="14" fillId="0" borderId="0" xfId="0" applyFont="1" applyFill="1" applyAlignment="1"/>
    <xf numFmtId="0" fontId="15" fillId="0" borderId="0" xfId="0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181" fontId="7" fillId="0" borderId="0" xfId="0" applyNumberFormat="1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Alignment="1"/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176" fontId="17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3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176" fontId="7" fillId="0" borderId="0" xfId="1" applyNumberFormat="1" applyFont="1" applyFill="1"/>
    <xf numFmtId="0" fontId="11" fillId="0" borderId="0" xfId="0" applyFont="1" applyAlignment="1">
      <alignment horizontal="center" vertical="center"/>
    </xf>
    <xf numFmtId="0" fontId="11" fillId="0" borderId="2" xfId="0" applyFont="1" applyBorder="1">
      <alignment vertical="center"/>
    </xf>
    <xf numFmtId="0" fontId="2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8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8" fillId="0" borderId="3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 xr:uid="{4B934F1E-A98B-495E-A429-FB119C4AA4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1'!$F$1</c:f>
              <c:strCache>
                <c:ptCount val="1"/>
                <c:pt idx="0">
                  <c:v>Soil organic C(g/kg)</c:v>
                </c:pt>
              </c:strCache>
            </c:strRef>
          </c:tx>
          <c:spPr>
            <a:solidFill>
              <a:sysClr val="windowText" lastClr="000000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75FA5A3-FE52-4AE9-BAC6-B1F37F1E49B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6E8-4E2F-90F9-D0F82CEA26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F002FD-F0E6-4F7D-A3E0-F537C2895DB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6E8-4E2F-90F9-D0F82CEA26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243BFB-DC03-4C57-A804-3867A911A8F6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6E8-4E2F-90F9-D0F82CEA2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1'!$F$8:$F$10</c:f>
                <c:numCache>
                  <c:formatCode>General</c:formatCode>
                  <c:ptCount val="3"/>
                  <c:pt idx="0">
                    <c:v>0.22999999999999954</c:v>
                  </c:pt>
                  <c:pt idx="1">
                    <c:v>0.29210911345202994</c:v>
                  </c:pt>
                  <c:pt idx="2">
                    <c:v>0.45929386440681963</c:v>
                  </c:pt>
                </c:numCache>
              </c:numRef>
            </c:plus>
            <c:minus>
              <c:numRef>
                <c:f>'Fig. 1'!$F$8:$F$10</c:f>
                <c:numCache>
                  <c:formatCode>General</c:formatCode>
                  <c:ptCount val="3"/>
                  <c:pt idx="0">
                    <c:v>0.22999999999999954</c:v>
                  </c:pt>
                  <c:pt idx="1">
                    <c:v>0.29210911345202994</c:v>
                  </c:pt>
                  <c:pt idx="2">
                    <c:v>0.45929386440681963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1'!$E$2:$E$4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1'!$F$2:$F$4</c:f>
              <c:numCache>
                <c:formatCode>0.00_ </c:formatCode>
                <c:ptCount val="3"/>
                <c:pt idx="0">
                  <c:v>8.61</c:v>
                </c:pt>
                <c:pt idx="1">
                  <c:v>9.3197391521609969</c:v>
                </c:pt>
                <c:pt idx="2">
                  <c:v>12.153017728813639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1'!$F$14:$F$16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36E8-4E2F-90F9-D0F82CEA26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8752320"/>
        <c:axId val="968677744"/>
      </c:barChart>
      <c:catAx>
        <c:axId val="9787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8677744"/>
        <c:crosses val="autoZero"/>
        <c:auto val="1"/>
        <c:lblAlgn val="ctr"/>
        <c:lblOffset val="100"/>
        <c:noMultiLvlLbl val="0"/>
      </c:catAx>
      <c:valAx>
        <c:axId val="968677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organic C(g/kg)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;[Red]\-0\ 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78752320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Urease</a:t>
            </a:r>
            <a:endParaRPr lang="zh-CN" alt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888888888888888"/>
          <c:y val="5.55555555555555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5'!$J$51</c:f>
              <c:strCache>
                <c:ptCount val="1"/>
                <c:pt idx="0">
                  <c:v>silt and clay fraction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423C0F0-A0F1-4AFA-BD75-5624E649234D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4DC-4558-9E86-8C0A364375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C6CA43-673B-4F60-A908-6EB57464B74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4DC-4558-9E86-8C0A364375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12FC63-9DAC-46CA-A487-152EBA63581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4DC-4558-9E86-8C0A36437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5'!$J$57:$J$59</c:f>
                <c:numCache>
                  <c:formatCode>General</c:formatCode>
                  <c:ptCount val="3"/>
                  <c:pt idx="0">
                    <c:v>13.032533333333291</c:v>
                  </c:pt>
                  <c:pt idx="1">
                    <c:v>10.036800000000028</c:v>
                  </c:pt>
                  <c:pt idx="2">
                    <c:v>11.519360000000006</c:v>
                  </c:pt>
                </c:numCache>
              </c:numRef>
            </c:plus>
            <c:minus>
              <c:numRef>
                <c:f>'Fig. 5'!$J$57:$J$59</c:f>
                <c:numCache>
                  <c:formatCode>General</c:formatCode>
                  <c:ptCount val="3"/>
                  <c:pt idx="0">
                    <c:v>13.032533333333291</c:v>
                  </c:pt>
                  <c:pt idx="1">
                    <c:v>10.036800000000028</c:v>
                  </c:pt>
                  <c:pt idx="2">
                    <c:v>11.519360000000006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5'!$I$52:$I$54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5'!$J$52:$J$54</c:f>
              <c:numCache>
                <c:formatCode>0.00_ </c:formatCode>
                <c:ptCount val="3"/>
                <c:pt idx="0">
                  <c:v>257.37066666666669</c:v>
                </c:pt>
                <c:pt idx="1">
                  <c:v>248.36160000000004</c:v>
                </c:pt>
                <c:pt idx="2">
                  <c:v>205.67786666666666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5'!$J$62:$J$64</c15:f>
                <c15:dlblRangeCache>
                  <c:ptCount val="3"/>
                  <c:pt idx="0">
                    <c:v>a</c:v>
                  </c:pt>
                  <c:pt idx="1">
                    <c:v>a</c:v>
                  </c:pt>
                  <c:pt idx="2">
                    <c:v>b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B3-4DA4-B45B-E0887489E613}"/>
            </c:ext>
          </c:extLst>
        </c:ser>
        <c:ser>
          <c:idx val="1"/>
          <c:order val="1"/>
          <c:tx>
            <c:strRef>
              <c:f>'Fig. 5'!$K$51</c:f>
              <c:strCache>
                <c:ptCount val="1"/>
                <c:pt idx="0">
                  <c:v>microaggregate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E2FDC8-B8D3-433F-BA35-A3BD60E0CB1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4DC-4558-9E86-8C0A364375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E43FD8-A820-4B90-B2BB-C173D3674A5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4DC-4558-9E86-8C0A364375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8C4A88-C5E1-49F4-9E13-928B062E3B9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4DC-4558-9E86-8C0A36437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5'!$K$57:$K$59</c:f>
                <c:numCache>
                  <c:formatCode>General</c:formatCode>
                  <c:ptCount val="3"/>
                  <c:pt idx="0">
                    <c:v>6.297600000000017</c:v>
                  </c:pt>
                  <c:pt idx="1">
                    <c:v>3.4112000000000364</c:v>
                  </c:pt>
                  <c:pt idx="2">
                    <c:v>7.2947200000000123</c:v>
                  </c:pt>
                </c:numCache>
              </c:numRef>
            </c:plus>
            <c:minus>
              <c:numRef>
                <c:f>'Fig. 5'!$K$57:$K$59</c:f>
                <c:numCache>
                  <c:formatCode>General</c:formatCode>
                  <c:ptCount val="3"/>
                  <c:pt idx="0">
                    <c:v>6.297600000000017</c:v>
                  </c:pt>
                  <c:pt idx="1">
                    <c:v>3.4112000000000364</c:v>
                  </c:pt>
                  <c:pt idx="2">
                    <c:v>7.2947200000000123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5'!$I$52:$I$54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5'!$K$52:$K$54</c:f>
              <c:numCache>
                <c:formatCode>0.00_ </c:formatCode>
                <c:ptCount val="3"/>
                <c:pt idx="0">
                  <c:v>225.40160000000006</c:v>
                </c:pt>
                <c:pt idx="1">
                  <c:v>207.82079999999999</c:v>
                </c:pt>
                <c:pt idx="2">
                  <c:v>181.58079999999998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5'!$K$62:$K$64</c15:f>
                <c15:dlblRangeCache>
                  <c:ptCount val="3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262-40B6-BA8F-B5562315ED03}"/>
            </c:ext>
          </c:extLst>
        </c:ser>
        <c:ser>
          <c:idx val="2"/>
          <c:order val="2"/>
          <c:tx>
            <c:strRef>
              <c:f>'Fig. 5'!$L$51</c:f>
              <c:strCache>
                <c:ptCount val="1"/>
                <c:pt idx="0">
                  <c:v> small macroaggregate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C8B6818-5025-4FCC-BA31-C0564913993D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4DC-4558-9E86-8C0A364375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6C1070-DA4A-48C7-9E84-6FEDBB4EB8D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4DC-4558-9E86-8C0A364375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188CCA-E3E1-4E8E-BCF7-88A3DAF37C9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4DC-4558-9E86-8C0A36437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5'!$L$57:$L$59</c:f>
                <c:numCache>
                  <c:formatCode>General</c:formatCode>
                  <c:ptCount val="3"/>
                  <c:pt idx="0">
                    <c:v>5.6809600000000273</c:v>
                  </c:pt>
                  <c:pt idx="1">
                    <c:v>0.52480000000002747</c:v>
                  </c:pt>
                  <c:pt idx="2">
                    <c:v>12.201599999999985</c:v>
                  </c:pt>
                </c:numCache>
              </c:numRef>
            </c:plus>
            <c:minus>
              <c:numRef>
                <c:f>'Fig. 5'!$L$57:$L$59</c:f>
                <c:numCache>
                  <c:formatCode>General</c:formatCode>
                  <c:ptCount val="3"/>
                  <c:pt idx="0">
                    <c:v>5.6809600000000273</c:v>
                  </c:pt>
                  <c:pt idx="1">
                    <c:v>0.52480000000002747</c:v>
                  </c:pt>
                  <c:pt idx="2">
                    <c:v>12.201599999999985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5'!$I$52:$I$54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5'!$L$52:$L$54</c:f>
              <c:numCache>
                <c:formatCode>0.00_ </c:formatCode>
                <c:ptCount val="3"/>
                <c:pt idx="0">
                  <c:v>304.38400000000001</c:v>
                </c:pt>
                <c:pt idx="1">
                  <c:v>340.79200000000003</c:v>
                </c:pt>
                <c:pt idx="2">
                  <c:v>403.30880000000002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5'!$L$62:$L$64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262-40B6-BA8F-B5562315ED03}"/>
            </c:ext>
          </c:extLst>
        </c:ser>
        <c:ser>
          <c:idx val="3"/>
          <c:order val="3"/>
          <c:tx>
            <c:strRef>
              <c:f>'Fig. 5'!$M$51</c:f>
              <c:strCache>
                <c:ptCount val="1"/>
                <c:pt idx="0">
                  <c:v>large macroaggregate</c:v>
                </c:pt>
              </c:strCache>
            </c:strRef>
          </c:tx>
          <c:spPr>
            <a:solidFill>
              <a:sysClr val="window" lastClr="FFFFFF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6DB5DA-E303-4E6D-8932-8FDEA2BA3286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4DC-4558-9E86-8C0A364375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F0891D-4A5D-4FE7-A1A6-C9680DFA770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4DC-4558-9E86-8C0A364375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34C8B2-1BAD-4D99-AD81-700A988CB9E9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4DC-4558-9E86-8C0A364375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5'!$M$57:$M$59</c:f>
                <c:numCache>
                  <c:formatCode>General</c:formatCode>
                  <c:ptCount val="3"/>
                  <c:pt idx="0">
                    <c:v>10.233600000000138</c:v>
                  </c:pt>
                  <c:pt idx="1">
                    <c:v>4.4608000000000061</c:v>
                  </c:pt>
                  <c:pt idx="2">
                    <c:v>7.3734400000000164</c:v>
                  </c:pt>
                </c:numCache>
              </c:numRef>
            </c:plus>
            <c:minus>
              <c:numRef>
                <c:f>'Fig. 5'!$M$57:$M$59</c:f>
                <c:numCache>
                  <c:formatCode>General</c:formatCode>
                  <c:ptCount val="3"/>
                  <c:pt idx="0">
                    <c:v>10.233600000000138</c:v>
                  </c:pt>
                  <c:pt idx="1">
                    <c:v>4.4608000000000061</c:v>
                  </c:pt>
                  <c:pt idx="2">
                    <c:v>7.3734400000000164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5'!$I$52:$I$54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5'!$M$52:$M$54</c:f>
              <c:numCache>
                <c:formatCode>0.00_ </c:formatCode>
                <c:ptCount val="3"/>
                <c:pt idx="0">
                  <c:v>360.79999999999995</c:v>
                </c:pt>
                <c:pt idx="1">
                  <c:v>371.23039999999992</c:v>
                </c:pt>
                <c:pt idx="2">
                  <c:v>440.4384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5'!$M$62:$M$64</c15:f>
                <c15:dlblRangeCache>
                  <c:ptCount val="3"/>
                  <c:pt idx="0">
                    <c:v>b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46D-4C84-8D16-841CB7A32A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axId val="937684720"/>
        <c:axId val="766716480"/>
      </c:barChart>
      <c:catAx>
        <c:axId val="93768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766716480"/>
        <c:crosses val="autoZero"/>
        <c:auto val="1"/>
        <c:lblAlgn val="ctr"/>
        <c:lblOffset val="100"/>
        <c:noMultiLvlLbl val="0"/>
      </c:catAx>
      <c:valAx>
        <c:axId val="766716480"/>
        <c:scaling>
          <c:orientation val="minMax"/>
          <c:max val="6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 altLang="zh-CN"/>
                  <a:t>soil enzyme activity(ug/d/g)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37684720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Catalase</a:t>
            </a:r>
            <a:endParaRPr lang="zh-CN" alt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3.9819335083114596E-2"/>
          <c:y val="5.092592592592592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5'!$J$72</c:f>
              <c:strCache>
                <c:ptCount val="1"/>
                <c:pt idx="0">
                  <c:v>silt and clay fraction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C6DAF8-E372-4FCC-9B8A-89DC5D3B9F6D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E1A-440B-9D02-35BB347966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F75156-D07E-4A2C-A6B1-14F9D7CC5D8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E1A-440B-9D02-35BB3479660F}"/>
                </c:ext>
              </c:extLst>
            </c:dLbl>
            <c:dLbl>
              <c:idx val="2"/>
              <c:layout>
                <c:manualLayout>
                  <c:x val="0"/>
                  <c:y val="-4.158149372512341E-2"/>
                </c:manualLayout>
              </c:layout>
              <c:tx>
                <c:rich>
                  <a:bodyPr/>
                  <a:lstStyle/>
                  <a:p>
                    <a:fld id="{DA13771C-F872-4178-AB9E-2CC10AB785D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E1A-440B-9D02-35BB34796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5'!$J$78:$J$80</c:f>
                <c:numCache>
                  <c:formatCode>General</c:formatCode>
                  <c:ptCount val="3"/>
                  <c:pt idx="0">
                    <c:v>0.53130000000000166</c:v>
                  </c:pt>
                  <c:pt idx="1">
                    <c:v>0.7062000000000026</c:v>
                  </c:pt>
                  <c:pt idx="2">
                    <c:v>2.1548999999999903</c:v>
                  </c:pt>
                </c:numCache>
              </c:numRef>
            </c:plus>
            <c:minus>
              <c:numRef>
                <c:f>'Fig. 5'!$J$78:$J$80</c:f>
                <c:numCache>
                  <c:formatCode>General</c:formatCode>
                  <c:ptCount val="3"/>
                  <c:pt idx="0">
                    <c:v>0.53130000000000166</c:v>
                  </c:pt>
                  <c:pt idx="1">
                    <c:v>0.7062000000000026</c:v>
                  </c:pt>
                  <c:pt idx="2">
                    <c:v>2.1548999999999903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5'!$I$73:$I$75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5'!$J$73:$J$75</c:f>
              <c:numCache>
                <c:formatCode>0.00_ </c:formatCode>
                <c:ptCount val="3"/>
                <c:pt idx="0">
                  <c:v>11.045099999999998</c:v>
                </c:pt>
                <c:pt idx="1">
                  <c:v>10.164824999999997</c:v>
                </c:pt>
                <c:pt idx="2">
                  <c:v>12.889799999999999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5'!$J$83:$J$85</c15:f>
                <c15:dlblRangeCache>
                  <c:ptCount val="3"/>
                  <c:pt idx="0">
                    <c:v>a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B3-4DA4-B45B-E0887489E613}"/>
            </c:ext>
          </c:extLst>
        </c:ser>
        <c:ser>
          <c:idx val="1"/>
          <c:order val="1"/>
          <c:tx>
            <c:strRef>
              <c:f>'Fig. 5'!$K$72</c:f>
              <c:strCache>
                <c:ptCount val="1"/>
                <c:pt idx="0">
                  <c:v>microaggregate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00F00B1-6C7B-4F3D-B1B8-1517739F8DE3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E1A-440B-9D02-35BB347966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3FDF28-79EC-4FE8-930D-861C7662B80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E1A-440B-9D02-35BB3479660F}"/>
                </c:ext>
              </c:extLst>
            </c:dLbl>
            <c:dLbl>
              <c:idx val="2"/>
              <c:layout>
                <c:manualLayout>
                  <c:x val="-1.1445541589893543E-16"/>
                  <c:y val="-7.8542821480788699E-2"/>
                </c:manualLayout>
              </c:layout>
              <c:tx>
                <c:rich>
                  <a:bodyPr/>
                  <a:lstStyle/>
                  <a:p>
                    <a:fld id="{3FF1F229-D8CB-4912-8B98-45EDBB0BF23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E1A-440B-9D02-35BB34796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5'!$K$78:$K$80</c:f>
                <c:numCache>
                  <c:formatCode>General</c:formatCode>
                  <c:ptCount val="3"/>
                  <c:pt idx="0">
                    <c:v>0.43890000000000029</c:v>
                  </c:pt>
                  <c:pt idx="1">
                    <c:v>0.87120000000000175</c:v>
                  </c:pt>
                  <c:pt idx="2">
                    <c:v>3.7553999999999892</c:v>
                  </c:pt>
                </c:numCache>
              </c:numRef>
            </c:plus>
            <c:minus>
              <c:numRef>
                <c:f>'Fig. 5'!$K$78:$K$80</c:f>
                <c:numCache>
                  <c:formatCode>General</c:formatCode>
                  <c:ptCount val="3"/>
                  <c:pt idx="0">
                    <c:v>0.43890000000000029</c:v>
                  </c:pt>
                  <c:pt idx="1">
                    <c:v>0.87120000000000175</c:v>
                  </c:pt>
                  <c:pt idx="2">
                    <c:v>3.7553999999999892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5'!$I$73:$I$75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5'!$K$73:$K$75</c:f>
              <c:numCache>
                <c:formatCode>0.00_ </c:formatCode>
                <c:ptCount val="3"/>
                <c:pt idx="0">
                  <c:v>11.430374999999996</c:v>
                </c:pt>
                <c:pt idx="1">
                  <c:v>9.3686999999999951</c:v>
                </c:pt>
                <c:pt idx="2">
                  <c:v>12.553199999999997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5'!$K$83:$K$85</c15:f>
                <c15:dlblRangeCache>
                  <c:ptCount val="3"/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262-40B6-BA8F-B5562315ED03}"/>
            </c:ext>
          </c:extLst>
        </c:ser>
        <c:ser>
          <c:idx val="2"/>
          <c:order val="2"/>
          <c:tx>
            <c:strRef>
              <c:f>'Fig. 5'!$L$72</c:f>
              <c:strCache>
                <c:ptCount val="1"/>
                <c:pt idx="0">
                  <c:v> small macroaggregate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5441991633497875E-2"/>
                </c:manualLayout>
              </c:layout>
              <c:tx>
                <c:rich>
                  <a:bodyPr/>
                  <a:lstStyle/>
                  <a:p>
                    <a:fld id="{8113B947-BCE6-4DD0-91DC-764565E71E0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E1A-440B-9D02-35BB347966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F6D999-C383-44D1-AFE0-7F01BED83929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E1A-440B-9D02-35BB347966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0274C1-C173-402C-85A9-9FA66D20E88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E1A-440B-9D02-35BB34796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5'!$L$78:$L$80</c:f>
                <c:numCache>
                  <c:formatCode>General</c:formatCode>
                  <c:ptCount val="3"/>
                  <c:pt idx="0">
                    <c:v>2.7224999999999984</c:v>
                  </c:pt>
                  <c:pt idx="1">
                    <c:v>0.93059999999999832</c:v>
                  </c:pt>
                  <c:pt idx="2">
                    <c:v>0.48510000000000275</c:v>
                  </c:pt>
                </c:numCache>
              </c:numRef>
            </c:plus>
            <c:minus>
              <c:numRef>
                <c:f>'Fig. 5'!$L$78:$L$80</c:f>
                <c:numCache>
                  <c:formatCode>General</c:formatCode>
                  <c:ptCount val="3"/>
                  <c:pt idx="0">
                    <c:v>2.7224999999999984</c:v>
                  </c:pt>
                  <c:pt idx="1">
                    <c:v>0.93059999999999832</c:v>
                  </c:pt>
                  <c:pt idx="2">
                    <c:v>0.48510000000000275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5'!$I$73:$I$75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5'!$L$73:$L$75</c:f>
              <c:numCache>
                <c:formatCode>0.00_ </c:formatCode>
                <c:ptCount val="3"/>
                <c:pt idx="0">
                  <c:v>18.021299999999997</c:v>
                </c:pt>
                <c:pt idx="1">
                  <c:v>17.555999999999997</c:v>
                </c:pt>
                <c:pt idx="2">
                  <c:v>17.967399999999994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5'!$L$83:$L$85</c15:f>
                <c15:dlblRangeCache>
                  <c:ptCount val="3"/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262-40B6-BA8F-B5562315ED03}"/>
            </c:ext>
          </c:extLst>
        </c:ser>
        <c:ser>
          <c:idx val="3"/>
          <c:order val="3"/>
          <c:tx>
            <c:strRef>
              <c:f>'Fig. 5'!$M$72</c:f>
              <c:strCache>
                <c:ptCount val="1"/>
                <c:pt idx="0">
                  <c:v>large macroaggregate</c:v>
                </c:pt>
              </c:strCache>
            </c:strRef>
          </c:tx>
          <c:spPr>
            <a:solidFill>
              <a:sysClr val="window" lastClr="FFFFFF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158149372512341E-2"/>
                </c:manualLayout>
              </c:layout>
              <c:tx>
                <c:rich>
                  <a:bodyPr/>
                  <a:lstStyle/>
                  <a:p>
                    <a:fld id="{827567E5-19BF-4A2A-8CDD-06490E56940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E1A-440B-9D02-35BB347966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702D3DA-D23A-41D3-A695-D1641E1B5BA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E1A-440B-9D02-35BB347966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707722A-4099-4178-A6E8-E41BB54BA08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E1A-440B-9D02-35BB34796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5'!$M$78:$M$80</c:f>
                <c:numCache>
                  <c:formatCode>General</c:formatCode>
                  <c:ptCount val="3"/>
                  <c:pt idx="0">
                    <c:v>2.2357499999999941</c:v>
                  </c:pt>
                  <c:pt idx="1">
                    <c:v>0.36630000000000074</c:v>
                  </c:pt>
                  <c:pt idx="2">
                    <c:v>0.22440000000000282</c:v>
                  </c:pt>
                </c:numCache>
              </c:numRef>
            </c:plus>
            <c:minus>
              <c:numRef>
                <c:f>'Fig. 5'!$M$78:$M$80</c:f>
                <c:numCache>
                  <c:formatCode>General</c:formatCode>
                  <c:ptCount val="3"/>
                  <c:pt idx="0">
                    <c:v>2.2357499999999941</c:v>
                  </c:pt>
                  <c:pt idx="1">
                    <c:v>0.36630000000000074</c:v>
                  </c:pt>
                  <c:pt idx="2">
                    <c:v>0.22440000000000282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5'!$I$73:$I$75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5'!$M$73:$M$75</c:f>
              <c:numCache>
                <c:formatCode>0.00_ </c:formatCode>
                <c:ptCount val="3"/>
                <c:pt idx="0">
                  <c:v>10.522049999999997</c:v>
                </c:pt>
                <c:pt idx="1">
                  <c:v>12.913999999999996</c:v>
                </c:pt>
                <c:pt idx="2">
                  <c:v>13.609199999999994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5'!$M$83:$M$85</c15:f>
                <c15:dlblRangeCache>
                  <c:ptCount val="3"/>
                  <c:pt idx="0">
                    <c:v>b</c:v>
                  </c:pt>
                  <c:pt idx="1">
                    <c:v>ab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46D-4C84-8D16-841CB7A32A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axId val="937684720"/>
        <c:axId val="766716480"/>
      </c:barChart>
      <c:catAx>
        <c:axId val="93768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766716480"/>
        <c:crosses val="autoZero"/>
        <c:auto val="1"/>
        <c:lblAlgn val="ctr"/>
        <c:lblOffset val="100"/>
        <c:noMultiLvlLbl val="0"/>
      </c:catAx>
      <c:valAx>
        <c:axId val="766716480"/>
        <c:scaling>
          <c:orientation val="minMax"/>
          <c:max val="29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 altLang="zh-CN"/>
                  <a:t>soil enzyme activity(umol/d/g)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37684720"/>
        <c:crosses val="max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Cellulase</a:t>
            </a:r>
          </a:p>
        </c:rich>
      </c:tx>
      <c:layout>
        <c:manualLayout>
          <c:xMode val="edge"/>
          <c:yMode val="edge"/>
          <c:x val="0.21517313595253001"/>
          <c:y val="7.11614632650067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2'!$H$2</c:f>
              <c:strCache>
                <c:ptCount val="1"/>
                <c:pt idx="0">
                  <c:v>Cellulase activity(mg/d/g)</c:v>
                </c:pt>
              </c:strCache>
            </c:strRef>
          </c:tx>
          <c:spPr>
            <a:solidFill>
              <a:sysClr val="windowText" lastClr="000000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106A3D6-BBC1-400A-B6B2-06223201D68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6E8-4E2F-90F9-D0F82CEA26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5F2750-1EC7-4289-B215-D097DBFEAC3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6E8-4E2F-90F9-D0F82CEA26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0B424B9-0F8B-4A0A-B4D1-45B97DF67B43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6E8-4E2F-90F9-D0F82CEA2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2'!$I$3:$I$5</c:f>
                <c:numCache>
                  <c:formatCode>General</c:formatCode>
                  <c:ptCount val="3"/>
                  <c:pt idx="0">
                    <c:v>1.0394579513750486</c:v>
                  </c:pt>
                  <c:pt idx="1">
                    <c:v>0.70785173375847421</c:v>
                  </c:pt>
                  <c:pt idx="2">
                    <c:v>1.0713431646074199</c:v>
                  </c:pt>
                </c:numCache>
              </c:numRef>
            </c:plus>
            <c:minus>
              <c:numRef>
                <c:f>'Fig. 2'!$I$3:$I$5</c:f>
                <c:numCache>
                  <c:formatCode>General</c:formatCode>
                  <c:ptCount val="3"/>
                  <c:pt idx="0">
                    <c:v>1.0394579513750486</c:v>
                  </c:pt>
                  <c:pt idx="1">
                    <c:v>0.70785173375847421</c:v>
                  </c:pt>
                  <c:pt idx="2">
                    <c:v>1.0713431646074199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2'!$G$3:$G$5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2'!$H$3:$H$5</c:f>
              <c:numCache>
                <c:formatCode>0.00_ ;[Red]\-0.00\ </c:formatCode>
                <c:ptCount val="3"/>
                <c:pt idx="0">
                  <c:v>27.74013551215624</c:v>
                </c:pt>
                <c:pt idx="1">
                  <c:v>30.376404942208051</c:v>
                </c:pt>
                <c:pt idx="2">
                  <c:v>32.499960143483456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2'!$J$3:$J$5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36E8-4E2F-90F9-D0F82CEA26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8752320"/>
        <c:axId val="968677744"/>
      </c:barChart>
      <c:catAx>
        <c:axId val="9787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8677744"/>
        <c:crosses val="autoZero"/>
        <c:auto val="1"/>
        <c:lblAlgn val="ctr"/>
        <c:lblOffset val="100"/>
        <c:noMultiLvlLbl val="0"/>
      </c:catAx>
      <c:valAx>
        <c:axId val="968677744"/>
        <c:scaling>
          <c:orientation val="minMax"/>
          <c:max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Cellulase activity(mg/d/g)</a:t>
                </a:r>
                <a:endParaRPr lang="zh-CN" altLang="en-US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;[Red]\-0\ 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78752320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Invertase</a:t>
            </a:r>
          </a:p>
        </c:rich>
      </c:tx>
      <c:layout>
        <c:manualLayout>
          <c:xMode val="edge"/>
          <c:yMode val="edge"/>
          <c:x val="6.3065356726106733E-2"/>
          <c:y val="7.11614632650067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2'!$H$9</c:f>
              <c:strCache>
                <c:ptCount val="1"/>
                <c:pt idx="0">
                  <c:v>Invertase activity(mg/d/g)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21A57B4-3EB0-486B-889E-DE681AF56C53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5AE-425E-8A18-1082D525E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534801E-1C3E-4F3A-8496-8AA1F5F51AB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5AE-425E-8A18-1082D525E6A5}"/>
                </c:ext>
              </c:extLst>
            </c:dLbl>
            <c:dLbl>
              <c:idx val="2"/>
              <c:layout>
                <c:manualLayout>
                  <c:x val="0"/>
                  <c:y val="-4.51657931353329E-2"/>
                </c:manualLayout>
              </c:layout>
              <c:tx>
                <c:rich>
                  <a:bodyPr/>
                  <a:lstStyle/>
                  <a:p>
                    <a:fld id="{08320FFD-D210-4519-9421-A050C7099A4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5AE-425E-8A18-1082D525E6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2'!$I$10:$I$12</c:f>
                <c:numCache>
                  <c:formatCode>General</c:formatCode>
                  <c:ptCount val="3"/>
                  <c:pt idx="0">
                    <c:v>0.50887800592584931</c:v>
                  </c:pt>
                  <c:pt idx="1">
                    <c:v>3.9913562186825402E-2</c:v>
                  </c:pt>
                  <c:pt idx="2">
                    <c:v>1.2571069227447405</c:v>
                  </c:pt>
                </c:numCache>
              </c:numRef>
            </c:plus>
            <c:minus>
              <c:numRef>
                <c:f>'Fig. 2'!$I$10:$I$12</c:f>
                <c:numCache>
                  <c:formatCode>General</c:formatCode>
                  <c:ptCount val="3"/>
                  <c:pt idx="0">
                    <c:v>0.50887800592584931</c:v>
                  </c:pt>
                  <c:pt idx="1">
                    <c:v>3.9913562186825402E-2</c:v>
                  </c:pt>
                  <c:pt idx="2">
                    <c:v>1.2571069227447405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2'!$G$10:$G$12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2'!$H$10:$H$12</c:f>
              <c:numCache>
                <c:formatCode>0.00_ ;[Red]\-0.00\ </c:formatCode>
                <c:ptCount val="3"/>
                <c:pt idx="0">
                  <c:v>6.0349563554235246</c:v>
                </c:pt>
                <c:pt idx="1">
                  <c:v>7.9863592669336256</c:v>
                </c:pt>
                <c:pt idx="2">
                  <c:v>10.2952984705503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2'!$J$10:$J$12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5AE-425E-8A18-1082D525E6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8752320"/>
        <c:axId val="968677744"/>
      </c:barChart>
      <c:catAx>
        <c:axId val="9787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8677744"/>
        <c:crosses val="autoZero"/>
        <c:auto val="1"/>
        <c:lblAlgn val="ctr"/>
        <c:lblOffset val="100"/>
        <c:noMultiLvlLbl val="0"/>
      </c:catAx>
      <c:valAx>
        <c:axId val="968677744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Invertase activity(mg/d/g)</a:t>
                </a:r>
                <a:endParaRPr lang="zh-CN" altLang="en-US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;[Red]\-0\ 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78752320"/>
        <c:crosses val="max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Urease</a:t>
            </a:r>
          </a:p>
        </c:rich>
      </c:tx>
      <c:layout>
        <c:manualLayout>
          <c:xMode val="edge"/>
          <c:yMode val="edge"/>
          <c:x val="0.21517313595253001"/>
          <c:y val="7.11614632650067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2'!$H$16</c:f>
              <c:strCache>
                <c:ptCount val="1"/>
                <c:pt idx="0">
                  <c:v>Urease activity(ug/d/g)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C2919A-C2DB-466A-9BF2-DF7ACB2A62A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A40-4E9A-BB05-4694E45B1B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9C64B-186E-4B97-9626-99212E6A20A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A40-4E9A-BB05-4694E45B1B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3FA0DB-D96A-4286-8CA5-21A159761BA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A40-4E9A-BB05-4694E45B1B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2'!$I$17:$I$19</c:f>
                <c:numCache>
                  <c:formatCode>General</c:formatCode>
                  <c:ptCount val="3"/>
                  <c:pt idx="0">
                    <c:v>9.8112536406202651</c:v>
                  </c:pt>
                  <c:pt idx="1">
                    <c:v>7.5237061941613774</c:v>
                  </c:pt>
                  <c:pt idx="2">
                    <c:v>14.280603450688034</c:v>
                  </c:pt>
                </c:numCache>
              </c:numRef>
            </c:plus>
            <c:minus>
              <c:numRef>
                <c:f>'Fig. 2'!$I$17:$I$19</c:f>
                <c:numCache>
                  <c:formatCode>General</c:formatCode>
                  <c:ptCount val="3"/>
                  <c:pt idx="0">
                    <c:v>9.8112536406202651</c:v>
                  </c:pt>
                  <c:pt idx="1">
                    <c:v>7.5237061941613774</c:v>
                  </c:pt>
                  <c:pt idx="2">
                    <c:v>14.280603450688034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2'!$G$17:$G$19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2'!$H$17:$H$19</c:f>
              <c:numCache>
                <c:formatCode>0.00_ ;[Red]\-0.00\ </c:formatCode>
                <c:ptCount val="3"/>
                <c:pt idx="0">
                  <c:v>169.90459335391526</c:v>
                </c:pt>
                <c:pt idx="1">
                  <c:v>270.13415723421974</c:v>
                </c:pt>
                <c:pt idx="2">
                  <c:v>305.48726409329771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2'!$J$17:$J$19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A40-4E9A-BB05-4694E45B1B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8752320"/>
        <c:axId val="968677744"/>
      </c:barChart>
      <c:catAx>
        <c:axId val="9787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8677744"/>
        <c:crosses val="autoZero"/>
        <c:auto val="1"/>
        <c:lblAlgn val="ctr"/>
        <c:lblOffset val="100"/>
        <c:noMultiLvlLbl val="0"/>
      </c:catAx>
      <c:valAx>
        <c:axId val="968677744"/>
        <c:scaling>
          <c:orientation val="minMax"/>
          <c:max val="39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Urease activity(ug/d/g)</a:t>
                </a:r>
                <a:endParaRPr lang="zh-CN" altLang="en-US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;[Red]\-0\ 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78752320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Catalase</a:t>
            </a:r>
          </a:p>
        </c:rich>
      </c:tx>
      <c:layout>
        <c:manualLayout>
          <c:xMode val="edge"/>
          <c:yMode val="edge"/>
          <c:x val="7.1757229824759503E-2"/>
          <c:y val="8.245291154883996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2'!$H$23</c:f>
              <c:strCache>
                <c:ptCount val="1"/>
                <c:pt idx="0">
                  <c:v>Catalase activity(umol/d/g)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194300-EA27-456F-95CA-74EE6B3227C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9F6-45DC-A051-76BFEEC06208}"/>
                </c:ext>
              </c:extLst>
            </c:dLbl>
            <c:dLbl>
              <c:idx val="1"/>
              <c:layout>
                <c:manualLayout>
                  <c:x val="0"/>
                  <c:y val="-2.8228620709583114E-2"/>
                </c:manualLayout>
              </c:layout>
              <c:tx>
                <c:rich>
                  <a:bodyPr/>
                  <a:lstStyle/>
                  <a:p>
                    <a:fld id="{50785C50-65FB-4C14-9069-A2574213522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F6-45DC-A051-76BFEEC06208}"/>
                </c:ext>
              </c:extLst>
            </c:dLbl>
            <c:dLbl>
              <c:idx val="2"/>
              <c:layout>
                <c:manualLayout>
                  <c:x val="-4.3459365493263794E-3"/>
                  <c:y val="-2.5875936729421962E-17"/>
                </c:manualLayout>
              </c:layout>
              <c:tx>
                <c:rich>
                  <a:bodyPr/>
                  <a:lstStyle/>
                  <a:p>
                    <a:fld id="{499B8FC8-4A0C-4F9F-9419-B8BB1C90C81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9F6-45DC-A051-76BFEEC06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2'!$I$24:$I$26</c:f>
                <c:numCache>
                  <c:formatCode>General</c:formatCode>
                  <c:ptCount val="3"/>
                  <c:pt idx="0">
                    <c:v>0.1664587155963293</c:v>
                  </c:pt>
                  <c:pt idx="1">
                    <c:v>0.46965137614678909</c:v>
                  </c:pt>
                  <c:pt idx="2">
                    <c:v>4.85504587155976E-2</c:v>
                  </c:pt>
                </c:numCache>
              </c:numRef>
            </c:plus>
            <c:minus>
              <c:numRef>
                <c:f>'Fig. 2'!$I$24:$I$26</c:f>
                <c:numCache>
                  <c:formatCode>General</c:formatCode>
                  <c:ptCount val="3"/>
                  <c:pt idx="0">
                    <c:v>0.1664587155963293</c:v>
                  </c:pt>
                  <c:pt idx="1">
                    <c:v>0.46965137614678909</c:v>
                  </c:pt>
                  <c:pt idx="2">
                    <c:v>4.85504587155976E-2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2'!$G$24:$G$26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2'!$H$24:$H$26</c:f>
              <c:numCache>
                <c:formatCode>0.00_ ;[Red]\-0.00\ </c:formatCode>
                <c:ptCount val="3"/>
                <c:pt idx="0">
                  <c:v>4.4349357798165157</c:v>
                </c:pt>
                <c:pt idx="1">
                  <c:v>5.6784220183486225</c:v>
                </c:pt>
                <c:pt idx="2">
                  <c:v>7.3370642201834864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2'!$J$24:$J$26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39F6-45DC-A051-76BFEEC062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8752320"/>
        <c:axId val="968677744"/>
      </c:barChart>
      <c:catAx>
        <c:axId val="9787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68677744"/>
        <c:crosses val="autoZero"/>
        <c:auto val="1"/>
        <c:lblAlgn val="ctr"/>
        <c:lblOffset val="100"/>
        <c:noMultiLvlLbl val="0"/>
      </c:catAx>
      <c:valAx>
        <c:axId val="968677744"/>
        <c:scaling>
          <c:orientation val="minMax"/>
          <c:max val="1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Catalase activity(umol/d/g)</a:t>
                </a:r>
                <a:endParaRPr lang="zh-CN" altLang="en-US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;[Red]\-0\ " sourceLinked="0"/>
        <c:majorTickMark val="out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78752320"/>
        <c:crosses val="max"/>
        <c:crossBetween val="between"/>
        <c:majorUnit val="2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3'!$I$2</c:f>
              <c:strCache>
                <c:ptCount val="1"/>
                <c:pt idx="0">
                  <c:v>silt+clay fraction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18BA91D-E9C8-45E4-8C2D-B203DBBB493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70C123-54CD-4481-808A-6F1F383ADEC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0D8128-9C9D-4856-BF27-4D636A63F35F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3'!$I$9:$I$11</c:f>
                <c:numCache>
                  <c:formatCode>General</c:formatCode>
                  <c:ptCount val="3"/>
                  <c:pt idx="0">
                    <c:v>1.5118630547344267</c:v>
                  </c:pt>
                  <c:pt idx="1">
                    <c:v>2.579559626965005</c:v>
                  </c:pt>
                  <c:pt idx="2">
                    <c:v>1.0194652515312981</c:v>
                  </c:pt>
                </c:numCache>
              </c:numRef>
            </c:plus>
            <c:minus>
              <c:numRef>
                <c:f>'Fig. 3'!$I$9:$I$11</c:f>
                <c:numCache>
                  <c:formatCode>General</c:formatCode>
                  <c:ptCount val="3"/>
                  <c:pt idx="0">
                    <c:v>1.5118630547344267</c:v>
                  </c:pt>
                  <c:pt idx="1">
                    <c:v>2.579559626965005</c:v>
                  </c:pt>
                  <c:pt idx="2">
                    <c:v>1.0194652515312981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3'!$H$3:$H$5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3'!$I$3:$I$5</c:f>
              <c:numCache>
                <c:formatCode>0.00_ ;[Red]\-0.00\ </c:formatCode>
                <c:ptCount val="3"/>
                <c:pt idx="0">
                  <c:v>12.552022908206323</c:v>
                </c:pt>
                <c:pt idx="1">
                  <c:v>8.8019130973416519</c:v>
                </c:pt>
                <c:pt idx="2">
                  <c:v>4.0071510605943033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3'!$I$15:$I$17</c15:f>
                <c15:dlblRangeCache>
                  <c:ptCount val="3"/>
                  <c:pt idx="0">
                    <c:v>a</c:v>
                  </c:pt>
                  <c:pt idx="1">
                    <c:v>a</c:v>
                  </c:pt>
                  <c:pt idx="2">
                    <c:v>b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B3-4DA4-B45B-E0887489E613}"/>
            </c:ext>
          </c:extLst>
        </c:ser>
        <c:ser>
          <c:idx val="1"/>
          <c:order val="1"/>
          <c:tx>
            <c:strRef>
              <c:f>'Fig. 3'!$J$2</c:f>
              <c:strCache>
                <c:ptCount val="1"/>
                <c:pt idx="0">
                  <c:v>microaggregate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5383732-8873-4A7B-86BD-A02CD166A09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217E62-466E-4B48-9E9A-586E060DCD6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6183A69-8E80-4061-A996-A6D7D444722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3'!$J$9:$J$11</c:f>
                <c:numCache>
                  <c:formatCode>General</c:formatCode>
                  <c:ptCount val="3"/>
                  <c:pt idx="0">
                    <c:v>1.0610901211136383</c:v>
                  </c:pt>
                  <c:pt idx="1">
                    <c:v>0.86969420983061207</c:v>
                  </c:pt>
                  <c:pt idx="2">
                    <c:v>0.41725660654156022</c:v>
                  </c:pt>
                </c:numCache>
              </c:numRef>
            </c:plus>
            <c:minus>
              <c:numRef>
                <c:f>'Fig. 3'!$J$9:$J$11</c:f>
                <c:numCache>
                  <c:formatCode>General</c:formatCode>
                  <c:ptCount val="3"/>
                  <c:pt idx="0">
                    <c:v>1.0610901211136383</c:v>
                  </c:pt>
                  <c:pt idx="1">
                    <c:v>0.86969420983061207</c:v>
                  </c:pt>
                  <c:pt idx="2">
                    <c:v>0.41725660654156022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3'!$H$3:$H$5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3'!$J$3:$J$5</c:f>
              <c:numCache>
                <c:formatCode>0.00_ ;[Red]\-0.00\ </c:formatCode>
                <c:ptCount val="3"/>
                <c:pt idx="0">
                  <c:v>20.502835042067375</c:v>
                </c:pt>
                <c:pt idx="1">
                  <c:v>18.58478157945412</c:v>
                </c:pt>
                <c:pt idx="2">
                  <c:v>11.411075577464308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3'!$J$15:$J$17</c15:f>
                <c15:dlblRangeCache>
                  <c:ptCount val="3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262-40B6-BA8F-B5562315ED03}"/>
            </c:ext>
          </c:extLst>
        </c:ser>
        <c:ser>
          <c:idx val="2"/>
          <c:order val="2"/>
          <c:tx>
            <c:strRef>
              <c:f>'Fig. 3'!$K$2</c:f>
              <c:strCache>
                <c:ptCount val="1"/>
                <c:pt idx="0">
                  <c:v> small macroaggregate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C82943F-BCCD-4DF1-9F73-311A5E2591C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0CAFD5-746E-4A6D-8A3B-5F995780E8A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1D4F77-06EC-4DB6-8ACF-2120769A50DD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3'!$K$9:$K$11</c:f>
                <c:numCache>
                  <c:formatCode>General</c:formatCode>
                  <c:ptCount val="3"/>
                  <c:pt idx="0">
                    <c:v>0.68689679162131778</c:v>
                  </c:pt>
                  <c:pt idx="1">
                    <c:v>1.7584689894802707</c:v>
                  </c:pt>
                  <c:pt idx="2">
                    <c:v>1.9139392635664743</c:v>
                  </c:pt>
                </c:numCache>
              </c:numRef>
            </c:plus>
            <c:minus>
              <c:numRef>
                <c:f>'Fig. 3'!$K$9:$K$11</c:f>
                <c:numCache>
                  <c:formatCode>General</c:formatCode>
                  <c:ptCount val="3"/>
                  <c:pt idx="0">
                    <c:v>0.68689679162131778</c:v>
                  </c:pt>
                  <c:pt idx="1">
                    <c:v>1.7584689894802707</c:v>
                  </c:pt>
                  <c:pt idx="2">
                    <c:v>1.9139392635664743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3'!$H$3:$H$5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3'!$K$3:$K$5</c:f>
              <c:numCache>
                <c:formatCode>0.00_ ;[Red]\-0.00\ </c:formatCode>
                <c:ptCount val="3"/>
                <c:pt idx="0">
                  <c:v>38.60109207458526</c:v>
                </c:pt>
                <c:pt idx="1">
                  <c:v>41.748633921069889</c:v>
                </c:pt>
                <c:pt idx="2">
                  <c:v>43.579126987755451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3'!$K$15:$K$17</c15:f>
                <c15:dlblRangeCache>
                  <c:ptCount val="3"/>
                  <c:pt idx="0">
                    <c:v>b</c:v>
                  </c:pt>
                  <c:pt idx="1">
                    <c:v>ab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262-40B6-BA8F-B5562315ED03}"/>
            </c:ext>
          </c:extLst>
        </c:ser>
        <c:ser>
          <c:idx val="3"/>
          <c:order val="3"/>
          <c:tx>
            <c:strRef>
              <c:f>'Fig. 3'!$L$2</c:f>
              <c:strCache>
                <c:ptCount val="1"/>
                <c:pt idx="0">
                  <c:v>large macroaggregate</c:v>
                </c:pt>
              </c:strCache>
            </c:strRef>
          </c:tx>
          <c:spPr>
            <a:solidFill>
              <a:sysClr val="window" lastClr="FFFFFF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91D3CF6-BE29-4D63-9688-9AB633DDC24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8DD-496B-9080-566880C641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B8DCD0-9E97-4E22-8262-8FEE80DE4FD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8DD-496B-9080-566880C641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82A6E9C-F548-46DD-92C1-B2D280BA307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8DD-496B-9080-566880C64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3'!$L$9:$L$11</c:f>
                <c:numCache>
                  <c:formatCode>General</c:formatCode>
                  <c:ptCount val="3"/>
                  <c:pt idx="0">
                    <c:v>0.23612385800053082</c:v>
                  </c:pt>
                  <c:pt idx="1">
                    <c:v>4.8603572345881335E-2</c:v>
                  </c:pt>
                  <c:pt idx="2">
                    <c:v>1.8102228479770834</c:v>
                  </c:pt>
                </c:numCache>
              </c:numRef>
            </c:plus>
            <c:minus>
              <c:numRef>
                <c:f>'Fig. 3'!$L$9:$L$11</c:f>
                <c:numCache>
                  <c:formatCode>General</c:formatCode>
                  <c:ptCount val="3"/>
                  <c:pt idx="0">
                    <c:v>0.23612385800053082</c:v>
                  </c:pt>
                  <c:pt idx="1">
                    <c:v>4.8603572345881335E-2</c:v>
                  </c:pt>
                  <c:pt idx="2">
                    <c:v>1.8102228479770834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3'!$H$3:$H$5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3'!$L$3:$L$5</c:f>
              <c:numCache>
                <c:formatCode>0.00_ ;[Red]\-0.00\ </c:formatCode>
                <c:ptCount val="3"/>
                <c:pt idx="0">
                  <c:v>28.344049975141047</c:v>
                </c:pt>
                <c:pt idx="1">
                  <c:v>30.864671402134338</c:v>
                </c:pt>
                <c:pt idx="2">
                  <c:v>41.002646374185929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3'!$L$15:$L$17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68DD-496B-9080-566880C641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axId val="937684720"/>
        <c:axId val="766716480"/>
      </c:barChart>
      <c:catAx>
        <c:axId val="93768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766716480"/>
        <c:crosses val="autoZero"/>
        <c:auto val="1"/>
        <c:lblAlgn val="ctr"/>
        <c:lblOffset val="100"/>
        <c:noMultiLvlLbl val="0"/>
      </c:catAx>
      <c:valAx>
        <c:axId val="766716480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 altLang="zh-CN"/>
                  <a:t>Mass proportion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37684720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3910039370078742"/>
          <c:y val="4.7543015456401286E-2"/>
          <c:w val="0.70693744531933511"/>
          <c:h val="0.142855059784193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4'!$I$2</c:f>
              <c:strCache>
                <c:ptCount val="1"/>
                <c:pt idx="0">
                  <c:v>silt and clay fraction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BAB818A-83EF-490E-ACCC-9B1B79697E8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E80A97-9B6D-4C45-8E9C-01CE2B3EC407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893C95E-BC2D-4A71-AE66-F68BF37EB79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4'!$I$9:$I$11</c:f>
                <c:numCache>
                  <c:formatCode>General</c:formatCode>
                  <c:ptCount val="3"/>
                  <c:pt idx="0">
                    <c:v>0.10130934892360433</c:v>
                  </c:pt>
                  <c:pt idx="1">
                    <c:v>3.1457495093115018E-2</c:v>
                  </c:pt>
                  <c:pt idx="2">
                    <c:v>0.15984021474115195</c:v>
                  </c:pt>
                </c:numCache>
              </c:numRef>
            </c:plus>
            <c:minus>
              <c:numRef>
                <c:f>'Fig. 4'!$I$9:$I$11</c:f>
                <c:numCache>
                  <c:formatCode>General</c:formatCode>
                  <c:ptCount val="3"/>
                  <c:pt idx="0">
                    <c:v>0.10130934892360433</c:v>
                  </c:pt>
                  <c:pt idx="1">
                    <c:v>3.1457495093115018E-2</c:v>
                  </c:pt>
                  <c:pt idx="2">
                    <c:v>0.15984021474115195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4'!$H$3:$H$5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4'!$I$3:$I$5</c:f>
              <c:numCache>
                <c:formatCode>0.00_ ;[Red]\-0.00\ </c:formatCode>
                <c:ptCount val="3"/>
                <c:pt idx="0">
                  <c:v>7.1183855671660039</c:v>
                </c:pt>
                <c:pt idx="1">
                  <c:v>7.3442291391223771</c:v>
                </c:pt>
                <c:pt idx="2">
                  <c:v>8.2867815143413779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4'!$I$15:$I$17</c15:f>
                <c15:dlblRangeCache>
                  <c:ptCount val="3"/>
                  <c:pt idx="0">
                    <c:v>bc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B3-4DA4-B45B-E0887489E613}"/>
            </c:ext>
          </c:extLst>
        </c:ser>
        <c:ser>
          <c:idx val="1"/>
          <c:order val="1"/>
          <c:tx>
            <c:strRef>
              <c:f>'Fig. 4'!$J$2</c:f>
              <c:strCache>
                <c:ptCount val="1"/>
                <c:pt idx="0">
                  <c:v>microaggregate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2DC0A00-2D99-4810-9FF8-806598EB226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9153D4-C246-4F3A-B641-91763FCDE94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D4B88A-7481-4F16-8632-7D824A6DD1B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4'!$J$9:$J$11</c:f>
                <c:numCache>
                  <c:formatCode>General</c:formatCode>
                  <c:ptCount val="3"/>
                  <c:pt idx="0">
                    <c:v>0.2396618378602744</c:v>
                  </c:pt>
                  <c:pt idx="1">
                    <c:v>0.26825710154706695</c:v>
                  </c:pt>
                  <c:pt idx="2">
                    <c:v>6.8006619681649349E-3</c:v>
                  </c:pt>
                </c:numCache>
              </c:numRef>
            </c:plus>
            <c:minus>
              <c:numRef>
                <c:f>'Fig. 4'!$J$9:$J$11</c:f>
                <c:numCache>
                  <c:formatCode>General</c:formatCode>
                  <c:ptCount val="3"/>
                  <c:pt idx="0">
                    <c:v>0.2396618378602744</c:v>
                  </c:pt>
                  <c:pt idx="1">
                    <c:v>0.26825710154706695</c:v>
                  </c:pt>
                  <c:pt idx="2">
                    <c:v>6.8006619681649349E-3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4'!$H$3:$H$5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4'!$J$3:$J$5</c:f>
              <c:numCache>
                <c:formatCode>0.00_ ;[Red]\-0.00\ </c:formatCode>
                <c:ptCount val="3"/>
                <c:pt idx="0">
                  <c:v>7.4232916950022059</c:v>
                </c:pt>
                <c:pt idx="1">
                  <c:v>8.3836332764721906</c:v>
                </c:pt>
                <c:pt idx="2">
                  <c:v>9.8699210433977349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4'!$J$15:$J$17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262-40B6-BA8F-B5562315ED03}"/>
            </c:ext>
          </c:extLst>
        </c:ser>
        <c:ser>
          <c:idx val="2"/>
          <c:order val="2"/>
          <c:tx>
            <c:strRef>
              <c:f>'Fig. 4'!$K$2</c:f>
              <c:strCache>
                <c:ptCount val="1"/>
                <c:pt idx="0">
                  <c:v> small macroaggregate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857E1B-745D-4DA0-BB5A-F26464CE728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E6A5E3-39EE-472D-B405-18DB0734081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C2DF52-B52E-4A03-9F33-A36F744AFE5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4'!$K$9:$K$11</c:f>
                <c:numCache>
                  <c:formatCode>General</c:formatCode>
                  <c:ptCount val="3"/>
                  <c:pt idx="0">
                    <c:v>0.16865541191578748</c:v>
                  </c:pt>
                  <c:pt idx="1">
                    <c:v>0.36892706388128182</c:v>
                  </c:pt>
                  <c:pt idx="2">
                    <c:v>0.3920265319869678</c:v>
                  </c:pt>
                </c:numCache>
              </c:numRef>
            </c:plus>
            <c:minus>
              <c:numRef>
                <c:f>'Fig. 4'!$K$9:$K$11</c:f>
                <c:numCache>
                  <c:formatCode>General</c:formatCode>
                  <c:ptCount val="3"/>
                  <c:pt idx="0">
                    <c:v>0.16865541191578748</c:v>
                  </c:pt>
                  <c:pt idx="1">
                    <c:v>0.36892706388128182</c:v>
                  </c:pt>
                  <c:pt idx="2">
                    <c:v>0.3920265319869678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4'!$H$3:$H$5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4'!$K$3:$K$5</c:f>
              <c:numCache>
                <c:formatCode>0.00_ ;[Red]\-0.00\ </c:formatCode>
                <c:ptCount val="3"/>
                <c:pt idx="0">
                  <c:v>7.6584455387582251</c:v>
                </c:pt>
                <c:pt idx="1">
                  <c:v>8.4999003914157658</c:v>
                </c:pt>
                <c:pt idx="2">
                  <c:v>10.221396143586203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4'!$K$15:$K$17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262-40B6-BA8F-B5562315ED03}"/>
            </c:ext>
          </c:extLst>
        </c:ser>
        <c:ser>
          <c:idx val="3"/>
          <c:order val="3"/>
          <c:tx>
            <c:strRef>
              <c:f>'Fig. 4'!$L$2</c:f>
              <c:strCache>
                <c:ptCount val="1"/>
                <c:pt idx="0">
                  <c:v>large macroaggregate</c:v>
                </c:pt>
              </c:strCache>
            </c:strRef>
          </c:tx>
          <c:spPr>
            <a:solidFill>
              <a:sysClr val="window" lastClr="FFFFFF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tx>
                <c:rich>
                  <a:bodyPr/>
                  <a:lstStyle/>
                  <a:p>
                    <a:fld id="{F9F3506A-E128-49EE-AB4D-5EE1D9E9C179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2C1-4422-A5D4-CB639F71DB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C7D8B6-DCC8-4FF2-9169-902537C858C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2C1-4422-A5D4-CB639F71DB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A82801-E701-44B2-8908-BD1DD657A3C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2C1-4422-A5D4-CB639F71D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4'!$L$9:$L$11</c:f>
                <c:numCache>
                  <c:formatCode>General</c:formatCode>
                  <c:ptCount val="3"/>
                  <c:pt idx="0">
                    <c:v>0.83163711663472473</c:v>
                  </c:pt>
                  <c:pt idx="1">
                    <c:v>0.43480386743164168</c:v>
                  </c:pt>
                  <c:pt idx="2">
                    <c:v>0.39748116317928783</c:v>
                  </c:pt>
                </c:numCache>
              </c:numRef>
            </c:plus>
            <c:minus>
              <c:numRef>
                <c:f>'Fig. 4'!$L$9:$L$11</c:f>
                <c:numCache>
                  <c:formatCode>General</c:formatCode>
                  <c:ptCount val="3"/>
                  <c:pt idx="0">
                    <c:v>0.83163711663472473</c:v>
                  </c:pt>
                  <c:pt idx="1">
                    <c:v>0.43480386743164168</c:v>
                  </c:pt>
                  <c:pt idx="2">
                    <c:v>0.39748116317928783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4'!$H$3:$H$5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4'!$L$3:$L$5</c:f>
              <c:numCache>
                <c:formatCode>0.00_ ;[Red]\-0.00\ </c:formatCode>
                <c:ptCount val="3"/>
                <c:pt idx="0">
                  <c:v>6.9617298447525364</c:v>
                </c:pt>
                <c:pt idx="1">
                  <c:v>8.7244635975822415</c:v>
                </c:pt>
                <c:pt idx="2">
                  <c:v>10.329360021138378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4'!$L$15:$L$17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E2C1-4422-A5D4-CB639F71DB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axId val="937684720"/>
        <c:axId val="766716480"/>
      </c:barChart>
      <c:catAx>
        <c:axId val="93768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766716480"/>
        <c:crosses val="autoZero"/>
        <c:auto val="1"/>
        <c:lblAlgn val="ctr"/>
        <c:lblOffset val="100"/>
        <c:noMultiLvlLbl val="0"/>
      </c:catAx>
      <c:valAx>
        <c:axId val="766716480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 altLang="zh-CN"/>
                  <a:t>Organic C concentration(g C/kg)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37684720"/>
        <c:crosses val="autoZero"/>
        <c:crossBetween val="between"/>
        <c:majorUnit val="3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3910039370078742"/>
          <c:y val="6.1431904345290174E-2"/>
          <c:w val="0.86089960629921258"/>
          <c:h val="0.110447652376786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Cellulase</a:t>
            </a:r>
            <a:endParaRPr lang="zh-CN" alt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965514428529589"/>
          <c:y val="7.86752706072210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5'!$J$6</c:f>
              <c:strCache>
                <c:ptCount val="1"/>
                <c:pt idx="0">
                  <c:v>silt and clay fraction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6D0FB3-3F66-439F-BC70-61907B3AB60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06B51E3-02CD-4F08-BD90-47932FBD5E9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92B9256-D248-4EFC-A7CB-6CEE910056D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5'!$J$13:$J$15</c:f>
                <c:numCache>
                  <c:formatCode>General</c:formatCode>
                  <c:ptCount val="3"/>
                  <c:pt idx="0">
                    <c:v>1.1221900000000034</c:v>
                  </c:pt>
                  <c:pt idx="1">
                    <c:v>1.6545599999999965</c:v>
                  </c:pt>
                  <c:pt idx="2">
                    <c:v>0.85664333333333076</c:v>
                  </c:pt>
                </c:numCache>
              </c:numRef>
            </c:plus>
            <c:minus>
              <c:numRef>
                <c:f>'Fig. 5'!$J$13:$J$15</c:f>
                <c:numCache>
                  <c:formatCode>General</c:formatCode>
                  <c:ptCount val="3"/>
                  <c:pt idx="0">
                    <c:v>1.1221900000000034</c:v>
                  </c:pt>
                  <c:pt idx="1">
                    <c:v>1.6545599999999965</c:v>
                  </c:pt>
                  <c:pt idx="2">
                    <c:v>0.85664333333333076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5'!$I$7:$I$9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5'!$J$7:$J$9</c:f>
              <c:numCache>
                <c:formatCode>0.00_ </c:formatCode>
                <c:ptCount val="3"/>
                <c:pt idx="0">
                  <c:v>39.866469999999993</c:v>
                </c:pt>
                <c:pt idx="1">
                  <c:v>39.043020000000006</c:v>
                </c:pt>
                <c:pt idx="2">
                  <c:v>41.275910000000003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5'!$J$19:$J$21</c15:f>
                <c15:dlblRangeCache>
                  <c:ptCount val="3"/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B3-4DA4-B45B-E0887489E613}"/>
            </c:ext>
          </c:extLst>
        </c:ser>
        <c:ser>
          <c:idx val="1"/>
          <c:order val="1"/>
          <c:tx>
            <c:strRef>
              <c:f>'Fig. 5'!$K$6</c:f>
              <c:strCache>
                <c:ptCount val="1"/>
                <c:pt idx="0">
                  <c:v>microaggregate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127187F-EF43-439A-ACAB-858C38A799C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B35DB2-EF3B-47AA-BF3C-2AC0F90308A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04BC69-80E4-40C8-B182-72BF0455D50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5'!$K$13:$K$15</c:f>
                <c:numCache>
                  <c:formatCode>General</c:formatCode>
                  <c:ptCount val="3"/>
                  <c:pt idx="0">
                    <c:v>0.47492000000000445</c:v>
                  </c:pt>
                  <c:pt idx="1">
                    <c:v>0.44044999999999135</c:v>
                  </c:pt>
                  <c:pt idx="2">
                    <c:v>1.4668899999999994</c:v>
                  </c:pt>
                </c:numCache>
              </c:numRef>
            </c:plus>
            <c:minus>
              <c:numRef>
                <c:f>'Fig. 5'!$K$13:$K$15</c:f>
                <c:numCache>
                  <c:formatCode>General</c:formatCode>
                  <c:ptCount val="3"/>
                  <c:pt idx="0">
                    <c:v>0.47492000000000445</c:v>
                  </c:pt>
                  <c:pt idx="1">
                    <c:v>0.44044999999999135</c:v>
                  </c:pt>
                  <c:pt idx="2">
                    <c:v>1.4668899999999994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5'!$I$7:$I$9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5'!$K$7:$K$9</c:f>
              <c:numCache>
                <c:formatCode>0.00_ </c:formatCode>
                <c:ptCount val="3"/>
                <c:pt idx="0">
                  <c:v>35.743091999999997</c:v>
                </c:pt>
                <c:pt idx="1">
                  <c:v>40.925081999999996</c:v>
                </c:pt>
                <c:pt idx="2">
                  <c:v>42.3598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5'!$K$19:$K$21</c15:f>
                <c15:dlblRangeCache>
                  <c:ptCount val="3"/>
                  <c:pt idx="0">
                    <c:v>b</c:v>
                  </c:pt>
                  <c:pt idx="1">
                    <c:v>a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262-40B6-BA8F-B5562315ED03}"/>
            </c:ext>
          </c:extLst>
        </c:ser>
        <c:ser>
          <c:idx val="2"/>
          <c:order val="2"/>
          <c:tx>
            <c:strRef>
              <c:f>'Fig. 5'!$L$6</c:f>
              <c:strCache>
                <c:ptCount val="1"/>
                <c:pt idx="0">
                  <c:v> small macroaggregate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872E6D5-7A71-40E2-8650-432A47780049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262-40B6-BA8F-B5562315ED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A16C20-E537-4E7F-8625-0FF8F49B54F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262-40B6-BA8F-B5562315ED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F5EE498-DBEF-47A1-A1D4-960DC54764D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262-40B6-BA8F-B5562315E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5'!$L$13:$L$15</c:f>
                <c:numCache>
                  <c:formatCode>General</c:formatCode>
                  <c:ptCount val="3"/>
                  <c:pt idx="0">
                    <c:v>0.98469300000000004</c:v>
                  </c:pt>
                  <c:pt idx="1">
                    <c:v>0.29491000000000156</c:v>
                  </c:pt>
                  <c:pt idx="2">
                    <c:v>1.0647400000000005</c:v>
                  </c:pt>
                </c:numCache>
              </c:numRef>
            </c:plus>
            <c:minus>
              <c:numRef>
                <c:f>'Fig. 5'!$L$13:$L$15</c:f>
                <c:numCache>
                  <c:formatCode>General</c:formatCode>
                  <c:ptCount val="3"/>
                  <c:pt idx="0">
                    <c:v>0.98469300000000004</c:v>
                  </c:pt>
                  <c:pt idx="1">
                    <c:v>0.29491000000000156</c:v>
                  </c:pt>
                  <c:pt idx="2">
                    <c:v>1.0647400000000005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5'!$I$7:$I$9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5'!$L$7:$L$9</c:f>
              <c:numCache>
                <c:formatCode>0.00_ </c:formatCode>
                <c:ptCount val="3"/>
                <c:pt idx="0">
                  <c:v>42.334904999999999</c:v>
                </c:pt>
                <c:pt idx="1">
                  <c:v>47.564769999999989</c:v>
                </c:pt>
                <c:pt idx="2">
                  <c:v>49.265289999999993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5'!$L$19:$L$21</c15:f>
                <c15:dlblRangeCache>
                  <c:ptCount val="3"/>
                  <c:pt idx="0">
                    <c:v>c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262-40B6-BA8F-B5562315ED03}"/>
            </c:ext>
          </c:extLst>
        </c:ser>
        <c:ser>
          <c:idx val="3"/>
          <c:order val="3"/>
          <c:tx>
            <c:strRef>
              <c:f>'Fig. 5'!$M$6</c:f>
              <c:strCache>
                <c:ptCount val="1"/>
                <c:pt idx="0">
                  <c:v>large macroaggregate</c:v>
                </c:pt>
              </c:strCache>
            </c:strRef>
          </c:tx>
          <c:spPr>
            <a:solidFill>
              <a:sysClr val="window" lastClr="FFFFFF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30FFCAA-8681-4AC3-9121-532C0FA1C49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46D-4C84-8D16-841CB7A32A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344736B-E287-494A-A385-5E4AFC74DA0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46D-4C84-8D16-841CB7A32A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29FBA9-A331-4A38-ABEA-B26F761CBBA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46D-4C84-8D16-841CB7A32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5'!$M$13:$M$15</c:f>
                <c:numCache>
                  <c:formatCode>General</c:formatCode>
                  <c:ptCount val="3"/>
                  <c:pt idx="0">
                    <c:v>1.2294300000000007</c:v>
                  </c:pt>
                  <c:pt idx="1">
                    <c:v>0.63833333333333542</c:v>
                  </c:pt>
                  <c:pt idx="2">
                    <c:v>1.0647400000000005</c:v>
                  </c:pt>
                </c:numCache>
              </c:numRef>
            </c:plus>
            <c:minus>
              <c:numRef>
                <c:f>'Fig. 5'!$M$13:$M$15</c:f>
                <c:numCache>
                  <c:formatCode>General</c:formatCode>
                  <c:ptCount val="3"/>
                  <c:pt idx="0">
                    <c:v>1.2294300000000007</c:v>
                  </c:pt>
                  <c:pt idx="1">
                    <c:v>0.63833333333333542</c:v>
                  </c:pt>
                  <c:pt idx="2">
                    <c:v>1.0647400000000005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5'!$I$7:$I$9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5'!$M$7:$M$9</c:f>
              <c:numCache>
                <c:formatCode>0.00_ </c:formatCode>
                <c:ptCount val="3"/>
                <c:pt idx="0">
                  <c:v>44.389700000000005</c:v>
                </c:pt>
                <c:pt idx="1">
                  <c:v>48.564399999999999</c:v>
                </c:pt>
                <c:pt idx="2">
                  <c:v>49.898516666666659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5'!$M$19:$M$21</c15:f>
                <c15:dlblRangeCache>
                  <c:ptCount val="3"/>
                  <c:pt idx="0">
                    <c:v>b</c:v>
                  </c:pt>
                  <c:pt idx="1">
                    <c:v>a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46D-4C84-8D16-841CB7A32A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axId val="937684720"/>
        <c:axId val="766716480"/>
      </c:barChart>
      <c:catAx>
        <c:axId val="93768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766716480"/>
        <c:crosses val="autoZero"/>
        <c:auto val="1"/>
        <c:lblAlgn val="ctr"/>
        <c:lblOffset val="100"/>
        <c:noMultiLvlLbl val="0"/>
      </c:catAx>
      <c:valAx>
        <c:axId val="766716480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 altLang="zh-CN"/>
                  <a:t>soil enzyme activity(mg/d/g)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37684720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910039370078745"/>
          <c:y val="0.6169874599008458"/>
          <c:w val="0.5980485564304463"/>
          <c:h val="0.1197069116360454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Invertase</a:t>
            </a:r>
            <a:endParaRPr lang="zh-CN" alt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4.7222222222222221E-2"/>
          <c:y val="6.944444444444444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5'!$J$30</c:f>
              <c:strCache>
                <c:ptCount val="1"/>
                <c:pt idx="0">
                  <c:v>silt and clay fraction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57197ED-F4A2-469E-A83E-413C438A727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1E-4C16-ACB4-FE3A61FDBD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4A2244-86BD-4EEF-9046-81B070B3637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1E-4C16-ACB4-FE3A61FDBD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9E319D3-B1F7-42AF-84DA-6FB5B41972F0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1E-4C16-ACB4-FE3A61FDB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5'!$J$36:$J$38</c:f>
                <c:numCache>
                  <c:formatCode>General</c:formatCode>
                  <c:ptCount val="3"/>
                  <c:pt idx="0">
                    <c:v>7.3440000000001504E-2</c:v>
                  </c:pt>
                  <c:pt idx="1">
                    <c:v>0.49775999999999598</c:v>
                  </c:pt>
                  <c:pt idx="2">
                    <c:v>3.6842399999999955</c:v>
                  </c:pt>
                </c:numCache>
              </c:numRef>
            </c:plus>
            <c:minus>
              <c:numRef>
                <c:f>'Fig. 5'!$J$36:$J$38</c:f>
                <c:numCache>
                  <c:formatCode>General</c:formatCode>
                  <c:ptCount val="3"/>
                  <c:pt idx="0">
                    <c:v>7.3440000000001504E-2</c:v>
                  </c:pt>
                  <c:pt idx="1">
                    <c:v>0.49775999999999598</c:v>
                  </c:pt>
                  <c:pt idx="2">
                    <c:v>3.6842399999999955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5'!$I$31:$I$33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5'!$J$31:$J$33</c:f>
              <c:numCache>
                <c:formatCode>0.00_ </c:formatCode>
                <c:ptCount val="3"/>
                <c:pt idx="0">
                  <c:v>27.873199999999997</c:v>
                </c:pt>
                <c:pt idx="1">
                  <c:v>26.132400000000001</c:v>
                </c:pt>
                <c:pt idx="2">
                  <c:v>38.663440000000001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5'!$J$41:$J$43</c15:f>
                <c15:dlblRangeCache>
                  <c:ptCount val="3"/>
                  <c:pt idx="0">
                    <c:v>b</c:v>
                  </c:pt>
                  <c:pt idx="1">
                    <c:v>b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6B3-4DA4-B45B-E0887489E613}"/>
            </c:ext>
          </c:extLst>
        </c:ser>
        <c:ser>
          <c:idx val="1"/>
          <c:order val="1"/>
          <c:tx>
            <c:strRef>
              <c:f>'Fig. 5'!$K$30</c:f>
              <c:strCache>
                <c:ptCount val="1"/>
                <c:pt idx="0">
                  <c:v>microaggregate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09C4FE9-2AD3-4DF4-982E-10B3B11ECB32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1E-4C16-ACB4-FE3A61FDBD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EA1AD1-588C-4D52-9631-C7AB5FC975F5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1E-4C16-ACB4-FE3A61FDBD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C44904-9E4E-4691-BF43-7AC92EDE16B6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1E-4C16-ACB4-FE3A61FDB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5'!$K$36:$K$38</c:f>
                <c:numCache>
                  <c:formatCode>General</c:formatCode>
                  <c:ptCount val="3"/>
                  <c:pt idx="0">
                    <c:v>1.1138400000000068</c:v>
                  </c:pt>
                  <c:pt idx="1">
                    <c:v>1.2117600000000017</c:v>
                  </c:pt>
                  <c:pt idx="2">
                    <c:v>1.2239999999999966</c:v>
                  </c:pt>
                </c:numCache>
              </c:numRef>
            </c:plus>
            <c:minus>
              <c:numRef>
                <c:f>'Fig. 5'!$K$36:$K$38</c:f>
                <c:numCache>
                  <c:formatCode>General</c:formatCode>
                  <c:ptCount val="3"/>
                  <c:pt idx="0">
                    <c:v>1.1138400000000068</c:v>
                  </c:pt>
                  <c:pt idx="1">
                    <c:v>1.2117600000000017</c:v>
                  </c:pt>
                  <c:pt idx="2">
                    <c:v>1.2239999999999966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5'!$I$31:$I$33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5'!$K$31:$K$33</c:f>
              <c:numCache>
                <c:formatCode>0.00_ </c:formatCode>
                <c:ptCount val="3"/>
                <c:pt idx="0">
                  <c:v>27.521231999999998</c:v>
                </c:pt>
                <c:pt idx="1">
                  <c:v>29.735040000000001</c:v>
                </c:pt>
                <c:pt idx="2">
                  <c:v>30.632639999999995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5'!$K$41:$K$43</c15:f>
                <c15:dlblRangeCache>
                  <c:ptCount val="3"/>
                  <c:pt idx="0">
                    <c:v>b</c:v>
                  </c:pt>
                  <c:pt idx="1">
                    <c:v>a</c:v>
                  </c:pt>
                  <c:pt idx="2">
                    <c:v>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262-40B6-BA8F-B5562315ED03}"/>
            </c:ext>
          </c:extLst>
        </c:ser>
        <c:ser>
          <c:idx val="2"/>
          <c:order val="2"/>
          <c:tx>
            <c:strRef>
              <c:f>'Fig. 5'!$L$30</c:f>
              <c:strCache>
                <c:ptCount val="1"/>
                <c:pt idx="0">
                  <c:v> small macroaggregate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A004DF3-3E82-4563-9520-6E9E93EE9317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1E-4C16-ACB4-FE3A61FDBD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4AB6EB-24C4-4112-B8ED-CD287B61CC56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1E-4C16-ACB4-FE3A61FDBD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D3E968-BF12-4A58-B29E-8C2841074D03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1E-4C16-ACB4-FE3A61FDB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5'!$L$36:$L$38</c:f>
                <c:numCache>
                  <c:formatCode>General</c:formatCode>
                  <c:ptCount val="3"/>
                  <c:pt idx="0">
                    <c:v>1.3055999999999983</c:v>
                  </c:pt>
                  <c:pt idx="1">
                    <c:v>1.7217599999999962</c:v>
                  </c:pt>
                  <c:pt idx="2">
                    <c:v>2.0196000000000041</c:v>
                  </c:pt>
                </c:numCache>
              </c:numRef>
            </c:plus>
            <c:minus>
              <c:numRef>
                <c:f>'Fig. 5'!$L$36:$L$38</c:f>
                <c:numCache>
                  <c:formatCode>General</c:formatCode>
                  <c:ptCount val="3"/>
                  <c:pt idx="0">
                    <c:v>1.3055999999999983</c:v>
                  </c:pt>
                  <c:pt idx="1">
                    <c:v>1.7217599999999962</c:v>
                  </c:pt>
                  <c:pt idx="2">
                    <c:v>2.0196000000000041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5'!$I$31:$I$33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5'!$L$31:$L$33</c:f>
              <c:numCache>
                <c:formatCode>0.00_ </c:formatCode>
                <c:ptCount val="3"/>
                <c:pt idx="0">
                  <c:v>45.902719999999995</c:v>
                </c:pt>
                <c:pt idx="1">
                  <c:v>37.370080000000002</c:v>
                </c:pt>
                <c:pt idx="2">
                  <c:v>27.572639999999996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5'!$L$41:$L$43</c15:f>
                <c15:dlblRangeCache>
                  <c:ptCount val="3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A262-40B6-BA8F-B5562315ED03}"/>
            </c:ext>
          </c:extLst>
        </c:ser>
        <c:ser>
          <c:idx val="3"/>
          <c:order val="3"/>
          <c:tx>
            <c:strRef>
              <c:f>'Fig. 5'!$M$30</c:f>
              <c:strCache>
                <c:ptCount val="1"/>
                <c:pt idx="0">
                  <c:v>large macroaggregate</c:v>
                </c:pt>
              </c:strCache>
            </c:strRef>
          </c:tx>
          <c:spPr>
            <a:solidFill>
              <a:sysClr val="window" lastClr="FFFFFF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80810FF-D82A-45BC-A10A-33EC1EE1892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1E-4C16-ACB4-FE3A61FDBD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FB9F70-AD31-4D8C-ABDB-5C8F37A2E3DD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1E-4C16-ACB4-FE3A61FDBD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F77905-27C8-4577-A640-0C22642E908C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1E-4C16-ACB4-FE3A61FDB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 5'!$M$36:$M$38</c:f>
                <c:numCache>
                  <c:formatCode>General</c:formatCode>
                  <c:ptCount val="3"/>
                  <c:pt idx="0">
                    <c:v>2.7172800000000095</c:v>
                  </c:pt>
                  <c:pt idx="1">
                    <c:v>0.38760000000000261</c:v>
                  </c:pt>
                  <c:pt idx="2">
                    <c:v>0.98735999999999535</c:v>
                  </c:pt>
                </c:numCache>
              </c:numRef>
            </c:plus>
            <c:minus>
              <c:numRef>
                <c:f>'Fig. 5'!$M$36:$M$38</c:f>
                <c:numCache>
                  <c:formatCode>General</c:formatCode>
                  <c:ptCount val="3"/>
                  <c:pt idx="0">
                    <c:v>2.7172800000000095</c:v>
                  </c:pt>
                  <c:pt idx="1">
                    <c:v>0.38760000000000261</c:v>
                  </c:pt>
                  <c:pt idx="2">
                    <c:v>0.98735999999999535</c:v>
                  </c:pt>
                </c:numCache>
              </c:numRef>
            </c:minus>
            <c:spPr>
              <a:noFill/>
              <a:ln w="63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5'!$I$31:$I$33</c:f>
              <c:strCache>
                <c:ptCount val="3"/>
                <c:pt idx="0">
                  <c:v>CK</c:v>
                </c:pt>
                <c:pt idx="1">
                  <c:v>FR</c:v>
                </c:pt>
                <c:pt idx="2">
                  <c:v>FRM</c:v>
                </c:pt>
              </c:strCache>
            </c:strRef>
          </c:cat>
          <c:val>
            <c:numRef>
              <c:f>'Fig. 5'!$M$31:$M$33</c:f>
              <c:numCache>
                <c:formatCode>0.00_ </c:formatCode>
                <c:ptCount val="3"/>
                <c:pt idx="0">
                  <c:v>33.986400000000003</c:v>
                </c:pt>
                <c:pt idx="1">
                  <c:v>24.621983999999994</c:v>
                </c:pt>
                <c:pt idx="2">
                  <c:v>21.105840000000001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 5'!$M$41:$M$43</c15:f>
                <c15:dlblRangeCache>
                  <c:ptCount val="3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7F1E-4C16-ACB4-FE3A61FDBD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0"/>
        <c:axId val="937684720"/>
        <c:axId val="766716480"/>
      </c:barChart>
      <c:catAx>
        <c:axId val="93768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宋体" panose="02010600030101010101" pitchFamily="2" charset="-122"/>
                <a:cs typeface="Times New Roman" panose="02020603050405020304" pitchFamily="18" charset="0"/>
              </a:defRPr>
            </a:pPr>
            <a:endParaRPr lang="zh-CN"/>
          </a:p>
        </c:txPr>
        <c:crossAx val="766716480"/>
        <c:crosses val="autoZero"/>
        <c:auto val="1"/>
        <c:lblAlgn val="ctr"/>
        <c:lblOffset val="100"/>
        <c:noMultiLvlLbl val="0"/>
      </c:catAx>
      <c:valAx>
        <c:axId val="766716480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宋体" panose="02010600030101010101" pitchFamily="2" charset="-122"/>
                    <a:cs typeface="Times New Roman" panose="02020603050405020304" pitchFamily="18" charset="0"/>
                  </a:defRPr>
                </a:pPr>
                <a:r>
                  <a:rPr lang="en-US" altLang="zh-CN"/>
                  <a:t>soil enzyme activity(mg/d/g)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宋体" panose="02010600030101010101" pitchFamily="2" charset="-122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37684720"/>
        <c:crosses val="max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3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308610</xdr:rowOff>
    </xdr:from>
    <xdr:to>
      <xdr:col>14</xdr:col>
      <xdr:colOff>294825</xdr:colOff>
      <xdr:row>16</xdr:row>
      <xdr:rowOff>171090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7869BB4-3B4D-4AB4-84EC-5C1B51593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0.18058</cdr:x>
      <cdr:y>0.17358</cdr:y>
    </cdr:from>
    <cdr:to>
      <cdr:x>0.98324</cdr:x>
      <cdr:y>0.27358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933A7FE5-A28E-482B-BB63-A7A3191111BE}"/>
            </a:ext>
          </a:extLst>
        </cdr:cNvPr>
        <cdr:cNvSpPr txBox="1"/>
      </cdr:nvSpPr>
      <cdr:spPr>
        <a:xfrm xmlns:a="http://schemas.openxmlformats.org/drawingml/2006/main">
          <a:off x="746646" y="477133"/>
          <a:ext cx="3318722" cy="274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y    z    x    w               </a:t>
          </a:r>
          <a:r>
            <a:rPr lang="en-US" altLang="zh-CN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   z    x    w                 y   z   x   w</a:t>
          </a: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0.05749</cdr:x>
      <cdr:y>0.17002</cdr:y>
    </cdr:from>
    <cdr:to>
      <cdr:x>0.86015</cdr:x>
      <cdr:y>0.27002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933A7FE5-A28E-482B-BB63-A7A3191111BE}"/>
            </a:ext>
          </a:extLst>
        </cdr:cNvPr>
        <cdr:cNvSpPr txBox="1"/>
      </cdr:nvSpPr>
      <cdr:spPr>
        <a:xfrm xmlns:a="http://schemas.openxmlformats.org/drawingml/2006/main">
          <a:off x="233913" y="467361"/>
          <a:ext cx="3265618" cy="274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x    x    w    x                    </a:t>
          </a:r>
          <a:r>
            <a:rPr lang="en-US" altLang="zh-CN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   y    w    x           x   x   w   x</a:t>
          </a: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369570</xdr:colOff>
      <xdr:row>0</xdr:row>
      <xdr:rowOff>0</xdr:rowOff>
    </xdr:from>
    <xdr:to>
      <xdr:col>19</xdr:col>
      <xdr:colOff>594360</xdr:colOff>
      <xdr:row>22</xdr:row>
      <xdr:rowOff>11430</xdr:rowOff>
    </xdr:to>
    <xdr:grpSp>
      <xdr:nvGrpSpPr>
        <xdr:cNvPr id="6" name="组合 5">
          <a:extLst>
            <a:ext uri="{FF2B5EF4-FFF2-40B4-BE49-F238E27FC236}">
              <a16:creationId xmlns:a16="http://schemas.microsoft.com/office/drawing/2014/main" id="{FCB376EF-24A4-47E4-8607-2EED40B4AB0E}"/>
            </a:ext>
          </a:extLst>
        </xdr:cNvPr>
        <xdr:cNvGrpSpPr/>
      </xdr:nvGrpSpPr>
      <xdr:grpSpPr>
        <a:xfrm>
          <a:off x="7928610" y="0"/>
          <a:ext cx="5589270" cy="4042410"/>
          <a:chOff x="12915900" y="2865120"/>
          <a:chExt cx="5589270" cy="3996690"/>
        </a:xfrm>
      </xdr:grpSpPr>
      <xdr:pic>
        <xdr:nvPicPr>
          <xdr:cNvPr id="2" name="图片 1">
            <a:extLst>
              <a:ext uri="{FF2B5EF4-FFF2-40B4-BE49-F238E27FC236}">
                <a16:creationId xmlns:a16="http://schemas.microsoft.com/office/drawing/2014/main" id="{4C91F70D-09CD-4130-941B-C7D93F09F8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23520" y="2865120"/>
            <a:ext cx="2876550" cy="21793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图片 3">
            <a:extLst>
              <a:ext uri="{FF2B5EF4-FFF2-40B4-BE49-F238E27FC236}">
                <a16:creationId xmlns:a16="http://schemas.microsoft.com/office/drawing/2014/main" id="{3E9C2B95-49ED-4AF0-8982-18DB3479CC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24810" y="2884170"/>
            <a:ext cx="2880360" cy="2175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图片 7">
            <a:extLst>
              <a:ext uri="{FF2B5EF4-FFF2-40B4-BE49-F238E27FC236}">
                <a16:creationId xmlns:a16="http://schemas.microsoft.com/office/drawing/2014/main" id="{6B308F9A-7C00-4A51-B48B-81F0C24E9D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15900" y="4682490"/>
            <a:ext cx="2876550" cy="21793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图片 8">
            <a:extLst>
              <a:ext uri="{FF2B5EF4-FFF2-40B4-BE49-F238E27FC236}">
                <a16:creationId xmlns:a16="http://schemas.microsoft.com/office/drawing/2014/main" id="{47053CE7-D3AE-4B3E-9C9B-FDC4C0C2AE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17190" y="4678680"/>
            <a:ext cx="2876550" cy="21793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449580</xdr:colOff>
      <xdr:row>22</xdr:row>
      <xdr:rowOff>304800</xdr:rowOff>
    </xdr:from>
    <xdr:to>
      <xdr:col>21</xdr:col>
      <xdr:colOff>358597</xdr:colOff>
      <xdr:row>42</xdr:row>
      <xdr:rowOff>151975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E535B92-036C-488C-A624-AA160FD6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7860" y="5627370"/>
          <a:ext cx="5273497" cy="3889585"/>
        </a:xfrm>
        <a:prstGeom prst="rect">
          <a:avLst/>
        </a:prstGeom>
      </xdr:spPr>
    </xdr:pic>
    <xdr:clientData/>
  </xdr:twoCellAnchor>
  <xdr:twoCellAnchor>
    <xdr:from>
      <xdr:col>12</xdr:col>
      <xdr:colOff>453390</xdr:colOff>
      <xdr:row>1</xdr:row>
      <xdr:rowOff>445770</xdr:rowOff>
    </xdr:from>
    <xdr:to>
      <xdr:col>21</xdr:col>
      <xdr:colOff>26670</xdr:colOff>
      <xdr:row>18</xdr:row>
      <xdr:rowOff>127320</xdr:rowOff>
    </xdr:to>
    <xdr:grpSp>
      <xdr:nvGrpSpPr>
        <xdr:cNvPr id="7" name="组合 6">
          <a:extLst>
            <a:ext uri="{FF2B5EF4-FFF2-40B4-BE49-F238E27FC236}">
              <a16:creationId xmlns:a16="http://schemas.microsoft.com/office/drawing/2014/main" id="{1D24980A-2726-4024-BBAA-E446EDA1F620}"/>
            </a:ext>
          </a:extLst>
        </xdr:cNvPr>
        <xdr:cNvGrpSpPr/>
      </xdr:nvGrpSpPr>
      <xdr:grpSpPr>
        <a:xfrm>
          <a:off x="9094470" y="670560"/>
          <a:ext cx="5608320" cy="4108770"/>
          <a:chOff x="3371850" y="179070"/>
          <a:chExt cx="5608320" cy="4108770"/>
        </a:xfrm>
      </xdr:grpSpPr>
      <xdr:graphicFrame macro="">
        <xdr:nvGraphicFramePr>
          <xdr:cNvPr id="2" name="图表 1">
            <a:extLst>
              <a:ext uri="{FF2B5EF4-FFF2-40B4-BE49-F238E27FC236}">
                <a16:creationId xmlns:a16="http://schemas.microsoft.com/office/drawing/2014/main" id="{FD684E31-4E78-49DE-8FFA-6D0732F9CA54}"/>
              </a:ext>
            </a:extLst>
          </xdr:cNvPr>
          <xdr:cNvGraphicFramePr/>
        </xdr:nvGraphicFramePr>
        <xdr:xfrm>
          <a:off x="3409950" y="179070"/>
          <a:ext cx="2922270" cy="22494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图表 3">
            <a:extLst>
              <a:ext uri="{FF2B5EF4-FFF2-40B4-BE49-F238E27FC236}">
                <a16:creationId xmlns:a16="http://schemas.microsoft.com/office/drawing/2014/main" id="{29CE4411-7382-4B77-99A8-09A1617B43AB}"/>
              </a:ext>
            </a:extLst>
          </xdr:cNvPr>
          <xdr:cNvGraphicFramePr>
            <a:graphicFrameLocks/>
          </xdr:cNvGraphicFramePr>
        </xdr:nvGraphicFramePr>
        <xdr:xfrm>
          <a:off x="6057900" y="179070"/>
          <a:ext cx="2922270" cy="22494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图表 4">
            <a:extLst>
              <a:ext uri="{FF2B5EF4-FFF2-40B4-BE49-F238E27FC236}">
                <a16:creationId xmlns:a16="http://schemas.microsoft.com/office/drawing/2014/main" id="{4CEC2777-3C60-4FAF-8F17-C16C1123F313}"/>
              </a:ext>
            </a:extLst>
          </xdr:cNvPr>
          <xdr:cNvGraphicFramePr>
            <a:graphicFrameLocks/>
          </xdr:cNvGraphicFramePr>
        </xdr:nvGraphicFramePr>
        <xdr:xfrm>
          <a:off x="3371850" y="2038350"/>
          <a:ext cx="2960370" cy="22494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图表 5">
            <a:extLst>
              <a:ext uri="{FF2B5EF4-FFF2-40B4-BE49-F238E27FC236}">
                <a16:creationId xmlns:a16="http://schemas.microsoft.com/office/drawing/2014/main" id="{8AA5A338-9BBD-4A4B-8ED5-C4014D509178}"/>
              </a:ext>
            </a:extLst>
          </xdr:cNvPr>
          <xdr:cNvGraphicFramePr>
            <a:graphicFrameLocks/>
          </xdr:cNvGraphicFramePr>
        </xdr:nvGraphicFramePr>
        <xdr:xfrm>
          <a:off x="6057900" y="2034540"/>
          <a:ext cx="2922270" cy="22494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205740</xdr:colOff>
      <xdr:row>19</xdr:row>
      <xdr:rowOff>449580</xdr:rowOff>
    </xdr:from>
    <xdr:to>
      <xdr:col>20</xdr:col>
      <xdr:colOff>78120</xdr:colOff>
      <xdr:row>33</xdr:row>
      <xdr:rowOff>126712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5F91B0BB-DC6A-44D3-B422-8AA6D3C14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9660" y="4926330"/>
          <a:ext cx="4566300" cy="2542252"/>
        </a:xfrm>
        <a:prstGeom prst="rect">
          <a:avLst/>
        </a:prstGeom>
      </xdr:spPr>
    </xdr:pic>
    <xdr:clientData/>
  </xdr:twoCellAnchor>
  <xdr:twoCellAnchor>
    <xdr:from>
      <xdr:col>14</xdr:col>
      <xdr:colOff>525780</xdr:colOff>
      <xdr:row>2</xdr:row>
      <xdr:rowOff>53340</xdr:rowOff>
    </xdr:from>
    <xdr:to>
      <xdr:col>21</xdr:col>
      <xdr:colOff>403860</xdr:colOff>
      <xdr:row>13</xdr:row>
      <xdr:rowOff>468630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CF9B345B-8D00-4CCE-A754-8B188DDB0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0.17993</cdr:x>
      <cdr:y>0.21852</cdr:y>
    </cdr:from>
    <cdr:to>
      <cdr:x>0.98259</cdr:x>
      <cdr:y>0.31852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933A7FE5-A28E-482B-BB63-A7A3191111BE}"/>
            </a:ext>
          </a:extLst>
        </cdr:cNvPr>
        <cdr:cNvSpPr txBox="1"/>
      </cdr:nvSpPr>
      <cdr:spPr>
        <a:xfrm xmlns:a="http://schemas.openxmlformats.org/drawingml/2006/main">
          <a:off x="748259" y="568223"/>
          <a:ext cx="3337965" cy="260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z    y    w    x                   </a:t>
          </a:r>
          <a:r>
            <a:rPr lang="en-US" altLang="zh-CN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    y    w    x                     y   x   w   w</a:t>
          </a: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</xdr:colOff>
      <xdr:row>0</xdr:row>
      <xdr:rowOff>45720</xdr:rowOff>
    </xdr:from>
    <xdr:to>
      <xdr:col>21</xdr:col>
      <xdr:colOff>611505</xdr:colOff>
      <xdr:row>13</xdr:row>
      <xdr:rowOff>72390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B8616A3-4020-4EAF-A0ED-F948B5127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0.17826</cdr:x>
      <cdr:y>0.16852</cdr:y>
    </cdr:from>
    <cdr:to>
      <cdr:x>0.94292</cdr:x>
      <cdr:y>0.26852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933A7FE5-A28E-482B-BB63-A7A3191111BE}"/>
            </a:ext>
          </a:extLst>
        </cdr:cNvPr>
        <cdr:cNvSpPr txBox="1"/>
      </cdr:nvSpPr>
      <cdr:spPr>
        <a:xfrm xmlns:a="http://schemas.openxmlformats.org/drawingml/2006/main">
          <a:off x="815020" y="462284"/>
          <a:ext cx="3495995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w    w    w   w                </a:t>
          </a:r>
          <a:r>
            <a:rPr lang="en-US" altLang="zh-CN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x    w    w   w                    x   w   w   w</a:t>
          </a: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605310</xdr:colOff>
      <xdr:row>39</xdr:row>
      <xdr:rowOff>2527</xdr:rowOff>
    </xdr:from>
    <xdr:to>
      <xdr:col>25</xdr:col>
      <xdr:colOff>514327</xdr:colOff>
      <xdr:row>56</xdr:row>
      <xdr:rowOff>119260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C7DE10B-D155-460B-BA7D-FAEBB54C0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5310" y="7595633"/>
          <a:ext cx="5287841" cy="3765368"/>
        </a:xfrm>
        <a:prstGeom prst="rect">
          <a:avLst/>
        </a:prstGeom>
      </xdr:spPr>
    </xdr:pic>
    <xdr:clientData/>
  </xdr:twoCellAnchor>
  <xdr:twoCellAnchor>
    <xdr:from>
      <xdr:col>17</xdr:col>
      <xdr:colOff>117053</xdr:colOff>
      <xdr:row>3</xdr:row>
      <xdr:rowOff>111097</xdr:rowOff>
    </xdr:from>
    <xdr:to>
      <xdr:col>29</xdr:col>
      <xdr:colOff>8873</xdr:colOff>
      <xdr:row>29</xdr:row>
      <xdr:rowOff>143591</xdr:rowOff>
    </xdr:to>
    <xdr:grpSp>
      <xdr:nvGrpSpPr>
        <xdr:cNvPr id="15" name="组合 14">
          <a:extLst>
            <a:ext uri="{FF2B5EF4-FFF2-40B4-BE49-F238E27FC236}">
              <a16:creationId xmlns:a16="http://schemas.microsoft.com/office/drawing/2014/main" id="{39DF5DD2-2FED-4684-ACCC-020DD6FAFB2A}"/>
            </a:ext>
          </a:extLst>
        </xdr:cNvPr>
        <xdr:cNvGrpSpPr/>
      </xdr:nvGrpSpPr>
      <xdr:grpSpPr>
        <a:xfrm>
          <a:off x="11547053" y="648979"/>
          <a:ext cx="7960055" cy="5940236"/>
          <a:chOff x="10296476" y="684838"/>
          <a:chExt cx="7960055" cy="5294777"/>
        </a:xfrm>
      </xdr:grpSpPr>
      <xdr:grpSp>
        <xdr:nvGrpSpPr>
          <xdr:cNvPr id="7" name="组合 6">
            <a:extLst>
              <a:ext uri="{FF2B5EF4-FFF2-40B4-BE49-F238E27FC236}">
                <a16:creationId xmlns:a16="http://schemas.microsoft.com/office/drawing/2014/main" id="{416AB4C8-4C3A-4375-B533-A6D7655D827C}"/>
              </a:ext>
            </a:extLst>
          </xdr:cNvPr>
          <xdr:cNvGrpSpPr/>
        </xdr:nvGrpSpPr>
        <xdr:grpSpPr>
          <a:xfrm>
            <a:off x="10296476" y="684838"/>
            <a:ext cx="7960055" cy="5052510"/>
            <a:chOff x="8747760" y="681989"/>
            <a:chExt cx="7938540" cy="5048251"/>
          </a:xfrm>
        </xdr:grpSpPr>
        <xdr:graphicFrame macro="">
          <xdr:nvGraphicFramePr>
            <xdr:cNvPr id="2" name="图表 1">
              <a:extLst>
                <a:ext uri="{FF2B5EF4-FFF2-40B4-BE49-F238E27FC236}">
                  <a16:creationId xmlns:a16="http://schemas.microsoft.com/office/drawing/2014/main" id="{DB3E7C64-58FE-4CF2-AD73-7FCAFF9BC9E8}"/>
                </a:ext>
              </a:extLst>
            </xdr:cNvPr>
            <xdr:cNvGraphicFramePr/>
          </xdr:nvGraphicFramePr>
          <xdr:xfrm>
            <a:off x="8808720" y="681989"/>
            <a:ext cx="4076700" cy="274319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" name="图表 3">
              <a:extLst>
                <a:ext uri="{FF2B5EF4-FFF2-40B4-BE49-F238E27FC236}">
                  <a16:creationId xmlns:a16="http://schemas.microsoft.com/office/drawing/2014/main" id="{B8E2D1ED-EC49-4531-98B1-897AD96310DC}"/>
                </a:ext>
              </a:extLst>
            </xdr:cNvPr>
            <xdr:cNvGraphicFramePr/>
          </xdr:nvGraphicFramePr>
          <xdr:xfrm>
            <a:off x="12607290" y="681990"/>
            <a:ext cx="40752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5" name="图表 4">
              <a:extLst>
                <a:ext uri="{FF2B5EF4-FFF2-40B4-BE49-F238E27FC236}">
                  <a16:creationId xmlns:a16="http://schemas.microsoft.com/office/drawing/2014/main" id="{E07B952E-5DC9-47A2-ACDF-383BE52B64B3}"/>
                </a:ext>
              </a:extLst>
            </xdr:cNvPr>
            <xdr:cNvGraphicFramePr/>
          </xdr:nvGraphicFramePr>
          <xdr:xfrm>
            <a:off x="8747760" y="2987040"/>
            <a:ext cx="414147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6" name="图表 5">
              <a:extLst>
                <a:ext uri="{FF2B5EF4-FFF2-40B4-BE49-F238E27FC236}">
                  <a16:creationId xmlns:a16="http://schemas.microsoft.com/office/drawing/2014/main" id="{1880B948-5046-45A2-8AAD-C3A3AE29AC97}"/>
                </a:ext>
              </a:extLst>
            </xdr:cNvPr>
            <xdr:cNvGraphicFramePr/>
          </xdr:nvGraphicFramePr>
          <xdr:xfrm>
            <a:off x="12611100" y="2987040"/>
            <a:ext cx="40752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grpSp>
        <xdr:nvGrpSpPr>
          <xdr:cNvPr id="14" name="组合 13">
            <a:extLst>
              <a:ext uri="{FF2B5EF4-FFF2-40B4-BE49-F238E27FC236}">
                <a16:creationId xmlns:a16="http://schemas.microsoft.com/office/drawing/2014/main" id="{0EA47A95-7E8D-468F-83A7-DBBC6C13DD2C}"/>
              </a:ext>
            </a:extLst>
          </xdr:cNvPr>
          <xdr:cNvGrpSpPr/>
        </xdr:nvGrpSpPr>
        <xdr:grpSpPr>
          <a:xfrm>
            <a:off x="11734801" y="5746375"/>
            <a:ext cx="6135123" cy="233240"/>
            <a:chOff x="11734801" y="5746375"/>
            <a:chExt cx="6135123" cy="233240"/>
          </a:xfrm>
        </xdr:grpSpPr>
        <xdr:sp macro="" textlink="">
          <xdr:nvSpPr>
            <xdr:cNvPr id="8" name="文本框 7">
              <a:extLst>
                <a:ext uri="{FF2B5EF4-FFF2-40B4-BE49-F238E27FC236}">
                  <a16:creationId xmlns:a16="http://schemas.microsoft.com/office/drawing/2014/main" id="{A0131FEB-D19C-4CE7-BA21-526310AA7D4D}"/>
                </a:ext>
              </a:extLst>
            </xdr:cNvPr>
            <xdr:cNvSpPr txBox="1"/>
          </xdr:nvSpPr>
          <xdr:spPr>
            <a:xfrm>
              <a:off x="11856975" y="5746375"/>
              <a:ext cx="6012949" cy="2332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altLang="zh-CN" sz="1000">
                  <a:latin typeface="Times New Roman" panose="02020603050405020304" pitchFamily="18" charset="0"/>
                  <a:cs typeface="Times New Roman" panose="02020603050405020304" pitchFamily="18" charset="0"/>
                </a:rPr>
                <a:t>silt+clay fraction              microaggregate             small macroaggreagte               </a:t>
              </a:r>
              <a:r>
                <a:rPr lang="en-US" altLang="zh-CN" sz="10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large macroaggreagte </a:t>
              </a:r>
              <a:r>
                <a:rPr lang="en-US" altLang="zh-CN" sz="100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endParaRPr lang="zh-CN" altLang="en-US" sz="10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9" name="矩形 8">
              <a:extLst>
                <a:ext uri="{FF2B5EF4-FFF2-40B4-BE49-F238E27FC236}">
                  <a16:creationId xmlns:a16="http://schemas.microsoft.com/office/drawing/2014/main" id="{4877E0EC-D232-443D-82BF-34227ED46B92}"/>
                </a:ext>
              </a:extLst>
            </xdr:cNvPr>
            <xdr:cNvSpPr/>
          </xdr:nvSpPr>
          <xdr:spPr>
            <a:xfrm>
              <a:off x="11734801" y="5817134"/>
              <a:ext cx="114299" cy="113979"/>
            </a:xfrm>
            <a:prstGeom prst="rect">
              <a:avLst/>
            </a:prstGeom>
            <a:solidFill>
              <a:schemeClr val="tx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11" name="矩形 10">
              <a:extLst>
                <a:ext uri="{FF2B5EF4-FFF2-40B4-BE49-F238E27FC236}">
                  <a16:creationId xmlns:a16="http://schemas.microsoft.com/office/drawing/2014/main" id="{F66D390A-6071-4EBD-A884-4E7C4E7D211F}"/>
                </a:ext>
              </a:extLst>
            </xdr:cNvPr>
            <xdr:cNvSpPr/>
          </xdr:nvSpPr>
          <xdr:spPr>
            <a:xfrm>
              <a:off x="13079506" y="5818093"/>
              <a:ext cx="114299" cy="114299"/>
            </a:xfrm>
            <a:prstGeom prst="rect">
              <a:avLst/>
            </a:prstGeom>
            <a:solidFill>
              <a:schemeClr val="tx1">
                <a:lumMod val="65000"/>
                <a:lumOff val="35000"/>
              </a:schemeClr>
            </a:solidFill>
            <a:ln w="63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12" name="矩形 11">
              <a:extLst>
                <a:ext uri="{FF2B5EF4-FFF2-40B4-BE49-F238E27FC236}">
                  <a16:creationId xmlns:a16="http://schemas.microsoft.com/office/drawing/2014/main" id="{8C6C600E-35B9-48D0-A8C4-4869E66DFAD4}"/>
                </a:ext>
              </a:extLst>
            </xdr:cNvPr>
            <xdr:cNvSpPr/>
          </xdr:nvSpPr>
          <xdr:spPr>
            <a:xfrm>
              <a:off x="14289741" y="5822576"/>
              <a:ext cx="114299" cy="114299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 w="63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13" name="矩形 12">
              <a:extLst>
                <a:ext uri="{FF2B5EF4-FFF2-40B4-BE49-F238E27FC236}">
                  <a16:creationId xmlns:a16="http://schemas.microsoft.com/office/drawing/2014/main" id="{C6D09F03-80CC-4481-B6EF-C9F2663A739B}"/>
                </a:ext>
              </a:extLst>
            </xdr:cNvPr>
            <xdr:cNvSpPr/>
          </xdr:nvSpPr>
          <xdr:spPr>
            <a:xfrm>
              <a:off x="15872012" y="5809128"/>
              <a:ext cx="114299" cy="114299"/>
            </a:xfrm>
            <a:prstGeom prst="rect">
              <a:avLst/>
            </a:prstGeom>
            <a:solidFill>
              <a:schemeClr val="bg1"/>
            </a:solidFill>
            <a:ln w="63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0.17606</cdr:x>
      <cdr:y>0.17549</cdr:y>
    </cdr:from>
    <cdr:to>
      <cdr:x>0.97872</cdr:x>
      <cdr:y>0.27549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933A7FE5-A28E-482B-BB63-A7A3191111BE}"/>
            </a:ext>
          </a:extLst>
        </cdr:cNvPr>
        <cdr:cNvSpPr txBox="1"/>
      </cdr:nvSpPr>
      <cdr:spPr>
        <a:xfrm xmlns:a="http://schemas.openxmlformats.org/drawingml/2006/main">
          <a:off x="716573" y="482398"/>
          <a:ext cx="3266820" cy="274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y    z    x    w             </a:t>
          </a:r>
          <a:r>
            <a:rPr lang="en-US" altLang="zh-CN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   x    w    w               x   x   w   w</a:t>
          </a: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0.05721</cdr:x>
      <cdr:y>0.18424</cdr:y>
    </cdr:from>
    <cdr:to>
      <cdr:x>0.85987</cdr:x>
      <cdr:y>0.28424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933A7FE5-A28E-482B-BB63-A7A3191111BE}"/>
            </a:ext>
          </a:extLst>
        </cdr:cNvPr>
        <cdr:cNvSpPr txBox="1"/>
      </cdr:nvSpPr>
      <cdr:spPr>
        <a:xfrm xmlns:a="http://schemas.openxmlformats.org/drawingml/2006/main">
          <a:off x="232758" y="506440"/>
          <a:ext cx="3265617" cy="274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y    y    w    x               </a:t>
          </a:r>
          <a:r>
            <a:rPr lang="en-US" altLang="zh-CN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    x    w    y               w   x   x   y</a:t>
          </a: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CN" altLang="zh-CN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tyle\Desktop\data%20%20s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42;&#32858;&#20307;&#28287;&#31579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8287;&#31579;S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20SOC"/>
      <sheetName val="团聚体湿筛"/>
      <sheetName val="湿筛SOC"/>
      <sheetName val="拟合曲线"/>
      <sheetName val="贡献率"/>
      <sheetName val="重组碳"/>
      <sheetName val="0-20酶活"/>
    </sheetNames>
    <sheetDataSet>
      <sheetData sheetId="0">
        <row r="18">
          <cell r="Z18" t="str">
            <v>有机碳g/kg</v>
          </cell>
        </row>
        <row r="19">
          <cell r="AA19">
            <v>0.30526593599484464</v>
          </cell>
        </row>
        <row r="20">
          <cell r="Y20" t="str">
            <v>CK</v>
          </cell>
          <cell r="Z20">
            <v>8.61</v>
          </cell>
          <cell r="AA20">
            <v>0.22999999999999954</v>
          </cell>
          <cell r="AB20" t="str">
            <v>c</v>
          </cell>
        </row>
        <row r="21">
          <cell r="Y21" t="str">
            <v>FR</v>
          </cell>
          <cell r="Z21">
            <v>9.3197391521609969</v>
          </cell>
          <cell r="AA21">
            <v>0.29210911345202994</v>
          </cell>
          <cell r="AB21" t="str">
            <v>b</v>
          </cell>
        </row>
        <row r="22">
          <cell r="Y22" t="str">
            <v>FRM</v>
          </cell>
          <cell r="Z22">
            <v>12.153017728813639</v>
          </cell>
          <cell r="AA22">
            <v>0.45929386440681963</v>
          </cell>
          <cell r="AB22" t="str">
            <v>a</v>
          </cell>
        </row>
      </sheetData>
      <sheetData sheetId="1">
        <row r="7">
          <cell r="DD7" t="str">
            <v>silt+clay fraction</v>
          </cell>
          <cell r="DE7" t="str">
            <v>microaggregate</v>
          </cell>
          <cell r="DF7" t="str">
            <v xml:space="preserve"> small macroaggregate</v>
          </cell>
          <cell r="DG7" t="str">
            <v>large macroaggregate</v>
          </cell>
        </row>
        <row r="9">
          <cell r="DC9" t="str">
            <v>CK</v>
          </cell>
          <cell r="DD9">
            <v>12.552022908206323</v>
          </cell>
          <cell r="DE9">
            <v>20.502835042067375</v>
          </cell>
          <cell r="DF9">
            <v>38.60109207458526</v>
          </cell>
          <cell r="DG9">
            <v>28.344049975141047</v>
          </cell>
        </row>
        <row r="10">
          <cell r="DC10" t="str">
            <v>FR</v>
          </cell>
          <cell r="DD10">
            <v>8.8019130973416519</v>
          </cell>
          <cell r="DE10">
            <v>18.58478157945412</v>
          </cell>
          <cell r="DF10">
            <v>41.748633921069889</v>
          </cell>
          <cell r="DG10">
            <v>30.864671402134338</v>
          </cell>
        </row>
        <row r="11">
          <cell r="DC11" t="str">
            <v>FRM</v>
          </cell>
          <cell r="DD11">
            <v>4.0071510605943033</v>
          </cell>
          <cell r="DE11">
            <v>11.411075577464308</v>
          </cell>
          <cell r="DF11">
            <v>43.579126987755451</v>
          </cell>
          <cell r="DG11">
            <v>41.002646374185929</v>
          </cell>
        </row>
        <row r="15">
          <cell r="DD15">
            <v>1.5118630547344267</v>
          </cell>
          <cell r="DE15">
            <v>1.0610901211136383</v>
          </cell>
          <cell r="DF15">
            <v>0.68689679162131778</v>
          </cell>
          <cell r="DG15">
            <v>0.23612385800053082</v>
          </cell>
        </row>
        <row r="16">
          <cell r="DD16">
            <v>2.579559626965005</v>
          </cell>
          <cell r="DE16">
            <v>0.86969420983061207</v>
          </cell>
          <cell r="DF16">
            <v>1.7584689894802707</v>
          </cell>
          <cell r="DG16">
            <v>4.8603572345881335E-2</v>
          </cell>
        </row>
        <row r="17">
          <cell r="DD17">
            <v>1.0194652515312981</v>
          </cell>
          <cell r="DE17">
            <v>0.41725660654156022</v>
          </cell>
          <cell r="DF17">
            <v>1.9139392635664743</v>
          </cell>
          <cell r="DG17">
            <v>1.8102228479770834</v>
          </cell>
        </row>
        <row r="21">
          <cell r="DD21" t="str">
            <v>a</v>
          </cell>
          <cell r="DE21" t="str">
            <v>a</v>
          </cell>
          <cell r="DF21" t="str">
            <v>b</v>
          </cell>
          <cell r="DG21" t="str">
            <v>c</v>
          </cell>
        </row>
        <row r="22">
          <cell r="DD22" t="str">
            <v>a</v>
          </cell>
          <cell r="DE22" t="str">
            <v>b</v>
          </cell>
          <cell r="DF22" t="str">
            <v>ab</v>
          </cell>
          <cell r="DG22" t="str">
            <v>b</v>
          </cell>
        </row>
        <row r="23">
          <cell r="DD23" t="str">
            <v>b</v>
          </cell>
          <cell r="DE23" t="str">
            <v>c</v>
          </cell>
          <cell r="DF23" t="str">
            <v>a</v>
          </cell>
          <cell r="DG23" t="str">
            <v>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20SO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团聚体湿筛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湿筛SO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ED69-399A-4EF1-8D3C-874CA5EB29B2}">
  <dimension ref="A1:I18"/>
  <sheetViews>
    <sheetView workbookViewId="0">
      <selection activeCell="D23" sqref="D23"/>
    </sheetView>
  </sheetViews>
  <sheetFormatPr defaultRowHeight="14.1" x14ac:dyDescent="0.5"/>
  <cols>
    <col min="5" max="5" width="9.94921875" customWidth="1"/>
    <col min="6" max="6" width="14.296875" customWidth="1"/>
  </cols>
  <sheetData>
    <row r="1" spans="1:6" ht="25.2" x14ac:dyDescent="0.5">
      <c r="A1" s="35" t="s">
        <v>52</v>
      </c>
      <c r="E1" s="53" t="s">
        <v>54</v>
      </c>
      <c r="F1" s="54" t="s">
        <v>6</v>
      </c>
    </row>
    <row r="2" spans="1:6" ht="25.2" x14ac:dyDescent="0.5">
      <c r="A2" s="49" t="s">
        <v>54</v>
      </c>
      <c r="B2" s="54" t="s">
        <v>6</v>
      </c>
      <c r="E2" s="55" t="s">
        <v>1</v>
      </c>
      <c r="F2" s="56">
        <v>8.61</v>
      </c>
    </row>
    <row r="3" spans="1:6" x14ac:dyDescent="0.5">
      <c r="A3" s="50" t="s">
        <v>1</v>
      </c>
      <c r="B3" s="51">
        <v>8.61</v>
      </c>
      <c r="E3" s="55" t="s">
        <v>2</v>
      </c>
      <c r="F3" s="56">
        <v>9.3197391521609969</v>
      </c>
    </row>
    <row r="4" spans="1:6" x14ac:dyDescent="0.5">
      <c r="A4" s="50" t="s">
        <v>1</v>
      </c>
      <c r="B4" s="51">
        <v>8.84</v>
      </c>
      <c r="E4" s="55" t="s">
        <v>4</v>
      </c>
      <c r="F4" s="56">
        <v>12.153017728813639</v>
      </c>
    </row>
    <row r="5" spans="1:6" x14ac:dyDescent="0.5">
      <c r="A5" s="50" t="s">
        <v>1</v>
      </c>
      <c r="B5" s="51">
        <v>8.3800000000000008</v>
      </c>
    </row>
    <row r="6" spans="1:6" x14ac:dyDescent="0.5">
      <c r="A6" s="50" t="s">
        <v>2</v>
      </c>
      <c r="B6" s="51">
        <v>9.3197399999999995</v>
      </c>
    </row>
    <row r="7" spans="1:6" x14ac:dyDescent="0.5">
      <c r="A7" s="50" t="s">
        <v>2</v>
      </c>
      <c r="B7" s="51">
        <v>9.611847841692601</v>
      </c>
      <c r="E7" s="53" t="s">
        <v>54</v>
      </c>
      <c r="F7" s="58" t="s">
        <v>13</v>
      </c>
    </row>
    <row r="8" spans="1:6" x14ac:dyDescent="0.5">
      <c r="A8" s="50" t="s">
        <v>2</v>
      </c>
      <c r="B8" s="51">
        <v>9.0276296147903867</v>
      </c>
      <c r="E8" s="55" t="s">
        <v>1</v>
      </c>
      <c r="F8" s="56">
        <v>0.22999999999999954</v>
      </c>
    </row>
    <row r="9" spans="1:6" x14ac:dyDescent="0.5">
      <c r="A9" s="50" t="s">
        <v>4</v>
      </c>
      <c r="B9" s="51">
        <v>12.153017728813641</v>
      </c>
      <c r="E9" s="55" t="s">
        <v>2</v>
      </c>
      <c r="F9" s="56">
        <v>0.29210911345202994</v>
      </c>
    </row>
    <row r="10" spans="1:6" x14ac:dyDescent="0.5">
      <c r="A10" s="50" t="s">
        <v>4</v>
      </c>
      <c r="B10" s="51">
        <v>12.612311593220459</v>
      </c>
      <c r="E10" s="55" t="s">
        <v>4</v>
      </c>
      <c r="F10" s="56">
        <v>0.45929386440681963</v>
      </c>
    </row>
    <row r="11" spans="1:6" x14ac:dyDescent="0.5">
      <c r="A11" s="50" t="s">
        <v>4</v>
      </c>
      <c r="B11" s="51">
        <v>11.69372386440682</v>
      </c>
    </row>
    <row r="13" spans="1:6" x14ac:dyDescent="0.5">
      <c r="E13" s="53" t="s">
        <v>54</v>
      </c>
      <c r="F13" s="58" t="s">
        <v>91</v>
      </c>
    </row>
    <row r="14" spans="1:6" x14ac:dyDescent="0.5">
      <c r="E14" s="55" t="s">
        <v>1</v>
      </c>
      <c r="F14" s="57" t="s">
        <v>0</v>
      </c>
    </row>
    <row r="15" spans="1:6" x14ac:dyDescent="0.5">
      <c r="E15" s="55" t="s">
        <v>2</v>
      </c>
      <c r="F15" s="57" t="s">
        <v>3</v>
      </c>
    </row>
    <row r="16" spans="1:6" x14ac:dyDescent="0.5">
      <c r="E16" s="55" t="s">
        <v>4</v>
      </c>
      <c r="F16" s="57" t="s">
        <v>5</v>
      </c>
    </row>
    <row r="18" spans="9:9" x14ac:dyDescent="0.5">
      <c r="I18" s="2" t="s">
        <v>12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E1C0-24E8-4112-881B-2D0D2EE76385}">
  <dimension ref="A1:N26"/>
  <sheetViews>
    <sheetView workbookViewId="0">
      <selection activeCell="D18" sqref="D18"/>
    </sheetView>
  </sheetViews>
  <sheetFormatPr defaultRowHeight="14.1" x14ac:dyDescent="0.5"/>
  <cols>
    <col min="7" max="7" width="8.796875" style="14"/>
    <col min="8" max="8" width="16.59765625" style="14" customWidth="1"/>
    <col min="9" max="10" width="8.796875" style="14"/>
  </cols>
  <sheetData>
    <row r="1" spans="1:10" ht="17.7" x14ac:dyDescent="0.45">
      <c r="A1" s="35" t="s">
        <v>52</v>
      </c>
      <c r="G1" s="4"/>
      <c r="H1" s="5"/>
      <c r="I1" s="5"/>
      <c r="J1" s="5"/>
    </row>
    <row r="2" spans="1:10" ht="50.4" x14ac:dyDescent="0.5">
      <c r="A2" s="49" t="s">
        <v>54</v>
      </c>
      <c r="B2" s="7" t="s">
        <v>11</v>
      </c>
      <c r="C2" s="7" t="s">
        <v>15</v>
      </c>
      <c r="D2" s="7" t="s">
        <v>16</v>
      </c>
      <c r="E2" s="7" t="s">
        <v>17</v>
      </c>
      <c r="F2" s="52"/>
      <c r="G2" s="49" t="s">
        <v>54</v>
      </c>
      <c r="H2" s="7" t="s">
        <v>11</v>
      </c>
      <c r="I2" s="7" t="s">
        <v>13</v>
      </c>
      <c r="J2" s="7" t="s">
        <v>14</v>
      </c>
    </row>
    <row r="3" spans="1:10" x14ac:dyDescent="0.45">
      <c r="A3" s="50" t="s">
        <v>1</v>
      </c>
      <c r="B3" s="51">
        <v>27.740135512156236</v>
      </c>
      <c r="C3" s="51">
        <v>6.0349563554235246</v>
      </c>
      <c r="D3" s="51">
        <v>169.90459335391523</v>
      </c>
      <c r="E3" s="51">
        <v>4.4349357798165157</v>
      </c>
      <c r="F3" s="52"/>
      <c r="G3" s="4" t="s">
        <v>1</v>
      </c>
      <c r="H3" s="5">
        <v>27.74013551215624</v>
      </c>
      <c r="I3" s="5">
        <v>1.0394579513750486</v>
      </c>
      <c r="J3" s="5" t="s">
        <v>0</v>
      </c>
    </row>
    <row r="4" spans="1:10" x14ac:dyDescent="0.45">
      <c r="A4" s="50" t="s">
        <v>1</v>
      </c>
      <c r="B4" s="51">
        <v>28.779593463531285</v>
      </c>
      <c r="C4" s="51">
        <v>6.5438343613493739</v>
      </c>
      <c r="D4" s="51">
        <v>179.7158469945355</v>
      </c>
      <c r="E4" s="51">
        <v>4.601394495412845</v>
      </c>
      <c r="F4" s="52"/>
      <c r="G4" s="4" t="s">
        <v>2</v>
      </c>
      <c r="H4" s="5">
        <v>30.376404942208051</v>
      </c>
      <c r="I4" s="5">
        <v>0.70785173375847421</v>
      </c>
      <c r="J4" s="5" t="s">
        <v>3</v>
      </c>
    </row>
    <row r="5" spans="1:10" x14ac:dyDescent="0.45">
      <c r="A5" s="50" t="s">
        <v>1</v>
      </c>
      <c r="B5" s="51">
        <v>26.700677560781187</v>
      </c>
      <c r="C5" s="51">
        <v>5.5260783494976753</v>
      </c>
      <c r="D5" s="51">
        <v>160.09333971329497</v>
      </c>
      <c r="E5" s="51">
        <v>4.2684770642201864</v>
      </c>
      <c r="F5" s="52"/>
      <c r="G5" s="4" t="s">
        <v>4</v>
      </c>
      <c r="H5" s="5">
        <v>32.499960143483456</v>
      </c>
      <c r="I5" s="5">
        <v>1.0713431646074199</v>
      </c>
      <c r="J5" s="5" t="s">
        <v>5</v>
      </c>
    </row>
    <row r="6" spans="1:10" x14ac:dyDescent="0.45">
      <c r="A6" s="50" t="s">
        <v>2</v>
      </c>
      <c r="B6" s="51">
        <v>30.376404942208048</v>
      </c>
      <c r="C6" s="51">
        <v>7.9863592669336256</v>
      </c>
      <c r="D6" s="51">
        <v>270.13415723421974</v>
      </c>
      <c r="E6" s="51">
        <v>5.6784220183486225</v>
      </c>
      <c r="F6" s="52"/>
      <c r="G6" s="4"/>
      <c r="H6" s="13"/>
      <c r="I6" s="4"/>
      <c r="J6" s="4"/>
    </row>
    <row r="7" spans="1:10" x14ac:dyDescent="0.45">
      <c r="A7" s="50" t="s">
        <v>2</v>
      </c>
      <c r="B7" s="51">
        <v>31.084256675966522</v>
      </c>
      <c r="C7" s="51">
        <v>8.026272829120451</v>
      </c>
      <c r="D7" s="51">
        <v>277.65786342838112</v>
      </c>
      <c r="E7" s="51">
        <v>6.1480733944954116</v>
      </c>
      <c r="F7" s="52"/>
      <c r="G7" s="4"/>
      <c r="H7" s="13"/>
      <c r="I7" s="4"/>
      <c r="J7" s="4"/>
    </row>
    <row r="8" spans="1:10" x14ac:dyDescent="0.45">
      <c r="A8" s="50" t="s">
        <v>2</v>
      </c>
      <c r="B8" s="51">
        <v>29.668553208449573</v>
      </c>
      <c r="C8" s="51">
        <v>7.9464457047468002</v>
      </c>
      <c r="D8" s="51">
        <v>262.61045104005836</v>
      </c>
      <c r="E8" s="51">
        <v>5.2087706422018334</v>
      </c>
      <c r="F8" s="52"/>
      <c r="G8" s="4"/>
      <c r="H8" s="5"/>
      <c r="I8" s="5"/>
      <c r="J8" s="5"/>
    </row>
    <row r="9" spans="1:10" ht="50.4" x14ac:dyDescent="0.5">
      <c r="A9" s="50" t="s">
        <v>4</v>
      </c>
      <c r="B9" s="51">
        <v>32.499960143483456</v>
      </c>
      <c r="C9" s="51">
        <v>11.552405393295041</v>
      </c>
      <c r="D9" s="51">
        <v>305.48726409329771</v>
      </c>
      <c r="E9" s="51">
        <v>7.3370642201834864</v>
      </c>
      <c r="F9" s="52"/>
      <c r="G9" s="49" t="s">
        <v>54</v>
      </c>
      <c r="H9" s="5" t="s">
        <v>15</v>
      </c>
      <c r="I9" s="7" t="s">
        <v>13</v>
      </c>
      <c r="J9" s="7" t="s">
        <v>14</v>
      </c>
    </row>
    <row r="10" spans="1:10" x14ac:dyDescent="0.45">
      <c r="A10" s="50" t="s">
        <v>4</v>
      </c>
      <c r="B10" s="51">
        <v>33.571303308090876</v>
      </c>
      <c r="C10" s="51">
        <v>10.2952984705503</v>
      </c>
      <c r="D10" s="51">
        <v>319.76786754398574</v>
      </c>
      <c r="E10" s="51">
        <v>7.385614678899084</v>
      </c>
      <c r="F10" s="52"/>
      <c r="G10" s="4" t="s">
        <v>1</v>
      </c>
      <c r="H10" s="5">
        <v>6.0349563554235246</v>
      </c>
      <c r="I10" s="5">
        <v>0.50887800592584931</v>
      </c>
      <c r="J10" s="5" t="s">
        <v>0</v>
      </c>
    </row>
    <row r="11" spans="1:10" x14ac:dyDescent="0.45">
      <c r="A11" s="50" t="s">
        <v>4</v>
      </c>
      <c r="B11" s="51">
        <v>31.428616978876036</v>
      </c>
      <c r="C11" s="51">
        <v>9.0381915478055603</v>
      </c>
      <c r="D11" s="51">
        <v>291.20666064260968</v>
      </c>
      <c r="E11" s="51">
        <v>7.2885137614678888</v>
      </c>
      <c r="F11" s="52"/>
      <c r="G11" s="4" t="s">
        <v>2</v>
      </c>
      <c r="H11" s="5">
        <v>7.9863592669336256</v>
      </c>
      <c r="I11" s="5">
        <v>3.9913562186825402E-2</v>
      </c>
      <c r="J11" s="5" t="s">
        <v>3</v>
      </c>
    </row>
    <row r="12" spans="1:10" x14ac:dyDescent="0.45">
      <c r="A12" s="52"/>
      <c r="B12" s="52"/>
      <c r="C12" s="52"/>
      <c r="D12" s="52"/>
      <c r="E12" s="52"/>
      <c r="F12" s="52"/>
      <c r="G12" s="4" t="s">
        <v>4</v>
      </c>
      <c r="H12" s="5">
        <v>10.2952984705503</v>
      </c>
      <c r="I12" s="5">
        <v>1.2571069227447405</v>
      </c>
      <c r="J12" s="5" t="s">
        <v>5</v>
      </c>
    </row>
    <row r="13" spans="1:10" x14ac:dyDescent="0.45">
      <c r="A13" s="52"/>
      <c r="B13" s="52"/>
      <c r="C13" s="52"/>
      <c r="D13" s="52"/>
      <c r="E13" s="52"/>
      <c r="F13" s="52"/>
      <c r="G13" s="4"/>
      <c r="H13" s="5"/>
      <c r="I13" s="5"/>
      <c r="J13" s="5"/>
    </row>
    <row r="14" spans="1:10" x14ac:dyDescent="0.45">
      <c r="A14" s="52"/>
      <c r="B14" s="52"/>
      <c r="C14" s="52"/>
      <c r="D14" s="52"/>
      <c r="E14" s="52"/>
      <c r="F14" s="52"/>
      <c r="G14" s="4"/>
      <c r="H14" s="13"/>
      <c r="I14" s="4"/>
      <c r="J14" s="4"/>
    </row>
    <row r="15" spans="1:10" x14ac:dyDescent="0.45">
      <c r="A15" s="52"/>
      <c r="B15" s="52"/>
      <c r="C15" s="52"/>
      <c r="D15" s="52"/>
      <c r="E15" s="52"/>
      <c r="F15" s="52"/>
      <c r="G15" s="4"/>
      <c r="H15" s="5"/>
      <c r="I15" s="5"/>
      <c r="J15" s="5"/>
    </row>
    <row r="16" spans="1:10" ht="50.4" x14ac:dyDescent="0.5">
      <c r="A16" s="52"/>
      <c r="B16" s="52"/>
      <c r="C16" s="52"/>
      <c r="D16" s="52"/>
      <c r="E16" s="52"/>
      <c r="F16" s="52"/>
      <c r="G16" s="49" t="s">
        <v>54</v>
      </c>
      <c r="H16" s="5" t="s">
        <v>16</v>
      </c>
      <c r="I16" s="7" t="s">
        <v>13</v>
      </c>
      <c r="J16" s="7" t="s">
        <v>14</v>
      </c>
    </row>
    <row r="17" spans="1:14" x14ac:dyDescent="0.45">
      <c r="A17" s="52"/>
      <c r="B17" s="52"/>
      <c r="C17" s="52"/>
      <c r="D17" s="52"/>
      <c r="E17" s="52"/>
      <c r="F17" s="52"/>
      <c r="G17" s="4" t="s">
        <v>1</v>
      </c>
      <c r="H17" s="5">
        <v>169.90459335391526</v>
      </c>
      <c r="I17" s="5">
        <v>9.8112536406202651</v>
      </c>
      <c r="J17" s="5" t="s">
        <v>0</v>
      </c>
    </row>
    <row r="18" spans="1:14" x14ac:dyDescent="0.45">
      <c r="A18" s="52"/>
      <c r="B18" s="52"/>
      <c r="C18" s="52"/>
      <c r="D18" s="52"/>
      <c r="E18" s="52"/>
      <c r="F18" s="52"/>
      <c r="G18" s="4" t="s">
        <v>2</v>
      </c>
      <c r="H18" s="5">
        <v>270.13415723421974</v>
      </c>
      <c r="I18" s="5">
        <v>7.5237061941613774</v>
      </c>
      <c r="J18" s="5" t="s">
        <v>3</v>
      </c>
    </row>
    <row r="19" spans="1:14" x14ac:dyDescent="0.45">
      <c r="A19" s="52"/>
      <c r="B19" s="52"/>
      <c r="C19" s="52"/>
      <c r="D19" s="52"/>
      <c r="E19" s="52"/>
      <c r="F19" s="52"/>
      <c r="G19" s="4" t="s">
        <v>4</v>
      </c>
      <c r="H19" s="5">
        <v>305.48726409329771</v>
      </c>
      <c r="I19" s="5">
        <v>14.280603450688034</v>
      </c>
      <c r="J19" s="5" t="s">
        <v>5</v>
      </c>
    </row>
    <row r="20" spans="1:14" x14ac:dyDescent="0.45">
      <c r="A20" s="52"/>
      <c r="B20" s="52"/>
      <c r="C20" s="52"/>
      <c r="D20" s="52"/>
      <c r="E20" s="52"/>
      <c r="F20" s="52"/>
      <c r="G20" s="4"/>
      <c r="H20" s="13"/>
      <c r="I20" s="4"/>
      <c r="J20" s="4"/>
      <c r="N20" s="2" t="s">
        <v>7</v>
      </c>
    </row>
    <row r="21" spans="1:14" x14ac:dyDescent="0.45">
      <c r="A21" s="52"/>
      <c r="B21" s="52"/>
      <c r="C21" s="52"/>
      <c r="D21" s="52"/>
      <c r="E21" s="52"/>
      <c r="F21" s="52"/>
      <c r="G21" s="4"/>
      <c r="H21" s="13"/>
      <c r="I21" s="4"/>
      <c r="J21" s="4"/>
    </row>
    <row r="22" spans="1:14" x14ac:dyDescent="0.45">
      <c r="A22" s="52"/>
      <c r="B22" s="52"/>
      <c r="C22" s="52"/>
      <c r="D22" s="52"/>
      <c r="E22" s="52"/>
      <c r="F22" s="52"/>
      <c r="G22" s="4"/>
      <c r="H22" s="5"/>
      <c r="I22" s="5"/>
      <c r="J22" s="5"/>
    </row>
    <row r="23" spans="1:14" ht="50.4" x14ac:dyDescent="0.5">
      <c r="A23" s="52"/>
      <c r="B23" s="52"/>
      <c r="C23" s="52"/>
      <c r="D23" s="52"/>
      <c r="E23" s="52"/>
      <c r="F23" s="52"/>
      <c r="G23" s="49" t="s">
        <v>54</v>
      </c>
      <c r="H23" s="5" t="s">
        <v>17</v>
      </c>
      <c r="I23" s="7" t="s">
        <v>13</v>
      </c>
      <c r="J23" s="7" t="s">
        <v>14</v>
      </c>
    </row>
    <row r="24" spans="1:14" x14ac:dyDescent="0.45">
      <c r="A24" s="52"/>
      <c r="B24" s="52"/>
      <c r="C24" s="52"/>
      <c r="D24" s="52"/>
      <c r="E24" s="52"/>
      <c r="F24" s="52"/>
      <c r="G24" s="4" t="s">
        <v>1</v>
      </c>
      <c r="H24" s="5">
        <v>4.4349357798165157</v>
      </c>
      <c r="I24" s="5">
        <v>0.1664587155963293</v>
      </c>
      <c r="J24" s="5" t="s">
        <v>0</v>
      </c>
    </row>
    <row r="25" spans="1:14" x14ac:dyDescent="0.45">
      <c r="A25" s="52"/>
      <c r="B25" s="52"/>
      <c r="C25" s="52"/>
      <c r="D25" s="52"/>
      <c r="E25" s="52"/>
      <c r="F25" s="52"/>
      <c r="G25" s="4" t="s">
        <v>2</v>
      </c>
      <c r="H25" s="5">
        <v>5.6784220183486225</v>
      </c>
      <c r="I25" s="5">
        <v>0.46965137614678909</v>
      </c>
      <c r="J25" s="5" t="s">
        <v>3</v>
      </c>
    </row>
    <row r="26" spans="1:14" x14ac:dyDescent="0.45">
      <c r="A26" s="52"/>
      <c r="B26" s="52"/>
      <c r="C26" s="52"/>
      <c r="D26" s="52"/>
      <c r="E26" s="52"/>
      <c r="F26" s="52"/>
      <c r="G26" s="4" t="s">
        <v>4</v>
      </c>
      <c r="H26" s="5">
        <v>7.3370642201834864</v>
      </c>
      <c r="I26" s="5">
        <v>4.85504587155976E-2</v>
      </c>
      <c r="J26" s="5" t="s">
        <v>5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7156-560E-4A3A-AA13-CFAED8D952B4}">
  <dimension ref="A1:P24"/>
  <sheetViews>
    <sheetView workbookViewId="0">
      <selection activeCell="D20" sqref="D20"/>
    </sheetView>
  </sheetViews>
  <sheetFormatPr defaultRowHeight="14.1" x14ac:dyDescent="0.5"/>
  <sheetData>
    <row r="1" spans="1:16" ht="17.7" x14ac:dyDescent="0.5">
      <c r="A1" s="35" t="s">
        <v>52</v>
      </c>
      <c r="H1" s="27" t="s">
        <v>23</v>
      </c>
    </row>
    <row r="2" spans="1:16" ht="42.3" x14ac:dyDescent="0.5">
      <c r="A2" s="12" t="s">
        <v>54</v>
      </c>
      <c r="B2" s="20" t="s">
        <v>35</v>
      </c>
      <c r="C2" s="20" t="s">
        <v>19</v>
      </c>
      <c r="D2" s="20" t="s">
        <v>20</v>
      </c>
      <c r="E2" s="20" t="s">
        <v>21</v>
      </c>
      <c r="H2" s="12" t="s">
        <v>54</v>
      </c>
      <c r="I2" s="46" t="s">
        <v>18</v>
      </c>
      <c r="J2" s="46" t="s">
        <v>19</v>
      </c>
      <c r="K2" s="46" t="s">
        <v>20</v>
      </c>
      <c r="L2" s="46" t="s">
        <v>21</v>
      </c>
    </row>
    <row r="3" spans="1:16" x14ac:dyDescent="0.5">
      <c r="A3" s="6" t="s">
        <v>1</v>
      </c>
      <c r="B3" s="1">
        <v>12.610671388645923</v>
      </c>
      <c r="C3" s="1">
        <v>20.46167303138267</v>
      </c>
      <c r="D3" s="1">
        <v>38.574445843022637</v>
      </c>
      <c r="E3" s="1">
        <v>28.35320973694877</v>
      </c>
      <c r="H3" s="47" t="s">
        <v>1</v>
      </c>
      <c r="I3" s="8">
        <v>12.552022908206323</v>
      </c>
      <c r="J3" s="8">
        <v>20.502835042067375</v>
      </c>
      <c r="K3" s="8">
        <v>38.60109207458526</v>
      </c>
      <c r="L3" s="8">
        <v>28.344049975141047</v>
      </c>
    </row>
    <row r="4" spans="1:16" x14ac:dyDescent="0.5">
      <c r="A4" s="6" t="s">
        <v>1</v>
      </c>
      <c r="B4" s="1">
        <v>14.033708318212989</v>
      </c>
      <c r="C4" s="1">
        <v>19.462924882061213</v>
      </c>
      <c r="D4" s="1">
        <v>37.92790613281722</v>
      </c>
      <c r="E4" s="1">
        <v>28.575460666908583</v>
      </c>
      <c r="H4" s="47" t="s">
        <v>2</v>
      </c>
      <c r="I4" s="8">
        <v>8.8019130973416519</v>
      </c>
      <c r="J4" s="8">
        <v>18.58478157945412</v>
      </c>
      <c r="K4" s="8">
        <v>41.748633921069889</v>
      </c>
      <c r="L4" s="8">
        <v>30.864671402134338</v>
      </c>
    </row>
    <row r="5" spans="1:16" x14ac:dyDescent="0.5">
      <c r="A5" s="6" t="s">
        <v>1</v>
      </c>
      <c r="B5" s="1">
        <v>11.011689017760057</v>
      </c>
      <c r="C5" s="1">
        <v>21.583907212758241</v>
      </c>
      <c r="D5" s="1">
        <v>39.300924247915916</v>
      </c>
      <c r="E5" s="1">
        <v>28.103479521565788</v>
      </c>
      <c r="H5" s="47" t="s">
        <v>4</v>
      </c>
      <c r="I5" s="8">
        <v>4.0071510605943033</v>
      </c>
      <c r="J5" s="8">
        <v>11.411075577464308</v>
      </c>
      <c r="K5" s="8">
        <v>43.579126987755451</v>
      </c>
      <c r="L5" s="8">
        <v>41.002646374185929</v>
      </c>
    </row>
    <row r="6" spans="1:16" x14ac:dyDescent="0.5">
      <c r="A6" s="6" t="s">
        <v>2</v>
      </c>
      <c r="B6" s="1">
        <v>8.9233024488338373</v>
      </c>
      <c r="C6" s="1">
        <v>18.543855362814554</v>
      </c>
      <c r="D6" s="1">
        <v>41.665883591121798</v>
      </c>
      <c r="E6" s="1">
        <v>30.866958597229807</v>
      </c>
      <c r="H6" s="48"/>
      <c r="I6" s="48"/>
      <c r="J6" s="48"/>
      <c r="K6" s="48"/>
      <c r="L6" s="48"/>
    </row>
    <row r="7" spans="1:16" x14ac:dyDescent="0.5">
      <c r="A7" s="6" t="s">
        <v>2</v>
      </c>
      <c r="B7" s="1">
        <v>11.318635023170875</v>
      </c>
      <c r="C7" s="1">
        <v>17.73627299536582</v>
      </c>
      <c r="D7" s="1">
        <v>40.033000983008016</v>
      </c>
      <c r="E7" s="1">
        <v>30.912090998455291</v>
      </c>
      <c r="H7" s="16" t="s">
        <v>13</v>
      </c>
      <c r="I7" s="48"/>
      <c r="J7" s="48"/>
      <c r="K7" s="48"/>
      <c r="L7" s="48"/>
    </row>
    <row r="8" spans="1:16" ht="42.3" x14ac:dyDescent="0.5">
      <c r="A8" s="6" t="s">
        <v>2</v>
      </c>
      <c r="B8" s="1">
        <v>6.1638018200202405</v>
      </c>
      <c r="C8" s="1">
        <v>19.474216380181989</v>
      </c>
      <c r="D8" s="1">
        <v>43.547017189079853</v>
      </c>
      <c r="E8" s="1">
        <v>30.814964610717915</v>
      </c>
      <c r="H8" s="12" t="s">
        <v>54</v>
      </c>
      <c r="I8" s="15" t="s">
        <v>18</v>
      </c>
      <c r="J8" s="15" t="s">
        <v>19</v>
      </c>
      <c r="K8" s="15" t="s">
        <v>20</v>
      </c>
      <c r="L8" s="15" t="s">
        <v>21</v>
      </c>
    </row>
    <row r="9" spans="1:16" x14ac:dyDescent="0.5">
      <c r="A9" s="6" t="s">
        <v>4</v>
      </c>
      <c r="B9" s="1">
        <v>5.1785124746498212</v>
      </c>
      <c r="C9" s="1">
        <v>10.979578361552621</v>
      </c>
      <c r="D9" s="1">
        <v>43.140121680894218</v>
      </c>
      <c r="E9" s="1">
        <v>40.701787482903342</v>
      </c>
      <c r="H9" s="47" t="s">
        <v>1</v>
      </c>
      <c r="I9" s="10">
        <v>1.5118630547344267</v>
      </c>
      <c r="J9" s="10">
        <v>1.0610901211136383</v>
      </c>
      <c r="K9" s="10">
        <v>0.68689679162131778</v>
      </c>
      <c r="L9" s="10">
        <v>0.23612385800053082</v>
      </c>
    </row>
    <row r="10" spans="1:16" x14ac:dyDescent="0.5">
      <c r="A10" s="6" t="s">
        <v>4</v>
      </c>
      <c r="B10" s="1">
        <v>3.3202590531788627</v>
      </c>
      <c r="C10" s="1">
        <v>11.812460093040217</v>
      </c>
      <c r="D10" s="1">
        <v>41.922831341786022</v>
      </c>
      <c r="E10" s="1">
        <v>42.944449511994897</v>
      </c>
      <c r="H10" s="47" t="s">
        <v>2</v>
      </c>
      <c r="I10" s="10">
        <v>2.579559626965005</v>
      </c>
      <c r="J10" s="10">
        <v>0.86969420983061207</v>
      </c>
      <c r="K10" s="10">
        <v>1.7584689894802707</v>
      </c>
      <c r="L10" s="10">
        <v>4.8603572345881335E-2</v>
      </c>
    </row>
    <row r="11" spans="1:16" x14ac:dyDescent="0.5">
      <c r="A11" s="6" t="s">
        <v>4</v>
      </c>
      <c r="B11" s="1">
        <v>3.5226816539542263</v>
      </c>
      <c r="C11" s="1">
        <v>11.441188277800086</v>
      </c>
      <c r="D11" s="1">
        <v>45.674427940586128</v>
      </c>
      <c r="E11" s="1">
        <v>39.361702127659562</v>
      </c>
      <c r="H11" s="47" t="s">
        <v>4</v>
      </c>
      <c r="I11" s="10">
        <v>1.0194652515312981</v>
      </c>
      <c r="J11" s="10">
        <v>0.41725660654156022</v>
      </c>
      <c r="K11" s="10">
        <v>1.9139392635664743</v>
      </c>
      <c r="L11" s="10">
        <v>1.8102228479770834</v>
      </c>
    </row>
    <row r="12" spans="1:16" x14ac:dyDescent="0.5">
      <c r="H12" s="48"/>
      <c r="I12" s="48"/>
      <c r="J12" s="48"/>
      <c r="K12" s="48"/>
      <c r="L12" s="48"/>
    </row>
    <row r="13" spans="1:16" x14ac:dyDescent="0.5">
      <c r="H13" s="48" t="s">
        <v>25</v>
      </c>
      <c r="I13" s="48"/>
      <c r="J13" s="48"/>
      <c r="K13" s="48"/>
      <c r="L13" s="48"/>
    </row>
    <row r="14" spans="1:16" ht="42.3" x14ac:dyDescent="0.5">
      <c r="H14" s="12" t="s">
        <v>54</v>
      </c>
      <c r="I14" s="15" t="s">
        <v>18</v>
      </c>
      <c r="J14" s="15" t="s">
        <v>19</v>
      </c>
      <c r="K14" s="15" t="s">
        <v>20</v>
      </c>
      <c r="L14" s="15" t="s">
        <v>21</v>
      </c>
    </row>
    <row r="15" spans="1:16" x14ac:dyDescent="0.5">
      <c r="H15" s="47" t="s">
        <v>1</v>
      </c>
      <c r="I15" s="11" t="s">
        <v>5</v>
      </c>
      <c r="J15" s="11" t="s">
        <v>5</v>
      </c>
      <c r="K15" s="11" t="s">
        <v>3</v>
      </c>
      <c r="L15" s="11" t="s">
        <v>0</v>
      </c>
      <c r="P15" s="2" t="s">
        <v>24</v>
      </c>
    </row>
    <row r="16" spans="1:16" x14ac:dyDescent="0.5">
      <c r="H16" s="47" t="s">
        <v>2</v>
      </c>
      <c r="I16" s="11" t="s">
        <v>5</v>
      </c>
      <c r="J16" s="11" t="s">
        <v>3</v>
      </c>
      <c r="K16" s="11" t="s">
        <v>22</v>
      </c>
      <c r="L16" s="11" t="s">
        <v>3</v>
      </c>
    </row>
    <row r="17" spans="8:12" x14ac:dyDescent="0.5">
      <c r="H17" s="47" t="s">
        <v>4</v>
      </c>
      <c r="I17" s="11" t="s">
        <v>3</v>
      </c>
      <c r="J17" s="11" t="s">
        <v>0</v>
      </c>
      <c r="K17" s="11" t="s">
        <v>5</v>
      </c>
      <c r="L17" s="11" t="s">
        <v>5</v>
      </c>
    </row>
    <row r="18" spans="8:12" x14ac:dyDescent="0.5">
      <c r="H18" s="48"/>
      <c r="I18" s="48"/>
      <c r="J18" s="48"/>
      <c r="K18" s="48"/>
      <c r="L18" s="48"/>
    </row>
    <row r="19" spans="8:12" x14ac:dyDescent="0.5">
      <c r="H19" s="48" t="s">
        <v>31</v>
      </c>
      <c r="I19" s="48"/>
      <c r="J19" s="48"/>
      <c r="K19" s="48"/>
      <c r="L19" s="48"/>
    </row>
    <row r="20" spans="8:12" ht="42.3" x14ac:dyDescent="0.5">
      <c r="H20" s="12" t="s">
        <v>54</v>
      </c>
      <c r="I20" s="15" t="s">
        <v>18</v>
      </c>
      <c r="J20" s="15" t="s">
        <v>19</v>
      </c>
      <c r="K20" s="15" t="s">
        <v>20</v>
      </c>
      <c r="L20" s="15" t="s">
        <v>21</v>
      </c>
    </row>
    <row r="21" spans="8:12" x14ac:dyDescent="0.5">
      <c r="H21" s="47" t="s">
        <v>1</v>
      </c>
      <c r="I21" s="11" t="s">
        <v>26</v>
      </c>
      <c r="J21" s="11" t="s">
        <v>27</v>
      </c>
      <c r="K21" s="11" t="s">
        <v>29</v>
      </c>
      <c r="L21" s="11" t="s">
        <v>30</v>
      </c>
    </row>
    <row r="22" spans="8:12" x14ac:dyDescent="0.5">
      <c r="H22" s="47" t="s">
        <v>2</v>
      </c>
      <c r="I22" s="11" t="s">
        <v>26</v>
      </c>
      <c r="J22" s="11" t="s">
        <v>27</v>
      </c>
      <c r="K22" s="11" t="s">
        <v>29</v>
      </c>
      <c r="L22" s="11" t="s">
        <v>30</v>
      </c>
    </row>
    <row r="23" spans="8:12" x14ac:dyDescent="0.5">
      <c r="H23" s="47" t="s">
        <v>4</v>
      </c>
      <c r="I23" s="11" t="s">
        <v>27</v>
      </c>
      <c r="J23" s="11" t="s">
        <v>30</v>
      </c>
      <c r="K23" s="11" t="s">
        <v>29</v>
      </c>
      <c r="L23" s="11" t="s">
        <v>29</v>
      </c>
    </row>
    <row r="24" spans="8:12" x14ac:dyDescent="0.5">
      <c r="H24" s="48"/>
      <c r="I24" s="48"/>
      <c r="J24" s="48"/>
      <c r="K24" s="48"/>
      <c r="L24" s="48"/>
    </row>
  </sheetData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4579-88F8-46B7-AA70-B848931B3ACF}">
  <dimension ref="A1:Q23"/>
  <sheetViews>
    <sheetView zoomScaleNormal="100" workbookViewId="0">
      <selection activeCell="D19" sqref="D19"/>
    </sheetView>
  </sheetViews>
  <sheetFormatPr defaultRowHeight="14.1" x14ac:dyDescent="0.5"/>
  <sheetData>
    <row r="1" spans="1:17" ht="17.7" x14ac:dyDescent="0.5">
      <c r="A1" s="35" t="s">
        <v>52</v>
      </c>
      <c r="H1" s="25" t="s">
        <v>39</v>
      </c>
    </row>
    <row r="2" spans="1:17" ht="37.799999999999997" x14ac:dyDescent="0.5">
      <c r="A2" s="12" t="s">
        <v>54</v>
      </c>
      <c r="B2" s="20" t="s">
        <v>35</v>
      </c>
      <c r="C2" s="20" t="s">
        <v>19</v>
      </c>
      <c r="D2" s="20" t="s">
        <v>20</v>
      </c>
      <c r="E2" s="20" t="s">
        <v>21</v>
      </c>
      <c r="F2" s="20"/>
      <c r="G2" s="20"/>
      <c r="H2" s="12" t="s">
        <v>54</v>
      </c>
      <c r="I2" s="20" t="s">
        <v>35</v>
      </c>
      <c r="J2" s="20" t="s">
        <v>19</v>
      </c>
      <c r="K2" s="20" t="s">
        <v>20</v>
      </c>
      <c r="L2" s="20" t="s">
        <v>21</v>
      </c>
    </row>
    <row r="3" spans="1:17" x14ac:dyDescent="0.5">
      <c r="A3" s="6" t="s">
        <v>1</v>
      </c>
      <c r="B3" s="1">
        <v>7.118385567166003</v>
      </c>
      <c r="C3" s="1">
        <v>7.4232916950022059</v>
      </c>
      <c r="D3" s="1">
        <v>7.6584455387582242</v>
      </c>
      <c r="E3" s="1">
        <v>6.9617298447525364</v>
      </c>
      <c r="H3" s="21" t="s">
        <v>1</v>
      </c>
      <c r="I3" s="22">
        <v>7.1183855671660039</v>
      </c>
      <c r="J3" s="22">
        <v>7.4232916950022059</v>
      </c>
      <c r="K3" s="22">
        <v>7.6584455387582251</v>
      </c>
      <c r="L3" s="22">
        <v>6.9617298447525364</v>
      </c>
    </row>
    <row r="4" spans="1:17" x14ac:dyDescent="0.5">
      <c r="A4" s="6" t="s">
        <v>1</v>
      </c>
      <c r="B4" s="1">
        <v>7.2196949160896082</v>
      </c>
      <c r="C4" s="1">
        <v>7.6629535328624794</v>
      </c>
      <c r="D4" s="1">
        <v>7.8271009506740121</v>
      </c>
      <c r="E4" s="1">
        <v>7.7933669613872611</v>
      </c>
      <c r="H4" s="21" t="s">
        <v>2</v>
      </c>
      <c r="I4" s="22">
        <v>7.3442291391223771</v>
      </c>
      <c r="J4" s="22">
        <v>8.3836332764721906</v>
      </c>
      <c r="K4" s="22">
        <v>8.4999003914157658</v>
      </c>
      <c r="L4" s="22">
        <v>8.7244635975822415</v>
      </c>
    </row>
    <row r="5" spans="1:17" x14ac:dyDescent="0.5">
      <c r="A5" s="6" t="s">
        <v>1</v>
      </c>
      <c r="B5" s="1">
        <v>7.0170762182423996</v>
      </c>
      <c r="C5" s="1">
        <v>7.1836298571419306</v>
      </c>
      <c r="D5" s="1">
        <v>7.4897901268424372</v>
      </c>
      <c r="E5" s="1">
        <v>6.1300927281178117</v>
      </c>
      <c r="H5" s="21" t="s">
        <v>4</v>
      </c>
      <c r="I5" s="22">
        <v>8.2867815143413779</v>
      </c>
      <c r="J5" s="22">
        <v>9.8699210433977349</v>
      </c>
      <c r="K5" s="22">
        <v>10.221396143586203</v>
      </c>
      <c r="L5" s="22">
        <v>10.329360021138378</v>
      </c>
    </row>
    <row r="6" spans="1:17" x14ac:dyDescent="0.5">
      <c r="A6" s="6" t="s">
        <v>2</v>
      </c>
      <c r="B6" s="1">
        <v>7.344229139122378</v>
      </c>
      <c r="C6" s="1">
        <v>8.3836332764721906</v>
      </c>
      <c r="D6" s="1">
        <v>8.4999003914157676</v>
      </c>
      <c r="E6" s="1">
        <v>8.7244635975822415</v>
      </c>
      <c r="H6" s="22"/>
      <c r="I6" s="22"/>
      <c r="J6" s="22"/>
      <c r="K6" s="22"/>
      <c r="L6" s="22"/>
    </row>
    <row r="7" spans="1:17" x14ac:dyDescent="0.5">
      <c r="A7" s="6" t="s">
        <v>2</v>
      </c>
      <c r="B7" s="1">
        <v>7.3756866342154916</v>
      </c>
      <c r="C7" s="1">
        <v>8.6518903780192566</v>
      </c>
      <c r="D7" s="1">
        <v>8.8688274552970494</v>
      </c>
      <c r="E7" s="1">
        <v>9.1592674650138814</v>
      </c>
      <c r="H7" s="26" t="s">
        <v>13</v>
      </c>
      <c r="I7" s="22"/>
      <c r="J7" s="22"/>
      <c r="K7" s="22"/>
      <c r="L7" s="22"/>
    </row>
    <row r="8" spans="1:17" ht="37.799999999999997" x14ac:dyDescent="0.5">
      <c r="A8" s="6" t="s">
        <v>2</v>
      </c>
      <c r="B8" s="1">
        <v>7.3127716440292616</v>
      </c>
      <c r="C8" s="1">
        <v>8.1153761749251228</v>
      </c>
      <c r="D8" s="1">
        <v>8.1309733275344858</v>
      </c>
      <c r="E8" s="1">
        <v>8.2896597301505981</v>
      </c>
      <c r="H8" s="12" t="s">
        <v>54</v>
      </c>
      <c r="I8" s="20" t="s">
        <v>35</v>
      </c>
      <c r="J8" s="20" t="s">
        <v>19</v>
      </c>
      <c r="K8" s="20" t="s">
        <v>20</v>
      </c>
      <c r="L8" s="20" t="s">
        <v>21</v>
      </c>
    </row>
    <row r="9" spans="1:17" x14ac:dyDescent="0.5">
      <c r="A9" s="6" t="s">
        <v>4</v>
      </c>
      <c r="B9" s="1">
        <v>8.2867815143413779</v>
      </c>
      <c r="C9" s="1">
        <v>9.8720989982889638</v>
      </c>
      <c r="D9" s="1">
        <v>10.221396143586203</v>
      </c>
      <c r="E9" s="1">
        <v>10.329360021138378</v>
      </c>
      <c r="H9" s="21" t="s">
        <v>1</v>
      </c>
      <c r="I9" s="23">
        <v>0.10130934892360433</v>
      </c>
      <c r="J9" s="23">
        <v>0.2396618378602744</v>
      </c>
      <c r="K9" s="23">
        <v>0.16865541191578748</v>
      </c>
      <c r="L9" s="23">
        <v>0.83163711663472473</v>
      </c>
    </row>
    <row r="10" spans="1:17" x14ac:dyDescent="0.5">
      <c r="A10" s="6" t="s">
        <v>4</v>
      </c>
      <c r="B10" s="1">
        <v>8.4466217290825298</v>
      </c>
      <c r="C10" s="1">
        <v>9.8753659306258079</v>
      </c>
      <c r="D10" s="1">
        <v>10.613422675573171</v>
      </c>
      <c r="E10" s="1">
        <v>10.726841184317665</v>
      </c>
      <c r="H10" s="21" t="s">
        <v>36</v>
      </c>
      <c r="I10" s="23">
        <v>3.1457495093115018E-2</v>
      </c>
      <c r="J10" s="23">
        <v>0.26825710154706695</v>
      </c>
      <c r="K10" s="23">
        <v>0.36892706388128182</v>
      </c>
      <c r="L10" s="23">
        <v>0.43480386743164168</v>
      </c>
    </row>
    <row r="11" spans="1:17" x14ac:dyDescent="0.5">
      <c r="A11" s="6" t="s">
        <v>4</v>
      </c>
      <c r="B11" s="1">
        <v>8.1269412996002259</v>
      </c>
      <c r="C11" s="1">
        <v>9.8622982012784313</v>
      </c>
      <c r="D11" s="1">
        <v>9.8293696115992351</v>
      </c>
      <c r="E11" s="1">
        <v>9.9318788579590898</v>
      </c>
      <c r="H11" s="21" t="s">
        <v>37</v>
      </c>
      <c r="I11" s="23">
        <v>0.15984021474115195</v>
      </c>
      <c r="J11" s="23">
        <v>6.8006619681649349E-3</v>
      </c>
      <c r="K11" s="23">
        <v>0.3920265319869678</v>
      </c>
      <c r="L11" s="23">
        <v>0.39748116317928783</v>
      </c>
    </row>
    <row r="12" spans="1:17" x14ac:dyDescent="0.5">
      <c r="H12" s="21"/>
      <c r="I12" s="23"/>
      <c r="J12" s="23"/>
      <c r="K12" s="23"/>
      <c r="L12" s="23"/>
    </row>
    <row r="13" spans="1:17" x14ac:dyDescent="0.5">
      <c r="H13" s="30" t="s">
        <v>25</v>
      </c>
      <c r="J13" s="24"/>
      <c r="K13" s="22"/>
      <c r="L13" s="22"/>
    </row>
    <row r="14" spans="1:17" ht="37.799999999999997" x14ac:dyDescent="0.5">
      <c r="H14" s="12" t="s">
        <v>54</v>
      </c>
      <c r="I14" s="20" t="s">
        <v>35</v>
      </c>
      <c r="J14" s="20" t="s">
        <v>19</v>
      </c>
      <c r="K14" s="20" t="s">
        <v>20</v>
      </c>
      <c r="L14" s="20" t="s">
        <v>21</v>
      </c>
    </row>
    <row r="15" spans="1:17" x14ac:dyDescent="0.5">
      <c r="H15" s="21" t="s">
        <v>1</v>
      </c>
      <c r="I15" s="22" t="s">
        <v>38</v>
      </c>
      <c r="J15" s="22" t="s">
        <v>0</v>
      </c>
      <c r="K15" s="22" t="s">
        <v>0</v>
      </c>
      <c r="L15" s="22" t="s">
        <v>0</v>
      </c>
      <c r="Q15" s="2" t="s">
        <v>8</v>
      </c>
    </row>
    <row r="16" spans="1:17" x14ac:dyDescent="0.5">
      <c r="H16" s="21" t="s">
        <v>36</v>
      </c>
      <c r="I16" s="22" t="s">
        <v>3</v>
      </c>
      <c r="J16" s="22" t="s">
        <v>3</v>
      </c>
      <c r="K16" s="22" t="s">
        <v>3</v>
      </c>
      <c r="L16" s="22" t="s">
        <v>3</v>
      </c>
    </row>
    <row r="17" spans="8:12" x14ac:dyDescent="0.5">
      <c r="H17" s="21" t="s">
        <v>37</v>
      </c>
      <c r="I17" s="22" t="s">
        <v>5</v>
      </c>
      <c r="J17" s="22" t="s">
        <v>5</v>
      </c>
      <c r="K17" s="22" t="s">
        <v>5</v>
      </c>
      <c r="L17" s="22" t="s">
        <v>5</v>
      </c>
    </row>
    <row r="18" spans="8:12" x14ac:dyDescent="0.5">
      <c r="H18" s="17"/>
      <c r="I18" s="17"/>
      <c r="J18" s="17"/>
      <c r="K18" s="17"/>
      <c r="L18" s="17"/>
    </row>
    <row r="19" spans="8:12" x14ac:dyDescent="0.5">
      <c r="H19" s="30" t="s">
        <v>31</v>
      </c>
    </row>
    <row r="20" spans="8:12" ht="37.799999999999997" x14ac:dyDescent="0.5">
      <c r="H20" s="12" t="s">
        <v>54</v>
      </c>
      <c r="I20" s="20" t="s">
        <v>35</v>
      </c>
      <c r="J20" s="20" t="s">
        <v>19</v>
      </c>
      <c r="K20" s="20" t="s">
        <v>20</v>
      </c>
      <c r="L20" s="20" t="s">
        <v>21</v>
      </c>
    </row>
    <row r="21" spans="8:12" x14ac:dyDescent="0.5">
      <c r="H21" s="21" t="s">
        <v>1</v>
      </c>
      <c r="I21" t="s">
        <v>28</v>
      </c>
      <c r="J21" t="s">
        <v>28</v>
      </c>
      <c r="K21" t="s">
        <v>28</v>
      </c>
      <c r="L21" t="s">
        <v>28</v>
      </c>
    </row>
    <row r="22" spans="8:12" x14ac:dyDescent="0.5">
      <c r="H22" s="21" t="s">
        <v>36</v>
      </c>
      <c r="I22" t="s">
        <v>30</v>
      </c>
      <c r="J22" t="s">
        <v>28</v>
      </c>
      <c r="K22" t="s">
        <v>28</v>
      </c>
      <c r="L22" t="s">
        <v>28</v>
      </c>
    </row>
    <row r="23" spans="8:12" x14ac:dyDescent="0.5">
      <c r="H23" s="21" t="s">
        <v>37</v>
      </c>
      <c r="I23" t="s">
        <v>30</v>
      </c>
      <c r="J23" t="s">
        <v>28</v>
      </c>
      <c r="K23" t="s">
        <v>28</v>
      </c>
      <c r="L23" t="s">
        <v>28</v>
      </c>
    </row>
  </sheetData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0054-98CA-4F92-B4C7-A803FE176E14}">
  <dimension ref="A1:Z96"/>
  <sheetViews>
    <sheetView zoomScale="85" zoomScaleNormal="85" workbookViewId="0">
      <selection activeCell="G21" sqref="G21"/>
    </sheetView>
  </sheetViews>
  <sheetFormatPr defaultRowHeight="14.1" x14ac:dyDescent="0.5"/>
  <sheetData>
    <row r="1" spans="1:22" x14ac:dyDescent="0.5">
      <c r="A1" s="31"/>
      <c r="B1" s="31"/>
      <c r="C1" s="31"/>
      <c r="D1" s="31"/>
      <c r="E1" s="31"/>
      <c r="F1" s="31"/>
      <c r="G1" s="31"/>
      <c r="H1" s="31"/>
      <c r="I1" s="31"/>
      <c r="J1" s="32"/>
      <c r="K1" s="32"/>
      <c r="L1" s="33"/>
      <c r="M1" s="33"/>
    </row>
    <row r="2" spans="1:22" x14ac:dyDescent="0.5">
      <c r="A2" s="31"/>
      <c r="B2" s="31"/>
      <c r="C2" s="31"/>
      <c r="D2" s="31"/>
      <c r="E2" s="31"/>
      <c r="F2" s="31"/>
      <c r="G2" s="31"/>
      <c r="H2" s="31"/>
      <c r="I2" s="31"/>
      <c r="J2" s="33"/>
      <c r="K2" s="33"/>
      <c r="L2" s="34"/>
      <c r="M2" s="34"/>
    </row>
    <row r="3" spans="1:22" x14ac:dyDescent="0.5">
      <c r="A3" s="31"/>
      <c r="B3" s="31"/>
      <c r="C3" s="31"/>
      <c r="D3" s="31"/>
      <c r="E3" s="31"/>
      <c r="F3" s="31"/>
      <c r="G3" s="19"/>
      <c r="H3" s="19"/>
      <c r="I3" s="19"/>
      <c r="J3" s="33"/>
      <c r="K3" s="33"/>
      <c r="L3" s="33"/>
      <c r="M3" s="33"/>
      <c r="T3" s="9"/>
      <c r="U3" s="9"/>
      <c r="V3" s="9"/>
    </row>
    <row r="4" spans="1:22" ht="17.7" x14ac:dyDescent="0.5">
      <c r="A4" s="31"/>
      <c r="B4" s="35" t="s">
        <v>52</v>
      </c>
      <c r="C4" s="31"/>
      <c r="D4" s="31"/>
      <c r="E4" s="31"/>
      <c r="F4" s="31"/>
      <c r="G4" s="36"/>
      <c r="H4" s="36"/>
      <c r="I4" s="36"/>
      <c r="J4" s="37"/>
      <c r="K4" s="38"/>
      <c r="L4" s="37"/>
      <c r="M4" s="37"/>
      <c r="T4" s="29"/>
      <c r="U4" s="29"/>
      <c r="V4" s="29"/>
    </row>
    <row r="5" spans="1:22" x14ac:dyDescent="0.5">
      <c r="A5" s="31"/>
      <c r="B5" s="37" t="s">
        <v>40</v>
      </c>
      <c r="C5" s="31"/>
      <c r="D5" s="31"/>
      <c r="E5" s="31"/>
      <c r="F5" s="31"/>
      <c r="G5" s="39"/>
      <c r="H5" s="39"/>
      <c r="I5" s="40" t="s">
        <v>48</v>
      </c>
      <c r="J5" s="31"/>
      <c r="K5" s="31"/>
      <c r="L5" s="31"/>
      <c r="M5" s="31"/>
    </row>
    <row r="6" spans="1:22" ht="37.799999999999997" x14ac:dyDescent="0.5">
      <c r="A6" s="31"/>
      <c r="B6" s="12" t="s">
        <v>54</v>
      </c>
      <c r="C6" s="20" t="s">
        <v>35</v>
      </c>
      <c r="D6" s="20" t="s">
        <v>19</v>
      </c>
      <c r="E6" s="20" t="s">
        <v>20</v>
      </c>
      <c r="F6" s="20" t="s">
        <v>21</v>
      </c>
      <c r="G6" s="31"/>
      <c r="H6" s="31"/>
      <c r="I6" s="12" t="s">
        <v>54</v>
      </c>
      <c r="J6" s="20" t="s">
        <v>35</v>
      </c>
      <c r="K6" s="20" t="s">
        <v>19</v>
      </c>
      <c r="L6" s="20" t="s">
        <v>20</v>
      </c>
      <c r="M6" s="20" t="s">
        <v>21</v>
      </c>
    </row>
    <row r="7" spans="1:22" x14ac:dyDescent="0.5">
      <c r="A7" s="31"/>
      <c r="B7" s="31" t="s">
        <v>44</v>
      </c>
      <c r="C7" s="41">
        <v>39.866469999999993</v>
      </c>
      <c r="D7" s="41">
        <v>35.743092000000004</v>
      </c>
      <c r="E7" s="41">
        <v>42.334904999999999</v>
      </c>
      <c r="F7" s="41">
        <v>44.389700000000005</v>
      </c>
      <c r="G7" s="31"/>
      <c r="H7" s="31"/>
      <c r="I7" s="31" t="s">
        <v>44</v>
      </c>
      <c r="J7" s="42">
        <f>AVERAGE(C7:C9)</f>
        <v>39.866469999999993</v>
      </c>
      <c r="K7" s="42">
        <f>AVERAGE(D7:D9)</f>
        <v>35.743091999999997</v>
      </c>
      <c r="L7" s="42">
        <f>AVERAGE(E7:E9)</f>
        <v>42.334904999999999</v>
      </c>
      <c r="M7" s="42">
        <f>AVERAGE(F7:F9)</f>
        <v>44.389700000000005</v>
      </c>
    </row>
    <row r="8" spans="1:22" x14ac:dyDescent="0.5">
      <c r="A8" s="31"/>
      <c r="B8" s="31" t="s">
        <v>44</v>
      </c>
      <c r="C8" s="41">
        <v>40.988659999999996</v>
      </c>
      <c r="D8" s="41">
        <v>36.218012000000009</v>
      </c>
      <c r="E8" s="41">
        <v>43.319597999999999</v>
      </c>
      <c r="F8" s="41">
        <v>45.619130000000006</v>
      </c>
      <c r="G8" s="31"/>
      <c r="H8" s="31"/>
      <c r="I8" s="31" t="s">
        <v>45</v>
      </c>
      <c r="J8" s="42">
        <f>AVERAGE(C10:C12)</f>
        <v>39.043020000000006</v>
      </c>
      <c r="K8" s="42">
        <f>AVERAGE(D10:D12)</f>
        <v>40.925081999999996</v>
      </c>
      <c r="L8" s="42">
        <f>AVERAGE(E10:E12)</f>
        <v>47.564769999999989</v>
      </c>
      <c r="M8" s="42">
        <f>AVERAGE(F10:F12)</f>
        <v>48.564399999999999</v>
      </c>
    </row>
    <row r="9" spans="1:22" x14ac:dyDescent="0.5">
      <c r="A9" s="31"/>
      <c r="B9" s="31" t="s">
        <v>44</v>
      </c>
      <c r="C9" s="41">
        <v>38.744279999999989</v>
      </c>
      <c r="D9" s="41">
        <v>35.268172</v>
      </c>
      <c r="E9" s="41">
        <v>41.350211999999999</v>
      </c>
      <c r="F9" s="41">
        <v>43.160270000000004</v>
      </c>
      <c r="G9" s="31"/>
      <c r="H9" s="31"/>
      <c r="I9" s="31" t="s">
        <v>46</v>
      </c>
      <c r="J9" s="42">
        <f>AVERAGE(C13:C15)</f>
        <v>41.275910000000003</v>
      </c>
      <c r="K9" s="42">
        <f>AVERAGE(D13:D15)</f>
        <v>42.3598</v>
      </c>
      <c r="L9" s="42">
        <f>AVERAGE(E13:E15)</f>
        <v>49.265289999999993</v>
      </c>
      <c r="M9" s="42">
        <f>AVERAGE(F13:F15)</f>
        <v>49.898516666666659</v>
      </c>
    </row>
    <row r="10" spans="1:22" x14ac:dyDescent="0.5">
      <c r="A10" s="31"/>
      <c r="B10" s="31" t="s">
        <v>45</v>
      </c>
      <c r="C10" s="41">
        <v>39.043019999999999</v>
      </c>
      <c r="D10" s="41">
        <v>40.925081999999996</v>
      </c>
      <c r="E10" s="41">
        <v>47.564769999999996</v>
      </c>
      <c r="F10" s="41">
        <v>48.564399999999992</v>
      </c>
      <c r="G10" s="31"/>
      <c r="H10" s="31"/>
      <c r="I10" s="31"/>
      <c r="J10" s="31"/>
      <c r="K10" s="31"/>
      <c r="L10" s="31"/>
      <c r="M10" s="31"/>
    </row>
    <row r="11" spans="1:22" x14ac:dyDescent="0.5">
      <c r="A11" s="31"/>
      <c r="B11" s="31" t="s">
        <v>45</v>
      </c>
      <c r="C11" s="41">
        <v>40.697579999999995</v>
      </c>
      <c r="D11" s="41">
        <v>41.365531999999988</v>
      </c>
      <c r="E11" s="41">
        <v>47.859679999999997</v>
      </c>
      <c r="F11" s="41">
        <v>49.202733333333327</v>
      </c>
      <c r="G11" s="31"/>
      <c r="H11" s="31"/>
      <c r="I11" s="43" t="s">
        <v>13</v>
      </c>
      <c r="J11" s="31"/>
      <c r="K11" s="41"/>
      <c r="L11" s="31"/>
      <c r="M11" s="41"/>
    </row>
    <row r="12" spans="1:22" ht="37.799999999999997" x14ac:dyDescent="0.5">
      <c r="A12" s="31"/>
      <c r="B12" s="31" t="s">
        <v>45</v>
      </c>
      <c r="C12" s="41">
        <v>37.388460000000002</v>
      </c>
      <c r="D12" s="41">
        <v>40.484632000000005</v>
      </c>
      <c r="E12" s="41">
        <v>47.269859999999994</v>
      </c>
      <c r="F12" s="41">
        <v>47.926066666666657</v>
      </c>
      <c r="G12" s="31"/>
      <c r="H12" s="31"/>
      <c r="I12" s="12" t="s">
        <v>54</v>
      </c>
      <c r="J12" s="20" t="s">
        <v>35</v>
      </c>
      <c r="K12" s="20" t="s">
        <v>19</v>
      </c>
      <c r="L12" s="20" t="s">
        <v>20</v>
      </c>
      <c r="M12" s="20" t="s">
        <v>21</v>
      </c>
    </row>
    <row r="13" spans="1:22" x14ac:dyDescent="0.5">
      <c r="A13" s="31"/>
      <c r="B13" s="31" t="s">
        <v>46</v>
      </c>
      <c r="C13" s="41">
        <v>41.275910000000003</v>
      </c>
      <c r="D13" s="41">
        <v>42.359799999999993</v>
      </c>
      <c r="E13" s="41">
        <v>49.265289999999993</v>
      </c>
      <c r="F13" s="41">
        <v>49.898516666666659</v>
      </c>
      <c r="G13" s="31"/>
      <c r="H13" s="31"/>
      <c r="I13" s="31" t="s">
        <v>44</v>
      </c>
      <c r="J13" s="41">
        <f>STDEV(C7:C9)</f>
        <v>1.1221900000000034</v>
      </c>
      <c r="K13" s="41">
        <f>STDEV(D7:D9)</f>
        <v>0.47492000000000445</v>
      </c>
      <c r="L13" s="41">
        <f>STDEV(E7:E9)</f>
        <v>0.98469300000000004</v>
      </c>
      <c r="M13" s="41">
        <f>STDEV(F7:F9)</f>
        <v>1.2294300000000007</v>
      </c>
    </row>
    <row r="14" spans="1:22" x14ac:dyDescent="0.5">
      <c r="A14" s="31"/>
      <c r="B14" s="31" t="s">
        <v>46</v>
      </c>
      <c r="C14" s="41">
        <v>42.132553333333334</v>
      </c>
      <c r="D14" s="41">
        <v>43.826689999999992</v>
      </c>
      <c r="E14" s="41">
        <v>50.330029999999994</v>
      </c>
      <c r="F14" s="41">
        <v>50.963256666666659</v>
      </c>
      <c r="G14" s="31"/>
      <c r="H14" s="31"/>
      <c r="I14" s="31" t="s">
        <v>45</v>
      </c>
      <c r="J14" s="41">
        <f>STDEV(C10:C12)</f>
        <v>1.6545599999999965</v>
      </c>
      <c r="K14" s="41">
        <f>STDEV(D10:D12)</f>
        <v>0.44044999999999135</v>
      </c>
      <c r="L14" s="41">
        <f>STDEV(E10:E12)</f>
        <v>0.29491000000000156</v>
      </c>
      <c r="M14" s="41">
        <f>STDEV(F10:F12)</f>
        <v>0.63833333333333542</v>
      </c>
    </row>
    <row r="15" spans="1:22" x14ac:dyDescent="0.5">
      <c r="A15" s="31"/>
      <c r="B15" s="31" t="s">
        <v>46</v>
      </c>
      <c r="C15" s="41">
        <v>40.419266666666672</v>
      </c>
      <c r="D15" s="41">
        <v>40.892909999999993</v>
      </c>
      <c r="E15" s="41">
        <v>48.200549999999993</v>
      </c>
      <c r="F15" s="41">
        <v>48.833776666666658</v>
      </c>
      <c r="G15" s="31"/>
      <c r="H15" s="31"/>
      <c r="I15" s="31" t="s">
        <v>46</v>
      </c>
      <c r="J15" s="41">
        <f>STDEV(C13:C15)</f>
        <v>0.85664333333333076</v>
      </c>
      <c r="K15" s="41">
        <f>STDEV(D13:D15)</f>
        <v>1.4668899999999994</v>
      </c>
      <c r="L15" s="41">
        <f>STDEV(E13:E15)</f>
        <v>1.0647400000000005</v>
      </c>
      <c r="M15" s="41">
        <f>STDEV(F13:F15)</f>
        <v>1.0647400000000005</v>
      </c>
    </row>
    <row r="16" spans="1:22" x14ac:dyDescent="0.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x14ac:dyDescent="0.5">
      <c r="A17" s="31"/>
      <c r="B17" s="31"/>
      <c r="C17" s="41"/>
      <c r="D17" s="31"/>
      <c r="E17" s="31"/>
      <c r="F17" s="31"/>
      <c r="G17" s="31"/>
      <c r="H17" s="31"/>
      <c r="I17" s="44" t="s">
        <v>25</v>
      </c>
      <c r="J17" s="31"/>
      <c r="K17" s="31"/>
      <c r="L17" s="31"/>
      <c r="M17" s="31"/>
    </row>
    <row r="18" spans="1:26" ht="37.799999999999997" x14ac:dyDescent="0.5">
      <c r="A18" s="31"/>
      <c r="B18" s="31"/>
      <c r="C18" s="41"/>
      <c r="D18" s="31"/>
      <c r="E18" s="31"/>
      <c r="F18" s="31"/>
      <c r="G18" s="31"/>
      <c r="H18" s="31"/>
      <c r="I18" s="12" t="s">
        <v>54</v>
      </c>
      <c r="J18" s="20" t="s">
        <v>35</v>
      </c>
      <c r="K18" s="20" t="s">
        <v>19</v>
      </c>
      <c r="L18" s="20" t="s">
        <v>20</v>
      </c>
      <c r="M18" s="20" t="s">
        <v>21</v>
      </c>
    </row>
    <row r="19" spans="1:26" x14ac:dyDescent="0.5">
      <c r="A19" s="31"/>
      <c r="B19" s="31"/>
      <c r="C19" s="41"/>
      <c r="D19" s="31"/>
      <c r="E19" s="31"/>
      <c r="F19" s="31"/>
      <c r="G19" s="31"/>
      <c r="H19" s="31"/>
      <c r="I19" s="31" t="s">
        <v>44</v>
      </c>
      <c r="J19" s="42" t="s">
        <v>34</v>
      </c>
      <c r="K19" s="42" t="s">
        <v>33</v>
      </c>
      <c r="L19" s="42" t="s">
        <v>32</v>
      </c>
      <c r="M19" s="42" t="s">
        <v>33</v>
      </c>
    </row>
    <row r="20" spans="1:26" x14ac:dyDescent="0.5">
      <c r="A20" s="31"/>
      <c r="B20" s="31"/>
      <c r="C20" s="41"/>
      <c r="D20" s="31"/>
      <c r="E20" s="31"/>
      <c r="F20" s="31"/>
      <c r="G20" s="31"/>
      <c r="H20" s="31"/>
      <c r="I20" s="31" t="s">
        <v>45</v>
      </c>
      <c r="J20" s="42" t="s">
        <v>34</v>
      </c>
      <c r="K20" s="42" t="s">
        <v>34</v>
      </c>
      <c r="L20" s="42" t="s">
        <v>33</v>
      </c>
      <c r="M20" s="42" t="s">
        <v>34</v>
      </c>
    </row>
    <row r="21" spans="1:26" x14ac:dyDescent="0.5">
      <c r="A21" s="31"/>
      <c r="B21" s="31"/>
      <c r="C21" s="41"/>
      <c r="D21" s="31"/>
      <c r="E21" s="31"/>
      <c r="F21" s="31"/>
      <c r="G21" s="31"/>
      <c r="H21" s="31"/>
      <c r="I21" s="31" t="s">
        <v>46</v>
      </c>
      <c r="J21" s="42" t="s">
        <v>34</v>
      </c>
      <c r="K21" s="42" t="s">
        <v>34</v>
      </c>
      <c r="L21" s="42" t="s">
        <v>34</v>
      </c>
      <c r="M21" s="42" t="s">
        <v>34</v>
      </c>
    </row>
    <row r="22" spans="1:26" x14ac:dyDescent="0.5">
      <c r="A22" s="31"/>
      <c r="B22" s="31"/>
      <c r="C22" s="31"/>
      <c r="D22" s="31"/>
      <c r="E22" s="31"/>
      <c r="F22" s="31"/>
      <c r="G22" s="31"/>
      <c r="H22" s="31"/>
      <c r="I22" s="44" t="s">
        <v>31</v>
      </c>
      <c r="J22" s="31"/>
      <c r="K22" s="31"/>
      <c r="L22" s="31"/>
      <c r="M22" s="31"/>
    </row>
    <row r="23" spans="1:26" ht="37.799999999999997" x14ac:dyDescent="0.5">
      <c r="A23" s="31"/>
      <c r="B23" s="31"/>
      <c r="C23" s="31"/>
      <c r="D23" s="31"/>
      <c r="E23" s="31"/>
      <c r="F23" s="31"/>
      <c r="G23" s="31"/>
      <c r="H23" s="31"/>
      <c r="I23" s="12" t="s">
        <v>54</v>
      </c>
      <c r="J23" s="20" t="s">
        <v>35</v>
      </c>
      <c r="K23" s="20" t="s">
        <v>19</v>
      </c>
      <c r="L23" s="20" t="s">
        <v>20</v>
      </c>
      <c r="M23" s="20" t="s">
        <v>21</v>
      </c>
    </row>
    <row r="24" spans="1:26" x14ac:dyDescent="0.5">
      <c r="A24" s="31"/>
      <c r="B24" s="31"/>
      <c r="C24" s="31"/>
      <c r="D24" s="31"/>
      <c r="E24" s="31"/>
      <c r="F24" s="31"/>
      <c r="G24" s="31"/>
      <c r="H24" s="31"/>
      <c r="I24" s="18" t="s">
        <v>44</v>
      </c>
      <c r="J24" s="18" t="s">
        <v>27</v>
      </c>
      <c r="K24" s="18" t="s">
        <v>26</v>
      </c>
      <c r="L24" s="18" t="s">
        <v>30</v>
      </c>
      <c r="M24" s="18" t="s">
        <v>29</v>
      </c>
    </row>
    <row r="25" spans="1:26" x14ac:dyDescent="0.5">
      <c r="A25" s="31"/>
      <c r="B25" s="31"/>
      <c r="C25" s="31"/>
      <c r="D25" s="31"/>
      <c r="E25" s="31"/>
      <c r="F25" s="31"/>
      <c r="G25" s="31"/>
      <c r="H25" s="31"/>
      <c r="I25" s="18" t="s">
        <v>45</v>
      </c>
      <c r="J25" s="18" t="s">
        <v>27</v>
      </c>
      <c r="K25" s="18" t="s">
        <v>30</v>
      </c>
      <c r="L25" s="18" t="s">
        <v>29</v>
      </c>
      <c r="M25" s="18" t="s">
        <v>29</v>
      </c>
    </row>
    <row r="26" spans="1:26" x14ac:dyDescent="0.5">
      <c r="A26" s="31"/>
      <c r="B26" s="31"/>
      <c r="C26" s="31"/>
      <c r="D26" s="31"/>
      <c r="E26" s="31"/>
      <c r="F26" s="31"/>
      <c r="G26" s="31"/>
      <c r="H26" s="31"/>
      <c r="I26" s="18" t="s">
        <v>46</v>
      </c>
      <c r="J26" s="18" t="s">
        <v>30</v>
      </c>
      <c r="K26" s="18" t="s">
        <v>30</v>
      </c>
      <c r="L26" s="18" t="s">
        <v>29</v>
      </c>
      <c r="M26" s="18" t="s">
        <v>29</v>
      </c>
    </row>
    <row r="27" spans="1:26" x14ac:dyDescent="0.5">
      <c r="A27" s="31"/>
      <c r="B27" s="31"/>
      <c r="C27" s="31"/>
      <c r="D27" s="31"/>
      <c r="E27" s="31"/>
      <c r="F27" s="31"/>
      <c r="G27" s="31"/>
      <c r="H27" s="31"/>
      <c r="I27" s="18"/>
      <c r="J27" s="18"/>
      <c r="K27" s="18"/>
      <c r="L27" s="18"/>
      <c r="M27" s="18"/>
    </row>
    <row r="28" spans="1:26" x14ac:dyDescent="0.5">
      <c r="A28" s="31"/>
      <c r="B28" s="31"/>
      <c r="C28" s="31"/>
      <c r="D28" s="31"/>
      <c r="E28" s="31"/>
      <c r="F28" s="31"/>
      <c r="G28" s="31"/>
      <c r="H28" s="31"/>
      <c r="I28" s="18"/>
      <c r="J28" s="18"/>
      <c r="K28" s="18"/>
      <c r="L28" s="18"/>
      <c r="M28" s="18"/>
    </row>
    <row r="29" spans="1:26" x14ac:dyDescent="0.5">
      <c r="A29" s="31"/>
      <c r="B29" s="31"/>
      <c r="C29" s="31"/>
      <c r="D29" s="31"/>
      <c r="E29" s="31"/>
      <c r="F29" s="31"/>
      <c r="G29" s="31"/>
      <c r="H29" s="31"/>
      <c r="I29" s="40" t="s">
        <v>49</v>
      </c>
      <c r="J29" s="31"/>
      <c r="K29" s="31"/>
      <c r="L29" s="31"/>
      <c r="M29" s="31"/>
    </row>
    <row r="30" spans="1:26" ht="37.799999999999997" x14ac:dyDescent="0.5">
      <c r="A30" s="31"/>
      <c r="B30" s="35" t="s">
        <v>52</v>
      </c>
      <c r="C30" s="31"/>
      <c r="D30" s="31"/>
      <c r="E30" s="31"/>
      <c r="F30" s="31"/>
      <c r="G30" s="31"/>
      <c r="H30" s="31"/>
      <c r="I30" s="12" t="s">
        <v>54</v>
      </c>
      <c r="J30" s="20" t="s">
        <v>35</v>
      </c>
      <c r="K30" s="20" t="s">
        <v>19</v>
      </c>
      <c r="L30" s="20" t="s">
        <v>20</v>
      </c>
      <c r="M30" s="20" t="s">
        <v>21</v>
      </c>
      <c r="Z30" s="1"/>
    </row>
    <row r="31" spans="1:26" x14ac:dyDescent="0.5">
      <c r="A31" s="31"/>
      <c r="B31" s="38" t="s">
        <v>41</v>
      </c>
      <c r="C31" s="31"/>
      <c r="D31" s="31"/>
      <c r="E31" s="31"/>
      <c r="F31" s="31"/>
      <c r="G31" s="31"/>
      <c r="H31" s="31"/>
      <c r="I31" s="31" t="s">
        <v>44</v>
      </c>
      <c r="J31" s="42">
        <f>AVERAGE(C33:C35)</f>
        <v>27.873199999999997</v>
      </c>
      <c r="K31" s="42">
        <f>AVERAGE(D33:D35)</f>
        <v>27.521231999999998</v>
      </c>
      <c r="L31" s="42">
        <f>AVERAGE(E33:E35)</f>
        <v>45.902719999999995</v>
      </c>
      <c r="M31" s="42">
        <f>AVERAGE(F33:F35)</f>
        <v>33.986400000000003</v>
      </c>
      <c r="R31" s="2" t="s">
        <v>9</v>
      </c>
    </row>
    <row r="32" spans="1:26" ht="37.799999999999997" x14ac:dyDescent="0.5">
      <c r="A32" s="31"/>
      <c r="B32" s="12" t="s">
        <v>54</v>
      </c>
      <c r="C32" s="20" t="s">
        <v>35</v>
      </c>
      <c r="D32" s="20" t="s">
        <v>19</v>
      </c>
      <c r="E32" s="20" t="s">
        <v>20</v>
      </c>
      <c r="F32" s="20" t="s">
        <v>21</v>
      </c>
      <c r="G32" s="31"/>
      <c r="H32" s="31"/>
      <c r="I32" s="31" t="s">
        <v>45</v>
      </c>
      <c r="J32" s="42">
        <f>AVERAGE(C36:C38)</f>
        <v>26.132400000000001</v>
      </c>
      <c r="K32" s="42">
        <f>AVERAGE(D36:D38)</f>
        <v>29.735040000000001</v>
      </c>
      <c r="L32" s="42">
        <f>AVERAGE(E36:E38)</f>
        <v>37.370080000000002</v>
      </c>
      <c r="M32" s="42">
        <f>AVERAGE(F36:F38)</f>
        <v>24.621983999999994</v>
      </c>
    </row>
    <row r="33" spans="1:13" x14ac:dyDescent="0.5">
      <c r="A33" s="31"/>
      <c r="B33" s="31" t="s">
        <v>44</v>
      </c>
      <c r="C33" s="41">
        <v>27.873199999999997</v>
      </c>
      <c r="D33" s="41">
        <v>27.521231999999998</v>
      </c>
      <c r="E33" s="41">
        <v>45.902719999999995</v>
      </c>
      <c r="F33" s="41">
        <v>33.986400000000003</v>
      </c>
      <c r="G33" s="31"/>
      <c r="H33" s="31"/>
      <c r="I33" s="31" t="s">
        <v>46</v>
      </c>
      <c r="J33" s="42">
        <f>AVERAGE(C39:C41)</f>
        <v>38.663440000000001</v>
      </c>
      <c r="K33" s="42">
        <f>AVERAGE(D39:D41)</f>
        <v>30.632639999999995</v>
      </c>
      <c r="L33" s="42">
        <f>AVERAGE(E39:E41)</f>
        <v>27.572639999999996</v>
      </c>
      <c r="M33" s="42">
        <f>AVERAGE(F39:F41)</f>
        <v>21.105840000000001</v>
      </c>
    </row>
    <row r="34" spans="1:13" x14ac:dyDescent="0.5">
      <c r="A34" s="31"/>
      <c r="B34" s="31" t="s">
        <v>44</v>
      </c>
      <c r="C34" s="41">
        <v>27.946639999999999</v>
      </c>
      <c r="D34" s="41">
        <v>28.635072000000005</v>
      </c>
      <c r="E34" s="41">
        <v>47.208319999999993</v>
      </c>
      <c r="F34" s="41">
        <v>36.703680000000013</v>
      </c>
      <c r="G34" s="31"/>
      <c r="H34" s="31"/>
      <c r="I34" s="31"/>
      <c r="J34" s="31"/>
      <c r="K34" s="31"/>
      <c r="L34" s="31"/>
      <c r="M34" s="31"/>
    </row>
    <row r="35" spans="1:13" x14ac:dyDescent="0.5">
      <c r="A35" s="31"/>
      <c r="B35" s="31" t="s">
        <v>44</v>
      </c>
      <c r="C35" s="41">
        <v>27.799759999999996</v>
      </c>
      <c r="D35" s="41">
        <v>26.407391999999991</v>
      </c>
      <c r="E35" s="41">
        <v>44.597119999999997</v>
      </c>
      <c r="F35" s="41">
        <v>31.269119999999994</v>
      </c>
      <c r="G35" s="31"/>
      <c r="H35" s="31"/>
      <c r="I35" s="43" t="s">
        <v>13</v>
      </c>
      <c r="J35" s="31"/>
      <c r="K35" s="31"/>
      <c r="L35" s="31"/>
      <c r="M35" s="31"/>
    </row>
    <row r="36" spans="1:13" x14ac:dyDescent="0.5">
      <c r="A36" s="31"/>
      <c r="B36" s="31" t="s">
        <v>45</v>
      </c>
      <c r="C36" s="41">
        <v>26.132400000000001</v>
      </c>
      <c r="D36" s="41">
        <v>29.735040000000001</v>
      </c>
      <c r="E36" s="41">
        <v>37.370080000000002</v>
      </c>
      <c r="F36" s="41">
        <v>24.621983999999994</v>
      </c>
      <c r="G36" s="31"/>
      <c r="H36" s="31"/>
      <c r="I36" s="31" t="s">
        <v>44</v>
      </c>
      <c r="J36" s="41">
        <f>STDEV(C33:C35)</f>
        <v>7.3440000000001504E-2</v>
      </c>
      <c r="K36" s="41">
        <f>STDEV(D33:D35)</f>
        <v>1.1138400000000068</v>
      </c>
      <c r="L36" s="41">
        <f>STDEV(E33:E35)</f>
        <v>1.3055999999999983</v>
      </c>
      <c r="M36" s="41">
        <f>STDEV(F33:F35)</f>
        <v>2.7172800000000095</v>
      </c>
    </row>
    <row r="37" spans="1:13" x14ac:dyDescent="0.5">
      <c r="A37" s="31"/>
      <c r="B37" s="31" t="s">
        <v>45</v>
      </c>
      <c r="C37" s="41">
        <v>26.630159999999997</v>
      </c>
      <c r="D37" s="41">
        <v>30.946800000000003</v>
      </c>
      <c r="E37" s="41">
        <v>39.091839999999998</v>
      </c>
      <c r="F37" s="41">
        <v>25.009583999999997</v>
      </c>
      <c r="G37" s="31"/>
      <c r="H37" s="31"/>
      <c r="I37" s="31" t="s">
        <v>45</v>
      </c>
      <c r="J37" s="41">
        <f>STDEV(C36:C38)</f>
        <v>0.49775999999999598</v>
      </c>
      <c r="K37" s="41">
        <f>STDEV(D36:D38)</f>
        <v>1.2117600000000017</v>
      </c>
      <c r="L37" s="41">
        <f>STDEV(E36:E38)</f>
        <v>1.7217599999999962</v>
      </c>
      <c r="M37" s="41">
        <f>STDEV(F36:F38)</f>
        <v>0.38760000000000261</v>
      </c>
    </row>
    <row r="38" spans="1:13" x14ac:dyDescent="0.5">
      <c r="A38" s="31"/>
      <c r="B38" s="31" t="s">
        <v>45</v>
      </c>
      <c r="C38" s="41">
        <v>25.634640000000005</v>
      </c>
      <c r="D38" s="41">
        <v>28.52328</v>
      </c>
      <c r="E38" s="41">
        <v>35.648320000000005</v>
      </c>
      <c r="F38" s="41">
        <v>24.234383999999991</v>
      </c>
      <c r="G38" s="31"/>
      <c r="H38" s="31"/>
      <c r="I38" s="31" t="s">
        <v>46</v>
      </c>
      <c r="J38" s="41">
        <f>STDEV(C39:C41)</f>
        <v>3.6842399999999955</v>
      </c>
      <c r="K38" s="41">
        <f>STDEV(D39:D41)</f>
        <v>1.2239999999999966</v>
      </c>
      <c r="L38" s="41">
        <f>STDEV(E39:E41)</f>
        <v>2.0196000000000041</v>
      </c>
      <c r="M38" s="41">
        <f>STDEV(F39:F41)</f>
        <v>0.98735999999999535</v>
      </c>
    </row>
    <row r="39" spans="1:13" x14ac:dyDescent="0.5">
      <c r="A39" s="31"/>
      <c r="B39" s="31" t="s">
        <v>46</v>
      </c>
      <c r="C39" s="41">
        <v>38.663440000000001</v>
      </c>
      <c r="D39" s="41">
        <v>30.632639999999995</v>
      </c>
      <c r="E39" s="41">
        <v>27.572639999999996</v>
      </c>
      <c r="F39" s="41">
        <v>21.105840000000001</v>
      </c>
      <c r="G39" s="31"/>
      <c r="H39" s="31"/>
      <c r="I39" s="31"/>
      <c r="J39" s="41"/>
      <c r="K39" s="41"/>
      <c r="L39" s="41"/>
      <c r="M39" s="41"/>
    </row>
    <row r="40" spans="1:13" x14ac:dyDescent="0.5">
      <c r="A40" s="31"/>
      <c r="B40" s="31" t="s">
        <v>46</v>
      </c>
      <c r="C40" s="41">
        <v>42.347679999999997</v>
      </c>
      <c r="D40" s="41">
        <v>31.856639999999992</v>
      </c>
      <c r="E40" s="41">
        <v>29.59224</v>
      </c>
      <c r="F40" s="41">
        <v>22.093199999999996</v>
      </c>
      <c r="G40" s="31"/>
      <c r="H40" s="31"/>
      <c r="I40" s="44" t="s">
        <v>25</v>
      </c>
      <c r="J40" s="41"/>
      <c r="K40" s="41"/>
      <c r="L40" s="41"/>
      <c r="M40" s="41"/>
    </row>
    <row r="41" spans="1:13" x14ac:dyDescent="0.5">
      <c r="A41" s="31"/>
      <c r="B41" s="31" t="s">
        <v>46</v>
      </c>
      <c r="C41" s="41">
        <v>34.979200000000006</v>
      </c>
      <c r="D41" s="41">
        <v>29.408639999999998</v>
      </c>
      <c r="E41" s="41">
        <v>25.553039999999992</v>
      </c>
      <c r="F41" s="41">
        <v>20.118480000000005</v>
      </c>
      <c r="G41" s="31"/>
      <c r="H41" s="31"/>
      <c r="I41" s="31" t="s">
        <v>44</v>
      </c>
      <c r="J41" s="42" t="s">
        <v>3</v>
      </c>
      <c r="K41" s="42" t="s">
        <v>3</v>
      </c>
      <c r="L41" s="42" t="s">
        <v>34</v>
      </c>
      <c r="M41" s="42" t="s">
        <v>34</v>
      </c>
    </row>
    <row r="42" spans="1:13" x14ac:dyDescent="0.5">
      <c r="A42" s="31"/>
      <c r="B42" s="31"/>
      <c r="C42" s="31"/>
      <c r="D42" s="31"/>
      <c r="E42" s="31"/>
      <c r="F42" s="31"/>
      <c r="G42" s="31"/>
      <c r="H42" s="31"/>
      <c r="I42" s="31" t="s">
        <v>45</v>
      </c>
      <c r="J42" s="42" t="s">
        <v>3</v>
      </c>
      <c r="K42" s="42" t="s">
        <v>5</v>
      </c>
      <c r="L42" s="42" t="s">
        <v>3</v>
      </c>
      <c r="M42" s="42" t="s">
        <v>3</v>
      </c>
    </row>
    <row r="43" spans="1:13" x14ac:dyDescent="0.5">
      <c r="A43" s="31"/>
      <c r="B43" s="31"/>
      <c r="C43" s="31"/>
      <c r="D43" s="31"/>
      <c r="E43" s="31"/>
      <c r="F43" s="31"/>
      <c r="G43" s="31"/>
      <c r="H43" s="31"/>
      <c r="I43" s="31" t="s">
        <v>46</v>
      </c>
      <c r="J43" s="42" t="s">
        <v>5</v>
      </c>
      <c r="K43" s="42" t="s">
        <v>5</v>
      </c>
      <c r="L43" s="42" t="s">
        <v>32</v>
      </c>
      <c r="M43" s="42" t="s">
        <v>32</v>
      </c>
    </row>
    <row r="44" spans="1:13" x14ac:dyDescent="0.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x14ac:dyDescent="0.5">
      <c r="A45" s="31"/>
      <c r="B45" s="31"/>
      <c r="C45" s="31"/>
      <c r="D45" s="31"/>
      <c r="E45" s="31"/>
      <c r="F45" s="31"/>
      <c r="G45" s="31"/>
      <c r="H45" s="31"/>
      <c r="I45" s="44" t="s">
        <v>31</v>
      </c>
      <c r="J45" s="18"/>
      <c r="K45" s="31"/>
      <c r="L45" s="31"/>
      <c r="M45" s="31"/>
    </row>
    <row r="46" spans="1:13" x14ac:dyDescent="0.5">
      <c r="A46" s="31"/>
      <c r="B46" s="31"/>
      <c r="C46" s="31"/>
      <c r="D46" s="31"/>
      <c r="E46" s="31"/>
      <c r="F46" s="31"/>
      <c r="G46" s="31"/>
      <c r="H46" s="31"/>
      <c r="I46" s="18" t="s">
        <v>44</v>
      </c>
      <c r="J46" s="18" t="s">
        <v>27</v>
      </c>
      <c r="K46" s="18" t="s">
        <v>27</v>
      </c>
      <c r="L46" s="18" t="s">
        <v>29</v>
      </c>
      <c r="M46" s="18" t="s">
        <v>30</v>
      </c>
    </row>
    <row r="47" spans="1:13" x14ac:dyDescent="0.5">
      <c r="A47" s="31"/>
      <c r="B47" s="31"/>
      <c r="C47" s="31"/>
      <c r="D47" s="31"/>
      <c r="E47" s="31"/>
      <c r="F47" s="31"/>
      <c r="G47" s="31"/>
      <c r="H47" s="31"/>
      <c r="I47" s="18" t="s">
        <v>45</v>
      </c>
      <c r="J47" s="18" t="s">
        <v>27</v>
      </c>
      <c r="K47" s="18" t="s">
        <v>30</v>
      </c>
      <c r="L47" s="18" t="s">
        <v>29</v>
      </c>
      <c r="M47" s="18" t="s">
        <v>27</v>
      </c>
    </row>
    <row r="48" spans="1:13" x14ac:dyDescent="0.5">
      <c r="A48" s="31"/>
      <c r="B48" s="31"/>
      <c r="C48" s="31"/>
      <c r="D48" s="31"/>
      <c r="E48" s="31"/>
      <c r="F48" s="31"/>
      <c r="G48" s="31"/>
      <c r="H48" s="31"/>
      <c r="I48" s="18" t="s">
        <v>46</v>
      </c>
      <c r="J48" s="18" t="s">
        <v>29</v>
      </c>
      <c r="K48" s="18" t="s">
        <v>30</v>
      </c>
      <c r="L48" s="18" t="s">
        <v>30</v>
      </c>
      <c r="M48" s="18" t="s">
        <v>27</v>
      </c>
    </row>
    <row r="49" spans="1:13" x14ac:dyDescent="0.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x14ac:dyDescent="0.5">
      <c r="A50" s="31"/>
      <c r="B50" s="31"/>
      <c r="C50" s="31"/>
      <c r="D50" s="31"/>
      <c r="E50" s="31"/>
      <c r="F50" s="31"/>
      <c r="G50" s="31"/>
      <c r="H50" s="31"/>
      <c r="I50" s="40" t="s">
        <v>50</v>
      </c>
      <c r="J50" s="31"/>
      <c r="K50" s="31"/>
      <c r="L50" s="31"/>
      <c r="M50" s="31"/>
    </row>
    <row r="51" spans="1:13" ht="37.799999999999997" x14ac:dyDescent="0.5">
      <c r="A51" s="31"/>
      <c r="B51" s="35" t="s">
        <v>52</v>
      </c>
      <c r="C51" s="31"/>
      <c r="D51" s="31"/>
      <c r="E51" s="31"/>
      <c r="F51" s="31"/>
      <c r="G51" s="31"/>
      <c r="H51" s="31"/>
      <c r="I51" s="12" t="s">
        <v>54</v>
      </c>
      <c r="J51" s="20" t="s">
        <v>35</v>
      </c>
      <c r="K51" s="20" t="s">
        <v>19</v>
      </c>
      <c r="L51" s="20" t="s">
        <v>20</v>
      </c>
      <c r="M51" s="20" t="s">
        <v>21</v>
      </c>
    </row>
    <row r="52" spans="1:13" x14ac:dyDescent="0.5">
      <c r="A52" s="31"/>
      <c r="B52" s="37" t="s">
        <v>42</v>
      </c>
      <c r="C52" s="31"/>
      <c r="D52" s="31"/>
      <c r="E52" s="31"/>
      <c r="F52" s="31"/>
      <c r="G52" s="31"/>
      <c r="H52" s="39"/>
      <c r="I52" s="31" t="s">
        <v>44</v>
      </c>
      <c r="J52" s="42">
        <f>AVERAGE(C54:C56)</f>
        <v>257.37066666666669</v>
      </c>
      <c r="K52" s="42">
        <f>AVERAGE(D54:D56)</f>
        <v>225.40160000000006</v>
      </c>
      <c r="L52" s="42">
        <f>AVERAGE(E54:E56)</f>
        <v>304.38400000000001</v>
      </c>
      <c r="M52" s="42">
        <f>AVERAGE(F54:F56)</f>
        <v>360.79999999999995</v>
      </c>
    </row>
    <row r="53" spans="1:13" ht="37.799999999999997" x14ac:dyDescent="0.5">
      <c r="A53" s="31"/>
      <c r="B53" s="12" t="s">
        <v>54</v>
      </c>
      <c r="C53" s="20" t="s">
        <v>35</v>
      </c>
      <c r="D53" s="20" t="s">
        <v>19</v>
      </c>
      <c r="E53" s="20" t="s">
        <v>20</v>
      </c>
      <c r="F53" s="20" t="s">
        <v>21</v>
      </c>
      <c r="G53" s="31"/>
      <c r="H53" s="31"/>
      <c r="I53" s="31" t="s">
        <v>45</v>
      </c>
      <c r="J53" s="42">
        <f>AVERAGE(C57:C59)</f>
        <v>248.36160000000004</v>
      </c>
      <c r="K53" s="42">
        <f>AVERAGE(D57:D59)</f>
        <v>207.82079999999999</v>
      </c>
      <c r="L53" s="42">
        <f>AVERAGE(E57:E59)</f>
        <v>340.79200000000003</v>
      </c>
      <c r="M53" s="42">
        <f>AVERAGE(F57:F59)</f>
        <v>371.23039999999992</v>
      </c>
    </row>
    <row r="54" spans="1:13" x14ac:dyDescent="0.5">
      <c r="A54" s="31"/>
      <c r="B54" s="31" t="s">
        <v>44</v>
      </c>
      <c r="C54" s="41">
        <v>257.37066666666669</v>
      </c>
      <c r="D54" s="41">
        <v>225.40160000000006</v>
      </c>
      <c r="E54" s="41">
        <v>304.38400000000001</v>
      </c>
      <c r="F54" s="41">
        <v>360.79999999999995</v>
      </c>
      <c r="G54" s="31"/>
      <c r="H54" s="31"/>
      <c r="I54" s="31" t="s">
        <v>46</v>
      </c>
      <c r="J54" s="42">
        <f>AVERAGE(C60:C62)</f>
        <v>205.67786666666666</v>
      </c>
      <c r="K54" s="42">
        <f>AVERAGE(D60:D62)</f>
        <v>181.58079999999998</v>
      </c>
      <c r="L54" s="42">
        <f>AVERAGE(E60:E62)</f>
        <v>403.30880000000002</v>
      </c>
      <c r="M54" s="42">
        <f>AVERAGE(F60:F62)</f>
        <v>440.4384</v>
      </c>
    </row>
    <row r="55" spans="1:13" x14ac:dyDescent="0.5">
      <c r="A55" s="31"/>
      <c r="B55" s="31" t="s">
        <v>44</v>
      </c>
      <c r="C55" s="41">
        <v>270.40319999999997</v>
      </c>
      <c r="D55" s="41">
        <v>231.69920000000008</v>
      </c>
      <c r="E55" s="41">
        <v>310.06496000000004</v>
      </c>
      <c r="F55" s="41">
        <v>371.03360000000009</v>
      </c>
      <c r="G55" s="31"/>
      <c r="H55" s="31"/>
      <c r="I55" s="31"/>
      <c r="J55" s="31"/>
      <c r="K55" s="31"/>
      <c r="L55" s="31"/>
      <c r="M55" s="31"/>
    </row>
    <row r="56" spans="1:13" x14ac:dyDescent="0.5">
      <c r="A56" s="31"/>
      <c r="B56" s="31" t="s">
        <v>44</v>
      </c>
      <c r="C56" s="41">
        <v>244.33813333333339</v>
      </c>
      <c r="D56" s="41">
        <v>219.10400000000004</v>
      </c>
      <c r="E56" s="41">
        <v>298.70303999999999</v>
      </c>
      <c r="F56" s="41">
        <v>350.56639999999982</v>
      </c>
      <c r="G56" s="31"/>
      <c r="H56" s="31"/>
      <c r="I56" s="43" t="s">
        <v>13</v>
      </c>
      <c r="J56" s="31"/>
      <c r="K56" s="31"/>
      <c r="L56" s="31"/>
      <c r="M56" s="31"/>
    </row>
    <row r="57" spans="1:13" x14ac:dyDescent="0.5">
      <c r="A57" s="31"/>
      <c r="B57" s="31" t="s">
        <v>45</v>
      </c>
      <c r="C57" s="41">
        <v>248.36160000000001</v>
      </c>
      <c r="D57" s="41">
        <v>207.82079999999999</v>
      </c>
      <c r="E57" s="41">
        <v>340.79200000000003</v>
      </c>
      <c r="F57" s="41">
        <v>371.23039999999997</v>
      </c>
      <c r="G57" s="31"/>
      <c r="H57" s="31"/>
      <c r="I57" s="31" t="s">
        <v>44</v>
      </c>
      <c r="J57" s="41">
        <f>STDEV(C54:C56)</f>
        <v>13.032533333333291</v>
      </c>
      <c r="K57" s="41">
        <f>STDEV(D54:D56)</f>
        <v>6.297600000000017</v>
      </c>
      <c r="L57" s="41">
        <f>STDEV(E54:E56)</f>
        <v>5.6809600000000273</v>
      </c>
      <c r="M57" s="41">
        <f>STDEV(F54:F56)</f>
        <v>10.233600000000138</v>
      </c>
    </row>
    <row r="58" spans="1:13" x14ac:dyDescent="0.5">
      <c r="A58" s="31"/>
      <c r="B58" s="31" t="s">
        <v>45</v>
      </c>
      <c r="C58" s="41">
        <v>258.39840000000004</v>
      </c>
      <c r="D58" s="41">
        <v>211.23200000000003</v>
      </c>
      <c r="E58" s="41">
        <v>341.31680000000006</v>
      </c>
      <c r="F58" s="41">
        <v>375.69119999999998</v>
      </c>
      <c r="G58" s="31"/>
      <c r="H58" s="31"/>
      <c r="I58" s="31" t="s">
        <v>45</v>
      </c>
      <c r="J58" s="41">
        <f>STDEV(C57:C59)</f>
        <v>10.036800000000028</v>
      </c>
      <c r="K58" s="41">
        <f>STDEV(D57:D59)</f>
        <v>3.4112000000000364</v>
      </c>
      <c r="L58" s="41">
        <f>STDEV(E57:E59)</f>
        <v>0.52480000000002747</v>
      </c>
      <c r="M58" s="41">
        <f>STDEV(F57:F59)</f>
        <v>4.4608000000000061</v>
      </c>
    </row>
    <row r="59" spans="1:13" x14ac:dyDescent="0.5">
      <c r="A59" s="31"/>
      <c r="B59" s="31" t="s">
        <v>45</v>
      </c>
      <c r="C59" s="41">
        <v>238.32479999999998</v>
      </c>
      <c r="D59" s="41">
        <v>204.40959999999995</v>
      </c>
      <c r="E59" s="41">
        <v>340.2672</v>
      </c>
      <c r="F59" s="41">
        <v>366.76959999999997</v>
      </c>
      <c r="G59" s="31"/>
      <c r="H59" s="31"/>
      <c r="I59" s="31" t="s">
        <v>46</v>
      </c>
      <c r="J59" s="41">
        <f>STDEV(C60:C62)</f>
        <v>11.519360000000006</v>
      </c>
      <c r="K59" s="41">
        <f>STDEV(D60:D62)</f>
        <v>7.2947200000000123</v>
      </c>
      <c r="L59" s="41">
        <f>STDEV(E60:E62)</f>
        <v>12.201599999999985</v>
      </c>
      <c r="M59" s="41">
        <f>STDEV(F60:F62)</f>
        <v>7.3734400000000164</v>
      </c>
    </row>
    <row r="60" spans="1:13" x14ac:dyDescent="0.5">
      <c r="A60" s="31"/>
      <c r="B60" s="31" t="s">
        <v>46</v>
      </c>
      <c r="C60" s="41">
        <v>205.67786666666666</v>
      </c>
      <c r="D60" s="41">
        <v>181.58080000000001</v>
      </c>
      <c r="E60" s="41">
        <v>403.30880000000002</v>
      </c>
      <c r="F60" s="41">
        <v>440.4384</v>
      </c>
      <c r="G60" s="31"/>
      <c r="H60" s="31"/>
      <c r="I60" s="31"/>
      <c r="J60" s="31"/>
      <c r="K60" s="31"/>
      <c r="L60" s="31"/>
      <c r="M60" s="31"/>
    </row>
    <row r="61" spans="1:13" x14ac:dyDescent="0.5">
      <c r="A61" s="31"/>
      <c r="B61" s="31" t="s">
        <v>46</v>
      </c>
      <c r="C61" s="41">
        <v>217.19722666666667</v>
      </c>
      <c r="D61" s="41">
        <v>188.87552000000002</v>
      </c>
      <c r="E61" s="41">
        <v>415.5104</v>
      </c>
      <c r="F61" s="41">
        <v>447.81184000000002</v>
      </c>
      <c r="G61" s="31"/>
      <c r="H61" s="31"/>
      <c r="I61" s="44" t="s">
        <v>25</v>
      </c>
      <c r="J61" s="31"/>
      <c r="K61" s="31"/>
      <c r="L61" s="31"/>
      <c r="M61" s="31"/>
    </row>
    <row r="62" spans="1:13" x14ac:dyDescent="0.5">
      <c r="A62" s="31"/>
      <c r="B62" s="31" t="s">
        <v>46</v>
      </c>
      <c r="C62" s="41">
        <v>194.15850666666665</v>
      </c>
      <c r="D62" s="41">
        <v>174.28608</v>
      </c>
      <c r="E62" s="41">
        <v>391.10720000000003</v>
      </c>
      <c r="F62" s="41">
        <v>433.06495999999999</v>
      </c>
      <c r="G62" s="31"/>
      <c r="H62" s="31"/>
      <c r="I62" s="31" t="s">
        <v>44</v>
      </c>
      <c r="J62" s="42" t="s">
        <v>5</v>
      </c>
      <c r="K62" s="42" t="s">
        <v>5</v>
      </c>
      <c r="L62" s="42" t="s">
        <v>0</v>
      </c>
      <c r="M62" s="42" t="s">
        <v>3</v>
      </c>
    </row>
    <row r="63" spans="1:13" x14ac:dyDescent="0.5">
      <c r="A63" s="31"/>
      <c r="B63" s="31"/>
      <c r="C63" s="31"/>
      <c r="D63" s="31"/>
      <c r="E63" s="31"/>
      <c r="F63" s="31"/>
      <c r="G63" s="31"/>
      <c r="H63" s="31"/>
      <c r="I63" s="31" t="s">
        <v>45</v>
      </c>
      <c r="J63" s="42" t="s">
        <v>5</v>
      </c>
      <c r="K63" s="42" t="s">
        <v>3</v>
      </c>
      <c r="L63" s="42" t="s">
        <v>3</v>
      </c>
      <c r="M63" s="42" t="s">
        <v>3</v>
      </c>
    </row>
    <row r="64" spans="1:13" x14ac:dyDescent="0.5">
      <c r="A64" s="31"/>
      <c r="B64" s="31"/>
      <c r="C64" s="31"/>
      <c r="D64" s="31"/>
      <c r="E64" s="31"/>
      <c r="F64" s="31"/>
      <c r="G64" s="31"/>
      <c r="H64" s="31"/>
      <c r="I64" s="31" t="s">
        <v>46</v>
      </c>
      <c r="J64" s="42" t="s">
        <v>3</v>
      </c>
      <c r="K64" s="42" t="s">
        <v>0</v>
      </c>
      <c r="L64" s="42" t="s">
        <v>5</v>
      </c>
      <c r="M64" s="42" t="s">
        <v>5</v>
      </c>
    </row>
    <row r="65" spans="1:13" x14ac:dyDescent="0.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x14ac:dyDescent="0.5">
      <c r="A66" s="31"/>
      <c r="B66" s="31"/>
      <c r="C66" s="31"/>
      <c r="D66" s="31"/>
      <c r="E66" s="31"/>
      <c r="F66" s="31"/>
      <c r="G66" s="31"/>
      <c r="H66" s="31"/>
      <c r="I66" s="44" t="s">
        <v>31</v>
      </c>
      <c r="J66" s="18"/>
      <c r="K66" s="18"/>
      <c r="L66" s="18"/>
      <c r="M66" s="18"/>
    </row>
    <row r="67" spans="1:13" x14ac:dyDescent="0.5">
      <c r="A67" s="31"/>
      <c r="B67" s="31"/>
      <c r="C67" s="31"/>
      <c r="D67" s="31"/>
      <c r="E67" s="31"/>
      <c r="F67" s="31"/>
      <c r="G67" s="31"/>
      <c r="H67" s="31"/>
      <c r="I67" s="18" t="s">
        <v>44</v>
      </c>
      <c r="J67" s="18" t="s">
        <v>27</v>
      </c>
      <c r="K67" s="18" t="s">
        <v>26</v>
      </c>
      <c r="L67" s="18" t="s">
        <v>30</v>
      </c>
      <c r="M67" s="18" t="s">
        <v>29</v>
      </c>
    </row>
    <row r="68" spans="1:13" x14ac:dyDescent="0.5">
      <c r="A68" s="31"/>
      <c r="B68" s="31"/>
      <c r="C68" s="31"/>
      <c r="D68" s="31"/>
      <c r="E68" s="31"/>
      <c r="F68" s="31"/>
      <c r="G68" s="31"/>
      <c r="H68" s="31"/>
      <c r="I68" s="18" t="s">
        <v>45</v>
      </c>
      <c r="J68" s="18" t="s">
        <v>27</v>
      </c>
      <c r="K68" s="18" t="s">
        <v>26</v>
      </c>
      <c r="L68" s="18" t="s">
        <v>30</v>
      </c>
      <c r="M68" s="18" t="s">
        <v>29</v>
      </c>
    </row>
    <row r="69" spans="1:13" x14ac:dyDescent="0.5">
      <c r="A69" s="31"/>
      <c r="B69" s="31"/>
      <c r="C69" s="31"/>
      <c r="D69" s="31"/>
      <c r="E69" s="31"/>
      <c r="F69" s="31"/>
      <c r="G69" s="31"/>
      <c r="H69" s="31"/>
      <c r="I69" s="18" t="s">
        <v>46</v>
      </c>
      <c r="J69" s="18" t="s">
        <v>27</v>
      </c>
      <c r="K69" s="18" t="s">
        <v>26</v>
      </c>
      <c r="L69" s="18" t="s">
        <v>30</v>
      </c>
      <c r="M69" s="18" t="s">
        <v>29</v>
      </c>
    </row>
    <row r="70" spans="1:13" x14ac:dyDescent="0.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3" x14ac:dyDescent="0.5">
      <c r="A71" s="31"/>
      <c r="B71" s="31"/>
      <c r="C71" s="31"/>
      <c r="D71" s="31"/>
      <c r="E71" s="31"/>
      <c r="F71" s="31"/>
      <c r="G71" s="31"/>
      <c r="H71" s="31"/>
      <c r="I71" s="40" t="s">
        <v>51</v>
      </c>
      <c r="J71" s="31"/>
      <c r="K71" s="31"/>
      <c r="L71" s="31"/>
      <c r="M71" s="31"/>
    </row>
    <row r="72" spans="1:13" ht="37.799999999999997" x14ac:dyDescent="0.5">
      <c r="A72" s="31"/>
      <c r="B72" s="35" t="s">
        <v>52</v>
      </c>
      <c r="C72" s="31"/>
      <c r="D72" s="31"/>
      <c r="E72" s="31"/>
      <c r="F72" s="31"/>
      <c r="G72" s="31"/>
      <c r="H72" s="31"/>
      <c r="I72" s="12" t="s">
        <v>54</v>
      </c>
      <c r="J72" s="20" t="s">
        <v>35</v>
      </c>
      <c r="K72" s="20" t="s">
        <v>19</v>
      </c>
      <c r="L72" s="20" t="s">
        <v>20</v>
      </c>
      <c r="M72" s="20" t="s">
        <v>21</v>
      </c>
    </row>
    <row r="73" spans="1:13" x14ac:dyDescent="0.5">
      <c r="A73" s="31"/>
      <c r="B73" s="37" t="s">
        <v>43</v>
      </c>
      <c r="C73" s="31"/>
      <c r="D73" s="31"/>
      <c r="E73" s="31"/>
      <c r="F73" s="31"/>
      <c r="G73" s="31"/>
      <c r="H73" s="31"/>
      <c r="I73" s="31" t="s">
        <v>44</v>
      </c>
      <c r="J73" s="42">
        <f>AVERAGE(C75:C77)</f>
        <v>11.045099999999998</v>
      </c>
      <c r="K73" s="42">
        <f>AVERAGE(D75:D77)</f>
        <v>11.430374999999996</v>
      </c>
      <c r="L73" s="42">
        <f>AVERAGE(E75:E77)</f>
        <v>18.021299999999997</v>
      </c>
      <c r="M73" s="42">
        <f>AVERAGE(F75:F77)</f>
        <v>10.522049999999997</v>
      </c>
    </row>
    <row r="74" spans="1:13" ht="37.799999999999997" x14ac:dyDescent="0.5">
      <c r="A74" s="31"/>
      <c r="B74" s="12" t="s">
        <v>54</v>
      </c>
      <c r="C74" s="20" t="s">
        <v>35</v>
      </c>
      <c r="D74" s="20" t="s">
        <v>19</v>
      </c>
      <c r="E74" s="20" t="s">
        <v>20</v>
      </c>
      <c r="F74" s="20" t="s">
        <v>21</v>
      </c>
      <c r="G74" s="31"/>
      <c r="H74" s="31"/>
      <c r="I74" s="31" t="s">
        <v>45</v>
      </c>
      <c r="J74" s="42">
        <f>AVERAGE(C78:C80)</f>
        <v>10.164824999999997</v>
      </c>
      <c r="K74" s="42">
        <f>AVERAGE(D78:D80)</f>
        <v>9.3686999999999951</v>
      </c>
      <c r="L74" s="42">
        <f>AVERAGE(E78:E80)</f>
        <v>17.555999999999997</v>
      </c>
      <c r="M74" s="42">
        <f>AVERAGE(F78:F80)</f>
        <v>12.913999999999996</v>
      </c>
    </row>
    <row r="75" spans="1:13" x14ac:dyDescent="0.5">
      <c r="A75" s="31"/>
      <c r="B75" s="31" t="s">
        <v>44</v>
      </c>
      <c r="C75" s="41">
        <v>11.045099999999998</v>
      </c>
      <c r="D75" s="41">
        <v>11.430374999999996</v>
      </c>
      <c r="E75" s="41">
        <v>18.021299999999997</v>
      </c>
      <c r="F75" s="41">
        <v>10.522049999999997</v>
      </c>
      <c r="G75" s="31"/>
      <c r="H75" s="31"/>
      <c r="I75" s="31" t="s">
        <v>46</v>
      </c>
      <c r="J75" s="42">
        <f>AVERAGE(C81:C83)</f>
        <v>12.889799999999999</v>
      </c>
      <c r="K75" s="42">
        <f>AVERAGE(D81:D83)</f>
        <v>12.553199999999997</v>
      </c>
      <c r="L75" s="42">
        <f>AVERAGE(E81:E83)</f>
        <v>17.967399999999994</v>
      </c>
      <c r="M75" s="42">
        <f>AVERAGE(F81:F83)</f>
        <v>13.609199999999994</v>
      </c>
    </row>
    <row r="76" spans="1:13" x14ac:dyDescent="0.5">
      <c r="A76" s="31"/>
      <c r="B76" s="31" t="s">
        <v>44</v>
      </c>
      <c r="C76" s="41">
        <v>11.5764</v>
      </c>
      <c r="D76" s="41">
        <v>11.869274999999996</v>
      </c>
      <c r="E76" s="41">
        <v>20.743799999999993</v>
      </c>
      <c r="F76" s="41">
        <v>12.757799999999996</v>
      </c>
      <c r="G76" s="31"/>
      <c r="H76" s="31"/>
      <c r="I76" s="31"/>
      <c r="J76" s="31"/>
      <c r="K76" s="31"/>
      <c r="L76" s="31"/>
      <c r="M76" s="31"/>
    </row>
    <row r="77" spans="1:13" x14ac:dyDescent="0.5">
      <c r="A77" s="31"/>
      <c r="B77" s="31" t="s">
        <v>44</v>
      </c>
      <c r="C77" s="41">
        <v>10.513799999999996</v>
      </c>
      <c r="D77" s="41">
        <v>10.991474999999996</v>
      </c>
      <c r="E77" s="41">
        <v>15.2988</v>
      </c>
      <c r="F77" s="41">
        <v>8.2862999999999971</v>
      </c>
      <c r="G77" s="31"/>
      <c r="H77" s="41"/>
      <c r="I77" s="43" t="s">
        <v>13</v>
      </c>
      <c r="J77" s="31"/>
      <c r="K77" s="31"/>
      <c r="L77" s="31"/>
      <c r="M77" s="31"/>
    </row>
    <row r="78" spans="1:13" x14ac:dyDescent="0.5">
      <c r="A78" s="31"/>
      <c r="B78" s="31" t="s">
        <v>45</v>
      </c>
      <c r="C78" s="41">
        <v>10.164824999999997</v>
      </c>
      <c r="D78" s="41">
        <v>9.3686999999999951</v>
      </c>
      <c r="E78" s="41">
        <v>17.555999999999997</v>
      </c>
      <c r="F78" s="41">
        <v>12.913999999999996</v>
      </c>
      <c r="G78" s="31"/>
      <c r="H78" s="31"/>
      <c r="I78" s="31" t="s">
        <v>44</v>
      </c>
      <c r="J78" s="41">
        <f>STDEV(C75:C77)</f>
        <v>0.53130000000000166</v>
      </c>
      <c r="K78" s="41">
        <f>STDEV(D75:D77)</f>
        <v>0.43890000000000029</v>
      </c>
      <c r="L78" s="41">
        <f>STDEV(E75:E77)</f>
        <v>2.7224999999999984</v>
      </c>
      <c r="M78" s="41">
        <f>STDEV(F75:F77)</f>
        <v>2.2357499999999941</v>
      </c>
    </row>
    <row r="79" spans="1:13" x14ac:dyDescent="0.5">
      <c r="A79" s="31"/>
      <c r="B79" s="31" t="s">
        <v>45</v>
      </c>
      <c r="C79" s="41">
        <v>10.871024999999999</v>
      </c>
      <c r="D79" s="41">
        <v>10.239899999999997</v>
      </c>
      <c r="E79" s="41">
        <v>18.486599999999996</v>
      </c>
      <c r="F79" s="41">
        <v>13.280299999999997</v>
      </c>
      <c r="G79" s="31"/>
      <c r="H79" s="31"/>
      <c r="I79" s="31" t="s">
        <v>45</v>
      </c>
      <c r="J79" s="41">
        <f>STDEV(C78:C80)</f>
        <v>0.7062000000000026</v>
      </c>
      <c r="K79" s="41">
        <f>STDEV(D78:D80)</f>
        <v>0.87120000000000175</v>
      </c>
      <c r="L79" s="41">
        <f>STDEV(E78:E80)</f>
        <v>0.93059999999999832</v>
      </c>
      <c r="M79" s="41">
        <f>STDEV(F78:F80)</f>
        <v>0.36630000000000074</v>
      </c>
    </row>
    <row r="80" spans="1:13" x14ac:dyDescent="0.5">
      <c r="A80" s="31"/>
      <c r="B80" s="31" t="s">
        <v>45</v>
      </c>
      <c r="C80" s="41">
        <v>9.4586249999999943</v>
      </c>
      <c r="D80" s="41">
        <v>8.4974999999999934</v>
      </c>
      <c r="E80" s="41">
        <v>16.625399999999999</v>
      </c>
      <c r="F80" s="41">
        <v>12.547699999999995</v>
      </c>
      <c r="G80" s="31"/>
      <c r="H80" s="31"/>
      <c r="I80" s="31" t="s">
        <v>46</v>
      </c>
      <c r="J80" s="41">
        <f>STDEV(C81:C83)</f>
        <v>2.1548999999999903</v>
      </c>
      <c r="K80" s="41">
        <f>STDEV(D81:D83)</f>
        <v>3.7553999999999892</v>
      </c>
      <c r="L80" s="41">
        <f>STDEV(E81:E83)</f>
        <v>0.48510000000000275</v>
      </c>
      <c r="M80" s="41">
        <f>STDEV(F81:F83)</f>
        <v>0.22440000000000282</v>
      </c>
    </row>
    <row r="81" spans="1:13" x14ac:dyDescent="0.5">
      <c r="A81" s="31"/>
      <c r="B81" s="31" t="s">
        <v>46</v>
      </c>
      <c r="C81" s="41">
        <v>12.889799999999997</v>
      </c>
      <c r="D81" s="41">
        <v>12.553199999999997</v>
      </c>
      <c r="E81" s="41">
        <v>17.967399999999994</v>
      </c>
      <c r="F81" s="41">
        <v>13.609199999999994</v>
      </c>
      <c r="G81" s="31"/>
      <c r="H81" s="31"/>
      <c r="I81" s="31"/>
      <c r="J81" s="31"/>
      <c r="K81" s="31"/>
      <c r="L81" s="31"/>
      <c r="M81" s="31"/>
    </row>
    <row r="82" spans="1:13" x14ac:dyDescent="0.5">
      <c r="A82" s="31"/>
      <c r="B82" s="31" t="s">
        <v>46</v>
      </c>
      <c r="C82" s="41">
        <v>15.044700000000001</v>
      </c>
      <c r="D82" s="41">
        <v>16.308599999999991</v>
      </c>
      <c r="E82" s="41">
        <v>18.452499999999997</v>
      </c>
      <c r="F82" s="41">
        <v>13.833599999999997</v>
      </c>
      <c r="G82" s="31"/>
      <c r="H82" s="31"/>
      <c r="I82" s="44" t="s">
        <v>25</v>
      </c>
      <c r="J82" s="31"/>
      <c r="K82" s="31"/>
      <c r="L82" s="31"/>
      <c r="M82" s="31"/>
    </row>
    <row r="83" spans="1:13" x14ac:dyDescent="0.5">
      <c r="A83" s="31"/>
      <c r="B83" s="31" t="s">
        <v>46</v>
      </c>
      <c r="C83" s="41">
        <v>10.734899999999994</v>
      </c>
      <c r="D83" s="41">
        <v>8.7978000000000005</v>
      </c>
      <c r="E83" s="41">
        <v>17.482299999999992</v>
      </c>
      <c r="F83" s="41">
        <v>13.384799999999991</v>
      </c>
      <c r="G83" s="31"/>
      <c r="H83" s="31"/>
      <c r="I83" s="31" t="s">
        <v>44</v>
      </c>
      <c r="J83" s="42" t="s">
        <v>34</v>
      </c>
      <c r="K83" s="42" t="s">
        <v>34</v>
      </c>
      <c r="L83" s="42" t="s">
        <v>34</v>
      </c>
      <c r="M83" s="42" t="s">
        <v>33</v>
      </c>
    </row>
    <row r="84" spans="1:13" x14ac:dyDescent="0.5">
      <c r="A84" s="31"/>
      <c r="B84" s="31"/>
      <c r="C84" s="31"/>
      <c r="D84" s="31"/>
      <c r="E84" s="31"/>
      <c r="F84" s="31"/>
      <c r="G84" s="31"/>
      <c r="H84" s="31"/>
      <c r="I84" s="31" t="s">
        <v>45</v>
      </c>
      <c r="J84" s="42" t="s">
        <v>33</v>
      </c>
      <c r="K84" s="18" t="s">
        <v>34</v>
      </c>
      <c r="L84" s="18" t="s">
        <v>34</v>
      </c>
      <c r="M84" s="18" t="s">
        <v>47</v>
      </c>
    </row>
    <row r="85" spans="1:13" x14ac:dyDescent="0.5">
      <c r="A85" s="31"/>
      <c r="B85" s="31"/>
      <c r="C85" s="31"/>
      <c r="D85" s="31"/>
      <c r="E85" s="31"/>
      <c r="F85" s="31"/>
      <c r="G85" s="31"/>
      <c r="H85" s="31"/>
      <c r="I85" s="31" t="s">
        <v>46</v>
      </c>
      <c r="J85" s="42" t="s">
        <v>34</v>
      </c>
      <c r="K85" s="42" t="s">
        <v>34</v>
      </c>
      <c r="L85" s="42" t="s">
        <v>34</v>
      </c>
      <c r="M85" s="42" t="s">
        <v>34</v>
      </c>
    </row>
    <row r="86" spans="1:13" x14ac:dyDescent="0.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x14ac:dyDescent="0.5">
      <c r="A87" s="31"/>
      <c r="B87" s="31"/>
      <c r="C87" s="31"/>
      <c r="D87" s="31"/>
      <c r="E87" s="31"/>
      <c r="F87" s="31"/>
      <c r="G87" s="31"/>
      <c r="H87" s="31"/>
      <c r="I87" s="44" t="s">
        <v>31</v>
      </c>
      <c r="J87" s="31"/>
      <c r="K87" s="31"/>
      <c r="L87" s="31"/>
      <c r="M87" s="31"/>
    </row>
    <row r="88" spans="1:13" x14ac:dyDescent="0.5">
      <c r="A88" s="31"/>
      <c r="B88" s="31"/>
      <c r="C88" s="31"/>
      <c r="D88" s="31"/>
      <c r="E88" s="31"/>
      <c r="F88" s="31"/>
      <c r="G88" s="31"/>
      <c r="H88" s="31"/>
      <c r="I88" s="18" t="s">
        <v>44</v>
      </c>
      <c r="J88" s="18" t="s">
        <v>30</v>
      </c>
      <c r="K88" s="18" t="s">
        <v>30</v>
      </c>
      <c r="L88" s="18" t="s">
        <v>29</v>
      </c>
      <c r="M88" s="18" t="s">
        <v>30</v>
      </c>
    </row>
    <row r="89" spans="1:13" x14ac:dyDescent="0.5">
      <c r="A89" s="31"/>
      <c r="B89" s="31"/>
      <c r="C89" s="31"/>
      <c r="D89" s="31"/>
      <c r="E89" s="31"/>
      <c r="F89" s="31"/>
      <c r="G89" s="31"/>
      <c r="H89" s="31"/>
      <c r="I89" s="18" t="s">
        <v>45</v>
      </c>
      <c r="J89" s="18" t="s">
        <v>27</v>
      </c>
      <c r="K89" s="18" t="s">
        <v>27</v>
      </c>
      <c r="L89" s="18" t="s">
        <v>29</v>
      </c>
      <c r="M89" s="18" t="s">
        <v>30</v>
      </c>
    </row>
    <row r="90" spans="1:13" x14ac:dyDescent="0.5">
      <c r="A90" s="31"/>
      <c r="B90" s="31"/>
      <c r="C90" s="31"/>
      <c r="D90" s="31"/>
      <c r="E90" s="31"/>
      <c r="F90" s="31"/>
      <c r="G90" s="31"/>
      <c r="H90" s="31"/>
      <c r="I90" s="18" t="s">
        <v>46</v>
      </c>
      <c r="J90" s="18" t="s">
        <v>30</v>
      </c>
      <c r="K90" s="18" t="s">
        <v>30</v>
      </c>
      <c r="L90" s="18" t="s">
        <v>29</v>
      </c>
      <c r="M90" s="18" t="s">
        <v>30</v>
      </c>
    </row>
    <row r="91" spans="1:13" x14ac:dyDescent="0.5">
      <c r="A91" s="31"/>
      <c r="B91" s="31"/>
      <c r="C91" s="31"/>
      <c r="D91" s="31"/>
      <c r="E91" s="31"/>
      <c r="F91" s="31"/>
      <c r="G91" s="31"/>
      <c r="H91" s="31"/>
    </row>
    <row r="92" spans="1:13" x14ac:dyDescent="0.5">
      <c r="A92" s="31"/>
      <c r="B92" s="31"/>
      <c r="C92" s="31"/>
      <c r="D92" s="31"/>
      <c r="E92" s="31"/>
      <c r="F92" s="31"/>
      <c r="G92" s="31"/>
      <c r="H92" s="31"/>
    </row>
    <row r="96" spans="1:13" x14ac:dyDescent="0.5">
      <c r="I96" s="1"/>
      <c r="J96" s="1"/>
      <c r="K96" s="1"/>
      <c r="L96" s="1"/>
      <c r="M96" s="1"/>
    </row>
  </sheetData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D14A-F252-445C-B30C-BA398CE1B7FD}">
  <dimension ref="A1:Q52"/>
  <sheetViews>
    <sheetView workbookViewId="0">
      <selection activeCell="G21" sqref="G21"/>
    </sheetView>
  </sheetViews>
  <sheetFormatPr defaultRowHeight="14.1" x14ac:dyDescent="0.5"/>
  <cols>
    <col min="1" max="1" width="11.19921875" customWidth="1"/>
  </cols>
  <sheetData>
    <row r="1" spans="1:5" ht="17.7" x14ac:dyDescent="0.5">
      <c r="A1" s="35" t="s">
        <v>52</v>
      </c>
    </row>
    <row r="2" spans="1:5" x14ac:dyDescent="0.5">
      <c r="A2" s="27" t="s">
        <v>87</v>
      </c>
    </row>
    <row r="3" spans="1:5" x14ac:dyDescent="0.5">
      <c r="A3" t="s">
        <v>54</v>
      </c>
      <c r="B3" t="s">
        <v>55</v>
      </c>
      <c r="C3" t="s">
        <v>56</v>
      </c>
      <c r="D3" t="s">
        <v>57</v>
      </c>
      <c r="E3" t="s">
        <v>58</v>
      </c>
    </row>
    <row r="4" spans="1:5" x14ac:dyDescent="0.5">
      <c r="A4" s="45" t="s">
        <v>1</v>
      </c>
      <c r="B4" s="1">
        <v>27.740135512156236</v>
      </c>
      <c r="C4" s="1">
        <v>6.0349563554235246</v>
      </c>
      <c r="D4" s="1">
        <v>169.90459335391523</v>
      </c>
      <c r="E4" s="1">
        <v>4.4349357798165157</v>
      </c>
    </row>
    <row r="5" spans="1:5" x14ac:dyDescent="0.5">
      <c r="A5" s="45" t="s">
        <v>1</v>
      </c>
      <c r="B5" s="1">
        <v>28.779593463531285</v>
      </c>
      <c r="C5" s="1">
        <v>6.5438343613493739</v>
      </c>
      <c r="D5" s="1">
        <v>179.7158469945355</v>
      </c>
      <c r="E5" s="1">
        <v>4.601394495412845</v>
      </c>
    </row>
    <row r="6" spans="1:5" x14ac:dyDescent="0.5">
      <c r="A6" s="45" t="s">
        <v>1</v>
      </c>
      <c r="B6" s="1">
        <v>26.700677560781187</v>
      </c>
      <c r="C6" s="1">
        <v>5.5260783494976753</v>
      </c>
      <c r="D6" s="1">
        <v>160.09333971329497</v>
      </c>
      <c r="E6" s="1">
        <v>4.2684770642201864</v>
      </c>
    </row>
    <row r="7" spans="1:5" x14ac:dyDescent="0.5">
      <c r="A7" s="45" t="s">
        <v>2</v>
      </c>
      <c r="B7" s="1">
        <v>30.376404942208048</v>
      </c>
      <c r="C7" s="1">
        <v>7.9863592669336256</v>
      </c>
      <c r="D7" s="1">
        <v>270.13415723421974</v>
      </c>
      <c r="E7" s="1">
        <v>5.6784220183486225</v>
      </c>
    </row>
    <row r="8" spans="1:5" x14ac:dyDescent="0.5">
      <c r="A8" s="45" t="s">
        <v>2</v>
      </c>
      <c r="B8" s="1">
        <v>31.084256675966522</v>
      </c>
      <c r="C8" s="1">
        <v>8.026272829120451</v>
      </c>
      <c r="D8" s="1">
        <v>277.65786342838112</v>
      </c>
      <c r="E8" s="1">
        <v>6.1480733944954116</v>
      </c>
    </row>
    <row r="9" spans="1:5" x14ac:dyDescent="0.5">
      <c r="A9" s="45" t="s">
        <v>2</v>
      </c>
      <c r="B9" s="1">
        <v>29.668553208449573</v>
      </c>
      <c r="C9" s="1">
        <v>7.9464457047468002</v>
      </c>
      <c r="D9" s="1">
        <v>262.61045104005836</v>
      </c>
      <c r="E9" s="1">
        <v>5.2087706422018334</v>
      </c>
    </row>
    <row r="10" spans="1:5" x14ac:dyDescent="0.5">
      <c r="A10" s="45" t="s">
        <v>4</v>
      </c>
      <c r="B10" s="1">
        <v>32.499960143483456</v>
      </c>
      <c r="C10" s="1">
        <v>11.552405393295041</v>
      </c>
      <c r="D10" s="1">
        <v>305.48726409329771</v>
      </c>
      <c r="E10" s="1">
        <v>7.3370642201834864</v>
      </c>
    </row>
    <row r="11" spans="1:5" x14ac:dyDescent="0.5">
      <c r="A11" s="45" t="s">
        <v>4</v>
      </c>
      <c r="B11" s="1">
        <v>33.571303308090876</v>
      </c>
      <c r="C11" s="1">
        <v>10.2952984705503</v>
      </c>
      <c r="D11" s="1">
        <v>319.76786754398574</v>
      </c>
      <c r="E11" s="1">
        <v>7.385614678899084</v>
      </c>
    </row>
    <row r="12" spans="1:5" x14ac:dyDescent="0.5">
      <c r="A12" s="45" t="s">
        <v>4</v>
      </c>
      <c r="B12" s="1">
        <v>31.428616978876036</v>
      </c>
      <c r="C12" s="1">
        <v>9.0381915478055603</v>
      </c>
      <c r="D12" s="1">
        <v>291.20666064260968</v>
      </c>
      <c r="E12" s="1">
        <v>7.2885137614678888</v>
      </c>
    </row>
    <row r="14" spans="1:5" ht="17.7" x14ac:dyDescent="0.5">
      <c r="A14" s="35" t="s">
        <v>52</v>
      </c>
    </row>
    <row r="15" spans="1:5" x14ac:dyDescent="0.5">
      <c r="A15" s="27" t="s">
        <v>88</v>
      </c>
    </row>
    <row r="16" spans="1:5" x14ac:dyDescent="0.5">
      <c r="A16" t="s">
        <v>53</v>
      </c>
      <c r="B16" t="s">
        <v>59</v>
      </c>
      <c r="C16" t="s">
        <v>60</v>
      </c>
      <c r="D16" t="s">
        <v>61</v>
      </c>
      <c r="E16" t="s">
        <v>62</v>
      </c>
    </row>
    <row r="17" spans="1:13" x14ac:dyDescent="0.5">
      <c r="A17" s="45" t="s">
        <v>1</v>
      </c>
      <c r="B17" s="1">
        <v>12.610671388645923</v>
      </c>
      <c r="C17" s="1">
        <v>20.46167303138267</v>
      </c>
      <c r="D17" s="1">
        <v>38.574445843022637</v>
      </c>
      <c r="E17" s="1">
        <v>28.35320973694877</v>
      </c>
    </row>
    <row r="18" spans="1:13" x14ac:dyDescent="0.5">
      <c r="A18" s="45" t="s">
        <v>1</v>
      </c>
      <c r="B18" s="1">
        <v>14.033708318212989</v>
      </c>
      <c r="C18" s="1">
        <v>19.462924882061213</v>
      </c>
      <c r="D18" s="1">
        <v>37.92790613281722</v>
      </c>
      <c r="E18" s="1">
        <v>28.575460666908583</v>
      </c>
    </row>
    <row r="19" spans="1:13" x14ac:dyDescent="0.5">
      <c r="A19" s="45" t="s">
        <v>1</v>
      </c>
      <c r="B19" s="1">
        <v>11.011689017760057</v>
      </c>
      <c r="C19" s="1">
        <v>21.583907212758241</v>
      </c>
      <c r="D19" s="1">
        <v>39.300924247915916</v>
      </c>
      <c r="E19" s="1">
        <v>28.103479521565788</v>
      </c>
    </row>
    <row r="20" spans="1:13" x14ac:dyDescent="0.5">
      <c r="A20" s="45" t="s">
        <v>2</v>
      </c>
      <c r="B20" s="1">
        <v>8.9233024488338373</v>
      </c>
      <c r="C20" s="1">
        <v>18.543855362814554</v>
      </c>
      <c r="D20" s="1">
        <v>41.665883591121798</v>
      </c>
      <c r="E20" s="1">
        <v>30.866958597229807</v>
      </c>
    </row>
    <row r="21" spans="1:13" x14ac:dyDescent="0.5">
      <c r="A21" s="45" t="s">
        <v>2</v>
      </c>
      <c r="B21" s="1">
        <v>11.318635023170875</v>
      </c>
      <c r="C21" s="1">
        <v>17.73627299536582</v>
      </c>
      <c r="D21" s="1">
        <v>40.033000983008016</v>
      </c>
      <c r="E21" s="1">
        <v>30.912090998455291</v>
      </c>
    </row>
    <row r="22" spans="1:13" x14ac:dyDescent="0.5">
      <c r="A22" s="45" t="s">
        <v>2</v>
      </c>
      <c r="B22" s="1">
        <v>6.1638018200202405</v>
      </c>
      <c r="C22" s="1">
        <v>19.474216380181989</v>
      </c>
      <c r="D22" s="1">
        <v>43.547017189079853</v>
      </c>
      <c r="E22" s="1">
        <v>30.814964610717915</v>
      </c>
    </row>
    <row r="23" spans="1:13" x14ac:dyDescent="0.5">
      <c r="A23" s="45" t="s">
        <v>4</v>
      </c>
      <c r="B23" s="1">
        <v>5.1785124746498212</v>
      </c>
      <c r="C23" s="1">
        <v>10.979578361552621</v>
      </c>
      <c r="D23" s="1">
        <v>43.140121680894218</v>
      </c>
      <c r="E23" s="1">
        <v>40.701787482903342</v>
      </c>
    </row>
    <row r="24" spans="1:13" x14ac:dyDescent="0.5">
      <c r="A24" s="45" t="s">
        <v>4</v>
      </c>
      <c r="B24" s="1">
        <v>3.3202590531788627</v>
      </c>
      <c r="C24" s="1">
        <v>11.812460093040217</v>
      </c>
      <c r="D24" s="1">
        <v>41.922831341786022</v>
      </c>
      <c r="E24" s="1">
        <v>42.944449511994897</v>
      </c>
      <c r="M24" s="2" t="s">
        <v>10</v>
      </c>
    </row>
    <row r="25" spans="1:13" x14ac:dyDescent="0.5">
      <c r="A25" s="45" t="s">
        <v>4</v>
      </c>
      <c r="B25" s="1">
        <v>3.5226816539542263</v>
      </c>
      <c r="C25" s="1">
        <v>11.441188277800086</v>
      </c>
      <c r="D25" s="1">
        <v>45.674427940586128</v>
      </c>
      <c r="E25" s="1">
        <v>39.361702127659562</v>
      </c>
    </row>
    <row r="26" spans="1:13" x14ac:dyDescent="0.5">
      <c r="A26" s="28"/>
    </row>
    <row r="27" spans="1:13" x14ac:dyDescent="0.5">
      <c r="A27" s="28"/>
    </row>
    <row r="28" spans="1:13" ht="17.7" x14ac:dyDescent="0.5">
      <c r="A28" s="35" t="s">
        <v>52</v>
      </c>
    </row>
    <row r="29" spans="1:13" x14ac:dyDescent="0.5">
      <c r="A29" s="27" t="s">
        <v>89</v>
      </c>
    </row>
    <row r="30" spans="1:13" ht="16.5" x14ac:dyDescent="0.5">
      <c r="A30" t="s">
        <v>53</v>
      </c>
      <c r="B30" t="s">
        <v>63</v>
      </c>
      <c r="C30" t="s">
        <v>64</v>
      </c>
      <c r="D30" t="s">
        <v>65</v>
      </c>
      <c r="E30" t="s">
        <v>66</v>
      </c>
      <c r="F30" t="s">
        <v>67</v>
      </c>
      <c r="G30" s="49" t="s">
        <v>169</v>
      </c>
      <c r="H30" s="49" t="s">
        <v>168</v>
      </c>
      <c r="I30" s="49" t="s">
        <v>170</v>
      </c>
      <c r="J30" s="49" t="s">
        <v>167</v>
      </c>
      <c r="K30" s="49" t="s">
        <v>166</v>
      </c>
    </row>
    <row r="31" spans="1:13" x14ac:dyDescent="0.5">
      <c r="A31" s="45" t="s">
        <v>1</v>
      </c>
      <c r="B31" s="1">
        <v>8.61</v>
      </c>
      <c r="C31" s="1">
        <v>7.118385567166003</v>
      </c>
      <c r="D31" s="1">
        <v>7.4232916950022059</v>
      </c>
      <c r="E31" s="1">
        <v>7.6584455387582242</v>
      </c>
      <c r="F31" s="1">
        <v>6.9617298447525364</v>
      </c>
      <c r="G31" s="1">
        <v>7.3121687914355391</v>
      </c>
      <c r="H31" s="1">
        <v>11.045579067224331</v>
      </c>
      <c r="I31" s="1">
        <v>8.7573154441132282</v>
      </c>
      <c r="J31" s="1">
        <v>7.6200388142623368</v>
      </c>
      <c r="K31" s="1">
        <v>11.638476173910176</v>
      </c>
    </row>
    <row r="32" spans="1:13" x14ac:dyDescent="0.5">
      <c r="A32" s="45" t="s">
        <v>1</v>
      </c>
      <c r="B32" s="1">
        <v>8.84</v>
      </c>
      <c r="C32" s="1">
        <v>7.2196949160896082</v>
      </c>
      <c r="D32" s="1">
        <v>7.6629535328624794</v>
      </c>
      <c r="E32" s="1">
        <v>7.8271009506740121</v>
      </c>
      <c r="F32" s="1">
        <v>7.7933669613872611</v>
      </c>
      <c r="G32" s="1">
        <v>7.6691281374280758</v>
      </c>
      <c r="H32" s="1">
        <v>11.633544155715333</v>
      </c>
      <c r="I32" s="1">
        <v>9.3233140616280537</v>
      </c>
      <c r="J32" s="1">
        <v>7.9505765059553237</v>
      </c>
      <c r="K32" s="1">
        <v>11.942333577074214</v>
      </c>
    </row>
    <row r="33" spans="1:17" x14ac:dyDescent="0.5">
      <c r="A33" s="45" t="s">
        <v>1</v>
      </c>
      <c r="B33" s="1">
        <v>8.3800000000000008</v>
      </c>
      <c r="C33" s="1">
        <v>7.0170762182423996</v>
      </c>
      <c r="D33" s="1">
        <v>7.1836298571419306</v>
      </c>
      <c r="E33" s="1">
        <v>7.4897901268424372</v>
      </c>
      <c r="F33" s="1">
        <v>6.1300927281178117</v>
      </c>
      <c r="G33" s="1">
        <v>6.9552094454430025</v>
      </c>
      <c r="H33" s="1">
        <v>10.457613978733329</v>
      </c>
      <c r="I33" s="1">
        <v>8.1913168265984027</v>
      </c>
      <c r="J33" s="1">
        <v>7.2895011225693498</v>
      </c>
      <c r="K33" s="1">
        <v>11.334618770746138</v>
      </c>
    </row>
    <row r="34" spans="1:17" x14ac:dyDescent="0.5">
      <c r="A34" s="45" t="s">
        <v>2</v>
      </c>
      <c r="B34" s="1">
        <v>9.3197399999999995</v>
      </c>
      <c r="C34" s="1">
        <v>7.344229139122378</v>
      </c>
      <c r="D34" s="1">
        <v>8.3836332764721906</v>
      </c>
      <c r="E34" s="1">
        <v>8.4999003914157676</v>
      </c>
      <c r="F34" s="1">
        <v>8.7244635975822415</v>
      </c>
      <c r="G34" s="1">
        <v>7.8567365917274818</v>
      </c>
      <c r="H34" s="1">
        <v>12.377379084521458</v>
      </c>
      <c r="I34" s="1">
        <v>9.390243998360333</v>
      </c>
      <c r="J34" s="1">
        <v>9.0244196080687384</v>
      </c>
      <c r="K34" s="1">
        <v>11.800641045861642</v>
      </c>
    </row>
    <row r="35" spans="1:17" x14ac:dyDescent="0.5">
      <c r="A35" s="45" t="s">
        <v>2</v>
      </c>
      <c r="B35" s="1">
        <v>9.611847841692601</v>
      </c>
      <c r="C35" s="1">
        <v>7.3756866342154916</v>
      </c>
      <c r="D35" s="1">
        <v>8.6518903780192566</v>
      </c>
      <c r="E35" s="1">
        <v>8.8688274552970494</v>
      </c>
      <c r="F35" s="1">
        <v>9.1592674650138814</v>
      </c>
      <c r="G35" s="1">
        <v>8.2309434121972629</v>
      </c>
      <c r="H35" s="1">
        <v>12.656459177858686</v>
      </c>
      <c r="I35" s="1">
        <v>9.6903171776323926</v>
      </c>
      <c r="J35" s="1">
        <v>9.1224915405816702</v>
      </c>
      <c r="K35" s="1">
        <v>11.989500062386206</v>
      </c>
    </row>
    <row r="36" spans="1:17" x14ac:dyDescent="0.5">
      <c r="A36" s="45" t="s">
        <v>2</v>
      </c>
      <c r="B36" s="1">
        <v>9.0276296147903867</v>
      </c>
      <c r="C36" s="1">
        <v>7.3127716440292616</v>
      </c>
      <c r="D36" s="1">
        <v>8.1153761749251228</v>
      </c>
      <c r="E36" s="1">
        <v>8.1309733275344858</v>
      </c>
      <c r="F36" s="1">
        <v>8.2896597301505981</v>
      </c>
      <c r="G36" s="1">
        <v>7.4825297712577008</v>
      </c>
      <c r="H36" s="1">
        <v>12.09829899118423</v>
      </c>
      <c r="I36" s="1">
        <v>9.0901708190882733</v>
      </c>
      <c r="J36" s="1">
        <v>8.9263476755558067</v>
      </c>
      <c r="K36" s="1">
        <v>11.611782029337078</v>
      </c>
    </row>
    <row r="37" spans="1:17" x14ac:dyDescent="0.5">
      <c r="A37" s="45" t="s">
        <v>4</v>
      </c>
      <c r="B37" s="1">
        <v>12.153017728813641</v>
      </c>
      <c r="C37" s="1">
        <v>8.2867815143413779</v>
      </c>
      <c r="D37" s="1">
        <v>9.8720989982889638</v>
      </c>
      <c r="E37" s="1">
        <v>10.221396143586203</v>
      </c>
      <c r="F37" s="1">
        <v>10.329360021138378</v>
      </c>
      <c r="G37" s="1">
        <v>9.3370684907530137</v>
      </c>
      <c r="H37" s="1">
        <v>13.714222495927729</v>
      </c>
      <c r="I37" s="1">
        <v>11.425035893379901</v>
      </c>
      <c r="J37" s="1">
        <v>12.372174053966454</v>
      </c>
      <c r="K37" s="1">
        <v>12.024963790452819</v>
      </c>
    </row>
    <row r="38" spans="1:17" x14ac:dyDescent="0.5">
      <c r="A38" s="45" t="s">
        <v>4</v>
      </c>
      <c r="B38" s="1">
        <v>12.612311593220459</v>
      </c>
      <c r="C38" s="1">
        <v>8.4466217290825298</v>
      </c>
      <c r="D38" s="1">
        <v>9.8753659306258079</v>
      </c>
      <c r="E38" s="1">
        <v>10.613422675573171</v>
      </c>
      <c r="F38" s="1">
        <v>10.726841184317665</v>
      </c>
      <c r="G38" s="1">
        <v>9.5516653140992798</v>
      </c>
      <c r="H38" s="1">
        <v>13.990400194576388</v>
      </c>
      <c r="I38" s="1">
        <v>11.553406669627087</v>
      </c>
      <c r="J38" s="1">
        <v>12.58876914350539</v>
      </c>
      <c r="K38" s="1">
        <v>12.335752812060973</v>
      </c>
    </row>
    <row r="39" spans="1:17" x14ac:dyDescent="0.5">
      <c r="A39" s="45" t="s">
        <v>4</v>
      </c>
      <c r="B39" s="1">
        <v>11.69372386440682</v>
      </c>
      <c r="C39" s="1">
        <v>8.1269412996002259</v>
      </c>
      <c r="D39" s="1">
        <v>9.8622982012784313</v>
      </c>
      <c r="E39" s="1">
        <v>9.8293696115992351</v>
      </c>
      <c r="F39" s="1">
        <v>9.9318788579590898</v>
      </c>
      <c r="G39" s="1">
        <v>8.5380890612856142</v>
      </c>
      <c r="H39" s="1">
        <v>13.438044797279069</v>
      </c>
      <c r="I39" s="1">
        <v>11.296665117132715</v>
      </c>
      <c r="J39" s="1">
        <v>12.155578964427518</v>
      </c>
      <c r="K39" s="1">
        <v>11.714174768844666</v>
      </c>
    </row>
    <row r="41" spans="1:17" ht="17.7" x14ac:dyDescent="0.5">
      <c r="A41" s="35" t="s">
        <v>52</v>
      </c>
    </row>
    <row r="42" spans="1:17" x14ac:dyDescent="0.5">
      <c r="A42" s="27" t="s">
        <v>90</v>
      </c>
    </row>
    <row r="43" spans="1:17" ht="16.5" x14ac:dyDescent="0.5">
      <c r="A43" t="s">
        <v>53</v>
      </c>
      <c r="B43" t="s">
        <v>71</v>
      </c>
      <c r="C43" t="s">
        <v>72</v>
      </c>
      <c r="D43" t="s">
        <v>73</v>
      </c>
      <c r="E43" t="s">
        <v>74</v>
      </c>
      <c r="F43" t="s">
        <v>75</v>
      </c>
      <c r="G43" t="s">
        <v>76</v>
      </c>
      <c r="H43" t="s">
        <v>77</v>
      </c>
      <c r="I43" t="s">
        <v>78</v>
      </c>
      <c r="J43" t="s">
        <v>79</v>
      </c>
      <c r="K43" t="s">
        <v>80</v>
      </c>
      <c r="L43" t="s">
        <v>81</v>
      </c>
      <c r="M43" t="s">
        <v>82</v>
      </c>
      <c r="N43" t="s">
        <v>83</v>
      </c>
      <c r="O43" t="s">
        <v>84</v>
      </c>
      <c r="P43" t="s">
        <v>85</v>
      </c>
      <c r="Q43" t="s">
        <v>86</v>
      </c>
    </row>
    <row r="44" spans="1:17" x14ac:dyDescent="0.5">
      <c r="A44" s="45" t="s">
        <v>1</v>
      </c>
      <c r="B44" s="1">
        <v>39.866469999999993</v>
      </c>
      <c r="C44" s="1">
        <v>35.743092000000004</v>
      </c>
      <c r="D44" s="1">
        <v>42.334904999999999</v>
      </c>
      <c r="E44" s="1">
        <v>44.389700000000005</v>
      </c>
      <c r="F44" s="1">
        <v>27.873199999999997</v>
      </c>
      <c r="G44" s="1">
        <v>27.521231999999998</v>
      </c>
      <c r="H44" s="1">
        <v>45.902719999999995</v>
      </c>
      <c r="I44" s="1">
        <v>33.986400000000003</v>
      </c>
      <c r="J44" s="1">
        <v>257.37066666666669</v>
      </c>
      <c r="K44" s="1">
        <v>225.40160000000006</v>
      </c>
      <c r="L44" s="1">
        <v>304.38400000000001</v>
      </c>
      <c r="M44" s="1">
        <v>360.79999999999995</v>
      </c>
      <c r="N44" s="1">
        <v>11.045099999999998</v>
      </c>
      <c r="O44" s="1">
        <v>11.430374999999996</v>
      </c>
      <c r="P44" s="1">
        <v>18.021299999999997</v>
      </c>
      <c r="Q44" s="1">
        <v>10.522049999999997</v>
      </c>
    </row>
    <row r="45" spans="1:17" x14ac:dyDescent="0.5">
      <c r="A45" s="45" t="s">
        <v>1</v>
      </c>
      <c r="B45" s="1">
        <v>40.988659999999996</v>
      </c>
      <c r="C45" s="1">
        <v>36.218012000000009</v>
      </c>
      <c r="D45" s="1">
        <v>43.319597999999999</v>
      </c>
      <c r="E45" s="1">
        <v>45.619130000000006</v>
      </c>
      <c r="F45" s="1">
        <v>27.946639999999999</v>
      </c>
      <c r="G45" s="1">
        <v>28.635072000000005</v>
      </c>
      <c r="H45" s="1">
        <v>47.208319999999993</v>
      </c>
      <c r="I45" s="1">
        <v>36.703680000000013</v>
      </c>
      <c r="J45" s="1">
        <v>270.40319999999997</v>
      </c>
      <c r="K45" s="1">
        <v>231.69920000000008</v>
      </c>
      <c r="L45" s="1">
        <v>310.06496000000004</v>
      </c>
      <c r="M45" s="1">
        <v>371.03360000000009</v>
      </c>
      <c r="N45" s="1">
        <v>11.5764</v>
      </c>
      <c r="O45" s="1">
        <v>11.869274999999996</v>
      </c>
      <c r="P45" s="1">
        <v>20.743799999999993</v>
      </c>
      <c r="Q45" s="1">
        <v>12.757799999999996</v>
      </c>
    </row>
    <row r="46" spans="1:17" x14ac:dyDescent="0.5">
      <c r="A46" s="45" t="s">
        <v>1</v>
      </c>
      <c r="B46" s="1">
        <v>38.744279999999989</v>
      </c>
      <c r="C46" s="1">
        <v>35.268172</v>
      </c>
      <c r="D46" s="1">
        <v>41.350211999999999</v>
      </c>
      <c r="E46" s="1">
        <v>43.160270000000004</v>
      </c>
      <c r="F46" s="1">
        <v>27.799759999999996</v>
      </c>
      <c r="G46" s="1">
        <v>26.407391999999991</v>
      </c>
      <c r="H46" s="1">
        <v>44.597119999999997</v>
      </c>
      <c r="I46" s="1">
        <v>31.269119999999994</v>
      </c>
      <c r="J46" s="1">
        <v>244.33813333333339</v>
      </c>
      <c r="K46" s="1">
        <v>219.10400000000004</v>
      </c>
      <c r="L46" s="1">
        <v>298.70303999999999</v>
      </c>
      <c r="M46" s="1">
        <v>350.56639999999982</v>
      </c>
      <c r="N46" s="1">
        <v>10.513799999999996</v>
      </c>
      <c r="O46" s="1">
        <v>10.991474999999996</v>
      </c>
      <c r="P46" s="1">
        <v>15.2988</v>
      </c>
      <c r="Q46" s="1">
        <v>8.2862999999999971</v>
      </c>
    </row>
    <row r="47" spans="1:17" x14ac:dyDescent="0.5">
      <c r="A47" s="45" t="s">
        <v>2</v>
      </c>
      <c r="B47" s="1">
        <v>39.043019999999999</v>
      </c>
      <c r="C47" s="1">
        <v>40.925081999999996</v>
      </c>
      <c r="D47" s="1">
        <v>47.564769999999996</v>
      </c>
      <c r="E47" s="1">
        <v>48.564399999999992</v>
      </c>
      <c r="F47" s="1">
        <v>26.132400000000001</v>
      </c>
      <c r="G47" s="1">
        <v>29.735040000000001</v>
      </c>
      <c r="H47" s="1">
        <v>37.370080000000002</v>
      </c>
      <c r="I47" s="1">
        <v>24.621983999999994</v>
      </c>
      <c r="J47" s="1">
        <v>248.36160000000001</v>
      </c>
      <c r="K47" s="1">
        <v>207.82079999999999</v>
      </c>
      <c r="L47" s="1">
        <v>340.79200000000003</v>
      </c>
      <c r="M47" s="1">
        <v>371.23039999999997</v>
      </c>
      <c r="N47" s="1">
        <v>10.164824999999997</v>
      </c>
      <c r="O47" s="1">
        <v>9.3686999999999951</v>
      </c>
      <c r="P47" s="1">
        <v>17.555999999999997</v>
      </c>
      <c r="Q47" s="1">
        <v>12.913999999999996</v>
      </c>
    </row>
    <row r="48" spans="1:17" x14ac:dyDescent="0.5">
      <c r="A48" s="45" t="s">
        <v>2</v>
      </c>
      <c r="B48" s="1">
        <v>40.697579999999995</v>
      </c>
      <c r="C48" s="1">
        <v>41.365531999999988</v>
      </c>
      <c r="D48" s="1">
        <v>47.859679999999997</v>
      </c>
      <c r="E48" s="1">
        <v>49.202733333333327</v>
      </c>
      <c r="F48" s="1">
        <v>26.630159999999997</v>
      </c>
      <c r="G48" s="1">
        <v>30.946800000000003</v>
      </c>
      <c r="H48" s="1">
        <v>39.091839999999998</v>
      </c>
      <c r="I48" s="1">
        <v>25.009583999999997</v>
      </c>
      <c r="J48" s="1">
        <v>258.39840000000004</v>
      </c>
      <c r="K48" s="1">
        <v>211.23200000000003</v>
      </c>
      <c r="L48" s="1">
        <v>341.31680000000006</v>
      </c>
      <c r="M48" s="1">
        <v>375.69119999999998</v>
      </c>
      <c r="N48" s="1">
        <v>10.871024999999999</v>
      </c>
      <c r="O48" s="1">
        <v>10.239899999999997</v>
      </c>
      <c r="P48" s="1">
        <v>18.486599999999996</v>
      </c>
      <c r="Q48" s="1">
        <v>13.280299999999997</v>
      </c>
    </row>
    <row r="49" spans="1:17" x14ac:dyDescent="0.5">
      <c r="A49" s="45" t="s">
        <v>2</v>
      </c>
      <c r="B49" s="1">
        <v>37.388460000000002</v>
      </c>
      <c r="C49" s="1">
        <v>40.484632000000005</v>
      </c>
      <c r="D49" s="1">
        <v>47.269859999999994</v>
      </c>
      <c r="E49" s="1">
        <v>47.926066666666657</v>
      </c>
      <c r="F49" s="1">
        <v>25.634640000000005</v>
      </c>
      <c r="G49" s="1">
        <v>28.52328</v>
      </c>
      <c r="H49" s="1">
        <v>35.648320000000005</v>
      </c>
      <c r="I49" s="1">
        <v>24.234383999999991</v>
      </c>
      <c r="J49" s="1">
        <v>238.32479999999998</v>
      </c>
      <c r="K49" s="1">
        <v>204.40959999999995</v>
      </c>
      <c r="L49" s="1">
        <v>340.2672</v>
      </c>
      <c r="M49" s="1">
        <v>366.76959999999997</v>
      </c>
      <c r="N49" s="1">
        <v>9.4586249999999943</v>
      </c>
      <c r="O49" s="1">
        <v>8.4974999999999934</v>
      </c>
      <c r="P49" s="1">
        <v>16.625399999999999</v>
      </c>
      <c r="Q49" s="1">
        <v>12.547699999999995</v>
      </c>
    </row>
    <row r="50" spans="1:17" x14ac:dyDescent="0.5">
      <c r="A50" s="45" t="s">
        <v>4</v>
      </c>
      <c r="B50" s="1">
        <v>41.275910000000003</v>
      </c>
      <c r="C50" s="1">
        <v>42.359799999999993</v>
      </c>
      <c r="D50" s="1">
        <v>49.265289999999993</v>
      </c>
      <c r="E50" s="1">
        <v>49.898516666666659</v>
      </c>
      <c r="F50" s="1">
        <v>38.663440000000001</v>
      </c>
      <c r="G50" s="1">
        <v>30.632639999999995</v>
      </c>
      <c r="H50" s="1">
        <v>27.572639999999996</v>
      </c>
      <c r="I50" s="1">
        <v>21.105840000000001</v>
      </c>
      <c r="J50" s="1">
        <v>205.67786666666666</v>
      </c>
      <c r="K50" s="1">
        <v>181.58080000000001</v>
      </c>
      <c r="L50" s="1">
        <v>403.30880000000002</v>
      </c>
      <c r="M50" s="1">
        <v>440.4384</v>
      </c>
      <c r="N50" s="1">
        <v>12.889799999999997</v>
      </c>
      <c r="O50" s="1">
        <v>12.553199999999997</v>
      </c>
      <c r="P50" s="1">
        <v>17.967399999999994</v>
      </c>
      <c r="Q50" s="1">
        <v>13.609199999999994</v>
      </c>
    </row>
    <row r="51" spans="1:17" x14ac:dyDescent="0.5">
      <c r="A51" s="45" t="s">
        <v>4</v>
      </c>
      <c r="B51" s="1">
        <v>42.132553333333334</v>
      </c>
      <c r="C51" s="1">
        <v>43.826689999999992</v>
      </c>
      <c r="D51" s="1">
        <v>50.330029999999994</v>
      </c>
      <c r="E51" s="1">
        <v>50.963256666666659</v>
      </c>
      <c r="F51" s="1">
        <v>42.347679999999997</v>
      </c>
      <c r="G51" s="1">
        <v>31.856639999999992</v>
      </c>
      <c r="H51" s="1">
        <v>29.59224</v>
      </c>
      <c r="I51" s="1">
        <v>22.093199999999996</v>
      </c>
      <c r="J51" s="1">
        <v>217.19722666666667</v>
      </c>
      <c r="K51" s="1">
        <v>188.87552000000002</v>
      </c>
      <c r="L51" s="1">
        <v>415.5104</v>
      </c>
      <c r="M51" s="1">
        <v>447.81184000000002</v>
      </c>
      <c r="N51" s="1">
        <v>15.044700000000001</v>
      </c>
      <c r="O51" s="1">
        <v>16.308599999999991</v>
      </c>
      <c r="P51" s="1">
        <v>18.452499999999997</v>
      </c>
      <c r="Q51" s="1">
        <v>13.833599999999997</v>
      </c>
    </row>
    <row r="52" spans="1:17" x14ac:dyDescent="0.5">
      <c r="A52" s="45" t="s">
        <v>4</v>
      </c>
      <c r="B52" s="1">
        <v>40.419266666666672</v>
      </c>
      <c r="C52" s="1">
        <v>40.892909999999993</v>
      </c>
      <c r="D52" s="1">
        <v>48.200549999999993</v>
      </c>
      <c r="E52" s="1">
        <v>48.833776666666658</v>
      </c>
      <c r="F52" s="1">
        <v>34.979200000000006</v>
      </c>
      <c r="G52" s="1">
        <v>29.408639999999998</v>
      </c>
      <c r="H52" s="1">
        <v>25.553039999999992</v>
      </c>
      <c r="I52" s="1">
        <v>20.118480000000005</v>
      </c>
      <c r="J52" s="1">
        <v>194.15850666666665</v>
      </c>
      <c r="K52" s="1">
        <v>174.28608</v>
      </c>
      <c r="L52" s="1">
        <v>391.10720000000003</v>
      </c>
      <c r="M52" s="1">
        <v>433.06495999999999</v>
      </c>
      <c r="N52" s="1">
        <v>10.734899999999994</v>
      </c>
      <c r="O52" s="1">
        <v>8.7978000000000005</v>
      </c>
      <c r="P52" s="1">
        <v>17.482299999999992</v>
      </c>
      <c r="Q52" s="1">
        <v>13.384799999999991</v>
      </c>
    </row>
  </sheetData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3CB2-BCD3-4118-9217-62FB649B1969}">
  <dimension ref="A1:O12"/>
  <sheetViews>
    <sheetView workbookViewId="0">
      <selection activeCell="F19" sqref="F19"/>
    </sheetView>
  </sheetViews>
  <sheetFormatPr defaultRowHeight="14.1" x14ac:dyDescent="0.5"/>
  <cols>
    <col min="10" max="10" width="17.296875" customWidth="1"/>
    <col min="11" max="11" width="15.3984375" customWidth="1"/>
    <col min="12" max="12" width="0.59765625" customWidth="1"/>
    <col min="13" max="13" width="17.046875" customWidth="1"/>
    <col min="14" max="14" width="14.19921875" customWidth="1"/>
    <col min="15" max="15" width="14.796875" customWidth="1"/>
  </cols>
  <sheetData>
    <row r="1" spans="1:15" ht="14.4" thickBot="1" x14ac:dyDescent="0.55000000000000004">
      <c r="I1" s="2" t="s">
        <v>172</v>
      </c>
    </row>
    <row r="2" spans="1:15" ht="18" thickBot="1" x14ac:dyDescent="0.55000000000000004">
      <c r="A2" s="35" t="s">
        <v>52</v>
      </c>
      <c r="B2" s="81"/>
      <c r="C2" s="81"/>
      <c r="D2" s="81"/>
      <c r="E2" s="81"/>
      <c r="F2" s="81"/>
      <c r="I2" s="92" t="s">
        <v>53</v>
      </c>
      <c r="J2" s="94" t="s">
        <v>173</v>
      </c>
      <c r="K2" s="94"/>
      <c r="L2" s="83"/>
      <c r="M2" s="94" t="s">
        <v>174</v>
      </c>
      <c r="N2" s="94"/>
      <c r="O2" s="94"/>
    </row>
    <row r="3" spans="1:15" ht="34.200000000000003" customHeight="1" thickBot="1" x14ac:dyDescent="0.55000000000000004">
      <c r="A3" s="49" t="s">
        <v>54</v>
      </c>
      <c r="B3" s="49" t="s">
        <v>169</v>
      </c>
      <c r="C3" s="49" t="s">
        <v>168</v>
      </c>
      <c r="D3" s="49" t="s">
        <v>170</v>
      </c>
      <c r="E3" s="49" t="s">
        <v>167</v>
      </c>
      <c r="F3" s="49" t="s">
        <v>166</v>
      </c>
      <c r="I3" s="93"/>
      <c r="J3" s="84" t="s">
        <v>175</v>
      </c>
      <c r="K3" s="85" t="s">
        <v>176</v>
      </c>
      <c r="L3" s="85"/>
      <c r="M3" s="86" t="s">
        <v>177</v>
      </c>
      <c r="N3" s="85" t="s">
        <v>178</v>
      </c>
      <c r="O3" s="85" t="s">
        <v>179</v>
      </c>
    </row>
    <row r="4" spans="1:15" x14ac:dyDescent="0.45">
      <c r="A4" s="50" t="s">
        <v>1</v>
      </c>
      <c r="B4" s="1">
        <v>7.3121687914355391</v>
      </c>
      <c r="C4" s="1">
        <v>11.045579067224331</v>
      </c>
      <c r="D4" s="1">
        <v>8.7573154441132282</v>
      </c>
      <c r="E4" s="1">
        <v>7.6200388142623368</v>
      </c>
      <c r="F4" s="1">
        <v>11.638476173910176</v>
      </c>
      <c r="I4" s="82" t="s">
        <v>1</v>
      </c>
      <c r="J4" s="87" t="s">
        <v>180</v>
      </c>
      <c r="K4" s="87" t="s">
        <v>181</v>
      </c>
      <c r="L4" s="88"/>
      <c r="M4" s="87" t="s">
        <v>182</v>
      </c>
      <c r="N4" s="87" t="s">
        <v>183</v>
      </c>
      <c r="O4" s="87" t="s">
        <v>184</v>
      </c>
    </row>
    <row r="5" spans="1:15" x14ac:dyDescent="0.45">
      <c r="A5" s="50" t="s">
        <v>1</v>
      </c>
      <c r="B5" s="1">
        <v>7.6691281374280758</v>
      </c>
      <c r="C5" s="1">
        <v>11.633544155715333</v>
      </c>
      <c r="D5" s="1">
        <v>9.3233140616280537</v>
      </c>
      <c r="E5" s="1">
        <v>7.9505765059553237</v>
      </c>
      <c r="F5" s="1">
        <v>11.942333577074214</v>
      </c>
      <c r="I5" s="82" t="s">
        <v>2</v>
      </c>
      <c r="J5" s="87" t="s">
        <v>185</v>
      </c>
      <c r="K5" s="87" t="s">
        <v>186</v>
      </c>
      <c r="L5" s="88"/>
      <c r="M5" s="87" t="s">
        <v>187</v>
      </c>
      <c r="N5" s="87" t="s">
        <v>188</v>
      </c>
      <c r="O5" s="87" t="s">
        <v>189</v>
      </c>
    </row>
    <row r="6" spans="1:15" ht="14.4" thickBot="1" x14ac:dyDescent="0.5">
      <c r="A6" s="50" t="s">
        <v>1</v>
      </c>
      <c r="B6" s="1">
        <v>6.9552094454430025</v>
      </c>
      <c r="C6" s="1">
        <v>10.457613978733329</v>
      </c>
      <c r="D6" s="1">
        <v>8.1913168265984027</v>
      </c>
      <c r="E6" s="1">
        <v>7.2895011225693498</v>
      </c>
      <c r="F6" s="1">
        <v>11.334618770746138</v>
      </c>
      <c r="I6" s="89" t="s">
        <v>4</v>
      </c>
      <c r="J6" s="90" t="s">
        <v>190</v>
      </c>
      <c r="K6" s="90" t="s">
        <v>191</v>
      </c>
      <c r="L6" s="91"/>
      <c r="M6" s="90" t="s">
        <v>192</v>
      </c>
      <c r="N6" s="90" t="s">
        <v>193</v>
      </c>
      <c r="O6" s="90" t="s">
        <v>194</v>
      </c>
    </row>
    <row r="7" spans="1:15" x14ac:dyDescent="0.5">
      <c r="A7" s="50" t="s">
        <v>2</v>
      </c>
      <c r="B7" s="1">
        <v>7.8567365917274818</v>
      </c>
      <c r="C7" s="1">
        <v>12.377379084521458</v>
      </c>
      <c r="D7" s="1">
        <v>9.390243998360333</v>
      </c>
      <c r="E7" s="1">
        <v>9.0244196080687384</v>
      </c>
      <c r="F7" s="1">
        <v>11.800641045861642</v>
      </c>
      <c r="I7" s="59" t="s">
        <v>195</v>
      </c>
    </row>
    <row r="8" spans="1:15" x14ac:dyDescent="0.5">
      <c r="A8" s="50" t="s">
        <v>2</v>
      </c>
      <c r="B8" s="1">
        <v>8.2309434121972629</v>
      </c>
      <c r="C8" s="1">
        <v>12.656459177858686</v>
      </c>
      <c r="D8" s="1">
        <v>9.6903171776323926</v>
      </c>
      <c r="E8" s="1">
        <v>9.1224915405816702</v>
      </c>
      <c r="F8" s="1">
        <v>11.989500062386206</v>
      </c>
    </row>
    <row r="9" spans="1:15" x14ac:dyDescent="0.5">
      <c r="A9" s="50" t="s">
        <v>2</v>
      </c>
      <c r="B9" s="1">
        <v>7.4825297712577008</v>
      </c>
      <c r="C9" s="1">
        <v>12.09829899118423</v>
      </c>
      <c r="D9" s="1">
        <v>9.0901708190882733</v>
      </c>
      <c r="E9" s="1">
        <v>8.9263476755558067</v>
      </c>
      <c r="F9" s="1">
        <v>11.611782029337078</v>
      </c>
    </row>
    <row r="10" spans="1:15" x14ac:dyDescent="0.5">
      <c r="A10" s="50" t="s">
        <v>4</v>
      </c>
      <c r="B10" s="1">
        <v>9.3370684907530137</v>
      </c>
      <c r="C10" s="1">
        <v>13.714222495927729</v>
      </c>
      <c r="D10" s="1">
        <v>11.425035893379901</v>
      </c>
      <c r="E10" s="1">
        <v>12.372174053966454</v>
      </c>
      <c r="F10" s="1">
        <v>12.024963790452819</v>
      </c>
    </row>
    <row r="11" spans="1:15" x14ac:dyDescent="0.5">
      <c r="A11" s="50" t="s">
        <v>4</v>
      </c>
      <c r="B11" s="1">
        <v>9.5516653140992798</v>
      </c>
      <c r="C11" s="1">
        <v>13.990400194576388</v>
      </c>
      <c r="D11" s="1">
        <v>11.553406669627087</v>
      </c>
      <c r="E11" s="1">
        <v>12.58876914350539</v>
      </c>
      <c r="F11" s="1">
        <v>12.335752812060973</v>
      </c>
    </row>
    <row r="12" spans="1:15" x14ac:dyDescent="0.5">
      <c r="A12" s="50" t="s">
        <v>4</v>
      </c>
      <c r="B12" s="1">
        <v>8.5380890612856142</v>
      </c>
      <c r="C12" s="1">
        <v>13.438044797279069</v>
      </c>
      <c r="D12" s="1">
        <v>11.296665117132715</v>
      </c>
      <c r="E12" s="1">
        <v>12.155578964427518</v>
      </c>
      <c r="F12" s="1">
        <v>11.714174768844666</v>
      </c>
    </row>
  </sheetData>
  <mergeCells count="3">
    <mergeCell ref="I2:I3"/>
    <mergeCell ref="J2:K2"/>
    <mergeCell ref="M2:O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2E52-5BE0-4186-B9DC-3CDC0A478375}">
  <dimension ref="A1:Y12"/>
  <sheetViews>
    <sheetView workbookViewId="0">
      <selection activeCell="F24" sqref="F24"/>
    </sheetView>
  </sheetViews>
  <sheetFormatPr defaultRowHeight="14.1" x14ac:dyDescent="0.5"/>
  <cols>
    <col min="15" max="15" width="21.046875" customWidth="1"/>
    <col min="16" max="16" width="5.34765625" customWidth="1"/>
    <col min="17" max="17" width="0.8984375" customWidth="1"/>
    <col min="18" max="18" width="14.75" customWidth="1"/>
    <col min="19" max="19" width="6.296875" customWidth="1"/>
    <col min="20" max="20" width="0.3984375" customWidth="1"/>
    <col min="21" max="21" width="16.75" customWidth="1"/>
    <col min="22" max="22" width="4.94921875" customWidth="1"/>
    <col min="23" max="23" width="0.69921875" customWidth="1"/>
    <col min="24" max="24" width="15.8984375" customWidth="1"/>
    <col min="25" max="25" width="6" customWidth="1"/>
  </cols>
  <sheetData>
    <row r="1" spans="1:25" ht="14.4" thickBot="1" x14ac:dyDescent="0.55000000000000004">
      <c r="C1" s="80"/>
      <c r="D1" s="80"/>
      <c r="E1" s="80"/>
      <c r="F1" s="80"/>
      <c r="G1" s="80"/>
      <c r="N1" s="2" t="s">
        <v>125</v>
      </c>
    </row>
    <row r="2" spans="1:25" ht="17.7" x14ac:dyDescent="0.5">
      <c r="A2" s="35" t="s">
        <v>52</v>
      </c>
      <c r="C2" s="81"/>
      <c r="D2" s="81"/>
      <c r="E2" s="81"/>
      <c r="F2" s="81"/>
      <c r="G2" s="81"/>
      <c r="N2" s="74" t="s">
        <v>126</v>
      </c>
      <c r="O2" s="77" t="s">
        <v>127</v>
      </c>
      <c r="P2" s="77"/>
      <c r="Q2" s="77"/>
      <c r="R2" s="77" t="s">
        <v>129</v>
      </c>
      <c r="S2" s="77"/>
      <c r="T2" s="77"/>
      <c r="U2" s="77" t="s">
        <v>131</v>
      </c>
      <c r="V2" s="77"/>
      <c r="W2" s="77"/>
      <c r="X2" s="77" t="s">
        <v>133</v>
      </c>
      <c r="Y2" s="77"/>
    </row>
    <row r="3" spans="1:25" ht="38.1" thickBot="1" x14ac:dyDescent="0.55000000000000004">
      <c r="A3" s="49" t="s">
        <v>54</v>
      </c>
      <c r="B3" s="49" t="s">
        <v>6</v>
      </c>
      <c r="C3" s="49" t="s">
        <v>169</v>
      </c>
      <c r="D3" s="49" t="s">
        <v>168</v>
      </c>
      <c r="E3" s="49" t="s">
        <v>170</v>
      </c>
      <c r="F3" s="49" t="s">
        <v>167</v>
      </c>
      <c r="G3" s="49" t="s">
        <v>166</v>
      </c>
      <c r="H3" s="20" t="s">
        <v>35</v>
      </c>
      <c r="I3" s="20" t="s">
        <v>19</v>
      </c>
      <c r="J3" s="20" t="s">
        <v>20</v>
      </c>
      <c r="K3" s="20" t="s">
        <v>21</v>
      </c>
      <c r="N3" s="75"/>
      <c r="O3" s="78" t="s">
        <v>128</v>
      </c>
      <c r="P3" s="78"/>
      <c r="Q3" s="79"/>
      <c r="R3" s="78" t="s">
        <v>130</v>
      </c>
      <c r="S3" s="78"/>
      <c r="T3" s="79"/>
      <c r="U3" s="78" t="s">
        <v>132</v>
      </c>
      <c r="V3" s="78"/>
      <c r="W3" s="79"/>
      <c r="X3" s="78" t="s">
        <v>134</v>
      </c>
      <c r="Y3" s="78"/>
    </row>
    <row r="4" spans="1:25" ht="16.5" thickBot="1" x14ac:dyDescent="0.55000000000000004">
      <c r="A4" s="50" t="s">
        <v>1</v>
      </c>
      <c r="B4" s="1">
        <v>8.61</v>
      </c>
      <c r="C4" s="1">
        <v>7.3121687914355391</v>
      </c>
      <c r="D4" s="1">
        <v>11.045579067224331</v>
      </c>
      <c r="E4" s="1">
        <v>8.7573154441132282</v>
      </c>
      <c r="F4" s="1">
        <v>7.6200388142623368</v>
      </c>
      <c r="G4" s="1">
        <v>11.638476173910176</v>
      </c>
      <c r="H4" s="1">
        <v>12.610671388645923</v>
      </c>
      <c r="I4" s="1">
        <v>20.46167303138267</v>
      </c>
      <c r="J4" s="1">
        <v>38.574445843022637</v>
      </c>
      <c r="K4" s="1">
        <v>28.35320973694877</v>
      </c>
      <c r="N4" s="76"/>
      <c r="O4" s="61" t="s">
        <v>135</v>
      </c>
      <c r="P4" s="63" t="s">
        <v>99</v>
      </c>
      <c r="Q4" s="66"/>
      <c r="R4" s="61" t="s">
        <v>135</v>
      </c>
      <c r="S4" s="63" t="s">
        <v>99</v>
      </c>
      <c r="T4" s="66"/>
      <c r="U4" s="61" t="s">
        <v>135</v>
      </c>
      <c r="V4" s="63" t="s">
        <v>99</v>
      </c>
      <c r="W4" s="66"/>
      <c r="X4" s="61" t="s">
        <v>135</v>
      </c>
      <c r="Y4" s="63" t="s">
        <v>99</v>
      </c>
    </row>
    <row r="5" spans="1:25" ht="16.5" x14ac:dyDescent="0.5">
      <c r="A5" s="50" t="s">
        <v>1</v>
      </c>
      <c r="B5" s="1">
        <v>8.84</v>
      </c>
      <c r="C5" s="1">
        <v>7.6691281374280758</v>
      </c>
      <c r="D5" s="1">
        <v>11.633544155715333</v>
      </c>
      <c r="E5" s="1">
        <v>9.3233140616280537</v>
      </c>
      <c r="F5" s="1">
        <v>7.9505765059553237</v>
      </c>
      <c r="G5" s="1">
        <v>11.942333577074214</v>
      </c>
      <c r="H5" s="1">
        <v>14.033708318212989</v>
      </c>
      <c r="I5" s="1">
        <v>19.462924882061213</v>
      </c>
      <c r="J5" s="1">
        <v>37.92790613281722</v>
      </c>
      <c r="K5" s="1">
        <v>28.575460666908583</v>
      </c>
      <c r="N5" s="3" t="s">
        <v>63</v>
      </c>
      <c r="O5" s="14" t="s">
        <v>136</v>
      </c>
      <c r="P5" s="14">
        <v>0.73</v>
      </c>
      <c r="Q5" s="70"/>
      <c r="R5" s="14" t="s">
        <v>137</v>
      </c>
      <c r="S5" s="14" t="s">
        <v>138</v>
      </c>
      <c r="T5" s="70"/>
      <c r="U5" s="14" t="s">
        <v>139</v>
      </c>
      <c r="V5" s="14">
        <v>0.69</v>
      </c>
      <c r="W5" s="70"/>
      <c r="X5" s="14" t="s">
        <v>140</v>
      </c>
      <c r="Y5" s="14" t="s">
        <v>141</v>
      </c>
    </row>
    <row r="6" spans="1:25" x14ac:dyDescent="0.5">
      <c r="A6" s="50" t="s">
        <v>1</v>
      </c>
      <c r="B6" s="1">
        <v>8.3800000000000008</v>
      </c>
      <c r="C6" s="1">
        <v>6.9552094454430025</v>
      </c>
      <c r="D6" s="1">
        <v>10.457613978733329</v>
      </c>
      <c r="E6" s="1">
        <v>8.1913168265984027</v>
      </c>
      <c r="F6" s="1">
        <v>7.2895011225693498</v>
      </c>
      <c r="G6" s="1">
        <v>11.334618770746138</v>
      </c>
      <c r="H6" s="1">
        <v>11.011689017760057</v>
      </c>
      <c r="I6" s="1">
        <v>21.583907212758241</v>
      </c>
      <c r="J6" s="1">
        <v>39.300924247915916</v>
      </c>
      <c r="K6" s="1">
        <v>28.103479521565788</v>
      </c>
      <c r="N6" s="71" t="s">
        <v>142</v>
      </c>
      <c r="O6" s="65" t="s">
        <v>143</v>
      </c>
      <c r="P6" s="65">
        <v>0.51</v>
      </c>
      <c r="Q6" s="72"/>
      <c r="R6" s="65" t="s">
        <v>144</v>
      </c>
      <c r="S6" s="65">
        <v>0.7</v>
      </c>
      <c r="T6" s="72"/>
      <c r="U6" s="65" t="s">
        <v>145</v>
      </c>
      <c r="V6" s="65" t="s">
        <v>105</v>
      </c>
      <c r="W6" s="72"/>
      <c r="X6" s="65" t="s">
        <v>146</v>
      </c>
      <c r="Y6" s="65" t="s">
        <v>147</v>
      </c>
    </row>
    <row r="7" spans="1:25" ht="16.5" x14ac:dyDescent="0.5">
      <c r="A7" s="50" t="s">
        <v>2</v>
      </c>
      <c r="B7" s="1">
        <v>9.3197399999999995</v>
      </c>
      <c r="C7" s="1">
        <v>7.8567365917274818</v>
      </c>
      <c r="D7" s="1">
        <v>12.377379084521458</v>
      </c>
      <c r="E7" s="1">
        <v>9.390243998360333</v>
      </c>
      <c r="F7" s="1">
        <v>9.0244196080687384</v>
      </c>
      <c r="G7" s="1">
        <v>11.800641045861642</v>
      </c>
      <c r="H7" s="1">
        <v>8.9233024488338373</v>
      </c>
      <c r="I7" s="1">
        <v>18.543855362814554</v>
      </c>
      <c r="J7" s="1">
        <v>41.665883591121798</v>
      </c>
      <c r="K7" s="1">
        <v>30.866958597229807</v>
      </c>
      <c r="N7" s="71" t="s">
        <v>68</v>
      </c>
      <c r="O7" s="65" t="s">
        <v>148</v>
      </c>
      <c r="P7" s="65">
        <v>0.62</v>
      </c>
      <c r="Q7" s="72"/>
      <c r="R7" s="65" t="s">
        <v>149</v>
      </c>
      <c r="S7" s="65">
        <v>0.72</v>
      </c>
      <c r="T7" s="72"/>
      <c r="U7" s="65" t="s">
        <v>150</v>
      </c>
      <c r="V7" s="65" t="s">
        <v>111</v>
      </c>
      <c r="W7" s="72"/>
      <c r="X7" s="65" t="s">
        <v>151</v>
      </c>
      <c r="Y7" s="65" t="s">
        <v>115</v>
      </c>
    </row>
    <row r="8" spans="1:25" ht="16.5" x14ac:dyDescent="0.5">
      <c r="A8" s="50" t="s">
        <v>2</v>
      </c>
      <c r="B8" s="1">
        <v>9.611847841692601</v>
      </c>
      <c r="C8" s="1">
        <v>8.2309434121972629</v>
      </c>
      <c r="D8" s="1">
        <v>12.656459177858686</v>
      </c>
      <c r="E8" s="1">
        <v>9.6903171776323926</v>
      </c>
      <c r="F8" s="1">
        <v>9.1224915405816702</v>
      </c>
      <c r="G8" s="1">
        <v>11.989500062386206</v>
      </c>
      <c r="H8" s="1">
        <v>11.318635023170875</v>
      </c>
      <c r="I8" s="1">
        <v>17.73627299536582</v>
      </c>
      <c r="J8" s="1">
        <v>40.033000983008016</v>
      </c>
      <c r="K8" s="1">
        <v>30.912090998455291</v>
      </c>
      <c r="N8" s="71" t="s">
        <v>170</v>
      </c>
      <c r="O8" s="65" t="s">
        <v>171</v>
      </c>
      <c r="P8" s="65">
        <v>0.73</v>
      </c>
      <c r="Q8" s="72"/>
      <c r="R8" s="65" t="s">
        <v>152</v>
      </c>
      <c r="S8" s="65" t="s">
        <v>153</v>
      </c>
      <c r="T8" s="72"/>
      <c r="U8" s="65" t="s">
        <v>154</v>
      </c>
      <c r="V8" s="65">
        <v>0.69</v>
      </c>
      <c r="W8" s="72"/>
      <c r="X8" s="65" t="s">
        <v>155</v>
      </c>
      <c r="Y8" s="65" t="s">
        <v>103</v>
      </c>
    </row>
    <row r="9" spans="1:25" ht="16.5" x14ac:dyDescent="0.5">
      <c r="A9" s="50" t="s">
        <v>2</v>
      </c>
      <c r="B9" s="1">
        <v>9.0276296147903867</v>
      </c>
      <c r="C9" s="1">
        <v>7.4825297712577008</v>
      </c>
      <c r="D9" s="1">
        <v>12.09829899118423</v>
      </c>
      <c r="E9" s="1">
        <v>9.0901708190882733</v>
      </c>
      <c r="F9" s="1">
        <v>8.9263476755558067</v>
      </c>
      <c r="G9" s="1">
        <v>11.611782029337078</v>
      </c>
      <c r="H9" s="1">
        <v>6.1638018200202405</v>
      </c>
      <c r="I9" s="1">
        <v>19.474216380181989</v>
      </c>
      <c r="J9" s="1">
        <v>43.547017189079853</v>
      </c>
      <c r="K9" s="1">
        <v>30.814964610717915</v>
      </c>
      <c r="N9" s="71" t="s">
        <v>69</v>
      </c>
      <c r="O9" s="65" t="s">
        <v>156</v>
      </c>
      <c r="P9" s="65" t="s">
        <v>157</v>
      </c>
      <c r="Q9" s="72"/>
      <c r="R9" s="65" t="s">
        <v>158</v>
      </c>
      <c r="S9" s="65" t="s">
        <v>103</v>
      </c>
      <c r="T9" s="65"/>
      <c r="U9" s="65" t="s">
        <v>159</v>
      </c>
      <c r="V9" s="65">
        <v>0.68</v>
      </c>
      <c r="W9" s="72"/>
      <c r="X9" s="65" t="s">
        <v>160</v>
      </c>
      <c r="Y9" s="65" t="s">
        <v>141</v>
      </c>
    </row>
    <row r="10" spans="1:25" ht="16.8" thickBot="1" x14ac:dyDescent="0.55000000000000004">
      <c r="A10" s="50" t="s">
        <v>4</v>
      </c>
      <c r="B10" s="1">
        <v>12.153017728813641</v>
      </c>
      <c r="C10" s="1">
        <v>9.3370684907530137</v>
      </c>
      <c r="D10" s="1">
        <v>13.714222495927729</v>
      </c>
      <c r="E10" s="1">
        <v>11.425035893379901</v>
      </c>
      <c r="F10" s="1">
        <v>12.372174053966454</v>
      </c>
      <c r="G10" s="1">
        <v>12.024963790452819</v>
      </c>
      <c r="H10" s="1">
        <v>5.1785124746498212</v>
      </c>
      <c r="I10" s="1">
        <v>10.979578361552621</v>
      </c>
      <c r="J10" s="1">
        <v>43.140121680894218</v>
      </c>
      <c r="K10" s="1">
        <v>40.701787482903342</v>
      </c>
      <c r="N10" s="73" t="s">
        <v>70</v>
      </c>
      <c r="O10" s="66" t="s">
        <v>161</v>
      </c>
      <c r="P10" s="66">
        <v>0.11</v>
      </c>
      <c r="Q10" s="66"/>
      <c r="R10" s="66" t="s">
        <v>162</v>
      </c>
      <c r="S10" s="66">
        <v>0.23</v>
      </c>
      <c r="T10" s="66"/>
      <c r="U10" s="66" t="s">
        <v>163</v>
      </c>
      <c r="V10" s="66">
        <v>0.73</v>
      </c>
      <c r="W10" s="66"/>
      <c r="X10" s="66" t="s">
        <v>164</v>
      </c>
      <c r="Y10" s="66">
        <v>0.42</v>
      </c>
    </row>
    <row r="11" spans="1:25" x14ac:dyDescent="0.5">
      <c r="A11" s="50" t="s">
        <v>4</v>
      </c>
      <c r="B11" s="1">
        <v>12.612311593220459</v>
      </c>
      <c r="C11" s="1">
        <v>9.5516653140992798</v>
      </c>
      <c r="D11" s="1">
        <v>13.990400194576388</v>
      </c>
      <c r="E11" s="1">
        <v>11.553406669627087</v>
      </c>
      <c r="F11" s="1">
        <v>12.58876914350539</v>
      </c>
      <c r="G11" s="1">
        <v>12.335752812060973</v>
      </c>
      <c r="H11" s="1">
        <v>3.3202590531788627</v>
      </c>
      <c r="I11" s="1">
        <v>11.812460093040217</v>
      </c>
      <c r="J11" s="1">
        <v>41.922831341786022</v>
      </c>
      <c r="K11" s="1">
        <v>42.944449511994897</v>
      </c>
      <c r="N11" s="59" t="s">
        <v>124</v>
      </c>
    </row>
    <row r="12" spans="1:25" x14ac:dyDescent="0.5">
      <c r="A12" s="50" t="s">
        <v>4</v>
      </c>
      <c r="B12" s="1">
        <v>11.69372386440682</v>
      </c>
      <c r="C12" s="1">
        <v>8.5380890612856142</v>
      </c>
      <c r="D12" s="1">
        <v>13.438044797279069</v>
      </c>
      <c r="E12" s="1">
        <v>11.296665117132715</v>
      </c>
      <c r="F12" s="1">
        <v>12.155578964427518</v>
      </c>
      <c r="G12" s="1">
        <v>11.714174768844666</v>
      </c>
      <c r="H12" s="1">
        <v>3.5226816539542263</v>
      </c>
      <c r="I12" s="1">
        <v>11.441188277800086</v>
      </c>
      <c r="J12" s="1">
        <v>45.674427940586128</v>
      </c>
      <c r="K12" s="1">
        <v>39.361702127659562</v>
      </c>
      <c r="N12" s="59" t="s">
        <v>165</v>
      </c>
    </row>
  </sheetData>
  <mergeCells count="12">
    <mergeCell ref="T2:T3"/>
    <mergeCell ref="U2:V2"/>
    <mergeCell ref="U3:V3"/>
    <mergeCell ref="W2:W3"/>
    <mergeCell ref="X2:Y2"/>
    <mergeCell ref="X3:Y3"/>
    <mergeCell ref="N2:N4"/>
    <mergeCell ref="O2:P2"/>
    <mergeCell ref="O3:P3"/>
    <mergeCell ref="Q2:Q3"/>
    <mergeCell ref="R2:S2"/>
    <mergeCell ref="R3:S3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AEB3-CB13-44F7-8C66-30C939FE5F16}">
  <dimension ref="B1:X24"/>
  <sheetViews>
    <sheetView tabSelected="1" topLeftCell="B1" workbookViewId="0">
      <selection activeCell="H20" sqref="H20"/>
    </sheetView>
  </sheetViews>
  <sheetFormatPr defaultRowHeight="14.1" x14ac:dyDescent="0.5"/>
  <cols>
    <col min="14" max="14" width="19.8984375" customWidth="1"/>
    <col min="16" max="16" width="0.796875" customWidth="1"/>
    <col min="17" max="17" width="20.09765625" customWidth="1"/>
    <col min="18" max="18" width="6.546875" customWidth="1"/>
    <col min="19" max="19" width="0.84765625" customWidth="1"/>
    <col min="20" max="20" width="21.19921875" customWidth="1"/>
    <col min="22" max="22" width="0.3984375" customWidth="1"/>
    <col min="23" max="23" width="20" customWidth="1"/>
  </cols>
  <sheetData>
    <row r="1" spans="2:24" ht="17.7" x14ac:dyDescent="0.5">
      <c r="B1" s="35" t="s">
        <v>52</v>
      </c>
    </row>
    <row r="2" spans="2:24" ht="38.1" thickBot="1" x14ac:dyDescent="0.55000000000000004">
      <c r="B2" s="49" t="s">
        <v>54</v>
      </c>
      <c r="C2" s="7" t="s">
        <v>11</v>
      </c>
      <c r="D2" s="7" t="s">
        <v>15</v>
      </c>
      <c r="E2" s="7" t="s">
        <v>16</v>
      </c>
      <c r="F2" s="7" t="s">
        <v>17</v>
      </c>
      <c r="G2" s="20" t="s">
        <v>35</v>
      </c>
      <c r="H2" s="20" t="s">
        <v>19</v>
      </c>
      <c r="I2" s="20" t="s">
        <v>20</v>
      </c>
      <c r="J2" s="20" t="s">
        <v>21</v>
      </c>
      <c r="M2" s="2" t="s">
        <v>92</v>
      </c>
    </row>
    <row r="3" spans="2:24" ht="24.6" customHeight="1" thickBot="1" x14ac:dyDescent="0.55000000000000004">
      <c r="B3" s="50" t="s">
        <v>1</v>
      </c>
      <c r="C3" s="51">
        <v>27.740135512156236</v>
      </c>
      <c r="D3" s="51">
        <v>6.0349563554235246</v>
      </c>
      <c r="E3" s="51">
        <v>169.90459335391523</v>
      </c>
      <c r="F3" s="51">
        <v>4.4349357798165157</v>
      </c>
      <c r="G3" s="1">
        <v>12.610671388645923</v>
      </c>
      <c r="H3" s="1">
        <v>20.46167303138267</v>
      </c>
      <c r="I3" s="1">
        <v>38.574445843022637</v>
      </c>
      <c r="J3" s="1">
        <v>28.35320973694877</v>
      </c>
      <c r="M3" s="67" t="s">
        <v>93</v>
      </c>
      <c r="N3" s="69" t="s">
        <v>94</v>
      </c>
      <c r="O3" s="69"/>
      <c r="P3" s="60"/>
      <c r="Q3" s="69" t="s">
        <v>95</v>
      </c>
      <c r="R3" s="69"/>
      <c r="S3" s="60"/>
      <c r="T3" s="69" t="s">
        <v>96</v>
      </c>
      <c r="U3" s="69"/>
      <c r="V3" s="60"/>
      <c r="W3" s="69" t="s">
        <v>97</v>
      </c>
      <c r="X3" s="69"/>
    </row>
    <row r="4" spans="2:24" ht="16.5" thickBot="1" x14ac:dyDescent="0.55000000000000004">
      <c r="B4" s="50" t="s">
        <v>1</v>
      </c>
      <c r="C4" s="51">
        <v>28.779593463531285</v>
      </c>
      <c r="D4" s="51">
        <v>6.5438343613493739</v>
      </c>
      <c r="E4" s="51">
        <v>179.7158469945355</v>
      </c>
      <c r="F4" s="51">
        <v>4.601394495412845</v>
      </c>
      <c r="G4" s="1">
        <v>14.033708318212989</v>
      </c>
      <c r="H4" s="1">
        <v>19.462924882061213</v>
      </c>
      <c r="I4" s="1">
        <v>37.92790613281722</v>
      </c>
      <c r="J4" s="1">
        <v>28.575460666908583</v>
      </c>
      <c r="M4" s="68"/>
      <c r="N4" s="61" t="s">
        <v>98</v>
      </c>
      <c r="O4" s="61" t="s">
        <v>99</v>
      </c>
      <c r="P4" s="62"/>
      <c r="Q4" s="61" t="s">
        <v>98</v>
      </c>
      <c r="R4" s="63" t="s">
        <v>99</v>
      </c>
      <c r="S4" s="62"/>
      <c r="T4" s="61" t="s">
        <v>98</v>
      </c>
      <c r="U4" s="63" t="s">
        <v>99</v>
      </c>
      <c r="V4" s="62"/>
      <c r="W4" s="61" t="s">
        <v>98</v>
      </c>
      <c r="X4" s="63" t="s">
        <v>99</v>
      </c>
    </row>
    <row r="5" spans="2:24" ht="16.5" x14ac:dyDescent="0.5">
      <c r="B5" s="50" t="s">
        <v>1</v>
      </c>
      <c r="C5" s="51">
        <v>26.700677560781187</v>
      </c>
      <c r="D5" s="51">
        <v>5.5260783494976753</v>
      </c>
      <c r="E5" s="51">
        <v>160.09333971329497</v>
      </c>
      <c r="F5" s="51">
        <v>4.2684770642201864</v>
      </c>
      <c r="G5" s="1">
        <v>11.011689017760057</v>
      </c>
      <c r="H5" s="1">
        <v>21.583907212758241</v>
      </c>
      <c r="I5" s="1">
        <v>39.300924247915916</v>
      </c>
      <c r="J5" s="1">
        <v>28.103479521565788</v>
      </c>
      <c r="M5" s="64" t="s">
        <v>55</v>
      </c>
      <c r="N5" s="14" t="s">
        <v>100</v>
      </c>
      <c r="O5" s="3">
        <v>0.53</v>
      </c>
      <c r="P5" s="3"/>
      <c r="Q5" s="14" t="s">
        <v>101</v>
      </c>
      <c r="R5" s="3">
        <v>0.63</v>
      </c>
      <c r="S5" s="3"/>
      <c r="T5" s="14" t="s">
        <v>102</v>
      </c>
      <c r="U5" s="3" t="s">
        <v>103</v>
      </c>
      <c r="V5" s="3"/>
      <c r="W5" s="14" t="s">
        <v>104</v>
      </c>
      <c r="X5" s="3" t="s">
        <v>105</v>
      </c>
    </row>
    <row r="6" spans="2:24" ht="16.5" x14ac:dyDescent="0.5">
      <c r="B6" s="50" t="s">
        <v>2</v>
      </c>
      <c r="C6" s="51">
        <v>30.376404942208048</v>
      </c>
      <c r="D6" s="51">
        <v>7.9863592669336256</v>
      </c>
      <c r="E6" s="51">
        <v>270.13415723421974</v>
      </c>
      <c r="F6" s="51">
        <v>5.6784220183486225</v>
      </c>
      <c r="G6" s="1">
        <v>8.9233024488338373</v>
      </c>
      <c r="H6" s="1">
        <v>18.543855362814554</v>
      </c>
      <c r="I6" s="1">
        <v>41.665883591121798</v>
      </c>
      <c r="J6" s="1">
        <v>30.866958597229807</v>
      </c>
      <c r="M6" s="64" t="s">
        <v>56</v>
      </c>
      <c r="N6" s="65" t="s">
        <v>106</v>
      </c>
      <c r="O6" s="64">
        <v>0.61</v>
      </c>
      <c r="P6" s="64"/>
      <c r="Q6" s="65" t="s">
        <v>107</v>
      </c>
      <c r="R6" s="64">
        <v>0.75</v>
      </c>
      <c r="S6" s="64"/>
      <c r="T6" s="65" t="s">
        <v>108</v>
      </c>
      <c r="U6" s="64" t="s">
        <v>109</v>
      </c>
      <c r="V6" s="64"/>
      <c r="W6" s="65" t="s">
        <v>110</v>
      </c>
      <c r="X6" s="64" t="s">
        <v>111</v>
      </c>
    </row>
    <row r="7" spans="2:24" ht="16.5" x14ac:dyDescent="0.5">
      <c r="B7" s="50" t="s">
        <v>2</v>
      </c>
      <c r="C7" s="51">
        <v>31.084256675966522</v>
      </c>
      <c r="D7" s="51">
        <v>8.026272829120451</v>
      </c>
      <c r="E7" s="51">
        <v>277.65786342838112</v>
      </c>
      <c r="F7" s="51">
        <v>6.1480733944954116</v>
      </c>
      <c r="G7" s="1">
        <v>11.318635023170875</v>
      </c>
      <c r="H7" s="1">
        <v>17.73627299536582</v>
      </c>
      <c r="I7" s="1">
        <v>40.033000983008016</v>
      </c>
      <c r="J7" s="1">
        <v>30.912090998455291</v>
      </c>
      <c r="M7" s="64" t="s">
        <v>57</v>
      </c>
      <c r="N7" s="65" t="s">
        <v>112</v>
      </c>
      <c r="O7" s="64">
        <v>0.67</v>
      </c>
      <c r="P7" s="64"/>
      <c r="Q7" s="65" t="s">
        <v>113</v>
      </c>
      <c r="R7" s="64">
        <v>0.71</v>
      </c>
      <c r="S7" s="64"/>
      <c r="T7" s="65" t="s">
        <v>114</v>
      </c>
      <c r="U7" s="64" t="s">
        <v>115</v>
      </c>
      <c r="V7" s="64"/>
      <c r="W7" s="65" t="s">
        <v>116</v>
      </c>
      <c r="X7" s="64" t="s">
        <v>117</v>
      </c>
    </row>
    <row r="8" spans="2:24" ht="16.8" thickBot="1" x14ac:dyDescent="0.55000000000000004">
      <c r="B8" s="50" t="s">
        <v>2</v>
      </c>
      <c r="C8" s="51">
        <v>29.668553208449573</v>
      </c>
      <c r="D8" s="51">
        <v>7.9464457047468002</v>
      </c>
      <c r="E8" s="51">
        <v>262.61045104005836</v>
      </c>
      <c r="F8" s="51">
        <v>5.2087706422018334</v>
      </c>
      <c r="G8" s="1">
        <v>6.1638018200202405</v>
      </c>
      <c r="H8" s="1">
        <v>19.474216380181989</v>
      </c>
      <c r="I8" s="1">
        <v>43.547017189079853</v>
      </c>
      <c r="J8" s="1">
        <v>30.814964610717915</v>
      </c>
      <c r="M8" s="62" t="s">
        <v>58</v>
      </c>
      <c r="N8" s="66" t="s">
        <v>118</v>
      </c>
      <c r="O8" s="62">
        <v>0.71</v>
      </c>
      <c r="P8" s="62"/>
      <c r="Q8" s="66" t="s">
        <v>119</v>
      </c>
      <c r="R8" s="62" t="s">
        <v>120</v>
      </c>
      <c r="S8" s="62"/>
      <c r="T8" s="66" t="s">
        <v>121</v>
      </c>
      <c r="U8" s="62" t="s">
        <v>122</v>
      </c>
      <c r="V8" s="62"/>
      <c r="W8" s="66" t="s">
        <v>123</v>
      </c>
      <c r="X8" s="62" t="s">
        <v>115</v>
      </c>
    </row>
    <row r="9" spans="2:24" x14ac:dyDescent="0.5">
      <c r="B9" s="50" t="s">
        <v>4</v>
      </c>
      <c r="C9" s="51">
        <v>32.499960143483456</v>
      </c>
      <c r="D9" s="51">
        <v>11.552405393295041</v>
      </c>
      <c r="E9" s="51">
        <v>305.48726409329771</v>
      </c>
      <c r="F9" s="51">
        <v>7.3370642201834864</v>
      </c>
      <c r="G9" s="1">
        <v>5.1785124746498212</v>
      </c>
      <c r="H9" s="1">
        <v>10.979578361552621</v>
      </c>
      <c r="I9" s="1">
        <v>43.140121680894218</v>
      </c>
      <c r="J9" s="1">
        <v>40.701787482903342</v>
      </c>
      <c r="M9" s="59" t="s">
        <v>124</v>
      </c>
    </row>
    <row r="10" spans="2:24" x14ac:dyDescent="0.5">
      <c r="B10" s="50" t="s">
        <v>4</v>
      </c>
      <c r="C10" s="51">
        <v>33.571303308090876</v>
      </c>
      <c r="D10" s="51">
        <v>10.2952984705503</v>
      </c>
      <c r="E10" s="51">
        <v>319.76786754398574</v>
      </c>
      <c r="F10" s="51">
        <v>7.385614678899084</v>
      </c>
      <c r="G10" s="1">
        <v>3.3202590531788627</v>
      </c>
      <c r="H10" s="1">
        <v>11.812460093040217</v>
      </c>
      <c r="I10" s="1">
        <v>41.922831341786022</v>
      </c>
      <c r="J10" s="1">
        <v>42.944449511994897</v>
      </c>
    </row>
    <row r="11" spans="2:24" x14ac:dyDescent="0.5">
      <c r="B11" s="50" t="s">
        <v>4</v>
      </c>
      <c r="C11" s="51">
        <v>31.428616978876036</v>
      </c>
      <c r="D11" s="51">
        <v>9.0381915478055603</v>
      </c>
      <c r="E11" s="51">
        <v>291.20666064260968</v>
      </c>
      <c r="F11" s="51">
        <v>7.2885137614678888</v>
      </c>
      <c r="G11" s="1">
        <v>3.5226816539542263</v>
      </c>
      <c r="H11" s="1">
        <v>11.441188277800086</v>
      </c>
      <c r="I11" s="1">
        <v>45.674427940586128</v>
      </c>
      <c r="J11" s="1">
        <v>39.361702127659562</v>
      </c>
    </row>
    <row r="14" spans="2:24" ht="17.7" x14ac:dyDescent="0.5">
      <c r="B14" s="35"/>
    </row>
    <row r="15" spans="2:24" x14ac:dyDescent="0.5">
      <c r="B15" s="12"/>
      <c r="G15" s="20"/>
      <c r="H15" s="20"/>
      <c r="I15" s="20"/>
      <c r="J15" s="20"/>
    </row>
    <row r="16" spans="2:24" x14ac:dyDescent="0.5">
      <c r="B16" s="6"/>
      <c r="G16" s="1"/>
      <c r="H16" s="1"/>
      <c r="I16" s="1"/>
      <c r="J16" s="1"/>
    </row>
    <row r="17" spans="2:10" x14ac:dyDescent="0.5">
      <c r="B17" s="6"/>
      <c r="G17" s="1"/>
      <c r="H17" s="1"/>
      <c r="I17" s="1"/>
      <c r="J17" s="1"/>
    </row>
    <row r="18" spans="2:10" x14ac:dyDescent="0.5">
      <c r="B18" s="6"/>
      <c r="G18" s="1"/>
      <c r="H18" s="1"/>
      <c r="I18" s="1"/>
      <c r="J18" s="1"/>
    </row>
    <row r="19" spans="2:10" x14ac:dyDescent="0.5">
      <c r="B19" s="6"/>
      <c r="G19" s="1"/>
      <c r="H19" s="1"/>
      <c r="I19" s="1"/>
      <c r="J19" s="1"/>
    </row>
    <row r="20" spans="2:10" x14ac:dyDescent="0.5">
      <c r="B20" s="6"/>
      <c r="G20" s="1"/>
      <c r="H20" s="1"/>
      <c r="I20" s="1"/>
      <c r="J20" s="1"/>
    </row>
    <row r="21" spans="2:10" x14ac:dyDescent="0.5">
      <c r="B21" s="6"/>
      <c r="G21" s="1"/>
      <c r="H21" s="1"/>
      <c r="I21" s="1"/>
      <c r="J21" s="1"/>
    </row>
    <row r="22" spans="2:10" x14ac:dyDescent="0.5">
      <c r="B22" s="6"/>
      <c r="G22" s="1"/>
      <c r="H22" s="1"/>
      <c r="I22" s="1"/>
      <c r="J22" s="1"/>
    </row>
    <row r="23" spans="2:10" x14ac:dyDescent="0.5">
      <c r="B23" s="6"/>
      <c r="G23" s="1"/>
      <c r="H23" s="1"/>
      <c r="I23" s="1"/>
      <c r="J23" s="1"/>
    </row>
    <row r="24" spans="2:10" x14ac:dyDescent="0.5">
      <c r="B24" s="6"/>
      <c r="G24" s="1"/>
      <c r="H24" s="1"/>
      <c r="I24" s="1"/>
      <c r="J24" s="1"/>
    </row>
  </sheetData>
  <mergeCells count="5">
    <mergeCell ref="M3:M4"/>
    <mergeCell ref="N3:O3"/>
    <mergeCell ref="Q3:R3"/>
    <mergeCell ref="T3:U3"/>
    <mergeCell ref="W3:X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Fig. 1</vt:lpstr>
      <vt:lpstr>Fig. 2</vt:lpstr>
      <vt:lpstr>Fig. 3</vt:lpstr>
      <vt:lpstr>Fig. 4</vt:lpstr>
      <vt:lpstr>Fig. 5</vt:lpstr>
      <vt:lpstr>Fig. 6</vt:lpstr>
      <vt:lpstr>Table 1</vt:lpstr>
      <vt:lpstr>Table 2</vt:lpstr>
      <vt:lpstr>Table 3</vt:lpstr>
      <vt:lpstr>'Table 1'!_Hlk6859947</vt:lpstr>
      <vt:lpstr>'Table 2'!_Hlk6995129</vt:lpstr>
      <vt:lpstr>'Fig. 1'!OLE_LINK20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pstyle</dc:creator>
  <cp:lastModifiedBy>pstyle</cp:lastModifiedBy>
  <dcterms:created xsi:type="dcterms:W3CDTF">2019-12-28T23:41:51Z</dcterms:created>
  <dcterms:modified xsi:type="dcterms:W3CDTF">2019-12-29T03:56:22Z</dcterms:modified>
</cp:coreProperties>
</file>