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485" windowHeight="8145" activeTab="6"/>
  </bookViews>
  <sheets>
    <sheet name="Table 1" sheetId="18" r:id="rId1"/>
    <sheet name="Table 2" sheetId="23" r:id="rId2"/>
    <sheet name="Table 3" sheetId="24" r:id="rId3"/>
    <sheet name="Table 4" sheetId="22" r:id="rId4"/>
    <sheet name="Fig. 2+3" sheetId="17" r:id="rId5"/>
    <sheet name="Fig. 5a" sheetId="20" r:id="rId6"/>
    <sheet name="Fig. 5b" sheetId="21" r:id="rId7"/>
  </sheets>
  <definedNames>
    <definedName name="_xlnm._FilterDatabase" localSheetId="2" hidden="1">'Table 3'!$C$1:$E$122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21" l="1"/>
  <c r="Y7" i="21"/>
  <c r="Y8" i="21"/>
  <c r="Y9" i="21"/>
  <c r="Y10" i="21"/>
  <c r="Y11" i="21"/>
  <c r="Y12" i="21"/>
  <c r="Y13" i="21"/>
  <c r="Y14" i="21"/>
  <c r="Y5" i="21"/>
  <c r="AO42" i="23" l="1"/>
  <c r="M42" i="23"/>
  <c r="M38" i="23"/>
  <c r="AO10" i="23"/>
  <c r="F42" i="20" l="1"/>
  <c r="AP38" i="20"/>
  <c r="AB38" i="20"/>
  <c r="AP34" i="20"/>
  <c r="AB34" i="20"/>
  <c r="F30" i="20"/>
  <c r="F26" i="20"/>
  <c r="AB22" i="20"/>
  <c r="U22" i="20"/>
  <c r="AB18" i="20"/>
  <c r="AP14" i="20"/>
  <c r="AP10" i="20"/>
  <c r="AB10" i="20"/>
  <c r="F10" i="20"/>
  <c r="AP6" i="20"/>
</calcChain>
</file>

<file path=xl/sharedStrings.xml><?xml version="1.0" encoding="utf-8"?>
<sst xmlns="http://schemas.openxmlformats.org/spreadsheetml/2006/main" count="2134" uniqueCount="92">
  <si>
    <t>Position</t>
  </si>
  <si>
    <t>Replication</t>
  </si>
  <si>
    <t>Time (h)</t>
  </si>
  <si>
    <t>Crack 1</t>
  </si>
  <si>
    <t>Crack 2</t>
  </si>
  <si>
    <t>Crack 3</t>
  </si>
  <si>
    <t>Crack 4</t>
  </si>
  <si>
    <t>Crack 5</t>
  </si>
  <si>
    <t>Crack 6</t>
  </si>
  <si>
    <t>Crack 7</t>
  </si>
  <si>
    <t>Stylar scar</t>
  </si>
  <si>
    <t>Origin</t>
  </si>
  <si>
    <t>Shoulder</t>
  </si>
  <si>
    <t>Suture</t>
  </si>
  <si>
    <t>Shoulder 1</t>
  </si>
  <si>
    <t>Pedicel region</t>
  </si>
  <si>
    <t>Cheek</t>
  </si>
  <si>
    <t>Shoulder 2</t>
  </si>
  <si>
    <t>Cominbation 1+3</t>
  </si>
  <si>
    <t>Combination 1+2</t>
  </si>
  <si>
    <t>Combination 3+4</t>
  </si>
  <si>
    <t>Combination 3+4+5</t>
  </si>
  <si>
    <t>Hedelfinger</t>
  </si>
  <si>
    <t>Gill Peck</t>
  </si>
  <si>
    <t>Early Korvic</t>
  </si>
  <si>
    <t>Adriana</t>
  </si>
  <si>
    <t>Crack-No.</t>
  </si>
  <si>
    <t>Cultivar</t>
  </si>
  <si>
    <t>Regina</t>
  </si>
  <si>
    <t>Zone C</t>
  </si>
  <si>
    <t>Zone B</t>
  </si>
  <si>
    <t>Zone A</t>
  </si>
  <si>
    <t>µm</t>
  </si>
  <si>
    <t>Zone I</t>
  </si>
  <si>
    <t>Zone II</t>
  </si>
  <si>
    <t>Zone III</t>
  </si>
  <si>
    <t>6 h incubation</t>
  </si>
  <si>
    <t>Ruthe, field</t>
  </si>
  <si>
    <t>cell wall no.</t>
  </si>
  <si>
    <t>Cherry 1</t>
  </si>
  <si>
    <t>Cherry 2</t>
  </si>
  <si>
    <t>Cherry 3</t>
  </si>
  <si>
    <t>Cherry 4</t>
  </si>
  <si>
    <t>Cherry 5</t>
  </si>
  <si>
    <t>Cherry 6</t>
  </si>
  <si>
    <t>Cherry 7</t>
  </si>
  <si>
    <t>Cherry 8</t>
  </si>
  <si>
    <t>Cherry 9</t>
  </si>
  <si>
    <t>Cherry 10</t>
  </si>
  <si>
    <t>Length zone II</t>
  </si>
  <si>
    <t>0 h incubation</t>
  </si>
  <si>
    <t>30 h incubation</t>
  </si>
  <si>
    <t>50 h incubation</t>
  </si>
  <si>
    <t>74 h incubation</t>
  </si>
  <si>
    <t>16 h incubation</t>
  </si>
  <si>
    <t>6 h</t>
  </si>
  <si>
    <t>living</t>
  </si>
  <si>
    <t>16 h</t>
  </si>
  <si>
    <t>30 h</t>
  </si>
  <si>
    <t>50 h</t>
  </si>
  <si>
    <t>74 h</t>
  </si>
  <si>
    <t>11.07.2016</t>
  </si>
  <si>
    <t>12.07.2016</t>
  </si>
  <si>
    <t>Cultivar: Regina, field Herrenhausen</t>
  </si>
  <si>
    <t>Incubation: 20 h</t>
  </si>
  <si>
    <t>malic acid (70 mM)</t>
  </si>
  <si>
    <t>deionized water</t>
  </si>
  <si>
    <t>44 h incubation</t>
  </si>
  <si>
    <t>Kordia</t>
  </si>
  <si>
    <t>8 h incubation</t>
  </si>
  <si>
    <t>Sam</t>
  </si>
  <si>
    <t>14 h incubation</t>
  </si>
  <si>
    <t>Sweetheart</t>
  </si>
  <si>
    <t>12 h incubation</t>
  </si>
  <si>
    <t>Zone</t>
  </si>
  <si>
    <t>cell wall thickness (µm)</t>
  </si>
  <si>
    <t>I</t>
  </si>
  <si>
    <t>II</t>
  </si>
  <si>
    <t>III</t>
  </si>
  <si>
    <t>ID</t>
  </si>
  <si>
    <t>1</t>
  </si>
  <si>
    <t>2</t>
  </si>
  <si>
    <t>3</t>
  </si>
  <si>
    <t>4</t>
  </si>
  <si>
    <t>5</t>
  </si>
  <si>
    <t>6</t>
  </si>
  <si>
    <t>7</t>
  </si>
  <si>
    <t>Cherry no.</t>
  </si>
  <si>
    <t>Fig. 3B</t>
  </si>
  <si>
    <t>Time (min)</t>
  </si>
  <si>
    <t>Crack Nr.</t>
  </si>
  <si>
    <t>Crack length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</si>
</sst>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1" fillId="0" borderId="0" xfId="0" applyFont="1"/>
    <xf numFmtId="0" fontId="0" fillId="0" borderId="2" xfId="0" applyBorder="1"/>
    <xf numFmtId="1" fontId="0" fillId="0" borderId="0" xfId="0" applyNumberFormat="1" applyBorder="1"/>
    <xf numFmtId="2" fontId="0" fillId="0" borderId="0" xfId="0" quotePrefix="1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/>
    <xf numFmtId="14" fontId="0" fillId="0" borderId="0" xfId="0" applyNumberFormat="1"/>
    <xf numFmtId="0" fontId="2" fillId="2" borderId="0" xfId="1"/>
    <xf numFmtId="0" fontId="2" fillId="0" borderId="0" xfId="1" applyFill="1"/>
    <xf numFmtId="0" fontId="0" fillId="0" borderId="0" xfId="0" applyFill="1"/>
    <xf numFmtId="2" fontId="0" fillId="0" borderId="0" xfId="0" applyNumberFormat="1" applyFill="1"/>
    <xf numFmtId="2" fontId="0" fillId="0" borderId="0" xfId="0" quotePrefix="1" applyNumberFormat="1" applyFill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quotePrefix="1" applyNumberFormat="1" applyBorder="1"/>
    <xf numFmtId="0" fontId="3" fillId="0" borderId="0" xfId="0" applyFont="1" applyBorder="1"/>
    <xf numFmtId="0" fontId="0" fillId="0" borderId="0" xfId="0" quotePrefix="1" applyNumberFormat="1" applyBorder="1"/>
    <xf numFmtId="0" fontId="0" fillId="0" borderId="0" xfId="0" applyFont="1" applyBorder="1"/>
    <xf numFmtId="0" fontId="0" fillId="0" borderId="2" xfId="0" applyFill="1" applyBorder="1"/>
    <xf numFmtId="0" fontId="0" fillId="0" borderId="1" xfId="0" applyFill="1" applyBorder="1"/>
    <xf numFmtId="1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workbookViewId="0"/>
  </sheetViews>
  <sheetFormatPr baseColWidth="10" defaultRowHeight="15" x14ac:dyDescent="0.25"/>
  <sheetData>
    <row r="1" spans="1:31" x14ac:dyDescent="0.25">
      <c r="F1" s="30" t="s">
        <v>2</v>
      </c>
      <c r="G1" s="30"/>
      <c r="N1" s="30" t="s">
        <v>2</v>
      </c>
      <c r="O1" s="30"/>
      <c r="V1" s="30" t="s">
        <v>2</v>
      </c>
      <c r="W1" s="30"/>
      <c r="AD1" s="30" t="s">
        <v>2</v>
      </c>
      <c r="AE1" s="30"/>
    </row>
    <row r="2" spans="1:31" x14ac:dyDescent="0.25">
      <c r="A2" s="7" t="s">
        <v>27</v>
      </c>
      <c r="C2" s="7" t="s">
        <v>0</v>
      </c>
      <c r="D2" s="7" t="s">
        <v>1</v>
      </c>
      <c r="E2" s="7" t="s">
        <v>26</v>
      </c>
      <c r="F2" s="7">
        <v>8</v>
      </c>
      <c r="G2" s="7">
        <v>22</v>
      </c>
      <c r="I2" s="7" t="s">
        <v>27</v>
      </c>
      <c r="K2" s="7" t="s">
        <v>0</v>
      </c>
      <c r="L2" s="7" t="s">
        <v>1</v>
      </c>
      <c r="M2" s="7" t="s">
        <v>26</v>
      </c>
      <c r="N2" s="7">
        <v>8</v>
      </c>
      <c r="O2" s="7">
        <v>22</v>
      </c>
      <c r="Q2" s="7" t="s">
        <v>27</v>
      </c>
      <c r="S2" s="7" t="s">
        <v>0</v>
      </c>
      <c r="T2" s="7" t="s">
        <v>1</v>
      </c>
      <c r="U2" s="7" t="s">
        <v>26</v>
      </c>
      <c r="V2" s="7">
        <v>8</v>
      </c>
      <c r="W2" s="7">
        <v>22</v>
      </c>
      <c r="Y2" s="7" t="s">
        <v>27</v>
      </c>
      <c r="AA2" s="7" t="s">
        <v>0</v>
      </c>
      <c r="AB2" s="7" t="s">
        <v>1</v>
      </c>
      <c r="AC2" s="7" t="s">
        <v>26</v>
      </c>
      <c r="AD2" s="7">
        <v>8</v>
      </c>
      <c r="AE2" s="7">
        <v>22</v>
      </c>
    </row>
    <row r="3" spans="1:31" x14ac:dyDescent="0.25">
      <c r="A3" s="6" t="s">
        <v>25</v>
      </c>
      <c r="C3" t="s">
        <v>13</v>
      </c>
      <c r="D3">
        <v>3</v>
      </c>
      <c r="E3">
        <v>1</v>
      </c>
      <c r="G3">
        <v>5.08</v>
      </c>
      <c r="I3" s="6" t="s">
        <v>24</v>
      </c>
      <c r="K3" t="s">
        <v>13</v>
      </c>
      <c r="L3">
        <v>1</v>
      </c>
      <c r="M3">
        <v>1</v>
      </c>
      <c r="O3">
        <v>5.0199999999999996</v>
      </c>
      <c r="Q3" s="6" t="s">
        <v>23</v>
      </c>
      <c r="S3" t="s">
        <v>16</v>
      </c>
      <c r="T3">
        <v>1</v>
      </c>
      <c r="U3">
        <v>1</v>
      </c>
      <c r="W3">
        <v>3.57</v>
      </c>
      <c r="Y3" s="6" t="s">
        <v>22</v>
      </c>
      <c r="AA3" s="12" t="s">
        <v>16</v>
      </c>
      <c r="AB3" s="12">
        <v>5</v>
      </c>
      <c r="AC3" s="12">
        <v>1</v>
      </c>
      <c r="AD3" s="12"/>
      <c r="AE3" s="12">
        <v>3.75</v>
      </c>
    </row>
    <row r="4" spans="1:31" x14ac:dyDescent="0.25">
      <c r="C4" s="7"/>
      <c r="D4" s="7">
        <v>6</v>
      </c>
      <c r="E4" s="7">
        <v>1</v>
      </c>
      <c r="F4" s="7"/>
      <c r="G4" s="7">
        <v>4.66</v>
      </c>
      <c r="K4" s="7"/>
      <c r="L4" s="7">
        <v>4</v>
      </c>
      <c r="M4" s="7">
        <v>1</v>
      </c>
      <c r="N4" s="7">
        <v>5.85</v>
      </c>
      <c r="O4" s="7">
        <v>6.07</v>
      </c>
      <c r="S4" s="7"/>
      <c r="T4" s="7">
        <v>1</v>
      </c>
      <c r="U4" s="7">
        <v>2</v>
      </c>
      <c r="V4" s="7"/>
      <c r="W4" s="7">
        <v>15.12</v>
      </c>
      <c r="AA4" t="s">
        <v>17</v>
      </c>
      <c r="AB4">
        <v>1</v>
      </c>
      <c r="AC4">
        <v>1</v>
      </c>
      <c r="AE4">
        <v>2.35</v>
      </c>
    </row>
    <row r="5" spans="1:31" x14ac:dyDescent="0.25">
      <c r="C5" s="12" t="s">
        <v>17</v>
      </c>
      <c r="D5" s="12">
        <v>6</v>
      </c>
      <c r="E5" s="12">
        <v>1</v>
      </c>
      <c r="F5" s="12"/>
      <c r="G5" s="12">
        <v>1.57</v>
      </c>
      <c r="K5" t="s">
        <v>14</v>
      </c>
      <c r="L5">
        <v>2</v>
      </c>
      <c r="M5">
        <v>1</v>
      </c>
      <c r="O5">
        <v>4.6500000000000004</v>
      </c>
      <c r="S5" t="s">
        <v>13</v>
      </c>
      <c r="T5">
        <v>1</v>
      </c>
      <c r="U5">
        <v>1</v>
      </c>
      <c r="W5">
        <v>10.37</v>
      </c>
      <c r="AA5" s="7"/>
      <c r="AB5" s="7">
        <v>2</v>
      </c>
      <c r="AC5" s="7">
        <v>1</v>
      </c>
      <c r="AD5" s="7"/>
      <c r="AE5" s="7">
        <v>23.01</v>
      </c>
    </row>
    <row r="6" spans="1:31" x14ac:dyDescent="0.25">
      <c r="C6" t="s">
        <v>10</v>
      </c>
      <c r="D6">
        <v>1</v>
      </c>
      <c r="E6">
        <v>1</v>
      </c>
      <c r="G6">
        <v>7.87</v>
      </c>
      <c r="L6">
        <v>3</v>
      </c>
      <c r="M6">
        <v>1</v>
      </c>
      <c r="O6">
        <v>3.7</v>
      </c>
      <c r="T6">
        <v>2</v>
      </c>
      <c r="U6">
        <v>1</v>
      </c>
      <c r="W6">
        <v>3.17</v>
      </c>
      <c r="AA6" t="s">
        <v>10</v>
      </c>
      <c r="AB6">
        <v>1</v>
      </c>
      <c r="AC6">
        <v>1</v>
      </c>
      <c r="AD6">
        <v>12.63</v>
      </c>
      <c r="AE6">
        <v>17.37</v>
      </c>
    </row>
    <row r="7" spans="1:31" x14ac:dyDescent="0.25">
      <c r="D7">
        <v>1</v>
      </c>
      <c r="E7">
        <v>2</v>
      </c>
      <c r="G7">
        <v>3.96</v>
      </c>
      <c r="K7" s="7"/>
      <c r="L7" s="7">
        <v>4</v>
      </c>
      <c r="M7" s="7">
        <v>1</v>
      </c>
      <c r="N7" s="7"/>
      <c r="O7" s="7">
        <v>1.37</v>
      </c>
      <c r="S7" s="7"/>
      <c r="T7" s="7">
        <v>4</v>
      </c>
      <c r="U7" s="7">
        <v>1</v>
      </c>
      <c r="V7" s="7"/>
      <c r="W7" s="7">
        <v>9.14</v>
      </c>
      <c r="AB7">
        <v>2</v>
      </c>
      <c r="AC7">
        <v>1</v>
      </c>
      <c r="AD7">
        <v>7.23</v>
      </c>
      <c r="AE7">
        <v>13.43</v>
      </c>
    </row>
    <row r="8" spans="1:31" x14ac:dyDescent="0.25">
      <c r="D8">
        <v>2</v>
      </c>
      <c r="E8">
        <v>1</v>
      </c>
      <c r="G8">
        <v>7.58</v>
      </c>
      <c r="K8" t="s">
        <v>17</v>
      </c>
      <c r="L8">
        <v>1</v>
      </c>
      <c r="M8">
        <v>1</v>
      </c>
      <c r="O8">
        <v>3.66</v>
      </c>
      <c r="S8" t="s">
        <v>14</v>
      </c>
      <c r="T8">
        <v>2</v>
      </c>
      <c r="U8">
        <v>1</v>
      </c>
      <c r="W8">
        <v>1.84</v>
      </c>
      <c r="AB8">
        <v>2</v>
      </c>
      <c r="AC8">
        <v>2</v>
      </c>
      <c r="AD8">
        <v>5.62</v>
      </c>
    </row>
    <row r="9" spans="1:31" x14ac:dyDescent="0.25">
      <c r="D9">
        <v>2</v>
      </c>
      <c r="E9">
        <v>2</v>
      </c>
      <c r="G9">
        <v>3.36</v>
      </c>
      <c r="L9">
        <v>3</v>
      </c>
      <c r="M9">
        <v>1</v>
      </c>
      <c r="O9">
        <v>4.7300000000000004</v>
      </c>
      <c r="T9">
        <v>5</v>
      </c>
      <c r="U9">
        <v>1</v>
      </c>
      <c r="W9">
        <v>2.89</v>
      </c>
      <c r="AB9">
        <v>3</v>
      </c>
      <c r="AC9">
        <v>1</v>
      </c>
      <c r="AD9">
        <v>8.8699999999999992</v>
      </c>
      <c r="AE9">
        <v>9.83</v>
      </c>
    </row>
    <row r="10" spans="1:31" x14ac:dyDescent="0.25">
      <c r="D10">
        <v>2</v>
      </c>
      <c r="E10">
        <v>3</v>
      </c>
      <c r="G10">
        <v>1.45</v>
      </c>
      <c r="K10" s="7"/>
      <c r="L10" s="7">
        <v>6</v>
      </c>
      <c r="M10" s="7">
        <v>1</v>
      </c>
      <c r="N10" s="7"/>
      <c r="O10" s="7">
        <v>2.1</v>
      </c>
      <c r="S10" s="7"/>
      <c r="T10" s="7">
        <v>5</v>
      </c>
      <c r="U10" s="7">
        <v>2</v>
      </c>
      <c r="V10" s="7"/>
      <c r="W10" s="7">
        <v>3.9</v>
      </c>
      <c r="AB10">
        <v>3</v>
      </c>
      <c r="AC10">
        <v>2</v>
      </c>
      <c r="AD10">
        <v>11.35</v>
      </c>
      <c r="AE10">
        <v>14.23</v>
      </c>
    </row>
    <row r="11" spans="1:31" x14ac:dyDescent="0.25">
      <c r="D11">
        <v>2</v>
      </c>
      <c r="E11">
        <v>4</v>
      </c>
      <c r="G11">
        <v>2.09</v>
      </c>
      <c r="K11" t="s">
        <v>10</v>
      </c>
      <c r="L11">
        <v>1</v>
      </c>
      <c r="M11">
        <v>1</v>
      </c>
      <c r="N11">
        <v>5.84</v>
      </c>
      <c r="O11">
        <v>6.76</v>
      </c>
      <c r="S11" t="s">
        <v>10</v>
      </c>
      <c r="T11">
        <v>1</v>
      </c>
      <c r="U11">
        <v>1</v>
      </c>
      <c r="V11">
        <v>4.07</v>
      </c>
      <c r="W11">
        <v>6.52</v>
      </c>
      <c r="AB11">
        <v>4</v>
      </c>
      <c r="AC11">
        <v>1</v>
      </c>
      <c r="AE11">
        <v>6.35</v>
      </c>
    </row>
    <row r="12" spans="1:31" x14ac:dyDescent="0.25">
      <c r="D12">
        <v>2</v>
      </c>
      <c r="E12">
        <v>5</v>
      </c>
      <c r="G12">
        <v>3.68</v>
      </c>
      <c r="L12">
        <v>1</v>
      </c>
      <c r="M12">
        <v>2</v>
      </c>
      <c r="N12">
        <v>12.34</v>
      </c>
      <c r="O12">
        <v>15.6</v>
      </c>
      <c r="T12">
        <v>1</v>
      </c>
      <c r="U12">
        <v>2</v>
      </c>
      <c r="V12">
        <v>12.44</v>
      </c>
      <c r="W12">
        <v>13.83</v>
      </c>
      <c r="AB12">
        <v>4</v>
      </c>
      <c r="AC12">
        <v>2</v>
      </c>
      <c r="AE12">
        <v>3.91</v>
      </c>
    </row>
    <row r="13" spans="1:31" x14ac:dyDescent="0.25">
      <c r="D13">
        <v>2</v>
      </c>
      <c r="E13">
        <v>6</v>
      </c>
      <c r="G13">
        <v>1.91</v>
      </c>
      <c r="L13">
        <v>1</v>
      </c>
      <c r="M13">
        <v>3</v>
      </c>
      <c r="O13">
        <v>3.09</v>
      </c>
      <c r="T13">
        <v>1</v>
      </c>
      <c r="U13">
        <v>3</v>
      </c>
      <c r="W13">
        <v>5.76</v>
      </c>
      <c r="AA13" s="7"/>
      <c r="AB13" s="7">
        <v>5</v>
      </c>
      <c r="AC13" s="7">
        <v>1</v>
      </c>
      <c r="AD13" s="7"/>
      <c r="AE13" s="7">
        <v>6.36</v>
      </c>
    </row>
    <row r="14" spans="1:31" x14ac:dyDescent="0.25">
      <c r="D14">
        <v>2</v>
      </c>
      <c r="E14">
        <v>7</v>
      </c>
      <c r="G14">
        <v>5.16</v>
      </c>
      <c r="L14">
        <v>2</v>
      </c>
      <c r="M14">
        <v>1</v>
      </c>
      <c r="N14">
        <v>8.25</v>
      </c>
      <c r="O14">
        <v>11.98</v>
      </c>
      <c r="T14">
        <v>2</v>
      </c>
      <c r="U14">
        <v>1</v>
      </c>
      <c r="W14">
        <v>4.67</v>
      </c>
      <c r="AA14" t="s">
        <v>15</v>
      </c>
      <c r="AB14">
        <v>1</v>
      </c>
      <c r="AC14">
        <v>1</v>
      </c>
      <c r="AD14">
        <v>6.92</v>
      </c>
      <c r="AE14">
        <v>21.36</v>
      </c>
    </row>
    <row r="15" spans="1:31" x14ac:dyDescent="0.25">
      <c r="D15">
        <v>3</v>
      </c>
      <c r="E15">
        <v>1</v>
      </c>
      <c r="G15">
        <v>6.93</v>
      </c>
      <c r="L15">
        <v>2</v>
      </c>
      <c r="M15">
        <v>2</v>
      </c>
      <c r="N15">
        <v>6.02</v>
      </c>
      <c r="O15">
        <v>5.86</v>
      </c>
      <c r="T15">
        <v>2</v>
      </c>
      <c r="U15">
        <v>2</v>
      </c>
      <c r="W15">
        <v>5.01</v>
      </c>
      <c r="AB15">
        <v>3</v>
      </c>
      <c r="AC15">
        <v>1</v>
      </c>
      <c r="AD15">
        <v>14.33</v>
      </c>
      <c r="AE15">
        <v>17.61</v>
      </c>
    </row>
    <row r="16" spans="1:31" x14ac:dyDescent="0.25">
      <c r="D16">
        <v>3</v>
      </c>
      <c r="E16">
        <v>2</v>
      </c>
      <c r="G16">
        <v>3.04</v>
      </c>
      <c r="L16">
        <v>2</v>
      </c>
      <c r="M16">
        <v>3</v>
      </c>
      <c r="N16">
        <v>5.23</v>
      </c>
      <c r="O16">
        <v>13.98</v>
      </c>
      <c r="T16">
        <v>2</v>
      </c>
      <c r="U16">
        <v>3</v>
      </c>
      <c r="W16">
        <v>8.89</v>
      </c>
      <c r="AB16">
        <v>4</v>
      </c>
      <c r="AC16">
        <v>1</v>
      </c>
      <c r="AE16">
        <v>16.64</v>
      </c>
    </row>
    <row r="17" spans="3:31" x14ac:dyDescent="0.25">
      <c r="D17">
        <v>3</v>
      </c>
      <c r="E17">
        <v>3</v>
      </c>
      <c r="G17">
        <v>7.61</v>
      </c>
      <c r="L17">
        <v>2</v>
      </c>
      <c r="M17">
        <v>4</v>
      </c>
      <c r="N17">
        <v>8.58</v>
      </c>
      <c r="T17">
        <v>3</v>
      </c>
      <c r="U17">
        <v>1</v>
      </c>
      <c r="W17">
        <v>5.17</v>
      </c>
      <c r="AB17">
        <v>4</v>
      </c>
      <c r="AC17">
        <v>2</v>
      </c>
      <c r="AE17">
        <v>18.260000000000002</v>
      </c>
    </row>
    <row r="18" spans="3:31" x14ac:dyDescent="0.25">
      <c r="D18">
        <v>4</v>
      </c>
      <c r="E18">
        <v>1</v>
      </c>
      <c r="G18">
        <v>4.21</v>
      </c>
      <c r="L18">
        <v>3</v>
      </c>
      <c r="M18">
        <v>1</v>
      </c>
      <c r="N18">
        <v>5.07</v>
      </c>
      <c r="O18">
        <v>6.19</v>
      </c>
      <c r="T18">
        <v>3</v>
      </c>
      <c r="U18">
        <v>2</v>
      </c>
      <c r="W18">
        <v>11.98</v>
      </c>
      <c r="AB18">
        <v>5</v>
      </c>
      <c r="AC18">
        <v>1</v>
      </c>
      <c r="AE18">
        <v>14.27</v>
      </c>
    </row>
    <row r="19" spans="3:31" x14ac:dyDescent="0.25">
      <c r="D19">
        <v>4</v>
      </c>
      <c r="E19">
        <v>2</v>
      </c>
      <c r="G19">
        <v>2.87</v>
      </c>
      <c r="L19">
        <v>3</v>
      </c>
      <c r="M19">
        <v>2</v>
      </c>
      <c r="N19">
        <v>3.42</v>
      </c>
      <c r="O19">
        <v>3.1</v>
      </c>
      <c r="T19">
        <v>4</v>
      </c>
      <c r="U19">
        <v>1</v>
      </c>
      <c r="V19">
        <v>9.4700000000000006</v>
      </c>
      <c r="W19">
        <v>16.63</v>
      </c>
    </row>
    <row r="20" spans="3:31" x14ac:dyDescent="0.25">
      <c r="D20">
        <v>6</v>
      </c>
      <c r="E20">
        <v>1</v>
      </c>
      <c r="G20">
        <v>3.47</v>
      </c>
      <c r="L20">
        <v>3</v>
      </c>
      <c r="M20">
        <v>3</v>
      </c>
      <c r="N20">
        <v>5.14</v>
      </c>
      <c r="O20">
        <v>6.24</v>
      </c>
      <c r="T20">
        <v>5</v>
      </c>
      <c r="U20">
        <v>1</v>
      </c>
      <c r="V20">
        <v>6.07</v>
      </c>
      <c r="W20">
        <v>13.94</v>
      </c>
    </row>
    <row r="21" spans="3:31" x14ac:dyDescent="0.25">
      <c r="D21">
        <v>6</v>
      </c>
      <c r="E21">
        <v>2</v>
      </c>
      <c r="G21">
        <v>0.75</v>
      </c>
      <c r="L21">
        <v>4</v>
      </c>
      <c r="M21">
        <v>1</v>
      </c>
      <c r="N21">
        <v>5.53</v>
      </c>
      <c r="O21">
        <v>5.18</v>
      </c>
      <c r="S21" s="7"/>
      <c r="T21" s="7">
        <v>6</v>
      </c>
      <c r="U21" s="7">
        <v>1</v>
      </c>
      <c r="V21" s="7">
        <v>3.17</v>
      </c>
      <c r="W21" s="7">
        <v>17.8</v>
      </c>
    </row>
    <row r="22" spans="3:31" x14ac:dyDescent="0.25">
      <c r="D22">
        <v>6</v>
      </c>
      <c r="E22">
        <v>3</v>
      </c>
      <c r="G22">
        <v>3.64</v>
      </c>
      <c r="L22">
        <v>4</v>
      </c>
      <c r="M22">
        <v>2</v>
      </c>
      <c r="N22">
        <v>5.32</v>
      </c>
      <c r="O22">
        <v>5.12</v>
      </c>
      <c r="S22" t="s">
        <v>15</v>
      </c>
      <c r="T22">
        <v>2</v>
      </c>
      <c r="U22">
        <v>1</v>
      </c>
      <c r="V22">
        <v>9.11</v>
      </c>
      <c r="W22">
        <v>10.27</v>
      </c>
    </row>
    <row r="23" spans="3:31" x14ac:dyDescent="0.25">
      <c r="C23" s="7"/>
      <c r="D23" s="7">
        <v>6</v>
      </c>
      <c r="E23" s="7">
        <v>4</v>
      </c>
      <c r="F23" s="7"/>
      <c r="G23" s="7">
        <v>6.34</v>
      </c>
      <c r="L23">
        <v>4</v>
      </c>
      <c r="M23">
        <v>3</v>
      </c>
      <c r="N23">
        <v>11.32</v>
      </c>
      <c r="O23">
        <v>10.88</v>
      </c>
      <c r="T23">
        <v>2</v>
      </c>
      <c r="U23">
        <v>2</v>
      </c>
      <c r="V23">
        <v>7.22</v>
      </c>
      <c r="W23">
        <v>6.8</v>
      </c>
    </row>
    <row r="24" spans="3:31" x14ac:dyDescent="0.25">
      <c r="C24" t="s">
        <v>15</v>
      </c>
      <c r="D24">
        <v>1</v>
      </c>
      <c r="E24">
        <v>1</v>
      </c>
      <c r="G24">
        <v>6.99</v>
      </c>
      <c r="L24">
        <v>4</v>
      </c>
      <c r="M24">
        <v>4</v>
      </c>
      <c r="O24">
        <v>2.34</v>
      </c>
      <c r="T24">
        <v>2</v>
      </c>
      <c r="U24">
        <v>3</v>
      </c>
      <c r="V24">
        <v>4.24</v>
      </c>
      <c r="W24">
        <v>4.87</v>
      </c>
    </row>
    <row r="25" spans="3:31" x14ac:dyDescent="0.25">
      <c r="D25">
        <v>1</v>
      </c>
      <c r="E25">
        <v>2</v>
      </c>
      <c r="G25">
        <v>20.87</v>
      </c>
      <c r="L25">
        <v>4</v>
      </c>
      <c r="M25">
        <v>5</v>
      </c>
      <c r="O25">
        <v>2.2799999999999998</v>
      </c>
      <c r="T25">
        <v>3</v>
      </c>
      <c r="U25">
        <v>1</v>
      </c>
      <c r="V25">
        <v>13.24</v>
      </c>
      <c r="W25">
        <v>28.5</v>
      </c>
    </row>
    <row r="26" spans="3:31" x14ac:dyDescent="0.25">
      <c r="D26">
        <v>2</v>
      </c>
      <c r="E26">
        <v>1</v>
      </c>
      <c r="G26">
        <v>26.74</v>
      </c>
      <c r="L26">
        <v>5</v>
      </c>
      <c r="M26">
        <v>1</v>
      </c>
      <c r="N26">
        <v>4.75</v>
      </c>
      <c r="O26">
        <v>9.3800000000000008</v>
      </c>
      <c r="T26">
        <v>3</v>
      </c>
      <c r="U26">
        <v>2</v>
      </c>
      <c r="V26">
        <v>18.89</v>
      </c>
    </row>
    <row r="27" spans="3:31" x14ac:dyDescent="0.25">
      <c r="D27">
        <v>2</v>
      </c>
      <c r="E27">
        <v>2</v>
      </c>
      <c r="G27">
        <v>30.78</v>
      </c>
      <c r="L27">
        <v>5</v>
      </c>
      <c r="M27">
        <v>2</v>
      </c>
      <c r="N27">
        <v>4.6900000000000004</v>
      </c>
      <c r="O27">
        <v>12.81</v>
      </c>
      <c r="T27">
        <v>4</v>
      </c>
      <c r="U27">
        <v>1</v>
      </c>
      <c r="V27">
        <v>5.34</v>
      </c>
      <c r="W27">
        <v>11.98</v>
      </c>
    </row>
    <row r="28" spans="3:31" x14ac:dyDescent="0.25">
      <c r="D28">
        <v>3</v>
      </c>
      <c r="E28">
        <v>1</v>
      </c>
      <c r="G28">
        <v>3.29</v>
      </c>
      <c r="L28">
        <v>5</v>
      </c>
      <c r="M28">
        <v>3</v>
      </c>
      <c r="N28">
        <v>4.28</v>
      </c>
      <c r="T28">
        <v>4</v>
      </c>
      <c r="U28">
        <v>2</v>
      </c>
      <c r="V28">
        <v>6.04</v>
      </c>
      <c r="W28">
        <v>4.79</v>
      </c>
    </row>
    <row r="29" spans="3:31" x14ac:dyDescent="0.25">
      <c r="D29">
        <v>3</v>
      </c>
      <c r="E29">
        <v>2</v>
      </c>
      <c r="G29">
        <v>25.56</v>
      </c>
      <c r="L29">
        <v>5</v>
      </c>
      <c r="M29">
        <v>4</v>
      </c>
      <c r="N29">
        <v>7.22</v>
      </c>
      <c r="T29">
        <v>4</v>
      </c>
      <c r="U29">
        <v>3</v>
      </c>
      <c r="V29">
        <v>9.48</v>
      </c>
      <c r="W29">
        <v>7.78</v>
      </c>
    </row>
    <row r="30" spans="3:31" x14ac:dyDescent="0.25">
      <c r="D30">
        <v>4</v>
      </c>
      <c r="E30">
        <v>1</v>
      </c>
      <c r="G30">
        <v>4.7300000000000004</v>
      </c>
      <c r="L30">
        <v>6</v>
      </c>
      <c r="M30">
        <v>1</v>
      </c>
      <c r="N30">
        <v>6.59</v>
      </c>
      <c r="O30">
        <v>6.95</v>
      </c>
      <c r="T30">
        <v>5</v>
      </c>
      <c r="U30">
        <v>1</v>
      </c>
      <c r="V30">
        <v>11.3</v>
      </c>
      <c r="W30">
        <v>18.420000000000002</v>
      </c>
    </row>
    <row r="31" spans="3:31" x14ac:dyDescent="0.25">
      <c r="D31">
        <v>4</v>
      </c>
      <c r="E31">
        <v>2</v>
      </c>
      <c r="G31">
        <v>26.6</v>
      </c>
      <c r="L31">
        <v>6</v>
      </c>
      <c r="M31">
        <v>2</v>
      </c>
      <c r="N31">
        <v>3.46</v>
      </c>
      <c r="O31">
        <v>7.69</v>
      </c>
    </row>
    <row r="32" spans="3:31" x14ac:dyDescent="0.25">
      <c r="D32">
        <v>5</v>
      </c>
      <c r="E32">
        <v>1</v>
      </c>
      <c r="G32">
        <v>5.26</v>
      </c>
      <c r="L32">
        <v>6</v>
      </c>
      <c r="M32">
        <v>3</v>
      </c>
      <c r="N32">
        <v>4.3899999999999997</v>
      </c>
      <c r="O32">
        <v>6.8</v>
      </c>
    </row>
    <row r="33" spans="4:15" x14ac:dyDescent="0.25">
      <c r="D33">
        <v>5</v>
      </c>
      <c r="E33">
        <v>2</v>
      </c>
      <c r="G33">
        <v>5.45</v>
      </c>
      <c r="K33" s="7"/>
      <c r="L33" s="7">
        <v>6</v>
      </c>
      <c r="M33" s="7">
        <v>4</v>
      </c>
      <c r="N33" s="7">
        <v>5.03</v>
      </c>
      <c r="O33" s="7">
        <v>2.0299999999999998</v>
      </c>
    </row>
    <row r="34" spans="4:15" x14ac:dyDescent="0.25">
      <c r="K34" t="s">
        <v>15</v>
      </c>
      <c r="L34">
        <v>1</v>
      </c>
      <c r="M34">
        <v>1</v>
      </c>
      <c r="O34">
        <v>3.56</v>
      </c>
    </row>
    <row r="35" spans="4:15" x14ac:dyDescent="0.25">
      <c r="E35" s="3"/>
      <c r="F35" s="10"/>
      <c r="G35" s="10"/>
      <c r="H35" s="3"/>
      <c r="L35">
        <v>1</v>
      </c>
      <c r="M35">
        <v>2</v>
      </c>
      <c r="O35">
        <v>6.52</v>
      </c>
    </row>
    <row r="36" spans="4:15" x14ac:dyDescent="0.25">
      <c r="E36" s="3"/>
      <c r="F36" s="10"/>
      <c r="G36" s="10"/>
      <c r="H36" s="3"/>
      <c r="L36">
        <v>2</v>
      </c>
      <c r="M36">
        <v>1</v>
      </c>
      <c r="O36">
        <v>10.08</v>
      </c>
    </row>
    <row r="37" spans="4:15" x14ac:dyDescent="0.25">
      <c r="E37" s="3"/>
      <c r="F37" s="3"/>
      <c r="G37" s="3"/>
      <c r="H37" s="3"/>
      <c r="L37">
        <v>3</v>
      </c>
      <c r="M37">
        <v>1</v>
      </c>
      <c r="O37">
        <v>11.96</v>
      </c>
    </row>
    <row r="38" spans="4:15" x14ac:dyDescent="0.25">
      <c r="E38" s="3"/>
      <c r="F38" s="3"/>
      <c r="G38" s="11"/>
      <c r="H38" s="11"/>
      <c r="L38">
        <v>4</v>
      </c>
      <c r="M38">
        <v>1</v>
      </c>
      <c r="O38">
        <v>6.88</v>
      </c>
    </row>
    <row r="39" spans="4:15" x14ac:dyDescent="0.25">
      <c r="E39" s="3"/>
      <c r="F39" s="3"/>
      <c r="G39" s="3"/>
      <c r="H39" s="3"/>
      <c r="L39">
        <v>4</v>
      </c>
      <c r="M39">
        <v>2</v>
      </c>
      <c r="O39">
        <v>17.079999999999998</v>
      </c>
    </row>
    <row r="40" spans="4:15" x14ac:dyDescent="0.25">
      <c r="E40" s="3"/>
      <c r="F40" s="3"/>
      <c r="G40" s="3"/>
      <c r="H40" s="3"/>
      <c r="I40" s="3"/>
      <c r="J40" s="3"/>
    </row>
    <row r="41" spans="4:15" x14ac:dyDescent="0.25">
      <c r="E41" s="3"/>
      <c r="F41" s="3"/>
      <c r="G41" s="3"/>
      <c r="H41" s="3"/>
      <c r="I41" s="3"/>
      <c r="J41" s="3"/>
    </row>
    <row r="42" spans="4:15" x14ac:dyDescent="0.25">
      <c r="E42" s="3"/>
      <c r="F42" s="3"/>
      <c r="G42" s="3"/>
      <c r="H42" s="3"/>
      <c r="I42" s="3"/>
      <c r="J42" s="3"/>
    </row>
    <row r="43" spans="4:15" x14ac:dyDescent="0.25">
      <c r="E43" s="3"/>
      <c r="F43" s="3"/>
      <c r="G43" s="3"/>
      <c r="H43" s="3"/>
      <c r="I43" s="3"/>
      <c r="J43" s="3"/>
    </row>
    <row r="44" spans="4:15" x14ac:dyDescent="0.25">
      <c r="E44" s="3"/>
      <c r="F44" s="3"/>
      <c r="G44" s="3"/>
      <c r="H44" s="3"/>
      <c r="I44" s="3"/>
      <c r="J44" s="3"/>
    </row>
    <row r="45" spans="4:15" x14ac:dyDescent="0.25">
      <c r="E45" s="3"/>
      <c r="F45" s="3"/>
      <c r="G45" s="3"/>
      <c r="H45" s="3"/>
      <c r="I45" s="3"/>
      <c r="J45" s="3"/>
    </row>
    <row r="46" spans="4:15" x14ac:dyDescent="0.25">
      <c r="E46" s="3"/>
      <c r="F46" s="3"/>
      <c r="G46" s="3"/>
      <c r="H46" s="3"/>
      <c r="I46" s="3"/>
      <c r="J46" s="3"/>
    </row>
    <row r="47" spans="4:15" x14ac:dyDescent="0.25">
      <c r="E47" s="3"/>
      <c r="F47" s="3"/>
      <c r="G47" s="10"/>
      <c r="H47" s="10"/>
      <c r="I47" s="10"/>
      <c r="J47" s="10"/>
    </row>
    <row r="48" spans="4:15" x14ac:dyDescent="0.25">
      <c r="E48" s="3"/>
      <c r="F48" s="3"/>
      <c r="G48" s="10"/>
      <c r="H48" s="10"/>
      <c r="I48" s="10"/>
      <c r="J48" s="10"/>
    </row>
    <row r="49" spans="5:10" x14ac:dyDescent="0.25">
      <c r="E49" s="3"/>
      <c r="F49" s="3"/>
      <c r="G49" s="3"/>
      <c r="H49" s="3"/>
      <c r="I49" s="3"/>
      <c r="J49" s="3"/>
    </row>
  </sheetData>
  <mergeCells count="4">
    <mergeCell ref="F1:G1"/>
    <mergeCell ref="N1:O1"/>
    <mergeCell ref="V1:W1"/>
    <mergeCell ref="AD1:A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opLeftCell="A43" zoomScaleNormal="100" workbookViewId="0">
      <selection activeCell="F60" sqref="F60"/>
    </sheetView>
  </sheetViews>
  <sheetFormatPr baseColWidth="10" defaultRowHeight="15" x14ac:dyDescent="0.25"/>
  <cols>
    <col min="1" max="1" width="10" customWidth="1"/>
    <col min="2" max="2" width="10.5703125" customWidth="1"/>
    <col min="6" max="6" width="12.5703125" bestFit="1" customWidth="1"/>
    <col min="7" max="7" width="7" customWidth="1"/>
    <col min="8" max="8" width="10.140625" customWidth="1"/>
    <col min="13" max="13" width="12.5703125" bestFit="1" customWidth="1"/>
    <col min="14" max="14" width="8.140625" customWidth="1"/>
    <col min="15" max="15" width="10.140625" customWidth="1"/>
    <col min="22" max="22" width="10.140625" customWidth="1"/>
    <col min="29" max="29" width="10.140625" customWidth="1"/>
  </cols>
  <sheetData>
    <row r="1" spans="1:41" x14ac:dyDescent="0.25">
      <c r="A1" t="s">
        <v>28</v>
      </c>
      <c r="B1" t="s">
        <v>67</v>
      </c>
      <c r="H1" t="s">
        <v>68</v>
      </c>
      <c r="I1" t="s">
        <v>69</v>
      </c>
      <c r="O1" t="s">
        <v>25</v>
      </c>
      <c r="P1" t="s">
        <v>54</v>
      </c>
      <c r="V1" t="s">
        <v>70</v>
      </c>
      <c r="W1" t="s">
        <v>71</v>
      </c>
      <c r="AC1" t="s">
        <v>28</v>
      </c>
      <c r="AD1" t="s">
        <v>54</v>
      </c>
      <c r="AJ1" t="s">
        <v>72</v>
      </c>
      <c r="AK1" t="s">
        <v>73</v>
      </c>
    </row>
    <row r="2" spans="1:41" x14ac:dyDescent="0.25">
      <c r="A2" t="s">
        <v>37</v>
      </c>
      <c r="H2" t="s">
        <v>37</v>
      </c>
      <c r="O2" t="s">
        <v>37</v>
      </c>
      <c r="V2" t="s">
        <v>37</v>
      </c>
      <c r="AC2" t="s">
        <v>37</v>
      </c>
      <c r="AJ2" t="s">
        <v>37</v>
      </c>
    </row>
    <row r="4" spans="1:41" x14ac:dyDescent="0.25">
      <c r="B4" t="s">
        <v>38</v>
      </c>
      <c r="C4" t="s">
        <v>35</v>
      </c>
      <c r="D4" t="s">
        <v>34</v>
      </c>
      <c r="E4" t="s">
        <v>33</v>
      </c>
      <c r="F4" t="s">
        <v>49</v>
      </c>
      <c r="I4" t="s">
        <v>38</v>
      </c>
      <c r="J4" t="s">
        <v>35</v>
      </c>
      <c r="K4" t="s">
        <v>34</v>
      </c>
      <c r="L4" t="s">
        <v>33</v>
      </c>
      <c r="M4" t="s">
        <v>49</v>
      </c>
      <c r="P4" t="s">
        <v>38</v>
      </c>
      <c r="Q4" t="s">
        <v>35</v>
      </c>
      <c r="R4" t="s">
        <v>34</v>
      </c>
      <c r="S4" t="s">
        <v>33</v>
      </c>
      <c r="T4" t="s">
        <v>49</v>
      </c>
      <c r="W4" t="s">
        <v>38</v>
      </c>
      <c r="X4" t="s">
        <v>35</v>
      </c>
      <c r="Y4" t="s">
        <v>34</v>
      </c>
      <c r="Z4" t="s">
        <v>33</v>
      </c>
      <c r="AA4" t="s">
        <v>49</v>
      </c>
      <c r="AD4" t="s">
        <v>38</v>
      </c>
      <c r="AE4" t="s">
        <v>35</v>
      </c>
      <c r="AF4" t="s">
        <v>34</v>
      </c>
      <c r="AG4" t="s">
        <v>33</v>
      </c>
      <c r="AH4" t="s">
        <v>49</v>
      </c>
      <c r="AK4" t="s">
        <v>38</v>
      </c>
      <c r="AL4" t="s">
        <v>35</v>
      </c>
      <c r="AM4" t="s">
        <v>34</v>
      </c>
      <c r="AN4" t="s">
        <v>33</v>
      </c>
      <c r="AO4" t="s">
        <v>49</v>
      </c>
    </row>
    <row r="5" spans="1:41" x14ac:dyDescent="0.25">
      <c r="A5" s="7"/>
      <c r="B5" s="7"/>
      <c r="C5" s="7" t="s">
        <v>32</v>
      </c>
      <c r="D5" s="7" t="s">
        <v>32</v>
      </c>
      <c r="E5" s="7" t="s">
        <v>32</v>
      </c>
      <c r="F5" s="7" t="s">
        <v>32</v>
      </c>
      <c r="H5" s="7"/>
      <c r="I5" s="7"/>
      <c r="J5" s="7" t="s">
        <v>32</v>
      </c>
      <c r="K5" s="7" t="s">
        <v>32</v>
      </c>
      <c r="L5" s="7" t="s">
        <v>32</v>
      </c>
      <c r="M5" s="7" t="s">
        <v>32</v>
      </c>
      <c r="O5" s="7"/>
      <c r="P5" s="7"/>
      <c r="Q5" s="7" t="s">
        <v>32</v>
      </c>
      <c r="R5" s="7" t="s">
        <v>32</v>
      </c>
      <c r="S5" s="7" t="s">
        <v>32</v>
      </c>
      <c r="T5" s="7" t="s">
        <v>32</v>
      </c>
      <c r="V5" s="7"/>
      <c r="W5" s="7"/>
      <c r="X5" s="7" t="s">
        <v>32</v>
      </c>
      <c r="Y5" s="7" t="s">
        <v>32</v>
      </c>
      <c r="Z5" s="7" t="s">
        <v>32</v>
      </c>
      <c r="AA5" s="7" t="s">
        <v>32</v>
      </c>
      <c r="AC5" s="7"/>
      <c r="AD5" s="7"/>
      <c r="AE5" s="7" t="s">
        <v>32</v>
      </c>
      <c r="AF5" s="7" t="s">
        <v>32</v>
      </c>
      <c r="AG5" s="7" t="s">
        <v>32</v>
      </c>
      <c r="AH5" s="7" t="s">
        <v>32</v>
      </c>
      <c r="AJ5" s="7"/>
      <c r="AK5" s="7"/>
      <c r="AL5" s="7" t="s">
        <v>32</v>
      </c>
      <c r="AM5" s="7" t="s">
        <v>32</v>
      </c>
      <c r="AN5" s="7" t="s">
        <v>32</v>
      </c>
      <c r="AO5" s="7" t="s">
        <v>32</v>
      </c>
    </row>
    <row r="6" spans="1:41" x14ac:dyDescent="0.25">
      <c r="A6" t="s">
        <v>39</v>
      </c>
      <c r="B6">
        <v>1</v>
      </c>
      <c r="C6">
        <v>9.7899999999999991</v>
      </c>
      <c r="D6">
        <v>6.8</v>
      </c>
      <c r="E6">
        <v>5.84</v>
      </c>
      <c r="F6" s="15">
        <v>223.26</v>
      </c>
      <c r="G6" s="16"/>
      <c r="H6" s="16" t="s">
        <v>39</v>
      </c>
      <c r="I6" s="16">
        <v>1</v>
      </c>
      <c r="J6" s="16">
        <v>5.48</v>
      </c>
      <c r="K6" s="16">
        <v>5.05</v>
      </c>
      <c r="L6" s="16">
        <v>1.93</v>
      </c>
      <c r="M6" s="15">
        <v>295.39999999999998</v>
      </c>
      <c r="N6" s="16"/>
      <c r="O6" s="16" t="s">
        <v>39</v>
      </c>
      <c r="P6" s="16">
        <v>1</v>
      </c>
      <c r="Q6" s="17">
        <v>5.1100000000000003</v>
      </c>
      <c r="R6" s="17">
        <v>2.58</v>
      </c>
      <c r="S6" s="17">
        <v>2.82</v>
      </c>
      <c r="T6" s="15"/>
      <c r="U6" s="16"/>
      <c r="V6" s="16" t="s">
        <v>39</v>
      </c>
      <c r="W6" s="16">
        <v>1</v>
      </c>
      <c r="X6" s="18">
        <v>5.9089698311960941</v>
      </c>
      <c r="Y6" s="17">
        <v>2.9796845910701739</v>
      </c>
      <c r="Z6" s="17">
        <v>3.4874800628615681</v>
      </c>
      <c r="AA6" s="15"/>
      <c r="AB6" s="16"/>
      <c r="AC6" s="16" t="s">
        <v>39</v>
      </c>
      <c r="AD6" s="16">
        <v>1</v>
      </c>
      <c r="AE6" s="18">
        <v>7.06</v>
      </c>
      <c r="AF6" s="17">
        <v>6.54</v>
      </c>
      <c r="AG6" s="17">
        <v>2.5099999999999998</v>
      </c>
      <c r="AH6" s="15"/>
      <c r="AI6" s="16"/>
      <c r="AJ6" s="16" t="s">
        <v>39</v>
      </c>
      <c r="AK6" s="16">
        <v>1</v>
      </c>
      <c r="AL6" s="18">
        <v>4.21</v>
      </c>
      <c r="AM6" s="17">
        <v>4.8499999999999996</v>
      </c>
      <c r="AN6" s="17">
        <v>2.15</v>
      </c>
      <c r="AO6" s="15">
        <v>181.71</v>
      </c>
    </row>
    <row r="7" spans="1:41" x14ac:dyDescent="0.25">
      <c r="A7" t="s">
        <v>39</v>
      </c>
      <c r="B7">
        <v>2</v>
      </c>
      <c r="C7">
        <v>9.2899999999999991</v>
      </c>
      <c r="D7">
        <v>5.67</v>
      </c>
      <c r="E7">
        <v>5</v>
      </c>
      <c r="F7" s="16"/>
      <c r="G7" s="16"/>
      <c r="H7" s="16" t="s">
        <v>39</v>
      </c>
      <c r="I7" s="16">
        <v>2</v>
      </c>
      <c r="J7" s="16">
        <v>6.59</v>
      </c>
      <c r="K7" s="16">
        <v>4.01</v>
      </c>
      <c r="L7" s="16">
        <v>2.06</v>
      </c>
      <c r="M7" s="16"/>
      <c r="N7" s="16"/>
      <c r="O7" s="16" t="s">
        <v>39</v>
      </c>
      <c r="P7" s="16">
        <v>2</v>
      </c>
      <c r="Q7" s="17">
        <v>5.38</v>
      </c>
      <c r="R7" s="17">
        <v>2.87</v>
      </c>
      <c r="S7" s="17">
        <v>3.22</v>
      </c>
      <c r="T7" s="16"/>
      <c r="U7" s="16"/>
      <c r="V7" s="16" t="s">
        <v>39</v>
      </c>
      <c r="W7" s="16">
        <v>2</v>
      </c>
      <c r="X7" s="18">
        <v>6.6416199726011191</v>
      </c>
      <c r="Y7" s="17">
        <v>5.2744805803460917</v>
      </c>
      <c r="Z7" s="17">
        <v>3.6000082360463619</v>
      </c>
      <c r="AA7" s="16"/>
      <c r="AB7" s="16"/>
      <c r="AC7" s="16" t="s">
        <v>39</v>
      </c>
      <c r="AD7" s="16">
        <v>2</v>
      </c>
      <c r="AE7" s="18">
        <v>6.88</v>
      </c>
      <c r="AF7" s="17">
        <v>5.56</v>
      </c>
      <c r="AG7" s="17">
        <v>3.16</v>
      </c>
      <c r="AH7" s="16"/>
      <c r="AI7" s="16"/>
      <c r="AJ7" s="16" t="s">
        <v>39</v>
      </c>
      <c r="AK7" s="16">
        <v>2</v>
      </c>
      <c r="AL7" s="18">
        <v>4.37</v>
      </c>
      <c r="AM7" s="17">
        <v>3.96</v>
      </c>
      <c r="AN7" s="17">
        <v>2.6</v>
      </c>
      <c r="AO7" s="16"/>
    </row>
    <row r="8" spans="1:41" x14ac:dyDescent="0.25">
      <c r="A8" t="s">
        <v>39</v>
      </c>
      <c r="B8">
        <v>3</v>
      </c>
      <c r="C8">
        <v>8.41</v>
      </c>
      <c r="D8">
        <v>5.97</v>
      </c>
      <c r="E8">
        <v>4.72</v>
      </c>
      <c r="F8" s="16"/>
      <c r="G8" s="16"/>
      <c r="H8" s="16" t="s">
        <v>39</v>
      </c>
      <c r="I8" s="16">
        <v>3</v>
      </c>
      <c r="J8" s="16">
        <v>4.28</v>
      </c>
      <c r="K8" s="16">
        <v>6.02</v>
      </c>
      <c r="L8" s="16">
        <v>3.35</v>
      </c>
      <c r="M8" s="16"/>
      <c r="N8" s="16"/>
      <c r="O8" s="16" t="s">
        <v>39</v>
      </c>
      <c r="P8" s="16">
        <v>3</v>
      </c>
      <c r="Q8" s="17">
        <v>5.5</v>
      </c>
      <c r="R8" s="17">
        <v>2.57</v>
      </c>
      <c r="S8" s="17">
        <v>3.05</v>
      </c>
      <c r="T8" s="16"/>
      <c r="U8" s="16"/>
      <c r="V8" s="16" t="s">
        <v>39</v>
      </c>
      <c r="W8" s="16">
        <v>3</v>
      </c>
      <c r="X8" s="18">
        <v>5.2275755234581416</v>
      </c>
      <c r="Y8" s="17">
        <v>3.664587523540237</v>
      </c>
      <c r="Z8" s="17">
        <v>3.6000082360463619</v>
      </c>
      <c r="AA8" s="16"/>
      <c r="AB8" s="16"/>
      <c r="AC8" s="16" t="s">
        <v>39</v>
      </c>
      <c r="AD8" s="16">
        <v>3</v>
      </c>
      <c r="AE8" s="18">
        <v>6.95</v>
      </c>
      <c r="AF8" s="17">
        <v>5.18</v>
      </c>
      <c r="AG8" s="17">
        <v>2.94</v>
      </c>
      <c r="AH8" s="16"/>
      <c r="AI8" s="16"/>
      <c r="AJ8" s="16" t="s">
        <v>39</v>
      </c>
      <c r="AK8" s="16">
        <v>3</v>
      </c>
      <c r="AL8" s="18">
        <v>4.5999999999999996</v>
      </c>
      <c r="AM8" s="17">
        <v>3.24</v>
      </c>
      <c r="AN8" s="17">
        <v>2.68</v>
      </c>
      <c r="AO8" s="16"/>
    </row>
    <row r="9" spans="1:41" x14ac:dyDescent="0.25">
      <c r="A9" t="s">
        <v>39</v>
      </c>
      <c r="B9">
        <v>4</v>
      </c>
      <c r="C9">
        <v>6.79</v>
      </c>
      <c r="D9">
        <v>5.87</v>
      </c>
      <c r="E9">
        <v>5.48</v>
      </c>
      <c r="F9" s="16"/>
      <c r="G9" s="16"/>
      <c r="H9" s="16" t="s">
        <v>39</v>
      </c>
      <c r="I9" s="16">
        <v>4</v>
      </c>
      <c r="J9" s="16">
        <v>5.6</v>
      </c>
      <c r="K9" s="16">
        <v>3.26</v>
      </c>
      <c r="L9" s="16">
        <v>2.17</v>
      </c>
      <c r="M9" s="16"/>
      <c r="N9" s="16"/>
      <c r="O9" s="16" t="s">
        <v>39</v>
      </c>
      <c r="P9" s="16">
        <v>4</v>
      </c>
      <c r="Q9" s="17">
        <v>4.49</v>
      </c>
      <c r="R9" s="17">
        <v>3.9</v>
      </c>
      <c r="S9" s="17">
        <v>2.71</v>
      </c>
      <c r="T9" s="16"/>
      <c r="U9" s="16"/>
      <c r="V9" s="16" t="s">
        <v>39</v>
      </c>
      <c r="W9" s="16">
        <v>4</v>
      </c>
      <c r="X9" s="18">
        <v>6.3463278037466813</v>
      </c>
      <c r="Y9" s="17">
        <v>6.0965406644091384</v>
      </c>
      <c r="Z9" s="17">
        <v>4.327876042823859</v>
      </c>
      <c r="AA9" s="16"/>
      <c r="AB9" s="16"/>
      <c r="AC9" s="16" t="s">
        <v>39</v>
      </c>
      <c r="AD9" s="16">
        <v>4</v>
      </c>
      <c r="AE9" s="18">
        <v>6.8</v>
      </c>
      <c r="AF9" s="17">
        <v>7.47</v>
      </c>
      <c r="AG9" s="17">
        <v>2.46</v>
      </c>
      <c r="AH9" s="16"/>
      <c r="AI9" s="16"/>
      <c r="AJ9" s="16" t="s">
        <v>39</v>
      </c>
      <c r="AK9" s="16">
        <v>4</v>
      </c>
      <c r="AL9" s="18">
        <v>4.63</v>
      </c>
      <c r="AM9" s="17">
        <v>4.9400000000000004</v>
      </c>
      <c r="AN9" s="17">
        <v>1.84</v>
      </c>
      <c r="AO9" s="16"/>
    </row>
    <row r="10" spans="1:41" x14ac:dyDescent="0.25">
      <c r="A10" t="s">
        <v>40</v>
      </c>
      <c r="B10">
        <v>1</v>
      </c>
      <c r="C10">
        <v>8</v>
      </c>
      <c r="D10">
        <v>7.34</v>
      </c>
      <c r="E10">
        <v>2.12</v>
      </c>
      <c r="F10" s="15">
        <v>503.15</v>
      </c>
      <c r="G10" s="16"/>
      <c r="H10" s="16" t="s">
        <v>40</v>
      </c>
      <c r="I10" s="16">
        <v>1</v>
      </c>
      <c r="J10" s="16">
        <v>6.07</v>
      </c>
      <c r="K10" s="16">
        <v>4.76</v>
      </c>
      <c r="L10" s="16">
        <v>3.16</v>
      </c>
      <c r="M10" s="15">
        <v>706</v>
      </c>
      <c r="N10" s="16"/>
      <c r="O10" s="16" t="s">
        <v>40</v>
      </c>
      <c r="P10" s="16">
        <v>1</v>
      </c>
      <c r="Q10" s="17">
        <v>4.46</v>
      </c>
      <c r="R10" s="17">
        <v>3.25</v>
      </c>
      <c r="S10" s="17">
        <v>2.91</v>
      </c>
      <c r="T10" s="15"/>
      <c r="U10" s="16"/>
      <c r="V10" s="16" t="s">
        <v>40</v>
      </c>
      <c r="W10" s="16">
        <v>1</v>
      </c>
      <c r="X10" s="18">
        <v>5.6481576137523506</v>
      </c>
      <c r="Y10" s="18">
        <v>2.6813443563172878</v>
      </c>
      <c r="Z10" s="18">
        <v>2.0915910328369192</v>
      </c>
      <c r="AA10" s="15"/>
      <c r="AB10" s="16"/>
      <c r="AC10" s="16" t="s">
        <v>40</v>
      </c>
      <c r="AD10" s="16">
        <v>1</v>
      </c>
      <c r="AE10" s="18">
        <v>5.36</v>
      </c>
      <c r="AF10" s="18">
        <v>5.39</v>
      </c>
      <c r="AG10" s="18">
        <v>5.1100000000000003</v>
      </c>
      <c r="AH10" s="15"/>
      <c r="AI10" s="16"/>
      <c r="AJ10" s="16" t="s">
        <v>40</v>
      </c>
      <c r="AK10" s="16">
        <v>1</v>
      </c>
      <c r="AL10" s="18">
        <v>2.68</v>
      </c>
      <c r="AM10" s="18">
        <v>2.4700000000000002</v>
      </c>
      <c r="AN10" s="18">
        <v>3.49</v>
      </c>
      <c r="AO10" s="15">
        <f>382.52+223.31</f>
        <v>605.82999999999993</v>
      </c>
    </row>
    <row r="11" spans="1:41" x14ac:dyDescent="0.25">
      <c r="A11" t="s">
        <v>40</v>
      </c>
      <c r="B11">
        <v>2</v>
      </c>
      <c r="C11">
        <v>7.52</v>
      </c>
      <c r="D11">
        <v>5.13</v>
      </c>
      <c r="E11">
        <v>3.75</v>
      </c>
      <c r="F11" s="16"/>
      <c r="G11" s="16"/>
      <c r="H11" s="16" t="s">
        <v>40</v>
      </c>
      <c r="I11" s="16">
        <v>2</v>
      </c>
      <c r="J11" s="16">
        <v>7.03</v>
      </c>
      <c r="K11" s="16">
        <v>5.32</v>
      </c>
      <c r="L11" s="16">
        <v>2.17</v>
      </c>
      <c r="M11" s="16"/>
      <c r="N11" s="16"/>
      <c r="O11" s="16" t="s">
        <v>40</v>
      </c>
      <c r="P11" s="16">
        <v>2</v>
      </c>
      <c r="Q11" s="17">
        <v>5.29</v>
      </c>
      <c r="R11" s="17">
        <v>3.15</v>
      </c>
      <c r="S11" s="17">
        <v>3.97</v>
      </c>
      <c r="T11" s="16"/>
      <c r="U11" s="16"/>
      <c r="V11" s="16" t="s">
        <v>40</v>
      </c>
      <c r="W11" s="16">
        <v>2</v>
      </c>
      <c r="X11" s="18">
        <v>2.4046164565059418</v>
      </c>
      <c r="Y11" s="18">
        <v>3.5722085286157998</v>
      </c>
      <c r="Z11" s="18">
        <v>3.492520990661804</v>
      </c>
      <c r="AA11" s="16"/>
      <c r="AB11" s="16"/>
      <c r="AC11" s="16" t="s">
        <v>40</v>
      </c>
      <c r="AD11" s="16">
        <v>2</v>
      </c>
      <c r="AE11" s="18">
        <v>7.23</v>
      </c>
      <c r="AF11" s="18">
        <v>3.49</v>
      </c>
      <c r="AG11" s="18">
        <v>3.9</v>
      </c>
      <c r="AH11" s="16"/>
      <c r="AI11" s="16"/>
      <c r="AJ11" s="16" t="s">
        <v>40</v>
      </c>
      <c r="AK11" s="16">
        <v>2</v>
      </c>
      <c r="AL11" s="18">
        <v>4.62</v>
      </c>
      <c r="AM11" s="18">
        <v>3.74</v>
      </c>
      <c r="AN11" s="18">
        <v>2.52</v>
      </c>
      <c r="AO11" s="16"/>
    </row>
    <row r="12" spans="1:41" x14ac:dyDescent="0.25">
      <c r="A12" t="s">
        <v>40</v>
      </c>
      <c r="B12">
        <v>3</v>
      </c>
      <c r="C12">
        <v>8.7799999999999994</v>
      </c>
      <c r="D12">
        <v>5.42</v>
      </c>
      <c r="E12">
        <v>2.08</v>
      </c>
      <c r="F12" s="16"/>
      <c r="G12" s="16"/>
      <c r="H12" s="16" t="s">
        <v>40</v>
      </c>
      <c r="I12" s="16">
        <v>3</v>
      </c>
      <c r="J12" s="16">
        <v>5.44</v>
      </c>
      <c r="K12" s="16">
        <v>3.15</v>
      </c>
      <c r="L12" s="16">
        <v>2.91</v>
      </c>
      <c r="M12" s="16"/>
      <c r="N12" s="16"/>
      <c r="O12" s="16" t="s">
        <v>40</v>
      </c>
      <c r="P12" s="16">
        <v>3</v>
      </c>
      <c r="Q12" s="17">
        <v>3.51</v>
      </c>
      <c r="R12" s="17">
        <v>3.49</v>
      </c>
      <c r="S12" s="17">
        <v>2.1800000000000002</v>
      </c>
      <c r="T12" s="16"/>
      <c r="U12" s="16"/>
      <c r="V12" s="16" t="s">
        <v>40</v>
      </c>
      <c r="W12" s="16">
        <v>3</v>
      </c>
      <c r="X12" s="18">
        <v>4.0694873581822302</v>
      </c>
      <c r="Y12" s="18">
        <v>2.619390742996353</v>
      </c>
      <c r="Z12" s="18">
        <v>3.170390560715485</v>
      </c>
      <c r="AA12" s="16"/>
      <c r="AB12" s="16"/>
      <c r="AC12" s="16" t="s">
        <v>40</v>
      </c>
      <c r="AD12" s="16">
        <v>3</v>
      </c>
      <c r="AE12" s="18">
        <v>5.33</v>
      </c>
      <c r="AF12" s="18">
        <v>5.62</v>
      </c>
      <c r="AG12" s="18">
        <v>3.31</v>
      </c>
      <c r="AH12" s="16"/>
      <c r="AI12" s="16"/>
      <c r="AJ12" s="16" t="s">
        <v>40</v>
      </c>
      <c r="AK12" s="16">
        <v>3</v>
      </c>
      <c r="AL12" s="18">
        <v>5.97</v>
      </c>
      <c r="AM12" s="18">
        <v>3.47</v>
      </c>
      <c r="AN12" s="18">
        <v>2.06</v>
      </c>
      <c r="AO12" s="16"/>
    </row>
    <row r="13" spans="1:41" x14ac:dyDescent="0.25">
      <c r="A13" t="s">
        <v>40</v>
      </c>
      <c r="B13">
        <v>4</v>
      </c>
      <c r="C13">
        <v>8.07</v>
      </c>
      <c r="D13">
        <v>6.57</v>
      </c>
      <c r="E13">
        <v>2.0699999999999998</v>
      </c>
      <c r="F13" s="16"/>
      <c r="G13" s="16"/>
      <c r="H13" s="16" t="s">
        <v>40</v>
      </c>
      <c r="I13" s="16">
        <v>4</v>
      </c>
      <c r="J13" s="16">
        <v>9.6300000000000008</v>
      </c>
      <c r="K13" s="16">
        <v>3.92</v>
      </c>
      <c r="L13" s="16">
        <v>2.88</v>
      </c>
      <c r="M13" s="16"/>
      <c r="N13" s="16"/>
      <c r="O13" s="16" t="s">
        <v>40</v>
      </c>
      <c r="P13" s="16">
        <v>4</v>
      </c>
      <c r="Q13" s="17">
        <v>3.25</v>
      </c>
      <c r="R13" s="17">
        <v>3.9</v>
      </c>
      <c r="S13" s="17">
        <v>2.96</v>
      </c>
      <c r="T13" s="16"/>
      <c r="U13" s="16"/>
      <c r="V13" s="16" t="s">
        <v>40</v>
      </c>
      <c r="W13" s="16">
        <v>4</v>
      </c>
      <c r="X13" s="18">
        <v>3.664587523540237</v>
      </c>
      <c r="Y13" s="18">
        <v>4.0463650837722174</v>
      </c>
      <c r="Z13" s="18">
        <v>3.170390560715485</v>
      </c>
      <c r="AA13" s="16"/>
      <c r="AB13" s="16"/>
      <c r="AC13" s="16" t="s">
        <v>40</v>
      </c>
      <c r="AD13" s="16">
        <v>4</v>
      </c>
      <c r="AE13" s="18">
        <v>5.7</v>
      </c>
      <c r="AF13" s="18">
        <v>4.66</v>
      </c>
      <c r="AG13" s="18">
        <v>3.39</v>
      </c>
      <c r="AH13" s="16"/>
      <c r="AI13" s="16"/>
      <c r="AJ13" s="16" t="s">
        <v>40</v>
      </c>
      <c r="AK13" s="16">
        <v>4</v>
      </c>
      <c r="AL13" s="18">
        <v>7.97</v>
      </c>
      <c r="AM13" s="18">
        <v>4.93</v>
      </c>
      <c r="AN13" s="18">
        <v>1.73</v>
      </c>
      <c r="AO13" s="16"/>
    </row>
    <row r="14" spans="1:41" x14ac:dyDescent="0.25">
      <c r="A14" t="s">
        <v>41</v>
      </c>
      <c r="B14">
        <v>1</v>
      </c>
      <c r="C14">
        <v>8.8699999999999992</v>
      </c>
      <c r="D14">
        <v>7.36</v>
      </c>
      <c r="E14">
        <v>5.66</v>
      </c>
      <c r="F14" s="15">
        <v>334.79</v>
      </c>
      <c r="G14" s="16"/>
      <c r="H14" s="16" t="s">
        <v>41</v>
      </c>
      <c r="I14" s="16">
        <v>1</v>
      </c>
      <c r="J14" s="16">
        <v>4.9000000000000004</v>
      </c>
      <c r="K14" s="16">
        <v>3.37</v>
      </c>
      <c r="L14" s="16">
        <v>1.26</v>
      </c>
      <c r="M14" s="15">
        <v>188.74</v>
      </c>
      <c r="N14" s="16"/>
      <c r="O14" s="16" t="s">
        <v>41</v>
      </c>
      <c r="P14" s="16">
        <v>1</v>
      </c>
      <c r="Q14" s="17">
        <v>2.42</v>
      </c>
      <c r="R14" s="17">
        <v>2.23</v>
      </c>
      <c r="S14" s="17">
        <v>1.99</v>
      </c>
      <c r="T14" s="15"/>
      <c r="U14" s="16"/>
      <c r="V14" s="16" t="s">
        <v>41</v>
      </c>
      <c r="W14" s="16">
        <v>1</v>
      </c>
      <c r="X14" s="18">
        <v>4.7305489472851434</v>
      </c>
      <c r="Y14" s="18">
        <v>2.9420532989173731</v>
      </c>
      <c r="Z14" s="18">
        <v>3.0400831627238429</v>
      </c>
      <c r="AA14" s="15"/>
      <c r="AB14" s="16"/>
      <c r="AC14" s="16" t="s">
        <v>41</v>
      </c>
      <c r="AD14" s="16">
        <v>1</v>
      </c>
      <c r="AE14" s="18">
        <v>7.3</v>
      </c>
      <c r="AF14" s="18">
        <v>8.31</v>
      </c>
      <c r="AG14" s="18">
        <v>5.32</v>
      </c>
      <c r="AH14" s="15"/>
      <c r="AI14" s="16"/>
      <c r="AJ14" s="16" t="s">
        <v>41</v>
      </c>
      <c r="AK14" s="16">
        <v>1</v>
      </c>
      <c r="AL14" s="18">
        <v>5.96</v>
      </c>
      <c r="AM14" s="18">
        <v>3.97</v>
      </c>
      <c r="AN14" s="18">
        <v>2.1800000000000002</v>
      </c>
      <c r="AO14" s="15">
        <v>360.15</v>
      </c>
    </row>
    <row r="15" spans="1:41" x14ac:dyDescent="0.25">
      <c r="A15" t="s">
        <v>41</v>
      </c>
      <c r="B15">
        <v>2</v>
      </c>
      <c r="C15">
        <v>7.42</v>
      </c>
      <c r="D15">
        <v>4.6900000000000004</v>
      </c>
      <c r="E15">
        <v>5.49</v>
      </c>
      <c r="F15" s="16"/>
      <c r="G15" s="16"/>
      <c r="H15" s="16" t="s">
        <v>41</v>
      </c>
      <c r="I15" s="16">
        <v>2</v>
      </c>
      <c r="J15" s="16">
        <v>4.4800000000000004</v>
      </c>
      <c r="K15" s="16">
        <v>2.89</v>
      </c>
      <c r="L15" s="16">
        <v>1.89</v>
      </c>
      <c r="M15" s="16"/>
      <c r="N15" s="16"/>
      <c r="O15" s="16" t="s">
        <v>41</v>
      </c>
      <c r="P15" s="16">
        <v>2</v>
      </c>
      <c r="Q15" s="17">
        <v>2.78</v>
      </c>
      <c r="R15" s="17">
        <v>2.77</v>
      </c>
      <c r="S15" s="17">
        <v>2.2999999999999998</v>
      </c>
      <c r="T15" s="16"/>
      <c r="U15" s="16"/>
      <c r="V15" s="16" t="s">
        <v>41</v>
      </c>
      <c r="W15" s="16">
        <v>2</v>
      </c>
      <c r="X15" s="18">
        <v>4.806793535267821</v>
      </c>
      <c r="Y15" s="18">
        <v>3.1030868713584598</v>
      </c>
      <c r="Z15" s="18">
        <v>4.4600043191469441</v>
      </c>
      <c r="AA15" s="16"/>
      <c r="AB15" s="16"/>
      <c r="AC15" s="16" t="s">
        <v>41</v>
      </c>
      <c r="AD15" s="16">
        <v>2</v>
      </c>
      <c r="AE15" s="18">
        <v>15.46</v>
      </c>
      <c r="AF15" s="18">
        <v>3.77</v>
      </c>
      <c r="AG15" s="18">
        <v>3.91</v>
      </c>
      <c r="AH15" s="16"/>
      <c r="AI15" s="16"/>
      <c r="AJ15" s="16" t="s">
        <v>41</v>
      </c>
      <c r="AK15" s="16">
        <v>2</v>
      </c>
      <c r="AL15" s="18">
        <v>4.01</v>
      </c>
      <c r="AM15" s="18">
        <v>4.8099999999999996</v>
      </c>
      <c r="AN15" s="18">
        <v>2.13</v>
      </c>
      <c r="AO15" s="16"/>
    </row>
    <row r="16" spans="1:41" x14ac:dyDescent="0.25">
      <c r="A16" t="s">
        <v>41</v>
      </c>
      <c r="B16">
        <v>3</v>
      </c>
      <c r="C16">
        <v>6.1</v>
      </c>
      <c r="D16">
        <v>6.03</v>
      </c>
      <c r="E16">
        <v>6.22</v>
      </c>
      <c r="F16" s="16"/>
      <c r="G16" s="16"/>
      <c r="H16" s="16" t="s">
        <v>41</v>
      </c>
      <c r="I16" s="16">
        <v>3</v>
      </c>
      <c r="J16" s="16">
        <v>3.59</v>
      </c>
      <c r="K16" s="16">
        <v>2.74</v>
      </c>
      <c r="L16" s="16">
        <v>2.25</v>
      </c>
      <c r="M16" s="16"/>
      <c r="N16" s="16"/>
      <c r="O16" s="16" t="s">
        <v>41</v>
      </c>
      <c r="P16" s="16">
        <v>3</v>
      </c>
      <c r="Q16" s="17">
        <v>4.3099999999999996</v>
      </c>
      <c r="R16" s="17">
        <v>2.34</v>
      </c>
      <c r="S16" s="17">
        <v>2.38</v>
      </c>
      <c r="T16" s="16"/>
      <c r="U16" s="16"/>
      <c r="V16" s="16" t="s">
        <v>41</v>
      </c>
      <c r="W16" s="16">
        <v>3</v>
      </c>
      <c r="X16" s="18">
        <v>4.5536902485086337</v>
      </c>
      <c r="Y16" s="18">
        <v>3.7343350649855198</v>
      </c>
      <c r="Z16" s="18">
        <v>3.0497128452589841</v>
      </c>
      <c r="AA16" s="16"/>
      <c r="AB16" s="16"/>
      <c r="AC16" s="16" t="s">
        <v>41</v>
      </c>
      <c r="AD16" s="16">
        <v>3</v>
      </c>
      <c r="AE16" s="18">
        <v>6.98</v>
      </c>
      <c r="AF16" s="18">
        <v>6.25</v>
      </c>
      <c r="AG16" s="18">
        <v>3.39</v>
      </c>
      <c r="AH16" s="16"/>
      <c r="AI16" s="16"/>
      <c r="AJ16" s="16" t="s">
        <v>41</v>
      </c>
      <c r="AK16" s="16">
        <v>3</v>
      </c>
      <c r="AL16" s="18">
        <v>5.96</v>
      </c>
      <c r="AM16" s="18">
        <v>3.75</v>
      </c>
      <c r="AN16" s="18">
        <v>2.04</v>
      </c>
      <c r="AO16" s="16"/>
    </row>
    <row r="17" spans="1:41" x14ac:dyDescent="0.25">
      <c r="A17" t="s">
        <v>41</v>
      </c>
      <c r="B17">
        <v>4</v>
      </c>
      <c r="C17">
        <v>7.42</v>
      </c>
      <c r="D17">
        <v>4.95</v>
      </c>
      <c r="E17">
        <v>5.66</v>
      </c>
      <c r="F17" s="16"/>
      <c r="G17" s="16"/>
      <c r="H17" s="16" t="s">
        <v>41</v>
      </c>
      <c r="I17" s="16">
        <v>4</v>
      </c>
      <c r="J17" s="16">
        <v>1.91</v>
      </c>
      <c r="K17" s="16">
        <v>2.5</v>
      </c>
      <c r="L17" s="16">
        <v>2.13</v>
      </c>
      <c r="M17" s="16"/>
      <c r="N17" s="16"/>
      <c r="O17" s="16" t="s">
        <v>41</v>
      </c>
      <c r="P17" s="16">
        <v>4</v>
      </c>
      <c r="Q17" s="17">
        <v>4.03</v>
      </c>
      <c r="R17" s="17">
        <v>2.2799999999999998</v>
      </c>
      <c r="S17" s="17">
        <v>3.42</v>
      </c>
      <c r="T17" s="16"/>
      <c r="U17" s="16"/>
      <c r="V17" s="16" t="s">
        <v>41</v>
      </c>
      <c r="W17" s="16">
        <v>4</v>
      </c>
      <c r="X17" s="18">
        <v>5.4902095007357801</v>
      </c>
      <c r="Y17" s="18">
        <v>4.7019502817726204</v>
      </c>
      <c r="Z17" s="18">
        <v>3.157416092995815</v>
      </c>
      <c r="AA17" s="16"/>
      <c r="AB17" s="16"/>
      <c r="AC17" s="16" t="s">
        <v>41</v>
      </c>
      <c r="AD17" s="16">
        <v>4</v>
      </c>
      <c r="AE17" s="18">
        <v>5.86</v>
      </c>
      <c r="AF17" s="18">
        <v>4.4400000000000004</v>
      </c>
      <c r="AG17" s="18">
        <v>5.76</v>
      </c>
      <c r="AH17" s="16"/>
      <c r="AI17" s="16"/>
      <c r="AJ17" s="16" t="s">
        <v>41</v>
      </c>
      <c r="AK17" s="16">
        <v>4</v>
      </c>
      <c r="AL17" s="18">
        <v>5.12</v>
      </c>
      <c r="AM17" s="18">
        <v>4.72</v>
      </c>
      <c r="AN17" s="18">
        <v>2.79</v>
      </c>
      <c r="AO17" s="16"/>
    </row>
    <row r="18" spans="1:41" x14ac:dyDescent="0.25">
      <c r="A18" t="s">
        <v>42</v>
      </c>
      <c r="B18">
        <v>1</v>
      </c>
      <c r="C18">
        <v>10.67</v>
      </c>
      <c r="D18">
        <v>8.25</v>
      </c>
      <c r="E18">
        <v>2.62</v>
      </c>
      <c r="F18" s="15">
        <v>477.02</v>
      </c>
      <c r="G18" s="16"/>
      <c r="H18" s="16" t="s">
        <v>42</v>
      </c>
      <c r="I18" s="16">
        <v>1</v>
      </c>
      <c r="J18" s="16">
        <v>4.55</v>
      </c>
      <c r="K18" s="16">
        <v>3.36</v>
      </c>
      <c r="L18" s="16">
        <v>2.77</v>
      </c>
      <c r="M18" s="15">
        <v>288.94</v>
      </c>
      <c r="N18" s="16"/>
      <c r="O18" s="16" t="s">
        <v>42</v>
      </c>
      <c r="P18" s="16">
        <v>1</v>
      </c>
      <c r="Q18" s="17">
        <v>2.91</v>
      </c>
      <c r="R18" s="17">
        <v>2.34</v>
      </c>
      <c r="S18" s="17">
        <v>1.68</v>
      </c>
      <c r="T18" s="15"/>
      <c r="U18" s="16"/>
      <c r="V18" s="16" t="s">
        <v>42</v>
      </c>
      <c r="W18" s="16">
        <v>1</v>
      </c>
      <c r="X18" s="18">
        <v>5.7551242138471679</v>
      </c>
      <c r="Y18" s="18">
        <v>4.7218633418911731</v>
      </c>
      <c r="Z18" s="18">
        <v>4.3373506850626686</v>
      </c>
      <c r="AA18" s="15"/>
      <c r="AB18" s="16"/>
      <c r="AC18" s="16" t="s">
        <v>42</v>
      </c>
      <c r="AD18" s="16">
        <v>1</v>
      </c>
      <c r="AE18" s="18">
        <v>7.9</v>
      </c>
      <c r="AF18" s="18">
        <v>6.09</v>
      </c>
      <c r="AG18" s="18">
        <v>4.5199999999999996</v>
      </c>
      <c r="AH18" s="15"/>
      <c r="AI18" s="16"/>
      <c r="AJ18" s="16" t="s">
        <v>42</v>
      </c>
      <c r="AK18" s="16">
        <v>1</v>
      </c>
      <c r="AL18" s="18">
        <v>4.8499999999999996</v>
      </c>
      <c r="AM18" s="18">
        <v>3.14</v>
      </c>
      <c r="AN18" s="18">
        <v>1.8</v>
      </c>
      <c r="AO18" s="15">
        <v>314.14999999999998</v>
      </c>
    </row>
    <row r="19" spans="1:41" x14ac:dyDescent="0.25">
      <c r="A19" t="s">
        <v>42</v>
      </c>
      <c r="B19">
        <v>2</v>
      </c>
      <c r="C19">
        <v>9.42</v>
      </c>
      <c r="D19">
        <v>6.37</v>
      </c>
      <c r="E19">
        <v>1.53</v>
      </c>
      <c r="F19" s="16"/>
      <c r="G19" s="16"/>
      <c r="H19" s="16" t="s">
        <v>42</v>
      </c>
      <c r="I19" s="16">
        <v>2</v>
      </c>
      <c r="J19" s="16">
        <v>4.83</v>
      </c>
      <c r="K19" s="16">
        <v>6.2</v>
      </c>
      <c r="L19" s="16">
        <v>3.02</v>
      </c>
      <c r="M19" s="16"/>
      <c r="N19" s="16"/>
      <c r="O19" s="16" t="s">
        <v>42</v>
      </c>
      <c r="P19" s="16">
        <v>2</v>
      </c>
      <c r="Q19" s="17">
        <v>3.01</v>
      </c>
      <c r="R19" s="17">
        <v>2.46</v>
      </c>
      <c r="S19" s="17">
        <v>1.96</v>
      </c>
      <c r="T19" s="16"/>
      <c r="U19" s="16"/>
      <c r="V19" s="16" t="s">
        <v>42</v>
      </c>
      <c r="W19" s="16">
        <v>2</v>
      </c>
      <c r="X19" s="18">
        <v>9.1907068485632344</v>
      </c>
      <c r="Y19" s="18">
        <v>4.7466371915850321</v>
      </c>
      <c r="Z19" s="18">
        <v>4.3817409165916956</v>
      </c>
      <c r="AA19" s="16"/>
      <c r="AB19" s="16"/>
      <c r="AC19" s="16" t="s">
        <v>42</v>
      </c>
      <c r="AD19" s="16">
        <v>2</v>
      </c>
      <c r="AE19" s="18">
        <v>8.8000000000000007</v>
      </c>
      <c r="AF19" s="18">
        <v>6.36</v>
      </c>
      <c r="AG19" s="18">
        <v>5.83</v>
      </c>
      <c r="AH19" s="16"/>
      <c r="AI19" s="16"/>
      <c r="AJ19" s="16" t="s">
        <v>42</v>
      </c>
      <c r="AK19" s="16">
        <v>2</v>
      </c>
      <c r="AL19" s="18">
        <v>4.87</v>
      </c>
      <c r="AM19" s="18">
        <v>3.09</v>
      </c>
      <c r="AN19" s="18">
        <v>1.47</v>
      </c>
      <c r="AO19" s="16"/>
    </row>
    <row r="20" spans="1:41" x14ac:dyDescent="0.25">
      <c r="A20" t="s">
        <v>42</v>
      </c>
      <c r="B20">
        <v>3</v>
      </c>
      <c r="C20">
        <v>7.93</v>
      </c>
      <c r="D20">
        <v>6.24</v>
      </c>
      <c r="E20">
        <v>1.88</v>
      </c>
      <c r="F20" s="16"/>
      <c r="G20" s="16"/>
      <c r="H20" s="16" t="s">
        <v>42</v>
      </c>
      <c r="I20" s="16">
        <v>3</v>
      </c>
      <c r="J20" s="16">
        <v>5.36</v>
      </c>
      <c r="K20" s="16">
        <v>4.05</v>
      </c>
      <c r="L20" s="16">
        <v>2.69</v>
      </c>
      <c r="M20" s="16"/>
      <c r="N20" s="16"/>
      <c r="O20" s="16" t="s">
        <v>42</v>
      </c>
      <c r="P20" s="16">
        <v>3</v>
      </c>
      <c r="Q20" s="17">
        <v>2.2599999999999998</v>
      </c>
      <c r="R20" s="17">
        <v>2.54</v>
      </c>
      <c r="S20" s="17">
        <v>3.19</v>
      </c>
      <c r="T20" s="16"/>
      <c r="U20" s="16"/>
      <c r="V20" s="16" t="s">
        <v>42</v>
      </c>
      <c r="W20" s="16">
        <v>3</v>
      </c>
      <c r="X20" s="18">
        <v>6.7545614334891217</v>
      </c>
      <c r="Y20" s="18">
        <v>3.157416092995815</v>
      </c>
      <c r="Z20" s="18">
        <v>5.4730926718570529</v>
      </c>
      <c r="AA20" s="16"/>
      <c r="AB20" s="16"/>
      <c r="AC20" s="16" t="s">
        <v>42</v>
      </c>
      <c r="AD20" s="16">
        <v>3</v>
      </c>
      <c r="AE20" s="18">
        <v>6.48</v>
      </c>
      <c r="AF20" s="18">
        <v>6.2</v>
      </c>
      <c r="AG20" s="18">
        <v>6.05</v>
      </c>
      <c r="AH20" s="16"/>
      <c r="AI20" s="16"/>
      <c r="AJ20" s="16" t="s">
        <v>42</v>
      </c>
      <c r="AK20" s="16">
        <v>3</v>
      </c>
      <c r="AL20" s="18">
        <v>4.28</v>
      </c>
      <c r="AM20" s="18">
        <v>3.29</v>
      </c>
      <c r="AN20" s="18">
        <v>2.84</v>
      </c>
      <c r="AO20" s="16"/>
    </row>
    <row r="21" spans="1:41" x14ac:dyDescent="0.25">
      <c r="A21" t="s">
        <v>42</v>
      </c>
      <c r="B21">
        <v>4</v>
      </c>
      <c r="C21">
        <v>7.6</v>
      </c>
      <c r="D21">
        <v>5.57</v>
      </c>
      <c r="E21">
        <v>2.4500000000000002</v>
      </c>
      <c r="F21" s="16"/>
      <c r="G21" s="16"/>
      <c r="H21" s="16" t="s">
        <v>42</v>
      </c>
      <c r="I21" s="16">
        <v>4</v>
      </c>
      <c r="J21" s="16">
        <v>4.24</v>
      </c>
      <c r="K21" s="16">
        <v>5.38</v>
      </c>
      <c r="L21" s="16">
        <v>2.75</v>
      </c>
      <c r="M21" s="16"/>
      <c r="N21" s="16"/>
      <c r="O21" s="16" t="s">
        <v>42</v>
      </c>
      <c r="P21" s="16">
        <v>4</v>
      </c>
      <c r="Q21" s="17">
        <v>2.57</v>
      </c>
      <c r="R21" s="17">
        <v>2.39</v>
      </c>
      <c r="S21" s="17">
        <v>2.62</v>
      </c>
      <c r="T21" s="16"/>
      <c r="U21" s="16"/>
      <c r="V21" s="16" t="s">
        <v>42</v>
      </c>
      <c r="W21" s="16">
        <v>4</v>
      </c>
      <c r="X21" s="18">
        <v>6.9107668287293524</v>
      </c>
      <c r="Y21" s="18">
        <v>6.3785873207500003</v>
      </c>
      <c r="Z21" s="18">
        <v>5.3768858565619526</v>
      </c>
      <c r="AA21" s="16"/>
      <c r="AB21" s="16"/>
      <c r="AC21" s="16" t="s">
        <v>42</v>
      </c>
      <c r="AD21" s="16">
        <v>4</v>
      </c>
      <c r="AE21" s="18">
        <v>10.52</v>
      </c>
      <c r="AF21" s="18">
        <v>5.6</v>
      </c>
      <c r="AG21" s="18">
        <v>6.02</v>
      </c>
      <c r="AH21" s="16"/>
      <c r="AI21" s="16"/>
      <c r="AJ21" s="16" t="s">
        <v>42</v>
      </c>
      <c r="AK21" s="16">
        <v>4</v>
      </c>
      <c r="AL21" s="18">
        <v>6.32</v>
      </c>
      <c r="AM21" s="18">
        <v>4.49</v>
      </c>
      <c r="AN21" s="18">
        <v>1.91</v>
      </c>
      <c r="AO21" s="16"/>
    </row>
    <row r="22" spans="1:41" x14ac:dyDescent="0.25">
      <c r="A22" t="s">
        <v>43</v>
      </c>
      <c r="B22">
        <v>1</v>
      </c>
      <c r="C22">
        <v>11.87</v>
      </c>
      <c r="D22">
        <v>7.24</v>
      </c>
      <c r="E22">
        <v>4.03</v>
      </c>
      <c r="F22" s="15">
        <v>138.72999999999999</v>
      </c>
      <c r="G22" s="16"/>
      <c r="H22" s="16" t="s">
        <v>43</v>
      </c>
      <c r="I22" s="16">
        <v>1</v>
      </c>
      <c r="J22" s="16">
        <v>6.8</v>
      </c>
      <c r="K22" s="16">
        <v>6.94</v>
      </c>
      <c r="L22" s="16">
        <v>2.13</v>
      </c>
      <c r="M22" s="15">
        <v>97.29</v>
      </c>
      <c r="N22" s="16"/>
      <c r="O22" s="16" t="s">
        <v>43</v>
      </c>
      <c r="P22" s="16">
        <v>1</v>
      </c>
      <c r="Q22" s="17">
        <v>3.86</v>
      </c>
      <c r="R22" s="17">
        <v>2.25</v>
      </c>
      <c r="S22" s="17">
        <v>2.4700000000000002</v>
      </c>
      <c r="T22" s="15"/>
      <c r="U22" s="16"/>
      <c r="V22" s="16" t="s">
        <v>43</v>
      </c>
      <c r="W22" s="16">
        <v>1</v>
      </c>
      <c r="X22" s="18">
        <v>5.0854179569571896</v>
      </c>
      <c r="Y22" s="18">
        <v>4.0070437056467814</v>
      </c>
      <c r="Z22" s="18">
        <v>3.2507588294685119</v>
      </c>
      <c r="AA22" s="15"/>
      <c r="AB22" s="16"/>
      <c r="AC22" s="16" t="s">
        <v>43</v>
      </c>
      <c r="AD22" s="16">
        <v>1</v>
      </c>
      <c r="AE22" s="18">
        <v>6.28</v>
      </c>
      <c r="AF22" s="18">
        <v>4.46</v>
      </c>
      <c r="AG22" s="18">
        <v>3.91</v>
      </c>
      <c r="AH22" s="15"/>
      <c r="AI22" s="16"/>
      <c r="AJ22" s="16" t="s">
        <v>43</v>
      </c>
      <c r="AK22" s="16">
        <v>1</v>
      </c>
      <c r="AL22" s="18">
        <v>6.22</v>
      </c>
      <c r="AM22" s="18">
        <v>4.7</v>
      </c>
      <c r="AN22" s="18">
        <v>3.41</v>
      </c>
      <c r="AO22" s="15">
        <v>170.13</v>
      </c>
    </row>
    <row r="23" spans="1:41" x14ac:dyDescent="0.25">
      <c r="A23" t="s">
        <v>43</v>
      </c>
      <c r="B23">
        <v>2</v>
      </c>
      <c r="C23">
        <v>9.1199999999999992</v>
      </c>
      <c r="D23">
        <v>7.98</v>
      </c>
      <c r="E23">
        <v>4.33</v>
      </c>
      <c r="F23" s="16"/>
      <c r="G23" s="16"/>
      <c r="H23" s="16" t="s">
        <v>43</v>
      </c>
      <c r="I23" s="16">
        <v>2</v>
      </c>
      <c r="J23" s="16">
        <v>4.8499999999999996</v>
      </c>
      <c r="K23" s="16">
        <v>6.27</v>
      </c>
      <c r="L23" s="16">
        <v>2.33</v>
      </c>
      <c r="M23" s="16"/>
      <c r="N23" s="16"/>
      <c r="O23" s="16" t="s">
        <v>43</v>
      </c>
      <c r="P23" s="16">
        <v>2</v>
      </c>
      <c r="Q23" s="17">
        <v>3.19</v>
      </c>
      <c r="R23" s="17">
        <v>2.2999999999999998</v>
      </c>
      <c r="S23" s="17">
        <v>3.02</v>
      </c>
      <c r="T23" s="16"/>
      <c r="U23" s="16"/>
      <c r="V23" s="16" t="s">
        <v>43</v>
      </c>
      <c r="W23" s="16">
        <v>2</v>
      </c>
      <c r="X23" s="18">
        <v>5.5221605532194804</v>
      </c>
      <c r="Y23" s="18">
        <v>5.2073440221787113</v>
      </c>
      <c r="Z23" s="18">
        <v>4.1167669175367729</v>
      </c>
      <c r="AA23" s="16"/>
      <c r="AB23" s="16"/>
      <c r="AC23" s="16" t="s">
        <v>43</v>
      </c>
      <c r="AD23" s="16">
        <v>2</v>
      </c>
      <c r="AE23" s="18">
        <v>9.73</v>
      </c>
      <c r="AF23" s="18">
        <v>3.26</v>
      </c>
      <c r="AG23" s="18">
        <v>2.93</v>
      </c>
      <c r="AH23" s="16"/>
      <c r="AI23" s="16"/>
      <c r="AJ23" s="16" t="s">
        <v>43</v>
      </c>
      <c r="AK23" s="16">
        <v>2</v>
      </c>
      <c r="AL23" s="18">
        <v>6.56</v>
      </c>
      <c r="AM23" s="18">
        <v>4.59</v>
      </c>
      <c r="AN23" s="18">
        <v>3.46</v>
      </c>
      <c r="AO23" s="16"/>
    </row>
    <row r="24" spans="1:41" x14ac:dyDescent="0.25">
      <c r="A24" t="s">
        <v>43</v>
      </c>
      <c r="B24">
        <v>3</v>
      </c>
      <c r="C24">
        <v>7.65</v>
      </c>
      <c r="D24">
        <v>5.77</v>
      </c>
      <c r="E24">
        <v>4.24</v>
      </c>
      <c r="F24" s="16"/>
      <c r="G24" s="16"/>
      <c r="H24" s="16" t="s">
        <v>43</v>
      </c>
      <c r="I24" s="16">
        <v>3</v>
      </c>
      <c r="J24" s="16">
        <v>8.3800000000000008</v>
      </c>
      <c r="K24" s="16">
        <v>6.22</v>
      </c>
      <c r="L24" s="16">
        <v>2.37</v>
      </c>
      <c r="M24" s="16"/>
      <c r="N24" s="16"/>
      <c r="O24" s="16" t="s">
        <v>43</v>
      </c>
      <c r="P24" s="16">
        <v>3</v>
      </c>
      <c r="Q24" s="17">
        <v>3.34</v>
      </c>
      <c r="R24" s="17">
        <v>3.49</v>
      </c>
      <c r="S24" s="17">
        <v>3.14</v>
      </c>
      <c r="T24" s="16"/>
      <c r="U24" s="16"/>
      <c r="V24" s="16" t="s">
        <v>43</v>
      </c>
      <c r="W24" s="16">
        <v>3</v>
      </c>
      <c r="X24" s="18">
        <v>6.4152567077645291</v>
      </c>
      <c r="Y24" s="18">
        <v>5.5665839358194047</v>
      </c>
      <c r="Z24" s="18">
        <v>4.3129452671086952</v>
      </c>
      <c r="AA24" s="16"/>
      <c r="AB24" s="16"/>
      <c r="AC24" s="16" t="s">
        <v>43</v>
      </c>
      <c r="AD24" s="16">
        <v>3</v>
      </c>
      <c r="AE24" s="18">
        <v>7.5</v>
      </c>
      <c r="AF24" s="18">
        <v>4.09</v>
      </c>
      <c r="AG24" s="18">
        <v>3.34</v>
      </c>
      <c r="AH24" s="16"/>
      <c r="AI24" s="16"/>
      <c r="AJ24" s="16" t="s">
        <v>43</v>
      </c>
      <c r="AK24" s="16">
        <v>3</v>
      </c>
      <c r="AL24" s="18">
        <v>5.32</v>
      </c>
      <c r="AM24" s="18">
        <v>5.4</v>
      </c>
      <c r="AN24" s="18">
        <v>2.4900000000000002</v>
      </c>
      <c r="AO24" s="16"/>
    </row>
    <row r="25" spans="1:41" x14ac:dyDescent="0.25">
      <c r="A25" t="s">
        <v>43</v>
      </c>
      <c r="B25">
        <v>4</v>
      </c>
      <c r="C25">
        <v>7.15</v>
      </c>
      <c r="D25">
        <v>7.34</v>
      </c>
      <c r="E25">
        <v>4.62</v>
      </c>
      <c r="F25" s="16"/>
      <c r="G25" s="16"/>
      <c r="H25" s="16" t="s">
        <v>43</v>
      </c>
      <c r="I25" s="16">
        <v>4</v>
      </c>
      <c r="J25" s="16">
        <v>4.6399999999999997</v>
      </c>
      <c r="K25" s="16">
        <v>4.22</v>
      </c>
      <c r="L25" s="16">
        <v>2.0299999999999998</v>
      </c>
      <c r="M25" s="16"/>
      <c r="N25" s="16"/>
      <c r="O25" s="16" t="s">
        <v>43</v>
      </c>
      <c r="P25" s="16">
        <v>4</v>
      </c>
      <c r="Q25" s="17">
        <v>2.92</v>
      </c>
      <c r="R25" s="17">
        <v>3.92</v>
      </c>
      <c r="S25" s="17">
        <v>3.04</v>
      </c>
      <c r="T25" s="16"/>
      <c r="U25" s="16"/>
      <c r="V25" s="16" t="s">
        <v>43</v>
      </c>
      <c r="W25" s="16">
        <v>4</v>
      </c>
      <c r="X25" s="18">
        <v>7.4796546281664247</v>
      </c>
      <c r="Y25" s="18"/>
      <c r="Z25" s="18">
        <v>5.3330815760131438</v>
      </c>
      <c r="AA25" s="16"/>
      <c r="AB25" s="16"/>
      <c r="AC25" s="16" t="s">
        <v>43</v>
      </c>
      <c r="AD25" s="16">
        <v>4</v>
      </c>
      <c r="AE25" s="18">
        <v>6.89</v>
      </c>
      <c r="AF25" s="18">
        <v>3.79</v>
      </c>
      <c r="AG25" s="18">
        <v>3.36</v>
      </c>
      <c r="AH25" s="16"/>
      <c r="AI25" s="16"/>
      <c r="AJ25" s="16" t="s">
        <v>43</v>
      </c>
      <c r="AK25" s="16">
        <v>4</v>
      </c>
      <c r="AL25" s="18">
        <v>4.96</v>
      </c>
      <c r="AM25" s="18">
        <v>5.66</v>
      </c>
      <c r="AN25" s="18">
        <v>2.63</v>
      </c>
      <c r="AO25" s="16"/>
    </row>
    <row r="26" spans="1:41" x14ac:dyDescent="0.25">
      <c r="A26" t="s">
        <v>44</v>
      </c>
      <c r="B26">
        <v>1</v>
      </c>
      <c r="C26">
        <v>6.69</v>
      </c>
      <c r="D26">
        <v>6.2</v>
      </c>
      <c r="E26">
        <v>3.9</v>
      </c>
      <c r="F26" s="15">
        <v>154.88999999999999</v>
      </c>
      <c r="G26" s="16"/>
      <c r="H26" s="16" t="s">
        <v>44</v>
      </c>
      <c r="I26" s="16">
        <v>1</v>
      </c>
      <c r="J26" s="16">
        <v>10.14</v>
      </c>
      <c r="K26" s="16">
        <v>4.7</v>
      </c>
      <c r="L26" s="16">
        <v>5.09</v>
      </c>
      <c r="M26" s="15">
        <v>195.75</v>
      </c>
      <c r="N26" s="16"/>
      <c r="O26" s="16" t="s">
        <v>44</v>
      </c>
      <c r="P26" s="16">
        <v>1</v>
      </c>
      <c r="Q26" s="17">
        <v>6.63</v>
      </c>
      <c r="R26" s="17">
        <v>3.74</v>
      </c>
      <c r="S26" s="17">
        <v>3.19</v>
      </c>
      <c r="T26" s="15"/>
      <c r="U26" s="16"/>
      <c r="V26" s="16" t="s">
        <v>44</v>
      </c>
      <c r="W26" s="16">
        <v>1</v>
      </c>
      <c r="X26" s="18">
        <v>10.63027707</v>
      </c>
      <c r="Y26" s="18">
        <v>9.1273767499999998</v>
      </c>
      <c r="Z26" s="18">
        <v>6.2285095500000001</v>
      </c>
      <c r="AA26" s="15"/>
      <c r="AB26" s="16"/>
      <c r="AC26" s="16" t="s">
        <v>44</v>
      </c>
      <c r="AD26" s="16">
        <v>1</v>
      </c>
      <c r="AE26" s="18">
        <v>5.96</v>
      </c>
      <c r="AF26" s="18">
        <v>6.28</v>
      </c>
      <c r="AG26" s="18">
        <v>4.2699999999999996</v>
      </c>
      <c r="AH26" s="15"/>
      <c r="AI26" s="16"/>
      <c r="AJ26" s="16" t="s">
        <v>44</v>
      </c>
      <c r="AK26" s="16">
        <v>1</v>
      </c>
      <c r="AL26" s="18">
        <v>8.81</v>
      </c>
      <c r="AM26" s="18">
        <v>6.54</v>
      </c>
      <c r="AN26" s="18">
        <v>3.76</v>
      </c>
      <c r="AO26" s="15">
        <v>202.81</v>
      </c>
    </row>
    <row r="27" spans="1:41" x14ac:dyDescent="0.25">
      <c r="A27" t="s">
        <v>44</v>
      </c>
      <c r="B27">
        <v>2</v>
      </c>
      <c r="C27">
        <v>4.67</v>
      </c>
      <c r="D27">
        <v>4.1500000000000004</v>
      </c>
      <c r="E27">
        <v>3.07</v>
      </c>
      <c r="F27" s="16"/>
      <c r="G27" s="16"/>
      <c r="H27" s="16" t="s">
        <v>44</v>
      </c>
      <c r="I27" s="16">
        <v>2</v>
      </c>
      <c r="J27" s="16">
        <v>5.68</v>
      </c>
      <c r="K27" s="16">
        <v>5.81</v>
      </c>
      <c r="L27" s="16">
        <v>5.26</v>
      </c>
      <c r="M27" s="16"/>
      <c r="N27" s="16"/>
      <c r="O27" s="16" t="s">
        <v>44</v>
      </c>
      <c r="P27" s="16">
        <v>2</v>
      </c>
      <c r="Q27" s="17">
        <v>4.2300000000000004</v>
      </c>
      <c r="R27" s="17">
        <v>3.59</v>
      </c>
      <c r="S27" s="17">
        <v>2.64</v>
      </c>
      <c r="T27" s="16"/>
      <c r="U27" s="16"/>
      <c r="V27" s="16" t="s">
        <v>44</v>
      </c>
      <c r="W27" s="16">
        <v>2</v>
      </c>
      <c r="X27" s="18">
        <v>5.5155986199999996</v>
      </c>
      <c r="Y27" s="18">
        <v>7.21131923</v>
      </c>
      <c r="Z27" s="18">
        <v>6.2742621600000001</v>
      </c>
      <c r="AA27" s="16"/>
      <c r="AB27" s="16"/>
      <c r="AC27" s="16" t="s">
        <v>44</v>
      </c>
      <c r="AD27" s="16">
        <v>2</v>
      </c>
      <c r="AE27" s="18">
        <v>8.65</v>
      </c>
      <c r="AF27" s="18">
        <v>5.23</v>
      </c>
      <c r="AG27" s="18">
        <v>3.6</v>
      </c>
      <c r="AH27" s="16"/>
      <c r="AI27" s="16"/>
      <c r="AJ27" s="16" t="s">
        <v>44</v>
      </c>
      <c r="AK27" s="16">
        <v>2</v>
      </c>
      <c r="AL27" s="18">
        <v>7.81</v>
      </c>
      <c r="AM27" s="18">
        <v>4.84</v>
      </c>
      <c r="AN27" s="18">
        <v>4.2699999999999996</v>
      </c>
      <c r="AO27" s="16"/>
    </row>
    <row r="28" spans="1:41" x14ac:dyDescent="0.25">
      <c r="A28" t="s">
        <v>44</v>
      </c>
      <c r="B28">
        <v>3</v>
      </c>
      <c r="C28">
        <v>6.43</v>
      </c>
      <c r="D28">
        <v>6.88</v>
      </c>
      <c r="E28">
        <v>3.66</v>
      </c>
      <c r="F28" s="16"/>
      <c r="G28" s="16"/>
      <c r="H28" s="16" t="s">
        <v>44</v>
      </c>
      <c r="I28" s="16">
        <v>3</v>
      </c>
      <c r="J28" s="16">
        <v>7.21</v>
      </c>
      <c r="K28" s="16">
        <v>7.25</v>
      </c>
      <c r="L28" s="16">
        <v>5.7</v>
      </c>
      <c r="M28" s="16"/>
      <c r="N28" s="16"/>
      <c r="O28" s="16" t="s">
        <v>44</v>
      </c>
      <c r="P28" s="16">
        <v>3</v>
      </c>
      <c r="Q28" s="17">
        <v>5.18</v>
      </c>
      <c r="R28" s="17">
        <v>2.71</v>
      </c>
      <c r="S28" s="17">
        <v>2.2999999999999998</v>
      </c>
      <c r="T28" s="16"/>
      <c r="U28" s="16"/>
      <c r="V28" s="16" t="s">
        <v>44</v>
      </c>
      <c r="W28" s="16">
        <v>3</v>
      </c>
      <c r="X28" s="18">
        <v>10.270751629999999</v>
      </c>
      <c r="Y28" s="18">
        <v>6.09559126</v>
      </c>
      <c r="Z28" s="18">
        <v>6.2055067499999996</v>
      </c>
      <c r="AA28" s="16"/>
      <c r="AB28" s="16"/>
      <c r="AC28" s="16" t="s">
        <v>44</v>
      </c>
      <c r="AD28" s="16">
        <v>3</v>
      </c>
      <c r="AE28" s="18">
        <v>5.67</v>
      </c>
      <c r="AF28" s="18">
        <v>6.24</v>
      </c>
      <c r="AG28" s="18">
        <v>5.14</v>
      </c>
      <c r="AH28" s="16"/>
      <c r="AI28" s="16"/>
      <c r="AJ28" s="16" t="s">
        <v>44</v>
      </c>
      <c r="AK28" s="16">
        <v>3</v>
      </c>
      <c r="AL28" s="18">
        <v>5.91</v>
      </c>
      <c r="AM28" s="18">
        <v>3.9</v>
      </c>
      <c r="AN28" s="18">
        <v>2.4300000000000002</v>
      </c>
      <c r="AO28" s="16"/>
    </row>
    <row r="29" spans="1:41" x14ac:dyDescent="0.25">
      <c r="A29" t="s">
        <v>44</v>
      </c>
      <c r="B29">
        <v>4</v>
      </c>
      <c r="C29">
        <v>4.93</v>
      </c>
      <c r="D29">
        <v>7.35</v>
      </c>
      <c r="E29">
        <v>4.63</v>
      </c>
      <c r="F29" s="16"/>
      <c r="G29" s="16"/>
      <c r="H29" s="16" t="s">
        <v>44</v>
      </c>
      <c r="I29" s="16">
        <v>4</v>
      </c>
      <c r="J29" s="16">
        <v>7.22</v>
      </c>
      <c r="K29" s="16">
        <v>9.65</v>
      </c>
      <c r="L29" s="16">
        <v>6.69</v>
      </c>
      <c r="M29" s="16"/>
      <c r="N29" s="16"/>
      <c r="O29" s="16" t="s">
        <v>44</v>
      </c>
      <c r="P29" s="16">
        <v>4</v>
      </c>
      <c r="Q29" s="17">
        <v>3.66</v>
      </c>
      <c r="R29" s="17">
        <v>3.3</v>
      </c>
      <c r="S29" s="17">
        <v>2.67</v>
      </c>
      <c r="T29" s="16"/>
      <c r="U29" s="16"/>
      <c r="V29" s="16" t="s">
        <v>44</v>
      </c>
      <c r="W29" s="16">
        <v>4</v>
      </c>
      <c r="X29" s="18">
        <v>9.1288010100000001</v>
      </c>
      <c r="Y29" s="18">
        <v>13.86843747</v>
      </c>
      <c r="Z29" s="18">
        <v>5.2820144400000002</v>
      </c>
      <c r="AA29" s="16"/>
      <c r="AB29" s="16"/>
      <c r="AC29" s="16" t="s">
        <v>44</v>
      </c>
      <c r="AD29" s="16">
        <v>4</v>
      </c>
      <c r="AE29" s="18">
        <v>7.37</v>
      </c>
      <c r="AF29" s="18">
        <v>4.87</v>
      </c>
      <c r="AG29" s="18">
        <v>4.55</v>
      </c>
      <c r="AH29" s="16"/>
      <c r="AI29" s="16"/>
      <c r="AJ29" s="16" t="s">
        <v>44</v>
      </c>
      <c r="AK29" s="16">
        <v>4</v>
      </c>
      <c r="AL29" s="18">
        <v>6.86</v>
      </c>
      <c r="AM29" s="18">
        <v>5.86</v>
      </c>
      <c r="AN29" s="18">
        <v>2.99</v>
      </c>
      <c r="AO29" s="16"/>
    </row>
    <row r="30" spans="1:41" x14ac:dyDescent="0.25">
      <c r="A30" t="s">
        <v>45</v>
      </c>
      <c r="B30">
        <v>1</v>
      </c>
      <c r="C30">
        <v>9.15</v>
      </c>
      <c r="D30">
        <v>5.34</v>
      </c>
      <c r="E30">
        <v>7.2</v>
      </c>
      <c r="F30" s="15">
        <v>240.64</v>
      </c>
      <c r="G30" s="16"/>
      <c r="H30" s="16" t="s">
        <v>45</v>
      </c>
      <c r="I30" s="16">
        <v>1</v>
      </c>
      <c r="J30" s="16">
        <v>6.02</v>
      </c>
      <c r="K30" s="16">
        <v>3.1</v>
      </c>
      <c r="L30" s="16">
        <v>1.98</v>
      </c>
      <c r="M30" s="15">
        <v>291.5</v>
      </c>
      <c r="N30" s="16"/>
      <c r="O30" s="16" t="s">
        <v>45</v>
      </c>
      <c r="P30" s="16">
        <v>1</v>
      </c>
      <c r="Q30" s="17">
        <v>4.1500000000000004</v>
      </c>
      <c r="R30" s="17">
        <v>2.67</v>
      </c>
      <c r="S30" s="17">
        <v>3.03</v>
      </c>
      <c r="T30" s="15"/>
      <c r="U30" s="16"/>
      <c r="V30" s="16" t="s">
        <v>45</v>
      </c>
      <c r="W30" s="16">
        <v>1</v>
      </c>
      <c r="X30" s="18">
        <v>4.2678395450338877</v>
      </c>
      <c r="Y30" s="18">
        <v>4.1803773841210772</v>
      </c>
      <c r="Z30" s="18">
        <v>3.7546943502045642</v>
      </c>
      <c r="AA30" s="15"/>
      <c r="AB30" s="16"/>
      <c r="AC30" s="16" t="s">
        <v>45</v>
      </c>
      <c r="AD30" s="16">
        <v>1</v>
      </c>
      <c r="AE30" s="18">
        <v>5.69</v>
      </c>
      <c r="AF30" s="18">
        <v>7.07</v>
      </c>
      <c r="AG30" s="18">
        <v>4.4400000000000004</v>
      </c>
      <c r="AH30" s="15"/>
      <c r="AI30" s="16"/>
      <c r="AJ30" s="16" t="s">
        <v>45</v>
      </c>
      <c r="AK30" s="16">
        <v>1</v>
      </c>
      <c r="AL30" s="18">
        <v>6.39</v>
      </c>
      <c r="AM30" s="18">
        <v>4.2300000000000004</v>
      </c>
      <c r="AN30" s="18">
        <v>4.7300000000000004</v>
      </c>
      <c r="AO30" s="15">
        <v>224.99</v>
      </c>
    </row>
    <row r="31" spans="1:41" x14ac:dyDescent="0.25">
      <c r="A31" t="s">
        <v>45</v>
      </c>
      <c r="B31">
        <v>2</v>
      </c>
      <c r="C31">
        <v>8.92</v>
      </c>
      <c r="D31">
        <v>7.54</v>
      </c>
      <c r="E31">
        <v>4.76</v>
      </c>
      <c r="F31" s="16"/>
      <c r="G31" s="16"/>
      <c r="H31" s="16" t="s">
        <v>45</v>
      </c>
      <c r="I31" s="16">
        <v>2</v>
      </c>
      <c r="J31" s="16">
        <v>7.48</v>
      </c>
      <c r="K31" s="16">
        <v>4.3600000000000003</v>
      </c>
      <c r="L31" s="16">
        <v>2.06</v>
      </c>
      <c r="M31" s="16"/>
      <c r="N31" s="16"/>
      <c r="O31" s="16" t="s">
        <v>45</v>
      </c>
      <c r="P31" s="16">
        <v>2</v>
      </c>
      <c r="Q31" s="17">
        <v>2.81</v>
      </c>
      <c r="R31" s="17">
        <v>3.29</v>
      </c>
      <c r="S31" s="17">
        <v>3.63</v>
      </c>
      <c r="T31" s="16"/>
      <c r="U31" s="16"/>
      <c r="V31" s="16" t="s">
        <v>45</v>
      </c>
      <c r="W31" s="16">
        <v>2</v>
      </c>
      <c r="X31" s="18">
        <v>4.5252697764239214</v>
      </c>
      <c r="Y31" s="18">
        <v>4.7663635610150719</v>
      </c>
      <c r="Z31" s="18">
        <v>3.7904467485847921</v>
      </c>
      <c r="AA31" s="16"/>
      <c r="AB31" s="16"/>
      <c r="AC31" s="16" t="s">
        <v>45</v>
      </c>
      <c r="AD31" s="16">
        <v>2</v>
      </c>
      <c r="AE31" s="18">
        <v>7.66</v>
      </c>
      <c r="AF31" s="18">
        <v>5.28</v>
      </c>
      <c r="AG31" s="18">
        <v>4.22</v>
      </c>
      <c r="AH31" s="16"/>
      <c r="AI31" s="16"/>
      <c r="AJ31" s="16" t="s">
        <v>45</v>
      </c>
      <c r="AK31" s="16">
        <v>2</v>
      </c>
      <c r="AL31" s="18">
        <v>8.2100000000000009</v>
      </c>
      <c r="AM31" s="18">
        <v>5.57</v>
      </c>
      <c r="AN31" s="18">
        <v>3.56</v>
      </c>
      <c r="AO31" s="16"/>
    </row>
    <row r="32" spans="1:41" x14ac:dyDescent="0.25">
      <c r="A32" t="s">
        <v>45</v>
      </c>
      <c r="B32">
        <v>3</v>
      </c>
      <c r="C32">
        <v>7.83</v>
      </c>
      <c r="D32">
        <v>5.82</v>
      </c>
      <c r="E32">
        <v>5.71</v>
      </c>
      <c r="F32" s="16"/>
      <c r="G32" s="16"/>
      <c r="H32" s="16" t="s">
        <v>45</v>
      </c>
      <c r="I32" s="16">
        <v>3</v>
      </c>
      <c r="J32" s="16">
        <v>3.98</v>
      </c>
      <c r="K32" s="16">
        <v>6.04</v>
      </c>
      <c r="L32" s="16">
        <v>4.42</v>
      </c>
      <c r="M32" s="16"/>
      <c r="N32" s="16"/>
      <c r="O32" s="16" t="s">
        <v>45</v>
      </c>
      <c r="P32" s="16">
        <v>3</v>
      </c>
      <c r="Q32" s="17">
        <v>1.92</v>
      </c>
      <c r="R32" s="17">
        <v>3.25</v>
      </c>
      <c r="S32" s="17">
        <v>3.55</v>
      </c>
      <c r="T32" s="16"/>
      <c r="U32" s="16"/>
      <c r="V32" s="16" t="s">
        <v>45</v>
      </c>
      <c r="W32" s="16">
        <v>3</v>
      </c>
      <c r="X32" s="18">
        <v>4.9604959256676064</v>
      </c>
      <c r="Y32" s="18">
        <v>6.1881943954758327</v>
      </c>
      <c r="Z32" s="18">
        <v>3.300883618067604</v>
      </c>
      <c r="AA32" s="16"/>
      <c r="AB32" s="16"/>
      <c r="AC32" s="16" t="s">
        <v>45</v>
      </c>
      <c r="AD32" s="16">
        <v>3</v>
      </c>
      <c r="AE32" s="18">
        <v>14.17</v>
      </c>
      <c r="AF32" s="18">
        <v>5.72</v>
      </c>
      <c r="AG32" s="18">
        <v>3.19</v>
      </c>
      <c r="AH32" s="16"/>
      <c r="AI32" s="16"/>
      <c r="AJ32" s="16" t="s">
        <v>45</v>
      </c>
      <c r="AK32" s="16">
        <v>3</v>
      </c>
      <c r="AL32" s="18">
        <v>4.74</v>
      </c>
      <c r="AM32" s="18">
        <v>6.61</v>
      </c>
      <c r="AN32" s="18">
        <v>4.03</v>
      </c>
      <c r="AO32" s="16"/>
    </row>
    <row r="33" spans="1:41" x14ac:dyDescent="0.25">
      <c r="A33" t="s">
        <v>45</v>
      </c>
      <c r="B33">
        <v>4</v>
      </c>
      <c r="C33">
        <v>10.95</v>
      </c>
      <c r="D33">
        <v>6.27</v>
      </c>
      <c r="E33">
        <v>5.67</v>
      </c>
      <c r="F33" s="16"/>
      <c r="G33" s="16"/>
      <c r="H33" s="16" t="s">
        <v>45</v>
      </c>
      <c r="I33" s="16">
        <v>4</v>
      </c>
      <c r="J33" s="16">
        <v>5.44</v>
      </c>
      <c r="K33" s="16">
        <v>4.87</v>
      </c>
      <c r="L33" s="16">
        <v>2.2000000000000002</v>
      </c>
      <c r="M33" s="16"/>
      <c r="N33" s="16"/>
      <c r="O33" s="16" t="s">
        <v>45</v>
      </c>
      <c r="P33" s="16">
        <v>4</v>
      </c>
      <c r="Q33" s="17">
        <v>2.92</v>
      </c>
      <c r="R33" s="17">
        <v>3.54</v>
      </c>
      <c r="S33" s="17">
        <v>3.06</v>
      </c>
      <c r="T33" s="16"/>
      <c r="U33" s="16"/>
      <c r="V33" s="16" t="s">
        <v>45</v>
      </c>
      <c r="W33" s="16">
        <v>4</v>
      </c>
      <c r="X33" s="18">
        <v>5.1632371539265334</v>
      </c>
      <c r="Y33" s="18">
        <v>3.6000082360463619</v>
      </c>
      <c r="Z33" s="18">
        <v>3.6821482700537969</v>
      </c>
      <c r="AA33" s="16"/>
      <c r="AB33" s="16"/>
      <c r="AC33" s="16" t="s">
        <v>45</v>
      </c>
      <c r="AD33" s="16">
        <v>4</v>
      </c>
      <c r="AE33" s="18">
        <v>7.81</v>
      </c>
      <c r="AF33" s="18">
        <v>11.98</v>
      </c>
      <c r="AG33" s="18">
        <v>6.04</v>
      </c>
      <c r="AH33" s="16"/>
      <c r="AI33" s="16"/>
      <c r="AJ33" s="16" t="s">
        <v>45</v>
      </c>
      <c r="AK33" s="16">
        <v>4</v>
      </c>
      <c r="AL33" s="18">
        <v>6.14</v>
      </c>
      <c r="AM33" s="18">
        <v>5.49</v>
      </c>
      <c r="AN33" s="18">
        <v>3.23</v>
      </c>
      <c r="AO33" s="16"/>
    </row>
    <row r="34" spans="1:41" x14ac:dyDescent="0.25">
      <c r="A34" t="s">
        <v>46</v>
      </c>
      <c r="B34">
        <v>1</v>
      </c>
      <c r="C34">
        <v>6.5</v>
      </c>
      <c r="D34">
        <v>5.24</v>
      </c>
      <c r="E34">
        <v>5.38</v>
      </c>
      <c r="F34" s="15">
        <v>329.65</v>
      </c>
      <c r="G34" s="16"/>
      <c r="H34" s="16" t="s">
        <v>46</v>
      </c>
      <c r="I34" s="16">
        <v>1</v>
      </c>
      <c r="J34" s="16">
        <v>5.19</v>
      </c>
      <c r="K34" s="16">
        <v>4.9000000000000004</v>
      </c>
      <c r="L34" s="16">
        <v>2.5299999999999998</v>
      </c>
      <c r="M34" s="15">
        <v>192.42</v>
      </c>
      <c r="N34" s="16"/>
      <c r="O34" s="16" t="s">
        <v>46</v>
      </c>
      <c r="P34" s="16">
        <v>1</v>
      </c>
      <c r="Q34" s="17">
        <v>3.42</v>
      </c>
      <c r="R34" s="17">
        <v>2.4</v>
      </c>
      <c r="S34" s="17">
        <v>3.15</v>
      </c>
      <c r="T34" s="15"/>
      <c r="U34" s="16"/>
      <c r="V34" s="16" t="s">
        <v>46</v>
      </c>
      <c r="W34" s="16">
        <v>1</v>
      </c>
      <c r="X34" s="18">
        <v>6.1663597840054356</v>
      </c>
      <c r="Y34" s="18">
        <v>3.683740550461216</v>
      </c>
      <c r="Z34" s="18">
        <v>2.654969836312465</v>
      </c>
      <c r="AA34" s="15"/>
      <c r="AB34" s="16"/>
      <c r="AC34" s="16" t="s">
        <v>46</v>
      </c>
      <c r="AD34" s="16">
        <v>1</v>
      </c>
      <c r="AE34" s="18">
        <v>9.18</v>
      </c>
      <c r="AF34" s="18">
        <v>6.78</v>
      </c>
      <c r="AG34" s="18">
        <v>2.54</v>
      </c>
      <c r="AH34" s="15"/>
      <c r="AI34" s="16"/>
      <c r="AJ34" s="16" t="s">
        <v>46</v>
      </c>
      <c r="AK34" s="16">
        <v>1</v>
      </c>
      <c r="AL34" s="18">
        <v>5.01</v>
      </c>
      <c r="AM34" s="18">
        <v>3.47</v>
      </c>
      <c r="AN34" s="18">
        <v>2.11</v>
      </c>
      <c r="AO34" s="15">
        <v>182.12</v>
      </c>
    </row>
    <row r="35" spans="1:41" x14ac:dyDescent="0.25">
      <c r="A35" t="s">
        <v>46</v>
      </c>
      <c r="B35">
        <v>2</v>
      </c>
      <c r="C35">
        <v>5.46</v>
      </c>
      <c r="D35">
        <v>6.1</v>
      </c>
      <c r="E35">
        <v>4.47</v>
      </c>
      <c r="F35" s="16"/>
      <c r="G35" s="16"/>
      <c r="H35" s="16" t="s">
        <v>46</v>
      </c>
      <c r="I35" s="16">
        <v>2</v>
      </c>
      <c r="J35" s="16">
        <v>5.28</v>
      </c>
      <c r="K35" s="16">
        <v>6.54</v>
      </c>
      <c r="L35" s="16">
        <v>3.16</v>
      </c>
      <c r="M35" s="16"/>
      <c r="N35" s="16"/>
      <c r="O35" s="16" t="s">
        <v>46</v>
      </c>
      <c r="P35" s="16">
        <v>2</v>
      </c>
      <c r="Q35" s="17">
        <v>3.1</v>
      </c>
      <c r="R35" s="17">
        <v>2.82</v>
      </c>
      <c r="S35" s="17">
        <v>2.73</v>
      </c>
      <c r="T35" s="16"/>
      <c r="U35" s="16"/>
      <c r="V35" s="16" t="s">
        <v>46</v>
      </c>
      <c r="W35" s="16">
        <v>2</v>
      </c>
      <c r="X35" s="18">
        <v>6.2869109047028786</v>
      </c>
      <c r="Y35" s="18">
        <v>4.3710210450782334</v>
      </c>
      <c r="Z35" s="18">
        <v>3.372936945536388</v>
      </c>
      <c r="AA35" s="16"/>
      <c r="AB35" s="16"/>
      <c r="AC35" s="16" t="s">
        <v>46</v>
      </c>
      <c r="AD35" s="16">
        <v>2</v>
      </c>
      <c r="AE35" s="18">
        <v>5.88</v>
      </c>
      <c r="AF35" s="18">
        <v>7.78</v>
      </c>
      <c r="AG35" s="18">
        <v>5.2</v>
      </c>
      <c r="AH35" s="16"/>
      <c r="AI35" s="16"/>
      <c r="AJ35" s="16" t="s">
        <v>46</v>
      </c>
      <c r="AK35" s="16">
        <v>2</v>
      </c>
      <c r="AL35" s="18">
        <v>5.03</v>
      </c>
      <c r="AM35" s="18">
        <v>2.2799999999999998</v>
      </c>
      <c r="AN35" s="18">
        <v>2.12</v>
      </c>
      <c r="AO35" s="16"/>
    </row>
    <row r="36" spans="1:41" x14ac:dyDescent="0.25">
      <c r="A36" t="s">
        <v>46</v>
      </c>
      <c r="B36">
        <v>3</v>
      </c>
      <c r="C36">
        <v>9.27</v>
      </c>
      <c r="D36">
        <v>5.34</v>
      </c>
      <c r="E36">
        <v>4.4400000000000004</v>
      </c>
      <c r="F36" s="16"/>
      <c r="G36" s="16"/>
      <c r="H36" s="16" t="s">
        <v>46</v>
      </c>
      <c r="I36" s="16">
        <v>3</v>
      </c>
      <c r="J36" s="16">
        <v>7.9</v>
      </c>
      <c r="K36" s="16">
        <v>3.51</v>
      </c>
      <c r="L36" s="16">
        <v>3.6</v>
      </c>
      <c r="M36" s="16"/>
      <c r="N36" s="16"/>
      <c r="O36" s="16" t="s">
        <v>46</v>
      </c>
      <c r="P36" s="16">
        <v>3</v>
      </c>
      <c r="Q36" s="17">
        <v>3.37</v>
      </c>
      <c r="R36" s="17">
        <v>2.82</v>
      </c>
      <c r="S36" s="17">
        <v>2.42</v>
      </c>
      <c r="T36" s="16"/>
      <c r="U36" s="16"/>
      <c r="V36" s="16" t="s">
        <v>46</v>
      </c>
      <c r="W36" s="16">
        <v>3</v>
      </c>
      <c r="X36" s="18">
        <v>5.1825093762938366</v>
      </c>
      <c r="Y36" s="18">
        <v>3.3221341612663111</v>
      </c>
      <c r="Z36" s="18">
        <v>3.976191581082178</v>
      </c>
      <c r="AA36" s="16"/>
      <c r="AB36" s="16"/>
      <c r="AC36" s="16" t="s">
        <v>46</v>
      </c>
      <c r="AD36" s="16">
        <v>3</v>
      </c>
      <c r="AE36" s="18">
        <v>5.61</v>
      </c>
      <c r="AF36" s="18">
        <v>6.26</v>
      </c>
      <c r="AG36" s="18">
        <v>3.44</v>
      </c>
      <c r="AH36" s="16"/>
      <c r="AI36" s="16"/>
      <c r="AJ36" s="16" t="s">
        <v>46</v>
      </c>
      <c r="AK36" s="16">
        <v>3</v>
      </c>
      <c r="AL36" s="18">
        <v>5.96</v>
      </c>
      <c r="AM36" s="18">
        <v>2.58</v>
      </c>
      <c r="AN36" s="18">
        <v>2.34</v>
      </c>
      <c r="AO36" s="16"/>
    </row>
    <row r="37" spans="1:41" x14ac:dyDescent="0.25">
      <c r="A37" t="s">
        <v>46</v>
      </c>
      <c r="B37">
        <v>4</v>
      </c>
      <c r="C37">
        <v>8.82</v>
      </c>
      <c r="D37">
        <v>6.5</v>
      </c>
      <c r="E37">
        <v>6.67</v>
      </c>
      <c r="F37" s="16"/>
      <c r="G37" s="16"/>
      <c r="H37" s="16" t="s">
        <v>46</v>
      </c>
      <c r="I37" s="16">
        <v>4</v>
      </c>
      <c r="J37" s="16">
        <v>4.21</v>
      </c>
      <c r="K37" s="16">
        <v>4.4400000000000004</v>
      </c>
      <c r="L37" s="16">
        <v>3.5</v>
      </c>
      <c r="M37" s="16"/>
      <c r="N37" s="16"/>
      <c r="O37" s="16" t="s">
        <v>46</v>
      </c>
      <c r="P37" s="16">
        <v>4</v>
      </c>
      <c r="Q37" s="17">
        <v>2.81</v>
      </c>
      <c r="R37" s="17">
        <v>2.3199999999999998</v>
      </c>
      <c r="S37" s="17">
        <v>3.15</v>
      </c>
      <c r="T37" s="16"/>
      <c r="U37" s="16"/>
      <c r="V37" s="16" t="s">
        <v>46</v>
      </c>
      <c r="W37" s="16">
        <v>4</v>
      </c>
      <c r="X37" s="18">
        <v>8.6807834269104749</v>
      </c>
      <c r="Y37" s="18">
        <v>3.4246985928878741</v>
      </c>
      <c r="Z37" s="18">
        <v>4.0939116851846196</v>
      </c>
      <c r="AA37" s="16"/>
      <c r="AB37" s="16"/>
      <c r="AC37" s="16" t="s">
        <v>46</v>
      </c>
      <c r="AD37" s="16">
        <v>4</v>
      </c>
      <c r="AE37" s="18">
        <v>5</v>
      </c>
      <c r="AF37" s="18">
        <v>6.2</v>
      </c>
      <c r="AG37" s="18">
        <v>2.23</v>
      </c>
      <c r="AH37" s="16"/>
      <c r="AI37" s="16"/>
      <c r="AJ37" s="16" t="s">
        <v>46</v>
      </c>
      <c r="AK37" s="16">
        <v>4</v>
      </c>
      <c r="AL37" s="18">
        <v>5.12</v>
      </c>
      <c r="AM37" s="18">
        <v>2.56</v>
      </c>
      <c r="AN37" s="18">
        <v>2.0099999999999998</v>
      </c>
      <c r="AO37" s="16"/>
    </row>
    <row r="38" spans="1:41" x14ac:dyDescent="0.25">
      <c r="A38" t="s">
        <v>47</v>
      </c>
      <c r="B38">
        <v>1</v>
      </c>
      <c r="C38">
        <v>7.15</v>
      </c>
      <c r="D38">
        <v>5.21</v>
      </c>
      <c r="E38">
        <v>2.77</v>
      </c>
      <c r="F38" s="15">
        <v>91.91</v>
      </c>
      <c r="G38" s="16"/>
      <c r="H38" s="16" t="s">
        <v>47</v>
      </c>
      <c r="I38" s="16">
        <v>1</v>
      </c>
      <c r="J38" s="16">
        <v>4.63</v>
      </c>
      <c r="K38" s="16">
        <v>4.8499999999999996</v>
      </c>
      <c r="L38" s="16">
        <v>2.13</v>
      </c>
      <c r="M38" s="15">
        <f>378.33+148.81</f>
        <v>527.14</v>
      </c>
      <c r="N38" s="16"/>
      <c r="O38" s="16" t="s">
        <v>47</v>
      </c>
      <c r="P38" s="16">
        <v>1</v>
      </c>
      <c r="Q38" s="17">
        <v>3.47</v>
      </c>
      <c r="R38" s="17">
        <v>2.64</v>
      </c>
      <c r="S38" s="17">
        <v>3.05</v>
      </c>
      <c r="T38" s="15"/>
      <c r="U38" s="16"/>
      <c r="V38" s="16" t="s">
        <v>47</v>
      </c>
      <c r="W38" s="16">
        <v>1</v>
      </c>
      <c r="X38" s="18">
        <v>4.9781972877083573</v>
      </c>
      <c r="Y38" s="18">
        <v>3.1851538096441869</v>
      </c>
      <c r="Z38" s="18">
        <v>2.608172743940544</v>
      </c>
      <c r="AA38" s="15"/>
      <c r="AB38" s="16"/>
      <c r="AC38" s="16" t="s">
        <v>47</v>
      </c>
      <c r="AD38" s="16">
        <v>1</v>
      </c>
      <c r="AE38" s="18">
        <v>5.42</v>
      </c>
      <c r="AF38" s="18">
        <v>4.28</v>
      </c>
      <c r="AG38" s="18">
        <v>4.13</v>
      </c>
      <c r="AH38" s="15"/>
      <c r="AI38" s="16"/>
      <c r="AJ38" s="16" t="s">
        <v>47</v>
      </c>
      <c r="AK38" s="16">
        <v>1</v>
      </c>
      <c r="AL38" s="18">
        <v>7.44</v>
      </c>
      <c r="AM38" s="18">
        <v>5.85</v>
      </c>
      <c r="AN38" s="18">
        <v>1.96</v>
      </c>
      <c r="AO38" s="15">
        <v>315.57</v>
      </c>
    </row>
    <row r="39" spans="1:41" x14ac:dyDescent="0.25">
      <c r="A39" t="s">
        <v>47</v>
      </c>
      <c r="B39">
        <v>2</v>
      </c>
      <c r="C39">
        <v>8.2799999999999994</v>
      </c>
      <c r="D39">
        <v>5.03</v>
      </c>
      <c r="E39">
        <v>2.5499999999999998</v>
      </c>
      <c r="F39" s="16"/>
      <c r="G39" s="16"/>
      <c r="H39" s="16" t="s">
        <v>47</v>
      </c>
      <c r="I39" s="16">
        <v>2</v>
      </c>
      <c r="J39" s="16">
        <v>3.9</v>
      </c>
      <c r="K39" s="16">
        <v>3.97</v>
      </c>
      <c r="L39" s="16">
        <v>3.39</v>
      </c>
      <c r="M39" s="16"/>
      <c r="N39" s="16"/>
      <c r="O39" s="16" t="s">
        <v>47</v>
      </c>
      <c r="P39" s="16">
        <v>2</v>
      </c>
      <c r="Q39" s="17">
        <v>4.8899999999999997</v>
      </c>
      <c r="R39" s="17">
        <v>3.1</v>
      </c>
      <c r="S39" s="17">
        <v>3.44</v>
      </c>
      <c r="T39" s="16"/>
      <c r="U39" s="16"/>
      <c r="V39" s="16" t="s">
        <v>47</v>
      </c>
      <c r="W39" s="16">
        <v>2</v>
      </c>
      <c r="X39" s="18">
        <v>5.7764828820229939</v>
      </c>
      <c r="Y39" s="18">
        <v>3.248954355929822</v>
      </c>
      <c r="Z39" s="18">
        <v>3.4417794898350849</v>
      </c>
      <c r="AA39" s="16"/>
      <c r="AB39" s="16"/>
      <c r="AC39" s="16" t="s">
        <v>47</v>
      </c>
      <c r="AD39" s="16">
        <v>2</v>
      </c>
      <c r="AE39" s="18">
        <v>5.72</v>
      </c>
      <c r="AF39" s="18">
        <v>4.22</v>
      </c>
      <c r="AG39" s="18">
        <v>3.29</v>
      </c>
      <c r="AH39" s="16"/>
      <c r="AI39" s="16"/>
      <c r="AJ39" s="16" t="s">
        <v>47</v>
      </c>
      <c r="AK39" s="16">
        <v>2</v>
      </c>
      <c r="AL39" s="18">
        <v>13.23</v>
      </c>
      <c r="AM39" s="18">
        <v>4.4800000000000004</v>
      </c>
      <c r="AN39" s="18">
        <v>2.42</v>
      </c>
      <c r="AO39" s="16"/>
    </row>
    <row r="40" spans="1:41" x14ac:dyDescent="0.25">
      <c r="A40" t="s">
        <v>47</v>
      </c>
      <c r="B40">
        <v>3</v>
      </c>
      <c r="C40">
        <v>6.5</v>
      </c>
      <c r="D40">
        <v>9.16</v>
      </c>
      <c r="E40">
        <v>3.82</v>
      </c>
      <c r="F40" s="16"/>
      <c r="G40" s="16"/>
      <c r="H40" s="16" t="s">
        <v>47</v>
      </c>
      <c r="I40" s="16">
        <v>3</v>
      </c>
      <c r="J40" s="16">
        <v>3.76</v>
      </c>
      <c r="K40" s="16">
        <v>2.4500000000000002</v>
      </c>
      <c r="L40" s="16">
        <v>1.71</v>
      </c>
      <c r="M40" s="16"/>
      <c r="N40" s="16"/>
      <c r="O40" s="16" t="s">
        <v>47</v>
      </c>
      <c r="P40" s="16">
        <v>3</v>
      </c>
      <c r="Q40" s="17">
        <v>3.63</v>
      </c>
      <c r="R40" s="17">
        <v>2.5</v>
      </c>
      <c r="S40" s="17">
        <v>2.2999999999999998</v>
      </c>
      <c r="T40" s="16"/>
      <c r="U40" s="16"/>
      <c r="V40" s="16" t="s">
        <v>47</v>
      </c>
      <c r="W40" s="16">
        <v>3</v>
      </c>
      <c r="X40" s="18">
        <v>4.5959914462804274</v>
      </c>
      <c r="Y40" s="18">
        <v>3.4958775709566212</v>
      </c>
      <c r="Z40" s="18">
        <v>3.7343350649855198</v>
      </c>
      <c r="AA40" s="16"/>
      <c r="AB40" s="16"/>
      <c r="AC40" s="16" t="s">
        <v>47</v>
      </c>
      <c r="AD40" s="16">
        <v>3</v>
      </c>
      <c r="AE40" s="18">
        <v>8.7899999999999991</v>
      </c>
      <c r="AF40" s="18">
        <v>5.59</v>
      </c>
      <c r="AG40" s="18">
        <v>4.07</v>
      </c>
      <c r="AH40" s="16"/>
      <c r="AI40" s="16"/>
      <c r="AJ40" s="16" t="s">
        <v>47</v>
      </c>
      <c r="AK40" s="16">
        <v>3</v>
      </c>
      <c r="AL40" s="18">
        <v>7.14</v>
      </c>
      <c r="AM40" s="18">
        <v>5.62</v>
      </c>
      <c r="AN40" s="18">
        <v>2.0099999999999998</v>
      </c>
      <c r="AO40" s="16"/>
    </row>
    <row r="41" spans="1:41" x14ac:dyDescent="0.25">
      <c r="A41" t="s">
        <v>47</v>
      </c>
      <c r="B41">
        <v>4</v>
      </c>
      <c r="C41">
        <v>5.95</v>
      </c>
      <c r="D41">
        <v>9.11</v>
      </c>
      <c r="E41">
        <v>2.94</v>
      </c>
      <c r="F41" s="16"/>
      <c r="G41" s="16"/>
      <c r="H41" s="16" t="s">
        <v>47</v>
      </c>
      <c r="I41" s="16">
        <v>4</v>
      </c>
      <c r="J41" s="16">
        <v>4.21</v>
      </c>
      <c r="K41" s="16">
        <v>5.41</v>
      </c>
      <c r="L41" s="16">
        <v>1.9</v>
      </c>
      <c r="M41" s="16"/>
      <c r="N41" s="16"/>
      <c r="O41" s="16" t="s">
        <v>47</v>
      </c>
      <c r="P41" s="16">
        <v>4</v>
      </c>
      <c r="Q41" s="17">
        <v>3.05</v>
      </c>
      <c r="R41" s="17">
        <v>1.44</v>
      </c>
      <c r="S41" s="17">
        <v>1.93</v>
      </c>
      <c r="T41" s="16"/>
      <c r="U41" s="16"/>
      <c r="V41" s="16" t="s">
        <v>47</v>
      </c>
      <c r="W41" s="16">
        <v>4</v>
      </c>
      <c r="X41" s="18">
        <v>5.4902095007357801</v>
      </c>
      <c r="Y41" s="18">
        <v>4.0781244121676528</v>
      </c>
      <c r="Z41" s="18">
        <v>3.7671684521766609</v>
      </c>
      <c r="AA41" s="16"/>
      <c r="AB41" s="16"/>
      <c r="AC41" s="16" t="s">
        <v>47</v>
      </c>
      <c r="AD41" s="16">
        <v>4</v>
      </c>
      <c r="AE41" s="18">
        <v>6.5</v>
      </c>
      <c r="AF41" s="18">
        <v>4.57</v>
      </c>
      <c r="AG41" s="18">
        <v>4.2300000000000004</v>
      </c>
      <c r="AH41" s="16"/>
      <c r="AI41" s="16"/>
      <c r="AJ41" s="16" t="s">
        <v>47</v>
      </c>
      <c r="AK41" s="16">
        <v>4</v>
      </c>
      <c r="AL41" s="18">
        <v>7.13</v>
      </c>
      <c r="AM41" s="18">
        <v>8.66</v>
      </c>
      <c r="AN41" s="18">
        <v>2.58</v>
      </c>
      <c r="AO41" s="16"/>
    </row>
    <row r="42" spans="1:41" x14ac:dyDescent="0.25">
      <c r="A42" t="s">
        <v>48</v>
      </c>
      <c r="B42">
        <v>1</v>
      </c>
      <c r="C42">
        <v>9.2200000000000006</v>
      </c>
      <c r="D42">
        <v>5.58</v>
      </c>
      <c r="E42">
        <v>6.53</v>
      </c>
      <c r="F42" s="15">
        <v>385.61</v>
      </c>
      <c r="G42" s="16"/>
      <c r="H42" s="16" t="s">
        <v>48</v>
      </c>
      <c r="I42" s="16">
        <v>1</v>
      </c>
      <c r="J42" s="16">
        <v>5.15</v>
      </c>
      <c r="K42" s="16">
        <v>6.74</v>
      </c>
      <c r="L42" s="16">
        <v>3</v>
      </c>
      <c r="M42" s="15">
        <f>289.09+201.13</f>
        <v>490.21999999999997</v>
      </c>
      <c r="N42" s="16"/>
      <c r="O42" s="16" t="s">
        <v>48</v>
      </c>
      <c r="P42" s="16">
        <v>1</v>
      </c>
      <c r="Q42" s="17">
        <v>4.0199999999999996</v>
      </c>
      <c r="R42" s="17">
        <v>3.83</v>
      </c>
      <c r="S42" s="17">
        <v>2.86</v>
      </c>
      <c r="T42" s="15"/>
      <c r="U42" s="16"/>
      <c r="V42" s="16" t="s">
        <v>48</v>
      </c>
      <c r="W42" s="16">
        <v>1</v>
      </c>
      <c r="X42" s="18">
        <v>6.2598019513847447</v>
      </c>
      <c r="Y42" s="18">
        <v>4.5459568318066834</v>
      </c>
      <c r="Z42" s="18">
        <v>4.3441056349350262</v>
      </c>
      <c r="AA42" s="15"/>
      <c r="AB42" s="16"/>
      <c r="AC42" s="16" t="s">
        <v>48</v>
      </c>
      <c r="AD42" s="16">
        <v>1</v>
      </c>
      <c r="AE42" s="18">
        <v>7</v>
      </c>
      <c r="AF42" s="18">
        <v>6.33</v>
      </c>
      <c r="AG42" s="18">
        <v>4.1500000000000004</v>
      </c>
      <c r="AH42" s="15"/>
      <c r="AI42" s="16"/>
      <c r="AJ42" s="16" t="s">
        <v>48</v>
      </c>
      <c r="AK42" s="16">
        <v>1</v>
      </c>
      <c r="AL42" s="18">
        <v>5.33</v>
      </c>
      <c r="AM42" s="18">
        <v>4.2699999999999996</v>
      </c>
      <c r="AN42" s="18">
        <v>3.57</v>
      </c>
      <c r="AO42" s="15">
        <f>401.43+237.85</f>
        <v>639.28</v>
      </c>
    </row>
    <row r="43" spans="1:41" x14ac:dyDescent="0.25">
      <c r="A43" t="s">
        <v>48</v>
      </c>
      <c r="B43">
        <v>2</v>
      </c>
      <c r="C43">
        <v>8.57</v>
      </c>
      <c r="D43">
        <v>5.98</v>
      </c>
      <c r="E43">
        <v>5.55</v>
      </c>
      <c r="F43" s="16"/>
      <c r="G43" s="16"/>
      <c r="H43" s="16" t="s">
        <v>48</v>
      </c>
      <c r="I43" s="16">
        <v>2</v>
      </c>
      <c r="J43" s="16">
        <v>6.42</v>
      </c>
      <c r="K43" s="16">
        <v>2.35</v>
      </c>
      <c r="L43" s="16">
        <v>1.98</v>
      </c>
      <c r="M43" s="16"/>
      <c r="N43" s="16"/>
      <c r="O43" s="16" t="s">
        <v>48</v>
      </c>
      <c r="P43" s="16">
        <v>2</v>
      </c>
      <c r="Q43" s="17">
        <v>3.36</v>
      </c>
      <c r="R43" s="17">
        <v>3.64</v>
      </c>
      <c r="S43" s="17">
        <v>3.37</v>
      </c>
      <c r="T43" s="16"/>
      <c r="U43" s="16"/>
      <c r="V43" s="16" t="s">
        <v>48</v>
      </c>
      <c r="W43" s="16">
        <v>2</v>
      </c>
      <c r="X43" s="18">
        <v>7.6163941597205946</v>
      </c>
      <c r="Y43" s="18">
        <v>7.6471303385198768</v>
      </c>
      <c r="Z43" s="18">
        <v>2.0915910328369192</v>
      </c>
      <c r="AA43" s="16"/>
      <c r="AB43" s="16"/>
      <c r="AC43" s="16" t="s">
        <v>48</v>
      </c>
      <c r="AD43" s="16">
        <v>2</v>
      </c>
      <c r="AE43" s="18">
        <v>13.34</v>
      </c>
      <c r="AF43" s="18">
        <v>7.31</v>
      </c>
      <c r="AG43" s="18">
        <v>3.53</v>
      </c>
      <c r="AH43" s="16"/>
      <c r="AI43" s="16"/>
      <c r="AJ43" s="16" t="s">
        <v>48</v>
      </c>
      <c r="AK43" s="16">
        <v>2</v>
      </c>
      <c r="AL43" s="18">
        <v>5.51</v>
      </c>
      <c r="AM43" s="18">
        <v>4.67</v>
      </c>
      <c r="AN43" s="18">
        <v>3.39</v>
      </c>
      <c r="AO43" s="16"/>
    </row>
    <row r="44" spans="1:41" x14ac:dyDescent="0.25">
      <c r="A44" t="s">
        <v>48</v>
      </c>
      <c r="B44">
        <v>3</v>
      </c>
      <c r="C44">
        <v>6.85</v>
      </c>
      <c r="D44">
        <v>4.25</v>
      </c>
      <c r="E44">
        <v>3.7</v>
      </c>
      <c r="F44" s="16"/>
      <c r="G44" s="16"/>
      <c r="H44" s="16" t="s">
        <v>48</v>
      </c>
      <c r="I44" s="16">
        <v>3</v>
      </c>
      <c r="J44" s="16">
        <v>4.92</v>
      </c>
      <c r="K44" s="16">
        <v>5.4</v>
      </c>
      <c r="L44" s="16">
        <v>2.06</v>
      </c>
      <c r="M44" s="16"/>
      <c r="N44" s="16"/>
      <c r="O44" s="16" t="s">
        <v>48</v>
      </c>
      <c r="P44" s="16">
        <v>3</v>
      </c>
      <c r="Q44" s="17">
        <v>4.12</v>
      </c>
      <c r="R44" s="17">
        <v>3.19</v>
      </c>
      <c r="S44" s="17">
        <v>2.4500000000000002</v>
      </c>
      <c r="T44" s="16"/>
      <c r="U44" s="16"/>
      <c r="V44" s="16" t="s">
        <v>48</v>
      </c>
      <c r="W44" s="16">
        <v>3</v>
      </c>
      <c r="X44" s="18">
        <v>5.7886524521455094</v>
      </c>
      <c r="Y44" s="18">
        <v>2.2768451242543168</v>
      </c>
      <c r="Z44" s="18">
        <v>2.9737744670543949</v>
      </c>
      <c r="AA44" s="16"/>
      <c r="AB44" s="16"/>
      <c r="AC44" s="16" t="s">
        <v>48</v>
      </c>
      <c r="AD44" s="16">
        <v>3</v>
      </c>
      <c r="AE44" s="18">
        <v>6.04</v>
      </c>
      <c r="AF44" s="18">
        <v>5.2</v>
      </c>
      <c r="AG44" s="18">
        <v>3.1</v>
      </c>
      <c r="AH44" s="16"/>
      <c r="AI44" s="16"/>
      <c r="AJ44" s="16" t="s">
        <v>48</v>
      </c>
      <c r="AK44" s="16">
        <v>3</v>
      </c>
      <c r="AL44" s="18">
        <v>4.99</v>
      </c>
      <c r="AM44" s="18">
        <v>4.92</v>
      </c>
      <c r="AN44" s="18">
        <v>2.93</v>
      </c>
      <c r="AO44" s="16"/>
    </row>
    <row r="45" spans="1:41" x14ac:dyDescent="0.25">
      <c r="A45" t="s">
        <v>48</v>
      </c>
      <c r="B45">
        <v>4</v>
      </c>
      <c r="C45">
        <v>7.16</v>
      </c>
      <c r="D45">
        <v>4.05</v>
      </c>
      <c r="E45">
        <v>4.05</v>
      </c>
      <c r="F45" s="16"/>
      <c r="G45" s="16"/>
      <c r="H45" s="16" t="s">
        <v>48</v>
      </c>
      <c r="I45" s="16">
        <v>4</v>
      </c>
      <c r="J45" s="16">
        <v>4.9400000000000004</v>
      </c>
      <c r="K45" s="16">
        <v>4.29</v>
      </c>
      <c r="L45" s="16">
        <v>2.5</v>
      </c>
      <c r="M45" s="16"/>
      <c r="N45" s="16"/>
      <c r="O45" s="16" t="s">
        <v>48</v>
      </c>
      <c r="P45" s="16">
        <v>4</v>
      </c>
      <c r="Q45" s="17">
        <v>3.51</v>
      </c>
      <c r="R45" s="17">
        <v>3.21</v>
      </c>
      <c r="S45" s="17">
        <v>3.53</v>
      </c>
      <c r="T45" s="16"/>
      <c r="U45" s="16"/>
      <c r="V45" s="16" t="s">
        <v>48</v>
      </c>
      <c r="W45" s="16">
        <v>4</v>
      </c>
      <c r="X45" s="18">
        <v>5.7927032941053289</v>
      </c>
      <c r="Y45" s="18">
        <v>2.7161120235344911</v>
      </c>
      <c r="Z45" s="18">
        <v>3.640504540706528</v>
      </c>
      <c r="AA45" s="16"/>
      <c r="AB45" s="16"/>
      <c r="AC45" s="16" t="s">
        <v>48</v>
      </c>
      <c r="AD45" s="16">
        <v>4</v>
      </c>
      <c r="AE45" s="18">
        <v>9.01</v>
      </c>
      <c r="AF45" s="18">
        <v>8.8699999999999992</v>
      </c>
      <c r="AG45" s="18">
        <v>3.36</v>
      </c>
      <c r="AH45" s="16"/>
      <c r="AI45" s="16"/>
      <c r="AJ45" s="16" t="s">
        <v>48</v>
      </c>
      <c r="AK45" s="16">
        <v>4</v>
      </c>
      <c r="AL45" s="18">
        <v>5.99</v>
      </c>
      <c r="AM45" s="18">
        <v>4.78</v>
      </c>
      <c r="AN45" s="18">
        <v>2.83</v>
      </c>
      <c r="AO45" s="1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1"/>
  <sheetViews>
    <sheetView workbookViewId="0"/>
  </sheetViews>
  <sheetFormatPr baseColWidth="10" defaultRowHeight="15" x14ac:dyDescent="0.25"/>
  <cols>
    <col min="4" max="4" width="11.42578125" customWidth="1"/>
  </cols>
  <sheetData>
    <row r="1" spans="1:5" x14ac:dyDescent="0.25">
      <c r="A1" s="7" t="s">
        <v>0</v>
      </c>
      <c r="B1" s="19" t="s">
        <v>87</v>
      </c>
      <c r="C1" s="7" t="s">
        <v>79</v>
      </c>
      <c r="D1" s="7" t="s">
        <v>75</v>
      </c>
      <c r="E1" s="19" t="s">
        <v>74</v>
      </c>
    </row>
    <row r="2" spans="1:5" x14ac:dyDescent="0.25">
      <c r="A2" t="s">
        <v>15</v>
      </c>
      <c r="B2" s="20" t="s">
        <v>80</v>
      </c>
      <c r="C2" s="1">
        <v>1</v>
      </c>
      <c r="D2" s="1">
        <v>4.3977719999999998</v>
      </c>
      <c r="E2" s="20" t="s">
        <v>76</v>
      </c>
    </row>
    <row r="3" spans="1:5" x14ac:dyDescent="0.25">
      <c r="A3" t="s">
        <v>15</v>
      </c>
      <c r="B3" s="21" t="s">
        <v>80</v>
      </c>
      <c r="C3" s="3">
        <v>2</v>
      </c>
      <c r="D3" s="3">
        <v>4.3278759999999998</v>
      </c>
      <c r="E3" s="21" t="s">
        <v>76</v>
      </c>
    </row>
    <row r="4" spans="1:5" x14ac:dyDescent="0.25">
      <c r="A4" t="s">
        <v>15</v>
      </c>
      <c r="B4" s="21" t="s">
        <v>80</v>
      </c>
      <c r="C4" s="3">
        <v>1</v>
      </c>
      <c r="D4" s="3">
        <v>4.4652609999999999</v>
      </c>
      <c r="E4" s="21" t="s">
        <v>76</v>
      </c>
    </row>
    <row r="5" spans="1:5" x14ac:dyDescent="0.25">
      <c r="A5" t="s">
        <v>15</v>
      </c>
      <c r="B5" s="21" t="s">
        <v>80</v>
      </c>
      <c r="C5" s="3">
        <v>2</v>
      </c>
      <c r="D5" s="3">
        <v>4.1167670000000003</v>
      </c>
      <c r="E5" s="21" t="s">
        <v>76</v>
      </c>
    </row>
    <row r="6" spans="1:5" x14ac:dyDescent="0.25">
      <c r="A6" t="s">
        <v>15</v>
      </c>
      <c r="B6" s="21" t="s">
        <v>80</v>
      </c>
      <c r="C6" s="3">
        <v>1</v>
      </c>
      <c r="D6" s="3">
        <v>4.7466369999999998</v>
      </c>
      <c r="E6" s="21" t="s">
        <v>77</v>
      </c>
    </row>
    <row r="7" spans="1:5" x14ac:dyDescent="0.25">
      <c r="A7" t="s">
        <v>15</v>
      </c>
      <c r="B7" s="21" t="s">
        <v>80</v>
      </c>
      <c r="C7" s="3">
        <v>2</v>
      </c>
      <c r="D7" s="3">
        <v>3.4958779999999998</v>
      </c>
      <c r="E7" s="21" t="s">
        <v>77</v>
      </c>
    </row>
    <row r="8" spans="1:5" x14ac:dyDescent="0.25">
      <c r="A8" t="s">
        <v>15</v>
      </c>
      <c r="B8" s="21" t="s">
        <v>80</v>
      </c>
      <c r="C8" s="3">
        <v>3</v>
      </c>
      <c r="D8" s="3">
        <v>3.7593770000000002</v>
      </c>
      <c r="E8" s="21" t="s">
        <v>77</v>
      </c>
    </row>
    <row r="9" spans="1:5" x14ac:dyDescent="0.25">
      <c r="A9" t="s">
        <v>15</v>
      </c>
      <c r="B9" s="21" t="s">
        <v>80</v>
      </c>
      <c r="C9" s="3">
        <v>4</v>
      </c>
      <c r="D9" s="3">
        <v>2.6747749999999999</v>
      </c>
      <c r="E9" s="21" t="s">
        <v>77</v>
      </c>
    </row>
    <row r="10" spans="1:5" x14ac:dyDescent="0.25">
      <c r="A10" t="s">
        <v>15</v>
      </c>
      <c r="B10" s="21" t="s">
        <v>80</v>
      </c>
      <c r="C10" s="3">
        <v>1</v>
      </c>
      <c r="D10" s="3">
        <v>7.0193789999999998</v>
      </c>
      <c r="E10" s="21" t="s">
        <v>78</v>
      </c>
    </row>
    <row r="11" spans="1:5" x14ac:dyDescent="0.25">
      <c r="A11" t="s">
        <v>15</v>
      </c>
      <c r="B11" s="21" t="s">
        <v>80</v>
      </c>
      <c r="C11" s="3">
        <v>2</v>
      </c>
      <c r="D11" s="3">
        <v>6.9867210000000002</v>
      </c>
      <c r="E11" s="21" t="s">
        <v>78</v>
      </c>
    </row>
    <row r="12" spans="1:5" x14ac:dyDescent="0.25">
      <c r="A12" t="s">
        <v>15</v>
      </c>
      <c r="B12" s="21" t="s">
        <v>80</v>
      </c>
      <c r="C12" s="3">
        <v>3</v>
      </c>
      <c r="D12" s="3">
        <v>3.8987449999999999</v>
      </c>
      <c r="E12" s="21" t="s">
        <v>78</v>
      </c>
    </row>
    <row r="13" spans="1:5" x14ac:dyDescent="0.25">
      <c r="A13" t="s">
        <v>15</v>
      </c>
      <c r="B13" s="21" t="s">
        <v>80</v>
      </c>
      <c r="C13" s="3">
        <v>1</v>
      </c>
      <c r="D13" s="3">
        <v>4.6265130000000001</v>
      </c>
      <c r="E13" s="21" t="s">
        <v>78</v>
      </c>
    </row>
    <row r="14" spans="1:5" x14ac:dyDescent="0.25">
      <c r="A14" t="s">
        <v>15</v>
      </c>
      <c r="B14" s="21" t="s">
        <v>81</v>
      </c>
      <c r="C14" s="3">
        <v>1</v>
      </c>
      <c r="D14" s="3">
        <v>3.2163010000000001</v>
      </c>
      <c r="E14" s="21" t="s">
        <v>76</v>
      </c>
    </row>
    <row r="15" spans="1:5" x14ac:dyDescent="0.25">
      <c r="A15" t="s">
        <v>15</v>
      </c>
      <c r="B15" s="21" t="s">
        <v>81</v>
      </c>
      <c r="C15" s="3">
        <v>2</v>
      </c>
      <c r="D15" s="3">
        <v>2.222099</v>
      </c>
      <c r="E15" s="21" t="s">
        <v>76</v>
      </c>
    </row>
    <row r="16" spans="1:5" x14ac:dyDescent="0.25">
      <c r="A16" t="s">
        <v>15</v>
      </c>
      <c r="B16" s="21" t="s">
        <v>81</v>
      </c>
      <c r="C16" s="3">
        <v>3</v>
      </c>
      <c r="D16" s="3">
        <v>2.9140139999999999</v>
      </c>
      <c r="E16" s="21" t="s">
        <v>76</v>
      </c>
    </row>
    <row r="17" spans="1:5" x14ac:dyDescent="0.25">
      <c r="A17" t="s">
        <v>15</v>
      </c>
      <c r="B17" s="21" t="s">
        <v>81</v>
      </c>
      <c r="C17" s="3">
        <v>4</v>
      </c>
      <c r="D17" s="3">
        <v>3.499231</v>
      </c>
      <c r="E17" s="21" t="s">
        <v>76</v>
      </c>
    </row>
    <row r="18" spans="1:5" x14ac:dyDescent="0.25">
      <c r="A18" t="s">
        <v>15</v>
      </c>
      <c r="B18" s="21" t="s">
        <v>81</v>
      </c>
      <c r="C18" s="3">
        <v>1</v>
      </c>
      <c r="D18" s="3">
        <v>4.5959909999999997</v>
      </c>
      <c r="E18" s="21" t="s">
        <v>77</v>
      </c>
    </row>
    <row r="19" spans="1:5" x14ac:dyDescent="0.25">
      <c r="A19" t="s">
        <v>15</v>
      </c>
      <c r="B19" s="21" t="s">
        <v>81</v>
      </c>
      <c r="C19" s="3">
        <v>2</v>
      </c>
      <c r="D19" s="3">
        <v>4.2952329999999996</v>
      </c>
      <c r="E19" s="21" t="s">
        <v>77</v>
      </c>
    </row>
    <row r="20" spans="1:5" x14ac:dyDescent="0.25">
      <c r="A20" t="s">
        <v>15</v>
      </c>
      <c r="B20" s="21" t="s">
        <v>81</v>
      </c>
      <c r="C20" s="3">
        <v>1</v>
      </c>
      <c r="D20" s="3">
        <v>5.4537719999999998</v>
      </c>
      <c r="E20" s="21" t="s">
        <v>77</v>
      </c>
    </row>
    <row r="21" spans="1:5" x14ac:dyDescent="0.25">
      <c r="A21" t="s">
        <v>15</v>
      </c>
      <c r="B21" s="21" t="s">
        <v>81</v>
      </c>
      <c r="C21" s="3">
        <v>4</v>
      </c>
      <c r="D21" s="3">
        <v>5.4073380000000002</v>
      </c>
      <c r="E21" s="21" t="s">
        <v>77</v>
      </c>
    </row>
    <row r="22" spans="1:5" x14ac:dyDescent="0.25">
      <c r="A22" t="s">
        <v>15</v>
      </c>
      <c r="B22" s="21" t="s">
        <v>81</v>
      </c>
      <c r="C22" s="3">
        <v>1</v>
      </c>
      <c r="D22" s="3">
        <v>6.2033379999999996</v>
      </c>
      <c r="E22" s="21" t="s">
        <v>78</v>
      </c>
    </row>
    <row r="23" spans="1:5" x14ac:dyDescent="0.25">
      <c r="A23" t="s">
        <v>15</v>
      </c>
      <c r="B23" s="21" t="s">
        <v>81</v>
      </c>
      <c r="C23" s="3">
        <v>2</v>
      </c>
      <c r="D23" s="3">
        <v>6.7545609999999998</v>
      </c>
      <c r="E23" s="21" t="s">
        <v>78</v>
      </c>
    </row>
    <row r="24" spans="1:5" x14ac:dyDescent="0.25">
      <c r="A24" t="s">
        <v>15</v>
      </c>
      <c r="B24" s="21" t="s">
        <v>81</v>
      </c>
      <c r="C24" s="3">
        <v>1</v>
      </c>
      <c r="D24" s="3">
        <v>7.7196379999999998</v>
      </c>
      <c r="E24" s="21" t="s">
        <v>78</v>
      </c>
    </row>
    <row r="25" spans="1:5" x14ac:dyDescent="0.25">
      <c r="A25" t="s">
        <v>15</v>
      </c>
      <c r="B25" s="21" t="s">
        <v>81</v>
      </c>
      <c r="C25" s="3">
        <v>2</v>
      </c>
      <c r="D25" s="3">
        <v>4.5498250000000002</v>
      </c>
      <c r="E25" s="21" t="s">
        <v>78</v>
      </c>
    </row>
    <row r="26" spans="1:5" x14ac:dyDescent="0.25">
      <c r="A26" t="s">
        <v>15</v>
      </c>
      <c r="B26" s="21" t="s">
        <v>82</v>
      </c>
      <c r="C26" s="3">
        <v>1</v>
      </c>
      <c r="D26" s="3">
        <v>3.4468869999999998</v>
      </c>
      <c r="E26" s="21" t="s">
        <v>76</v>
      </c>
    </row>
    <row r="27" spans="1:5" x14ac:dyDescent="0.25">
      <c r="A27" t="s">
        <v>15</v>
      </c>
      <c r="B27" s="21" t="s">
        <v>82</v>
      </c>
      <c r="C27" s="3">
        <v>2</v>
      </c>
      <c r="D27" s="3">
        <v>3.6195029999999999</v>
      </c>
      <c r="E27" s="21" t="s">
        <v>76</v>
      </c>
    </row>
    <row r="28" spans="1:5" x14ac:dyDescent="0.25">
      <c r="A28" t="s">
        <v>15</v>
      </c>
      <c r="B28" s="21" t="s">
        <v>82</v>
      </c>
      <c r="C28" s="3">
        <v>1</v>
      </c>
      <c r="D28" s="3">
        <v>4.806794</v>
      </c>
      <c r="E28" s="21" t="s">
        <v>76</v>
      </c>
    </row>
    <row r="29" spans="1:5" x14ac:dyDescent="0.25">
      <c r="A29" t="s">
        <v>15</v>
      </c>
      <c r="B29" s="21" t="s">
        <v>82</v>
      </c>
      <c r="C29" s="3">
        <v>1</v>
      </c>
      <c r="D29" s="3">
        <v>3.9242319999999999</v>
      </c>
      <c r="E29" s="21" t="s">
        <v>76</v>
      </c>
    </row>
    <row r="30" spans="1:5" x14ac:dyDescent="0.25">
      <c r="A30" t="s">
        <v>15</v>
      </c>
      <c r="B30" s="21" t="s">
        <v>82</v>
      </c>
      <c r="C30" s="3">
        <v>1</v>
      </c>
      <c r="D30" s="3">
        <v>6.6627770000000002</v>
      </c>
      <c r="E30" s="21" t="s">
        <v>77</v>
      </c>
    </row>
    <row r="31" spans="1:5" x14ac:dyDescent="0.25">
      <c r="A31" t="s">
        <v>15</v>
      </c>
      <c r="B31" s="21" t="s">
        <v>82</v>
      </c>
      <c r="C31" s="3">
        <v>2</v>
      </c>
      <c r="D31" s="3">
        <v>4.5549780000000002</v>
      </c>
      <c r="E31" s="21" t="s">
        <v>77</v>
      </c>
    </row>
    <row r="32" spans="1:5" x14ac:dyDescent="0.25">
      <c r="A32" t="s">
        <v>15</v>
      </c>
      <c r="B32" s="21" t="s">
        <v>82</v>
      </c>
      <c r="C32" s="3">
        <v>1</v>
      </c>
      <c r="D32" s="3">
        <v>4.3602749999999997</v>
      </c>
      <c r="E32" s="21" t="s">
        <v>77</v>
      </c>
    </row>
    <row r="33" spans="1:5" x14ac:dyDescent="0.25">
      <c r="A33" t="s">
        <v>15</v>
      </c>
      <c r="B33" s="21" t="s">
        <v>82</v>
      </c>
      <c r="C33" s="3">
        <v>1</v>
      </c>
      <c r="D33" s="3">
        <v>3.9242319999999999</v>
      </c>
      <c r="E33" s="21" t="s">
        <v>77</v>
      </c>
    </row>
    <row r="34" spans="1:5" x14ac:dyDescent="0.25">
      <c r="A34" t="s">
        <v>15</v>
      </c>
      <c r="B34" s="21" t="s">
        <v>82</v>
      </c>
      <c r="C34" s="3">
        <v>1</v>
      </c>
      <c r="D34" s="3">
        <v>6.1425380000000001</v>
      </c>
      <c r="E34" s="21" t="s">
        <v>78</v>
      </c>
    </row>
    <row r="35" spans="1:5" x14ac:dyDescent="0.25">
      <c r="A35" t="s">
        <v>15</v>
      </c>
      <c r="B35" s="21" t="s">
        <v>82</v>
      </c>
      <c r="C35" s="3">
        <v>2</v>
      </c>
      <c r="D35" s="3">
        <v>5.7561429999999998</v>
      </c>
      <c r="E35" s="21" t="s">
        <v>78</v>
      </c>
    </row>
    <row r="36" spans="1:5" x14ac:dyDescent="0.25">
      <c r="A36" t="s">
        <v>15</v>
      </c>
      <c r="B36" s="21" t="s">
        <v>82</v>
      </c>
      <c r="C36" s="3">
        <v>3</v>
      </c>
      <c r="D36" s="3">
        <v>4.3602749999999997</v>
      </c>
      <c r="E36" s="21" t="s">
        <v>78</v>
      </c>
    </row>
    <row r="37" spans="1:5" x14ac:dyDescent="0.25">
      <c r="A37" t="s">
        <v>15</v>
      </c>
      <c r="B37" s="21" t="s">
        <v>82</v>
      </c>
      <c r="C37" s="3">
        <v>1</v>
      </c>
      <c r="D37" s="3">
        <v>5.5232219999999996</v>
      </c>
      <c r="E37" s="21" t="s">
        <v>78</v>
      </c>
    </row>
    <row r="38" spans="1:5" x14ac:dyDescent="0.25">
      <c r="A38" t="s">
        <v>15</v>
      </c>
      <c r="B38" s="21" t="s">
        <v>83</v>
      </c>
      <c r="C38" s="3">
        <v>1</v>
      </c>
      <c r="D38" s="3">
        <v>2.916026</v>
      </c>
      <c r="E38" s="21" t="s">
        <v>76</v>
      </c>
    </row>
    <row r="39" spans="1:5" x14ac:dyDescent="0.25">
      <c r="A39" t="s">
        <v>15</v>
      </c>
      <c r="B39" s="21" t="s">
        <v>83</v>
      </c>
      <c r="C39" s="3">
        <v>2</v>
      </c>
      <c r="D39" s="3">
        <v>4.030392</v>
      </c>
      <c r="E39" s="21" t="s">
        <v>76</v>
      </c>
    </row>
    <row r="40" spans="1:5" x14ac:dyDescent="0.25">
      <c r="A40" t="s">
        <v>15</v>
      </c>
      <c r="B40" s="21" t="s">
        <v>83</v>
      </c>
      <c r="C40" s="3">
        <v>3</v>
      </c>
      <c r="D40" s="3">
        <v>3.9421240000000002</v>
      </c>
      <c r="E40" s="21" t="s">
        <v>76</v>
      </c>
    </row>
    <row r="41" spans="1:5" x14ac:dyDescent="0.25">
      <c r="A41" t="s">
        <v>15</v>
      </c>
      <c r="B41" s="21" t="s">
        <v>83</v>
      </c>
      <c r="C41" s="3">
        <v>1</v>
      </c>
      <c r="D41" s="3">
        <v>4.247179</v>
      </c>
      <c r="E41" s="21" t="s">
        <v>76</v>
      </c>
    </row>
    <row r="42" spans="1:5" x14ac:dyDescent="0.25">
      <c r="A42" t="s">
        <v>15</v>
      </c>
      <c r="B42" s="21" t="s">
        <v>83</v>
      </c>
      <c r="C42" s="3">
        <v>1</v>
      </c>
      <c r="D42" s="3">
        <v>5.3856039999999998</v>
      </c>
      <c r="E42" s="21" t="s">
        <v>77</v>
      </c>
    </row>
    <row r="43" spans="1:5" x14ac:dyDescent="0.25">
      <c r="A43" t="s">
        <v>15</v>
      </c>
      <c r="B43" s="21" t="s">
        <v>83</v>
      </c>
      <c r="C43" s="3">
        <v>2</v>
      </c>
      <c r="D43" s="3">
        <v>3.2579669999999998</v>
      </c>
      <c r="E43" s="21" t="s">
        <v>77</v>
      </c>
    </row>
    <row r="44" spans="1:5" x14ac:dyDescent="0.25">
      <c r="A44" t="s">
        <v>15</v>
      </c>
      <c r="B44" s="21" t="s">
        <v>83</v>
      </c>
      <c r="C44" s="3">
        <v>7</v>
      </c>
      <c r="D44" s="3">
        <v>4.3804020000000001</v>
      </c>
      <c r="E44" s="21" t="s">
        <v>77</v>
      </c>
    </row>
    <row r="45" spans="1:5" x14ac:dyDescent="0.25">
      <c r="A45" t="s">
        <v>15</v>
      </c>
      <c r="B45" s="21" t="s">
        <v>83</v>
      </c>
      <c r="C45" s="3">
        <v>1</v>
      </c>
      <c r="D45" s="3">
        <v>3.9122590000000002</v>
      </c>
      <c r="E45" s="21" t="s">
        <v>77</v>
      </c>
    </row>
    <row r="46" spans="1:5" x14ac:dyDescent="0.25">
      <c r="A46" t="s">
        <v>15</v>
      </c>
      <c r="B46" s="21" t="s">
        <v>83</v>
      </c>
      <c r="C46" s="3">
        <v>1</v>
      </c>
      <c r="D46" s="3">
        <v>4.3857540000000004</v>
      </c>
      <c r="E46" s="21" t="s">
        <v>78</v>
      </c>
    </row>
    <row r="47" spans="1:5" x14ac:dyDescent="0.25">
      <c r="A47" t="s">
        <v>15</v>
      </c>
      <c r="B47" s="21" t="s">
        <v>83</v>
      </c>
      <c r="C47" s="3">
        <v>2</v>
      </c>
      <c r="D47" s="3">
        <v>3.9658540000000002</v>
      </c>
      <c r="E47" s="21" t="s">
        <v>78</v>
      </c>
    </row>
    <row r="48" spans="1:5" x14ac:dyDescent="0.25">
      <c r="A48" t="s">
        <v>15</v>
      </c>
      <c r="B48" s="21">
        <v>4</v>
      </c>
      <c r="C48" s="3">
        <v>1</v>
      </c>
      <c r="D48" s="3">
        <v>5.1666429999999997</v>
      </c>
      <c r="E48" s="21" t="s">
        <v>78</v>
      </c>
    </row>
    <row r="49" spans="1:5" x14ac:dyDescent="0.25">
      <c r="A49" t="s">
        <v>15</v>
      </c>
      <c r="B49" s="21">
        <v>4</v>
      </c>
      <c r="C49" s="3">
        <v>1</v>
      </c>
      <c r="D49" s="3">
        <v>5.897049</v>
      </c>
      <c r="E49" s="21" t="s">
        <v>78</v>
      </c>
    </row>
    <row r="50" spans="1:5" x14ac:dyDescent="0.25">
      <c r="A50" t="s">
        <v>15</v>
      </c>
      <c r="B50" s="21" t="s">
        <v>84</v>
      </c>
      <c r="C50" s="3">
        <v>1</v>
      </c>
      <c r="D50" s="3">
        <v>5.5157850000000002</v>
      </c>
      <c r="E50" s="21" t="s">
        <v>76</v>
      </c>
    </row>
    <row r="51" spans="1:5" x14ac:dyDescent="0.25">
      <c r="A51" t="s">
        <v>15</v>
      </c>
      <c r="B51" s="21" t="s">
        <v>84</v>
      </c>
      <c r="C51" s="3">
        <v>2</v>
      </c>
      <c r="D51" s="3">
        <v>4.4455169999999997</v>
      </c>
      <c r="E51" s="21" t="s">
        <v>76</v>
      </c>
    </row>
    <row r="52" spans="1:5" x14ac:dyDescent="0.25">
      <c r="A52" t="s">
        <v>15</v>
      </c>
      <c r="B52" s="21">
        <v>5</v>
      </c>
      <c r="C52" s="3">
        <v>3</v>
      </c>
      <c r="D52" s="3">
        <v>2.4695849999999999</v>
      </c>
      <c r="E52" s="21" t="s">
        <v>76</v>
      </c>
    </row>
    <row r="53" spans="1:5" x14ac:dyDescent="0.25">
      <c r="A53" t="s">
        <v>15</v>
      </c>
      <c r="B53" s="21">
        <v>5</v>
      </c>
      <c r="C53" s="3">
        <v>4</v>
      </c>
      <c r="D53" s="3">
        <v>3.492521</v>
      </c>
      <c r="E53" s="21" t="s">
        <v>76</v>
      </c>
    </row>
    <row r="54" spans="1:5" x14ac:dyDescent="0.25">
      <c r="A54" t="s">
        <v>15</v>
      </c>
      <c r="B54" s="21">
        <v>5</v>
      </c>
      <c r="C54" s="3">
        <v>1</v>
      </c>
      <c r="D54" s="3">
        <v>4.4560579999999996</v>
      </c>
      <c r="E54" s="21" t="s">
        <v>77</v>
      </c>
    </row>
    <row r="55" spans="1:5" x14ac:dyDescent="0.25">
      <c r="A55" t="s">
        <v>15</v>
      </c>
      <c r="B55" s="21">
        <v>5</v>
      </c>
      <c r="C55" s="3">
        <v>1</v>
      </c>
      <c r="D55" s="3">
        <v>4.939171</v>
      </c>
      <c r="E55" s="21" t="s">
        <v>77</v>
      </c>
    </row>
    <row r="56" spans="1:5" x14ac:dyDescent="0.25">
      <c r="A56" t="s">
        <v>15</v>
      </c>
      <c r="B56" s="21">
        <v>5</v>
      </c>
      <c r="C56" s="3">
        <v>2</v>
      </c>
      <c r="D56" s="3">
        <v>5.4149240000000001</v>
      </c>
      <c r="E56" s="21" t="s">
        <v>77</v>
      </c>
    </row>
    <row r="57" spans="1:5" x14ac:dyDescent="0.25">
      <c r="A57" t="s">
        <v>15</v>
      </c>
      <c r="B57" s="21">
        <v>5</v>
      </c>
      <c r="C57" s="3"/>
      <c r="D57" s="3"/>
      <c r="E57" s="21" t="s">
        <v>77</v>
      </c>
    </row>
    <row r="58" spans="1:5" x14ac:dyDescent="0.25">
      <c r="A58" t="s">
        <v>15</v>
      </c>
      <c r="B58" s="21">
        <v>5</v>
      </c>
      <c r="C58" s="3">
        <v>1</v>
      </c>
      <c r="D58" s="3">
        <v>5.6200549999999998</v>
      </c>
      <c r="E58" s="21" t="s">
        <v>78</v>
      </c>
    </row>
    <row r="59" spans="1:5" x14ac:dyDescent="0.25">
      <c r="A59" t="s">
        <v>15</v>
      </c>
      <c r="B59" s="21">
        <v>5</v>
      </c>
      <c r="C59" s="3">
        <v>4</v>
      </c>
      <c r="D59" s="3">
        <v>6.5875389999999996</v>
      </c>
      <c r="E59" s="21" t="s">
        <v>78</v>
      </c>
    </row>
    <row r="60" spans="1:5" x14ac:dyDescent="0.25">
      <c r="A60" t="s">
        <v>15</v>
      </c>
      <c r="B60" s="21">
        <v>5</v>
      </c>
      <c r="C60" s="3">
        <v>1</v>
      </c>
      <c r="D60" s="3">
        <v>8.3922589999999992</v>
      </c>
      <c r="E60" s="21" t="s">
        <v>78</v>
      </c>
    </row>
    <row r="61" spans="1:5" x14ac:dyDescent="0.25">
      <c r="A61" t="s">
        <v>15</v>
      </c>
      <c r="B61" s="21">
        <v>5</v>
      </c>
      <c r="C61" s="3">
        <v>1</v>
      </c>
      <c r="D61" s="3">
        <v>8.2605550000000001</v>
      </c>
      <c r="E61" s="21" t="s">
        <v>78</v>
      </c>
    </row>
    <row r="62" spans="1:5" x14ac:dyDescent="0.25">
      <c r="A62" t="s">
        <v>15</v>
      </c>
      <c r="B62" s="21" t="s">
        <v>85</v>
      </c>
      <c r="C62" s="3">
        <v>1</v>
      </c>
      <c r="D62" s="3">
        <v>3.8151199999999998</v>
      </c>
      <c r="E62" s="21" t="s">
        <v>76</v>
      </c>
    </row>
    <row r="63" spans="1:5" x14ac:dyDescent="0.25">
      <c r="A63" t="s">
        <v>15</v>
      </c>
      <c r="B63" s="21" t="s">
        <v>85</v>
      </c>
      <c r="C63" s="3">
        <v>2</v>
      </c>
      <c r="D63" s="3">
        <v>5.9208670000000003</v>
      </c>
      <c r="E63" s="21" t="s">
        <v>76</v>
      </c>
    </row>
    <row r="64" spans="1:5" x14ac:dyDescent="0.25">
      <c r="A64" t="s">
        <v>15</v>
      </c>
      <c r="B64" s="21" t="s">
        <v>85</v>
      </c>
      <c r="C64" s="3">
        <v>1</v>
      </c>
      <c r="D64" s="3">
        <v>3.771836</v>
      </c>
      <c r="E64" s="21" t="s">
        <v>76</v>
      </c>
    </row>
    <row r="65" spans="1:5" x14ac:dyDescent="0.25">
      <c r="A65" t="s">
        <v>15</v>
      </c>
      <c r="B65" s="21" t="s">
        <v>85</v>
      </c>
      <c r="C65" s="3">
        <v>1</v>
      </c>
      <c r="D65" s="3">
        <v>4.932042</v>
      </c>
      <c r="E65" s="21" t="s">
        <v>76</v>
      </c>
    </row>
    <row r="66" spans="1:5" x14ac:dyDescent="0.25">
      <c r="A66" t="s">
        <v>15</v>
      </c>
      <c r="B66" s="21" t="s">
        <v>85</v>
      </c>
      <c r="C66" s="3">
        <v>1</v>
      </c>
      <c r="D66" s="3">
        <v>5.5907609999999996</v>
      </c>
      <c r="E66" s="21" t="s">
        <v>77</v>
      </c>
    </row>
    <row r="67" spans="1:5" x14ac:dyDescent="0.25">
      <c r="A67" t="s">
        <v>15</v>
      </c>
      <c r="B67" s="21" t="s">
        <v>85</v>
      </c>
      <c r="C67" s="3">
        <v>1</v>
      </c>
      <c r="D67" s="3">
        <v>7.0268940000000004</v>
      </c>
      <c r="E67" s="21" t="s">
        <v>77</v>
      </c>
    </row>
    <row r="68" spans="1:5" x14ac:dyDescent="0.25">
      <c r="A68" t="s">
        <v>15</v>
      </c>
      <c r="B68" s="21" t="s">
        <v>85</v>
      </c>
      <c r="C68" s="3">
        <v>2</v>
      </c>
      <c r="D68" s="3">
        <v>4.6618690000000003</v>
      </c>
      <c r="E68" s="21" t="s">
        <v>77</v>
      </c>
    </row>
    <row r="69" spans="1:5" x14ac:dyDescent="0.25">
      <c r="A69" t="s">
        <v>15</v>
      </c>
      <c r="B69" s="21" t="s">
        <v>85</v>
      </c>
      <c r="C69" s="3">
        <v>1</v>
      </c>
      <c r="D69" s="3">
        <v>4.4455169999999997</v>
      </c>
      <c r="E69" s="21" t="s">
        <v>77</v>
      </c>
    </row>
    <row r="70" spans="1:5" x14ac:dyDescent="0.25">
      <c r="A70" t="s">
        <v>15</v>
      </c>
      <c r="B70" s="21" t="s">
        <v>85</v>
      </c>
      <c r="C70" s="3">
        <v>1</v>
      </c>
      <c r="D70" s="3">
        <v>9.8878350000000008</v>
      </c>
      <c r="E70" s="21" t="s">
        <v>78</v>
      </c>
    </row>
    <row r="71" spans="1:5" x14ac:dyDescent="0.25">
      <c r="A71" t="s">
        <v>15</v>
      </c>
      <c r="B71" s="21" t="s">
        <v>85</v>
      </c>
      <c r="C71" s="3">
        <v>1</v>
      </c>
      <c r="D71" s="3">
        <v>11.284889</v>
      </c>
      <c r="E71" s="21" t="s">
        <v>78</v>
      </c>
    </row>
    <row r="72" spans="1:5" x14ac:dyDescent="0.25">
      <c r="A72" t="s">
        <v>15</v>
      </c>
      <c r="B72" s="21" t="s">
        <v>85</v>
      </c>
      <c r="C72" s="3">
        <v>1</v>
      </c>
      <c r="D72" s="3">
        <v>7.2568060000000001</v>
      </c>
      <c r="E72" s="21" t="s">
        <v>78</v>
      </c>
    </row>
    <row r="73" spans="1:5" x14ac:dyDescent="0.25">
      <c r="A73" t="s">
        <v>15</v>
      </c>
      <c r="B73" s="21" t="s">
        <v>85</v>
      </c>
      <c r="C73" s="3"/>
      <c r="D73" s="3"/>
      <c r="E73" s="21" t="s">
        <v>78</v>
      </c>
    </row>
    <row r="74" spans="1:5" x14ac:dyDescent="0.25">
      <c r="A74" t="s">
        <v>15</v>
      </c>
      <c r="B74" s="21" t="s">
        <v>86</v>
      </c>
      <c r="C74" s="3">
        <v>1</v>
      </c>
      <c r="D74" s="3">
        <v>5.0110729999999997</v>
      </c>
      <c r="E74" s="21" t="s">
        <v>76</v>
      </c>
    </row>
    <row r="75" spans="1:5" x14ac:dyDescent="0.25">
      <c r="A75" t="s">
        <v>15</v>
      </c>
      <c r="B75" s="21" t="s">
        <v>86</v>
      </c>
      <c r="C75" s="3">
        <v>1</v>
      </c>
      <c r="D75" s="3">
        <v>3.547498</v>
      </c>
      <c r="E75" s="21" t="s">
        <v>76</v>
      </c>
    </row>
    <row r="76" spans="1:5" x14ac:dyDescent="0.25">
      <c r="A76" t="s">
        <v>15</v>
      </c>
      <c r="B76" s="21" t="s">
        <v>86</v>
      </c>
      <c r="C76" s="3">
        <v>1</v>
      </c>
      <c r="D76" s="3">
        <v>4.2291910000000001</v>
      </c>
      <c r="E76" s="21" t="s">
        <v>76</v>
      </c>
    </row>
    <row r="77" spans="1:5" x14ac:dyDescent="0.25">
      <c r="A77" t="s">
        <v>15</v>
      </c>
      <c r="B77" s="21" t="s">
        <v>86</v>
      </c>
      <c r="C77" s="3">
        <v>2</v>
      </c>
      <c r="D77" s="3">
        <v>3.3920080000000001</v>
      </c>
      <c r="E77" s="21" t="s">
        <v>76</v>
      </c>
    </row>
    <row r="78" spans="1:5" x14ac:dyDescent="0.25">
      <c r="A78" t="s">
        <v>15</v>
      </c>
      <c r="B78" s="21" t="s">
        <v>86</v>
      </c>
      <c r="C78" s="3">
        <v>1</v>
      </c>
      <c r="D78" s="3">
        <v>2.6791559999999999</v>
      </c>
      <c r="E78" s="21" t="s">
        <v>77</v>
      </c>
    </row>
    <row r="79" spans="1:5" x14ac:dyDescent="0.25">
      <c r="A79" t="s">
        <v>15</v>
      </c>
      <c r="B79" s="21" t="s">
        <v>86</v>
      </c>
      <c r="C79" s="3">
        <v>1</v>
      </c>
      <c r="D79" s="3">
        <v>3.2651590000000001</v>
      </c>
      <c r="E79" s="21" t="s">
        <v>77</v>
      </c>
    </row>
    <row r="80" spans="1:5" x14ac:dyDescent="0.25">
      <c r="A80" t="s">
        <v>15</v>
      </c>
      <c r="B80" s="21" t="s">
        <v>86</v>
      </c>
      <c r="C80" s="3">
        <v>1</v>
      </c>
      <c r="D80" s="3">
        <v>3.153699</v>
      </c>
      <c r="E80" s="21" t="s">
        <v>77</v>
      </c>
    </row>
    <row r="81" spans="1:5" x14ac:dyDescent="0.25">
      <c r="A81" t="s">
        <v>15</v>
      </c>
      <c r="B81" s="21" t="s">
        <v>86</v>
      </c>
      <c r="C81" s="3">
        <v>1</v>
      </c>
      <c r="D81" s="3">
        <v>4.2457979999999997</v>
      </c>
      <c r="E81" s="21" t="s">
        <v>77</v>
      </c>
    </row>
    <row r="82" spans="1:5" x14ac:dyDescent="0.25">
      <c r="A82" t="s">
        <v>15</v>
      </c>
      <c r="B82" s="21" t="s">
        <v>86</v>
      </c>
      <c r="C82" s="3">
        <v>1</v>
      </c>
      <c r="D82" s="3">
        <v>4.4455169999999997</v>
      </c>
      <c r="E82" s="21" t="s">
        <v>78</v>
      </c>
    </row>
    <row r="83" spans="1:5" x14ac:dyDescent="0.25">
      <c r="A83" t="s">
        <v>15</v>
      </c>
      <c r="B83" s="21" t="s">
        <v>86</v>
      </c>
      <c r="C83" s="3">
        <v>1</v>
      </c>
      <c r="D83" s="3">
        <v>5.0761839999999996</v>
      </c>
      <c r="E83" s="21" t="s">
        <v>78</v>
      </c>
    </row>
    <row r="84" spans="1:5" x14ac:dyDescent="0.25">
      <c r="A84" t="s">
        <v>15</v>
      </c>
      <c r="B84" s="21" t="s">
        <v>86</v>
      </c>
      <c r="C84" s="3">
        <v>1</v>
      </c>
      <c r="D84" s="3">
        <v>4.4203830000000002</v>
      </c>
      <c r="E84" s="21" t="s">
        <v>78</v>
      </c>
    </row>
    <row r="85" spans="1:5" x14ac:dyDescent="0.25">
      <c r="A85" t="s">
        <v>15</v>
      </c>
      <c r="B85" s="21" t="s">
        <v>86</v>
      </c>
      <c r="C85" s="3">
        <v>1</v>
      </c>
      <c r="D85" s="3">
        <v>6.823664</v>
      </c>
      <c r="E85" s="21" t="s">
        <v>78</v>
      </c>
    </row>
    <row r="86" spans="1:5" x14ac:dyDescent="0.25">
      <c r="A86" t="s">
        <v>15</v>
      </c>
      <c r="B86" s="21">
        <v>8</v>
      </c>
      <c r="C86" s="3">
        <v>1</v>
      </c>
      <c r="D86" s="3">
        <v>4.5226769999999998</v>
      </c>
      <c r="E86" s="21" t="s">
        <v>76</v>
      </c>
    </row>
    <row r="87" spans="1:5" x14ac:dyDescent="0.25">
      <c r="A87" t="s">
        <v>15</v>
      </c>
      <c r="B87" s="21">
        <v>8</v>
      </c>
      <c r="C87" s="3">
        <v>1</v>
      </c>
      <c r="D87" s="3">
        <v>4.5239739999999999</v>
      </c>
      <c r="E87" s="21" t="s">
        <v>76</v>
      </c>
    </row>
    <row r="88" spans="1:5" x14ac:dyDescent="0.25">
      <c r="A88" t="s">
        <v>15</v>
      </c>
      <c r="B88" s="21">
        <v>8</v>
      </c>
      <c r="C88" s="3">
        <v>1</v>
      </c>
      <c r="D88" s="3">
        <v>4.1451589999999996</v>
      </c>
      <c r="E88" s="21" t="s">
        <v>76</v>
      </c>
    </row>
    <row r="89" spans="1:5" x14ac:dyDescent="0.25">
      <c r="A89" t="s">
        <v>15</v>
      </c>
      <c r="B89" s="21">
        <v>8</v>
      </c>
      <c r="C89" s="3"/>
      <c r="D89" s="3"/>
      <c r="E89" s="21" t="s">
        <v>76</v>
      </c>
    </row>
    <row r="90" spans="1:5" x14ac:dyDescent="0.25">
      <c r="A90" t="s">
        <v>15</v>
      </c>
      <c r="B90" s="21">
        <v>8</v>
      </c>
      <c r="C90" s="3">
        <v>1</v>
      </c>
      <c r="D90" s="3">
        <v>5.2163449999999996</v>
      </c>
      <c r="E90" s="21" t="s">
        <v>77</v>
      </c>
    </row>
    <row r="91" spans="1:5" x14ac:dyDescent="0.25">
      <c r="A91" t="s">
        <v>15</v>
      </c>
      <c r="B91" s="21">
        <v>8</v>
      </c>
      <c r="C91" s="3">
        <v>1</v>
      </c>
      <c r="D91" s="3">
        <v>5.6833489999999998</v>
      </c>
      <c r="E91" s="21" t="s">
        <v>77</v>
      </c>
    </row>
    <row r="92" spans="1:5" x14ac:dyDescent="0.25">
      <c r="A92" t="s">
        <v>15</v>
      </c>
      <c r="B92" s="21">
        <v>8</v>
      </c>
      <c r="C92" s="3">
        <v>1</v>
      </c>
      <c r="D92" s="3">
        <v>4.6265130000000001</v>
      </c>
      <c r="E92" s="21" t="s">
        <v>77</v>
      </c>
    </row>
    <row r="93" spans="1:5" x14ac:dyDescent="0.25">
      <c r="A93" t="s">
        <v>15</v>
      </c>
      <c r="B93" s="21">
        <v>8</v>
      </c>
      <c r="C93" s="3">
        <v>1</v>
      </c>
      <c r="D93" s="3">
        <v>6.8920729999999999</v>
      </c>
      <c r="E93" s="21" t="s">
        <v>77</v>
      </c>
    </row>
    <row r="94" spans="1:5" x14ac:dyDescent="0.25">
      <c r="A94" t="s">
        <v>15</v>
      </c>
      <c r="B94" s="21">
        <v>8</v>
      </c>
      <c r="C94" s="3">
        <v>1</v>
      </c>
      <c r="D94" s="3">
        <v>5.2900229999999997</v>
      </c>
      <c r="E94" s="21" t="s">
        <v>78</v>
      </c>
    </row>
    <row r="95" spans="1:5" x14ac:dyDescent="0.25">
      <c r="A95" t="s">
        <v>15</v>
      </c>
      <c r="B95" s="21">
        <v>8</v>
      </c>
      <c r="C95" s="3"/>
      <c r="D95" s="3"/>
      <c r="E95" s="21" t="s">
        <v>78</v>
      </c>
    </row>
    <row r="96" spans="1:5" x14ac:dyDescent="0.25">
      <c r="A96" t="s">
        <v>15</v>
      </c>
      <c r="B96" s="21">
        <v>8</v>
      </c>
      <c r="C96" s="3"/>
      <c r="D96" s="3"/>
      <c r="E96" s="21" t="s">
        <v>78</v>
      </c>
    </row>
    <row r="97" spans="1:5" x14ac:dyDescent="0.25">
      <c r="A97" t="s">
        <v>15</v>
      </c>
      <c r="B97" s="21">
        <v>8</v>
      </c>
      <c r="C97" s="3"/>
      <c r="D97" s="3"/>
      <c r="E97" s="21" t="s">
        <v>78</v>
      </c>
    </row>
    <row r="98" spans="1:5" x14ac:dyDescent="0.25">
      <c r="A98" t="s">
        <v>15</v>
      </c>
      <c r="B98" s="21">
        <v>9</v>
      </c>
      <c r="C98" s="3">
        <v>1</v>
      </c>
      <c r="D98" s="3">
        <v>4.6074609999999998</v>
      </c>
      <c r="E98" s="21" t="s">
        <v>76</v>
      </c>
    </row>
    <row r="99" spans="1:5" x14ac:dyDescent="0.25">
      <c r="A99" t="s">
        <v>15</v>
      </c>
      <c r="B99" s="21">
        <v>9</v>
      </c>
      <c r="C99" s="3">
        <v>1</v>
      </c>
      <c r="D99" s="3">
        <v>7.435619</v>
      </c>
      <c r="E99" s="21" t="s">
        <v>76</v>
      </c>
    </row>
    <row r="100" spans="1:5" x14ac:dyDescent="0.25">
      <c r="A100" t="s">
        <v>15</v>
      </c>
      <c r="B100" s="21">
        <v>9</v>
      </c>
      <c r="C100" s="3">
        <v>1</v>
      </c>
      <c r="D100" s="3">
        <v>7.5808929999999997</v>
      </c>
      <c r="E100" s="21" t="s">
        <v>76</v>
      </c>
    </row>
    <row r="101" spans="1:5" x14ac:dyDescent="0.25">
      <c r="A101" t="s">
        <v>15</v>
      </c>
      <c r="B101" s="21">
        <v>9</v>
      </c>
      <c r="C101" s="3">
        <v>1</v>
      </c>
      <c r="D101" s="3">
        <v>5.0110729999999997</v>
      </c>
      <c r="E101" s="21" t="s">
        <v>76</v>
      </c>
    </row>
    <row r="102" spans="1:5" x14ac:dyDescent="0.25">
      <c r="A102" t="s">
        <v>15</v>
      </c>
      <c r="B102" s="21">
        <v>9</v>
      </c>
      <c r="C102" s="3">
        <v>1</v>
      </c>
      <c r="D102" s="3">
        <v>3.3150659999999998</v>
      </c>
      <c r="E102" s="21" t="s">
        <v>77</v>
      </c>
    </row>
    <row r="103" spans="1:5" x14ac:dyDescent="0.25">
      <c r="A103" t="s">
        <v>15</v>
      </c>
      <c r="B103" s="21">
        <v>9</v>
      </c>
      <c r="C103" s="3">
        <v>1</v>
      </c>
      <c r="D103" s="3">
        <v>9.2916059999999998</v>
      </c>
      <c r="E103" s="21" t="s">
        <v>77</v>
      </c>
    </row>
    <row r="104" spans="1:5" x14ac:dyDescent="0.25">
      <c r="A104" t="s">
        <v>15</v>
      </c>
      <c r="B104" s="21">
        <v>9</v>
      </c>
      <c r="C104" s="3">
        <v>1</v>
      </c>
      <c r="D104" s="3">
        <v>8.2484769999999994</v>
      </c>
      <c r="E104" s="21" t="s">
        <v>77</v>
      </c>
    </row>
    <row r="105" spans="1:5" x14ac:dyDescent="0.25">
      <c r="A105" t="s">
        <v>15</v>
      </c>
      <c r="B105" s="21">
        <v>9</v>
      </c>
      <c r="C105" s="3">
        <v>1</v>
      </c>
      <c r="D105" s="3">
        <v>6.338006</v>
      </c>
      <c r="E105" s="21" t="s">
        <v>77</v>
      </c>
    </row>
    <row r="106" spans="1:5" x14ac:dyDescent="0.25">
      <c r="A106" t="s">
        <v>15</v>
      </c>
      <c r="B106" s="21">
        <v>9</v>
      </c>
      <c r="C106" s="3">
        <v>1</v>
      </c>
      <c r="D106" s="3">
        <v>6.0801660000000002</v>
      </c>
      <c r="E106" s="21" t="s">
        <v>78</v>
      </c>
    </row>
    <row r="107" spans="1:5" x14ac:dyDescent="0.25">
      <c r="A107" t="s">
        <v>15</v>
      </c>
      <c r="B107" s="21">
        <v>9</v>
      </c>
      <c r="C107" s="3">
        <v>1</v>
      </c>
      <c r="D107" s="3">
        <v>10.719360999999999</v>
      </c>
      <c r="E107" s="21" t="s">
        <v>78</v>
      </c>
    </row>
    <row r="108" spans="1:5" x14ac:dyDescent="0.25">
      <c r="A108" t="s">
        <v>15</v>
      </c>
      <c r="B108" s="21">
        <v>9</v>
      </c>
      <c r="C108" s="3">
        <v>1</v>
      </c>
      <c r="D108" s="3">
        <v>9.4244570000000003</v>
      </c>
      <c r="E108" s="21" t="s">
        <v>78</v>
      </c>
    </row>
    <row r="109" spans="1:5" x14ac:dyDescent="0.25">
      <c r="A109" t="s">
        <v>15</v>
      </c>
      <c r="B109" s="21">
        <v>9</v>
      </c>
      <c r="C109" s="3">
        <v>1</v>
      </c>
      <c r="D109" s="3">
        <v>12.454325000000001</v>
      </c>
      <c r="E109" s="21" t="s">
        <v>78</v>
      </c>
    </row>
    <row r="110" spans="1:5" x14ac:dyDescent="0.25">
      <c r="A110" t="s">
        <v>15</v>
      </c>
      <c r="B110" s="21">
        <v>10</v>
      </c>
      <c r="C110" s="3">
        <v>1</v>
      </c>
      <c r="D110" s="3">
        <v>3.306209</v>
      </c>
      <c r="E110" s="21" t="s">
        <v>76</v>
      </c>
    </row>
    <row r="111" spans="1:5" x14ac:dyDescent="0.25">
      <c r="A111" t="s">
        <v>15</v>
      </c>
      <c r="B111" s="21">
        <v>10</v>
      </c>
      <c r="C111" s="3">
        <v>2</v>
      </c>
      <c r="D111" s="3">
        <v>3.0516350000000001</v>
      </c>
      <c r="E111" s="21" t="s">
        <v>76</v>
      </c>
    </row>
    <row r="112" spans="1:5" x14ac:dyDescent="0.25">
      <c r="A112" t="s">
        <v>15</v>
      </c>
      <c r="B112" s="21">
        <v>10</v>
      </c>
      <c r="C112" s="3">
        <v>3</v>
      </c>
      <c r="D112" s="3">
        <v>3.588587</v>
      </c>
      <c r="E112" s="21" t="s">
        <v>76</v>
      </c>
    </row>
    <row r="113" spans="1:10" x14ac:dyDescent="0.25">
      <c r="A113" t="s">
        <v>15</v>
      </c>
      <c r="B113" s="21">
        <v>10</v>
      </c>
      <c r="C113" s="3">
        <v>4</v>
      </c>
      <c r="D113" s="3">
        <v>4.0085069999999998</v>
      </c>
      <c r="E113" s="21" t="s">
        <v>76</v>
      </c>
    </row>
    <row r="114" spans="1:10" x14ac:dyDescent="0.25">
      <c r="A114" t="s">
        <v>15</v>
      </c>
      <c r="B114" s="21">
        <v>10</v>
      </c>
      <c r="C114" s="3">
        <v>1</v>
      </c>
      <c r="D114" s="3">
        <v>3.9938509999999998</v>
      </c>
      <c r="E114" s="21" t="s">
        <v>77</v>
      </c>
    </row>
    <row r="115" spans="1:10" x14ac:dyDescent="0.25">
      <c r="A115" t="s">
        <v>15</v>
      </c>
      <c r="B115" s="21">
        <v>10</v>
      </c>
      <c r="C115" s="3">
        <v>2</v>
      </c>
      <c r="D115" s="3">
        <v>3.0516350000000001</v>
      </c>
      <c r="E115" s="21" t="s">
        <v>77</v>
      </c>
    </row>
    <row r="116" spans="1:10" x14ac:dyDescent="0.25">
      <c r="A116" t="s">
        <v>15</v>
      </c>
      <c r="B116" s="21">
        <v>10</v>
      </c>
      <c r="C116" s="3">
        <v>3</v>
      </c>
      <c r="D116" s="3">
        <v>3.7217509999999998</v>
      </c>
      <c r="E116" s="21" t="s">
        <v>77</v>
      </c>
    </row>
    <row r="117" spans="1:10" x14ac:dyDescent="0.25">
      <c r="A117" t="s">
        <v>15</v>
      </c>
      <c r="B117" s="21">
        <v>10</v>
      </c>
      <c r="C117" s="3">
        <v>1</v>
      </c>
      <c r="D117" s="3">
        <v>5.0437339999999997</v>
      </c>
      <c r="E117" s="21" t="s">
        <v>77</v>
      </c>
    </row>
    <row r="118" spans="1:10" x14ac:dyDescent="0.25">
      <c r="A118" t="s">
        <v>15</v>
      </c>
      <c r="B118" s="21">
        <v>10</v>
      </c>
      <c r="C118" s="3">
        <v>1</v>
      </c>
      <c r="D118" s="3">
        <v>6.8673529999999996</v>
      </c>
      <c r="E118" s="21" t="s">
        <v>78</v>
      </c>
    </row>
    <row r="119" spans="1:10" x14ac:dyDescent="0.25">
      <c r="A119" t="s">
        <v>15</v>
      </c>
      <c r="B119" s="21">
        <v>10</v>
      </c>
      <c r="C119" s="3">
        <v>2</v>
      </c>
      <c r="D119" s="3">
        <v>6.1967169999999996</v>
      </c>
      <c r="E119" s="21" t="s">
        <v>78</v>
      </c>
    </row>
    <row r="120" spans="1:10" x14ac:dyDescent="0.25">
      <c r="A120" t="s">
        <v>15</v>
      </c>
      <c r="B120" s="21">
        <v>10</v>
      </c>
      <c r="C120" s="3">
        <v>1</v>
      </c>
      <c r="D120" s="3">
        <v>5.1347639999999997</v>
      </c>
      <c r="E120" s="21" t="s">
        <v>78</v>
      </c>
    </row>
    <row r="121" spans="1:10" s="3" customFormat="1" x14ac:dyDescent="0.25">
      <c r="A121" s="7" t="s">
        <v>15</v>
      </c>
      <c r="B121" s="19">
        <v>10</v>
      </c>
      <c r="C121" s="7">
        <v>2</v>
      </c>
      <c r="D121" s="7">
        <v>5.2387810000000004</v>
      </c>
      <c r="E121" s="19" t="s">
        <v>78</v>
      </c>
    </row>
    <row r="122" spans="1:10" s="3" customFormat="1" x14ac:dyDescent="0.25">
      <c r="A122" s="2" t="s">
        <v>16</v>
      </c>
      <c r="B122" s="21">
        <v>2</v>
      </c>
      <c r="C122" s="24">
        <v>1</v>
      </c>
      <c r="D122" s="24">
        <v>4.0766859999999996</v>
      </c>
      <c r="E122" s="21" t="s">
        <v>76</v>
      </c>
      <c r="F122" s="24"/>
      <c r="G122" s="23"/>
      <c r="H122" s="24"/>
      <c r="I122" s="21"/>
      <c r="J122" s="21"/>
    </row>
    <row r="123" spans="1:10" x14ac:dyDescent="0.25">
      <c r="A123" s="2" t="s">
        <v>16</v>
      </c>
      <c r="B123" s="21">
        <v>2</v>
      </c>
      <c r="C123" s="24">
        <v>2</v>
      </c>
      <c r="D123" s="24">
        <v>4.247179</v>
      </c>
      <c r="E123" s="21" t="s">
        <v>76</v>
      </c>
      <c r="F123" s="24"/>
      <c r="G123" s="23"/>
      <c r="H123" s="24"/>
      <c r="I123" s="21"/>
      <c r="J123" s="21"/>
    </row>
    <row r="124" spans="1:10" x14ac:dyDescent="0.25">
      <c r="A124" s="2" t="s">
        <v>16</v>
      </c>
      <c r="B124" s="21">
        <v>2</v>
      </c>
      <c r="C124" s="24">
        <v>3</v>
      </c>
      <c r="D124" s="24">
        <v>3.904757</v>
      </c>
      <c r="E124" s="21" t="s">
        <v>76</v>
      </c>
      <c r="F124" s="24"/>
      <c r="G124" s="23"/>
      <c r="H124" s="24"/>
      <c r="I124" s="21"/>
      <c r="J124" s="21"/>
    </row>
    <row r="125" spans="1:10" x14ac:dyDescent="0.25">
      <c r="A125" s="2" t="s">
        <v>16</v>
      </c>
      <c r="B125" s="21">
        <v>2</v>
      </c>
      <c r="C125" s="24">
        <v>4</v>
      </c>
      <c r="D125" s="24">
        <v>4.5972670000000004</v>
      </c>
      <c r="E125" s="21" t="s">
        <v>76</v>
      </c>
      <c r="F125" s="24"/>
      <c r="G125" s="23"/>
      <c r="H125" s="24"/>
      <c r="I125" s="21"/>
      <c r="J125" s="21"/>
    </row>
    <row r="126" spans="1:10" x14ac:dyDescent="0.25">
      <c r="A126" s="2" t="s">
        <v>16</v>
      </c>
      <c r="B126" s="21">
        <v>2</v>
      </c>
      <c r="C126" s="24">
        <v>1</v>
      </c>
      <c r="D126" s="24">
        <v>5.6740550000000001</v>
      </c>
      <c r="E126" s="21" t="s">
        <v>77</v>
      </c>
      <c r="F126" s="24"/>
      <c r="G126" s="23"/>
      <c r="H126" s="24"/>
      <c r="I126" s="21"/>
      <c r="J126" s="21"/>
    </row>
    <row r="127" spans="1:10" x14ac:dyDescent="0.25">
      <c r="A127" s="2" t="s">
        <v>16</v>
      </c>
      <c r="B127" s="21">
        <v>2</v>
      </c>
      <c r="C127" s="24">
        <v>2</v>
      </c>
      <c r="D127" s="24">
        <v>5.9208670000000003</v>
      </c>
      <c r="E127" s="21" t="s">
        <v>77</v>
      </c>
      <c r="F127" s="24"/>
      <c r="G127" s="23"/>
      <c r="H127" s="24"/>
      <c r="I127" s="21"/>
      <c r="J127" s="21"/>
    </row>
    <row r="128" spans="1:10" x14ac:dyDescent="0.25">
      <c r="A128" s="2" t="s">
        <v>16</v>
      </c>
      <c r="B128" s="21">
        <v>2</v>
      </c>
      <c r="C128" s="24">
        <v>1</v>
      </c>
      <c r="D128" s="24">
        <v>5.6169229999999999</v>
      </c>
      <c r="E128" s="21" t="s">
        <v>77</v>
      </c>
      <c r="F128" s="24"/>
      <c r="G128" s="23"/>
      <c r="H128" s="24"/>
      <c r="I128" s="21"/>
      <c r="J128" s="21"/>
    </row>
    <row r="129" spans="1:10" x14ac:dyDescent="0.25">
      <c r="A129" s="2" t="s">
        <v>16</v>
      </c>
      <c r="B129" s="21">
        <v>2</v>
      </c>
      <c r="C129" s="24">
        <v>2</v>
      </c>
      <c r="D129" s="24">
        <v>4.580654</v>
      </c>
      <c r="E129" s="21" t="s">
        <v>77</v>
      </c>
      <c r="F129" s="24"/>
      <c r="G129" s="23"/>
      <c r="H129" s="24"/>
      <c r="I129" s="21"/>
      <c r="J129" s="21"/>
    </row>
    <row r="130" spans="1:10" x14ac:dyDescent="0.25">
      <c r="A130" s="2" t="s">
        <v>16</v>
      </c>
      <c r="B130" s="21">
        <v>2</v>
      </c>
      <c r="C130" s="24">
        <v>1</v>
      </c>
      <c r="D130" s="24">
        <v>5.9574009999999999</v>
      </c>
      <c r="E130" s="21" t="s">
        <v>78</v>
      </c>
      <c r="F130" s="24"/>
      <c r="G130" s="23"/>
      <c r="H130" s="24"/>
      <c r="I130" s="21"/>
      <c r="J130" s="21"/>
    </row>
    <row r="131" spans="1:10" x14ac:dyDescent="0.25">
      <c r="A131" s="2" t="s">
        <v>16</v>
      </c>
      <c r="B131" s="21">
        <v>2</v>
      </c>
      <c r="C131" s="24">
        <v>2</v>
      </c>
      <c r="D131" s="24">
        <v>6.2494880000000004</v>
      </c>
      <c r="E131" s="21" t="s">
        <v>78</v>
      </c>
      <c r="F131" s="24"/>
      <c r="G131" s="23"/>
      <c r="H131" s="24"/>
      <c r="I131" s="21"/>
      <c r="J131" s="21"/>
    </row>
    <row r="132" spans="1:10" x14ac:dyDescent="0.25">
      <c r="A132" s="2" t="s">
        <v>16</v>
      </c>
      <c r="B132" s="21">
        <v>2</v>
      </c>
      <c r="C132" s="24">
        <v>3</v>
      </c>
      <c r="D132" s="24">
        <v>5.6158789999999996</v>
      </c>
      <c r="E132" s="21" t="s">
        <v>78</v>
      </c>
      <c r="F132" s="24"/>
      <c r="G132" s="23"/>
      <c r="H132" s="24"/>
      <c r="I132" s="21"/>
      <c r="J132" s="21"/>
    </row>
    <row r="133" spans="1:10" x14ac:dyDescent="0.25">
      <c r="A133" s="2" t="s">
        <v>16</v>
      </c>
      <c r="B133" s="21">
        <v>2</v>
      </c>
      <c r="C133" s="24">
        <v>1</v>
      </c>
      <c r="D133" s="24">
        <v>5.5497030000000001</v>
      </c>
      <c r="E133" s="21" t="s">
        <v>78</v>
      </c>
      <c r="F133" s="24"/>
      <c r="G133" s="23"/>
      <c r="H133" s="24"/>
      <c r="I133" s="21"/>
      <c r="J133" s="21"/>
    </row>
    <row r="134" spans="1:10" x14ac:dyDescent="0.25">
      <c r="A134" s="2" t="s">
        <v>16</v>
      </c>
      <c r="B134" s="21">
        <v>3</v>
      </c>
      <c r="C134" s="24">
        <v>1</v>
      </c>
      <c r="D134" s="24">
        <v>3.0516350000000001</v>
      </c>
      <c r="E134" s="21" t="s">
        <v>76</v>
      </c>
      <c r="F134" s="24"/>
      <c r="G134" s="23"/>
      <c r="H134" s="24"/>
      <c r="I134" s="21"/>
      <c r="J134" s="21"/>
    </row>
    <row r="135" spans="1:10" x14ac:dyDescent="0.25">
      <c r="A135" s="2" t="s">
        <v>16</v>
      </c>
      <c r="B135" s="21">
        <v>3</v>
      </c>
      <c r="C135" s="24">
        <v>2</v>
      </c>
      <c r="D135" s="24">
        <v>3.2199450000000001</v>
      </c>
      <c r="E135" s="21" t="s">
        <v>76</v>
      </c>
      <c r="F135" s="24"/>
      <c r="G135" s="23"/>
      <c r="H135" s="24"/>
      <c r="I135" s="21"/>
      <c r="J135" s="21"/>
    </row>
    <row r="136" spans="1:10" x14ac:dyDescent="0.25">
      <c r="A136" s="2" t="s">
        <v>16</v>
      </c>
      <c r="B136" s="21">
        <v>3</v>
      </c>
      <c r="C136" s="24">
        <v>3</v>
      </c>
      <c r="D136" s="24">
        <v>3.0631439999999999</v>
      </c>
      <c r="E136" s="21" t="s">
        <v>76</v>
      </c>
      <c r="F136" s="24"/>
      <c r="G136" s="23"/>
      <c r="H136" s="24"/>
      <c r="I136" s="21"/>
      <c r="J136" s="21"/>
    </row>
    <row r="137" spans="1:10" x14ac:dyDescent="0.25">
      <c r="A137" s="2" t="s">
        <v>16</v>
      </c>
      <c r="B137" s="21">
        <v>3</v>
      </c>
      <c r="C137" s="24">
        <v>4</v>
      </c>
      <c r="D137" s="24">
        <v>4.030392</v>
      </c>
      <c r="E137" s="21" t="s">
        <v>76</v>
      </c>
      <c r="F137" s="24"/>
      <c r="G137" s="23"/>
      <c r="H137" s="24"/>
      <c r="I137" s="21"/>
      <c r="J137" s="21"/>
    </row>
    <row r="138" spans="1:10" x14ac:dyDescent="0.25">
      <c r="A138" s="2" t="s">
        <v>16</v>
      </c>
      <c r="B138" s="21">
        <v>3</v>
      </c>
      <c r="C138" s="24">
        <v>1</v>
      </c>
      <c r="D138" s="24">
        <v>5.0483820000000001</v>
      </c>
      <c r="E138" s="21" t="s">
        <v>77</v>
      </c>
      <c r="F138" s="24"/>
      <c r="G138" s="23"/>
      <c r="H138" s="24"/>
      <c r="I138" s="21"/>
      <c r="J138" s="21"/>
    </row>
    <row r="139" spans="1:10" x14ac:dyDescent="0.25">
      <c r="A139" s="2" t="s">
        <v>16</v>
      </c>
      <c r="B139" s="21">
        <v>3</v>
      </c>
      <c r="C139" s="24">
        <v>4</v>
      </c>
      <c r="D139" s="24">
        <v>4.3857540000000004</v>
      </c>
      <c r="E139" s="21" t="s">
        <v>77</v>
      </c>
      <c r="F139" s="24"/>
      <c r="G139" s="23"/>
      <c r="H139" s="24"/>
      <c r="I139" s="21"/>
      <c r="J139" s="21"/>
    </row>
    <row r="140" spans="1:10" x14ac:dyDescent="0.25">
      <c r="A140" s="2" t="s">
        <v>16</v>
      </c>
      <c r="B140" s="21">
        <v>3</v>
      </c>
      <c r="C140" s="24">
        <v>1</v>
      </c>
      <c r="D140" s="24">
        <v>5.5019460000000002</v>
      </c>
      <c r="E140" s="21" t="s">
        <v>77</v>
      </c>
      <c r="F140" s="24"/>
      <c r="G140" s="23"/>
      <c r="H140" s="24"/>
      <c r="I140" s="21"/>
      <c r="J140" s="21"/>
    </row>
    <row r="141" spans="1:10" x14ac:dyDescent="0.25">
      <c r="A141" s="2" t="s">
        <v>16</v>
      </c>
      <c r="B141" s="21">
        <v>3</v>
      </c>
      <c r="C141" s="24">
        <v>2</v>
      </c>
      <c r="D141" s="24">
        <v>3.7296209999999999</v>
      </c>
      <c r="E141" s="21" t="s">
        <v>77</v>
      </c>
      <c r="F141" s="24"/>
      <c r="G141" s="23"/>
      <c r="H141" s="24"/>
      <c r="I141" s="21"/>
      <c r="J141" s="21"/>
    </row>
    <row r="142" spans="1:10" x14ac:dyDescent="0.25">
      <c r="A142" s="2" t="s">
        <v>16</v>
      </c>
      <c r="B142" s="21">
        <v>3</v>
      </c>
      <c r="C142" s="24">
        <v>1</v>
      </c>
      <c r="D142" s="24">
        <v>7.9479569999999997</v>
      </c>
      <c r="E142" s="21" t="s">
        <v>78</v>
      </c>
      <c r="F142" s="24"/>
      <c r="G142" s="23"/>
      <c r="H142" s="24"/>
      <c r="I142" s="21"/>
      <c r="J142" s="21"/>
    </row>
    <row r="143" spans="1:10" x14ac:dyDescent="0.25">
      <c r="A143" s="2" t="s">
        <v>16</v>
      </c>
      <c r="B143" s="21">
        <v>3</v>
      </c>
      <c r="C143" s="24">
        <v>2</v>
      </c>
      <c r="D143" s="24">
        <v>8.6726729999999996</v>
      </c>
      <c r="E143" s="21" t="s">
        <v>78</v>
      </c>
      <c r="F143" s="24"/>
      <c r="G143" s="23"/>
      <c r="H143" s="24"/>
      <c r="I143" s="21"/>
      <c r="J143" s="21"/>
    </row>
    <row r="144" spans="1:10" x14ac:dyDescent="0.25">
      <c r="A144" s="2" t="s">
        <v>16</v>
      </c>
      <c r="B144" s="21">
        <v>3</v>
      </c>
      <c r="C144" s="24">
        <v>1</v>
      </c>
      <c r="D144" s="24">
        <v>13.050753</v>
      </c>
      <c r="E144" s="21" t="s">
        <v>78</v>
      </c>
      <c r="F144" s="24"/>
      <c r="G144" s="23"/>
      <c r="H144" s="24"/>
      <c r="I144" s="21"/>
      <c r="J144" s="21"/>
    </row>
    <row r="145" spans="1:10" x14ac:dyDescent="0.25">
      <c r="A145" s="2" t="s">
        <v>16</v>
      </c>
      <c r="B145" s="21">
        <v>3</v>
      </c>
      <c r="C145" s="24">
        <v>2</v>
      </c>
      <c r="D145" s="24">
        <v>7.783188</v>
      </c>
      <c r="E145" s="21" t="s">
        <v>78</v>
      </c>
      <c r="F145" s="24"/>
      <c r="G145" s="23"/>
      <c r="H145" s="24"/>
      <c r="I145" s="21"/>
      <c r="J145" s="21"/>
    </row>
    <row r="146" spans="1:10" x14ac:dyDescent="0.25">
      <c r="A146" s="2" t="s">
        <v>16</v>
      </c>
      <c r="B146" s="21">
        <v>4</v>
      </c>
      <c r="C146" s="24">
        <v>1</v>
      </c>
      <c r="D146" s="24">
        <v>3.8821639999999999</v>
      </c>
      <c r="E146" s="21" t="s">
        <v>76</v>
      </c>
      <c r="F146" s="24"/>
      <c r="G146" s="23"/>
      <c r="H146" s="24"/>
      <c r="I146" s="21"/>
      <c r="J146" s="21"/>
    </row>
    <row r="147" spans="1:10" x14ac:dyDescent="0.25">
      <c r="A147" s="2" t="s">
        <v>16</v>
      </c>
      <c r="B147" s="21">
        <v>4</v>
      </c>
      <c r="C147" s="24">
        <v>2</v>
      </c>
      <c r="D147" s="24">
        <v>3.011009</v>
      </c>
      <c r="E147" s="21" t="s">
        <v>76</v>
      </c>
      <c r="F147" s="24"/>
      <c r="G147" s="23"/>
      <c r="H147" s="24"/>
      <c r="I147" s="21"/>
      <c r="J147" s="21"/>
    </row>
    <row r="148" spans="1:10" x14ac:dyDescent="0.25">
      <c r="A148" s="2" t="s">
        <v>16</v>
      </c>
      <c r="B148" s="21">
        <v>4</v>
      </c>
      <c r="C148" s="24">
        <v>3</v>
      </c>
      <c r="D148" s="24">
        <v>2.7674449999999999</v>
      </c>
      <c r="E148" s="21" t="s">
        <v>76</v>
      </c>
      <c r="F148" s="24"/>
      <c r="G148" s="23"/>
      <c r="H148" s="24"/>
      <c r="I148" s="21"/>
      <c r="J148" s="21"/>
    </row>
    <row r="149" spans="1:10" x14ac:dyDescent="0.25">
      <c r="A149" s="2" t="s">
        <v>16</v>
      </c>
      <c r="B149" s="21">
        <v>4</v>
      </c>
      <c r="C149" s="24">
        <v>4</v>
      </c>
      <c r="D149" s="24">
        <v>3.8151199999999998</v>
      </c>
      <c r="E149" s="21" t="s">
        <v>76</v>
      </c>
      <c r="F149" s="24"/>
      <c r="G149" s="23"/>
      <c r="H149" s="24"/>
      <c r="I149" s="21"/>
      <c r="J149" s="21"/>
    </row>
    <row r="150" spans="1:10" x14ac:dyDescent="0.25">
      <c r="A150" s="2" t="s">
        <v>16</v>
      </c>
      <c r="B150" s="21">
        <v>4</v>
      </c>
      <c r="C150" s="24">
        <v>1</v>
      </c>
      <c r="D150" s="24">
        <v>4.4875309999999997</v>
      </c>
      <c r="E150" s="21" t="s">
        <v>77</v>
      </c>
      <c r="F150" s="24"/>
      <c r="G150" s="23"/>
      <c r="H150" s="24"/>
      <c r="I150" s="21"/>
      <c r="J150" s="21"/>
    </row>
    <row r="151" spans="1:10" x14ac:dyDescent="0.25">
      <c r="A151" s="2" t="s">
        <v>16</v>
      </c>
      <c r="B151" s="21">
        <v>4</v>
      </c>
      <c r="C151" s="24">
        <v>2</v>
      </c>
      <c r="D151" s="24">
        <v>4.3562380000000003</v>
      </c>
      <c r="E151" s="21" t="s">
        <v>77</v>
      </c>
      <c r="F151" s="24"/>
      <c r="G151" s="23"/>
      <c r="H151" s="24"/>
      <c r="I151" s="21"/>
      <c r="J151" s="21"/>
    </row>
    <row r="152" spans="1:10" x14ac:dyDescent="0.25">
      <c r="A152" s="2" t="s">
        <v>16</v>
      </c>
      <c r="B152" s="21">
        <v>4</v>
      </c>
      <c r="C152" s="24">
        <v>1</v>
      </c>
      <c r="D152" s="24">
        <v>4.8866500000000004</v>
      </c>
      <c r="E152" s="21" t="s">
        <v>77</v>
      </c>
      <c r="F152" s="24"/>
      <c r="G152" s="23"/>
      <c r="H152" s="24"/>
      <c r="I152" s="21"/>
      <c r="J152" s="21"/>
    </row>
    <row r="153" spans="1:10" x14ac:dyDescent="0.25">
      <c r="A153" s="2" t="s">
        <v>16</v>
      </c>
      <c r="B153" s="21">
        <v>4</v>
      </c>
      <c r="C153" s="24">
        <v>1</v>
      </c>
      <c r="D153" s="24">
        <v>3.9242319999999999</v>
      </c>
      <c r="E153" s="21" t="s">
        <v>77</v>
      </c>
      <c r="F153" s="24"/>
      <c r="G153" s="23"/>
      <c r="H153" s="24"/>
      <c r="I153" s="21"/>
      <c r="J153" s="21"/>
    </row>
    <row r="154" spans="1:10" x14ac:dyDescent="0.25">
      <c r="A154" s="2" t="s">
        <v>16</v>
      </c>
      <c r="B154" s="21">
        <v>4</v>
      </c>
      <c r="C154" s="24">
        <v>1</v>
      </c>
      <c r="D154" s="24">
        <v>7.8192700000000004</v>
      </c>
      <c r="E154" s="21" t="s">
        <v>78</v>
      </c>
      <c r="F154" s="24"/>
      <c r="G154" s="23"/>
      <c r="H154" s="24"/>
      <c r="I154" s="21"/>
      <c r="J154" s="21"/>
    </row>
    <row r="155" spans="1:10" x14ac:dyDescent="0.25">
      <c r="A155" s="2" t="s">
        <v>16</v>
      </c>
      <c r="B155" s="21">
        <v>4</v>
      </c>
      <c r="C155" s="24">
        <v>4</v>
      </c>
      <c r="D155" s="24">
        <v>6.5875389999999996</v>
      </c>
      <c r="E155" s="21" t="s">
        <v>78</v>
      </c>
      <c r="F155" s="24"/>
      <c r="G155" s="23"/>
      <c r="H155" s="24"/>
      <c r="I155" s="21"/>
      <c r="J155" s="21"/>
    </row>
    <row r="156" spans="1:10" x14ac:dyDescent="0.25">
      <c r="A156" s="2" t="s">
        <v>16</v>
      </c>
      <c r="B156" s="21">
        <v>4</v>
      </c>
      <c r="C156" s="24">
        <v>1</v>
      </c>
      <c r="D156" s="24">
        <v>4.2911349999999997</v>
      </c>
      <c r="E156" s="21" t="s">
        <v>78</v>
      </c>
      <c r="F156" s="24"/>
      <c r="G156" s="23"/>
      <c r="H156" s="24"/>
      <c r="I156" s="21"/>
      <c r="J156" s="21"/>
    </row>
    <row r="157" spans="1:10" x14ac:dyDescent="0.25">
      <c r="A157" s="2" t="s">
        <v>16</v>
      </c>
      <c r="B157" s="21">
        <v>4</v>
      </c>
      <c r="C157" s="24">
        <v>2</v>
      </c>
      <c r="D157" s="24">
        <v>6.0278590000000003</v>
      </c>
      <c r="E157" s="21" t="s">
        <v>78</v>
      </c>
      <c r="F157" s="24"/>
      <c r="G157" s="23"/>
      <c r="H157" s="24"/>
      <c r="I157" s="21"/>
      <c r="J157" s="21"/>
    </row>
    <row r="158" spans="1:10" x14ac:dyDescent="0.25">
      <c r="A158" s="2" t="s">
        <v>16</v>
      </c>
      <c r="B158" s="21">
        <v>5</v>
      </c>
      <c r="C158" s="24">
        <v>4</v>
      </c>
      <c r="D158" s="24">
        <v>5.2264540000000004</v>
      </c>
      <c r="E158" s="21" t="s">
        <v>76</v>
      </c>
      <c r="F158" s="24"/>
      <c r="G158" s="23"/>
      <c r="H158" s="24"/>
      <c r="I158" s="21"/>
      <c r="J158" s="21"/>
    </row>
    <row r="159" spans="1:10" x14ac:dyDescent="0.25">
      <c r="A159" s="2" t="s">
        <v>16</v>
      </c>
      <c r="B159" s="21">
        <v>5</v>
      </c>
      <c r="C159" s="24">
        <v>1</v>
      </c>
      <c r="D159" s="24">
        <v>3.828929</v>
      </c>
      <c r="E159" s="21" t="s">
        <v>76</v>
      </c>
      <c r="F159" s="24"/>
      <c r="G159" s="23"/>
      <c r="H159" s="24"/>
      <c r="I159" s="21"/>
      <c r="J159" s="21"/>
    </row>
    <row r="160" spans="1:10" x14ac:dyDescent="0.25">
      <c r="A160" s="2" t="s">
        <v>16</v>
      </c>
      <c r="B160" s="21">
        <v>5</v>
      </c>
      <c r="C160" s="24">
        <v>4</v>
      </c>
      <c r="D160" s="24">
        <v>4.311585</v>
      </c>
      <c r="E160" s="21" t="s">
        <v>76</v>
      </c>
      <c r="F160" s="24"/>
      <c r="G160" s="23"/>
      <c r="H160" s="24"/>
      <c r="I160" s="21"/>
      <c r="J160" s="21"/>
    </row>
    <row r="161" spans="1:10" x14ac:dyDescent="0.25">
      <c r="A161" s="2" t="s">
        <v>16</v>
      </c>
      <c r="B161" s="21">
        <v>5</v>
      </c>
      <c r="C161" s="24"/>
      <c r="D161" s="24"/>
      <c r="E161" s="21" t="s">
        <v>76</v>
      </c>
      <c r="F161" s="24"/>
      <c r="G161" s="23"/>
      <c r="H161" s="24"/>
      <c r="I161" s="21"/>
      <c r="J161" s="21"/>
    </row>
    <row r="162" spans="1:10" x14ac:dyDescent="0.25">
      <c r="A162" s="2" t="s">
        <v>16</v>
      </c>
      <c r="B162" s="21">
        <v>5</v>
      </c>
      <c r="C162" s="24">
        <v>1</v>
      </c>
      <c r="D162" s="24">
        <v>4.5691179999999996</v>
      </c>
      <c r="E162" s="21" t="s">
        <v>77</v>
      </c>
      <c r="F162" s="24"/>
      <c r="G162" s="23"/>
      <c r="H162" s="24"/>
      <c r="I162" s="21"/>
      <c r="J162" s="21"/>
    </row>
    <row r="163" spans="1:10" x14ac:dyDescent="0.25">
      <c r="A163" s="2" t="s">
        <v>16</v>
      </c>
      <c r="B163" s="21">
        <v>5</v>
      </c>
      <c r="C163" s="24">
        <v>1</v>
      </c>
      <c r="D163" s="24">
        <v>2.7737940000000001</v>
      </c>
      <c r="E163" s="21" t="s">
        <v>77</v>
      </c>
      <c r="F163" s="24"/>
      <c r="G163" s="23"/>
      <c r="H163" s="24"/>
      <c r="I163" s="21"/>
      <c r="J163" s="21"/>
    </row>
    <row r="164" spans="1:10" x14ac:dyDescent="0.25">
      <c r="A164" s="2" t="s">
        <v>16</v>
      </c>
      <c r="B164" s="21">
        <v>5</v>
      </c>
      <c r="C164" s="24">
        <v>1</v>
      </c>
      <c r="D164" s="24">
        <v>6.0888410000000004</v>
      </c>
      <c r="E164" s="21" t="s">
        <v>77</v>
      </c>
      <c r="F164" s="24"/>
      <c r="G164" s="23"/>
      <c r="H164" s="24"/>
      <c r="I164" s="21"/>
      <c r="J164" s="21"/>
    </row>
    <row r="165" spans="1:10" x14ac:dyDescent="0.25">
      <c r="A165" s="2" t="s">
        <v>16</v>
      </c>
      <c r="B165" s="21">
        <v>5</v>
      </c>
      <c r="C165" s="24">
        <v>1</v>
      </c>
      <c r="D165" s="24">
        <v>3.8151199999999998</v>
      </c>
      <c r="E165" s="21" t="s">
        <v>77</v>
      </c>
      <c r="F165" s="24"/>
      <c r="G165" s="23"/>
      <c r="H165" s="24"/>
      <c r="I165" s="21"/>
      <c r="J165" s="21"/>
    </row>
    <row r="166" spans="1:10" x14ac:dyDescent="0.25">
      <c r="A166" s="2" t="s">
        <v>16</v>
      </c>
      <c r="B166" s="21">
        <v>5</v>
      </c>
      <c r="C166" s="24">
        <v>1</v>
      </c>
      <c r="D166" s="24">
        <v>10.087467</v>
      </c>
      <c r="E166" s="21" t="s">
        <v>78</v>
      </c>
      <c r="F166" s="24"/>
      <c r="G166" s="23"/>
      <c r="H166" s="24"/>
      <c r="I166" s="21"/>
      <c r="J166" s="21"/>
    </row>
    <row r="167" spans="1:10" x14ac:dyDescent="0.25">
      <c r="A167" s="2" t="s">
        <v>16</v>
      </c>
      <c r="B167" s="21">
        <v>5</v>
      </c>
      <c r="C167" s="24">
        <v>2</v>
      </c>
      <c r="D167" s="24">
        <v>6.3758290000000004</v>
      </c>
      <c r="E167" s="21" t="s">
        <v>78</v>
      </c>
      <c r="F167" s="24"/>
      <c r="G167" s="23"/>
      <c r="H167" s="24"/>
      <c r="I167" s="21"/>
      <c r="J167" s="21"/>
    </row>
    <row r="168" spans="1:10" x14ac:dyDescent="0.25">
      <c r="A168" s="2" t="s">
        <v>16</v>
      </c>
      <c r="B168" s="21">
        <v>5</v>
      </c>
      <c r="C168" s="24">
        <v>1</v>
      </c>
      <c r="D168" s="24">
        <v>6.5060260000000003</v>
      </c>
      <c r="E168" s="21" t="s">
        <v>78</v>
      </c>
      <c r="F168" s="24"/>
      <c r="G168" s="23"/>
      <c r="H168" s="24"/>
      <c r="I168" s="21"/>
      <c r="J168" s="21"/>
    </row>
    <row r="169" spans="1:10" x14ac:dyDescent="0.25">
      <c r="A169" s="2" t="s">
        <v>16</v>
      </c>
      <c r="B169" s="21">
        <v>5</v>
      </c>
      <c r="C169" s="24">
        <v>2</v>
      </c>
      <c r="D169" s="24">
        <v>7.8946550000000002</v>
      </c>
      <c r="E169" s="21" t="s">
        <v>78</v>
      </c>
      <c r="F169" s="24"/>
      <c r="G169" s="23"/>
      <c r="H169" s="24"/>
      <c r="I169" s="21"/>
      <c r="J169" s="21"/>
    </row>
    <row r="170" spans="1:10" x14ac:dyDescent="0.25">
      <c r="A170" s="2" t="s">
        <v>16</v>
      </c>
      <c r="B170" s="21">
        <v>6</v>
      </c>
      <c r="C170" s="24">
        <v>1</v>
      </c>
      <c r="D170" s="24">
        <v>3.4195579999999999</v>
      </c>
      <c r="E170" s="21" t="s">
        <v>76</v>
      </c>
      <c r="F170" s="24"/>
      <c r="G170" s="23"/>
      <c r="H170" s="24"/>
      <c r="I170" s="21"/>
      <c r="J170" s="21"/>
    </row>
    <row r="171" spans="1:10" x14ac:dyDescent="0.25">
      <c r="A171" s="2" t="s">
        <v>16</v>
      </c>
      <c r="B171" s="21">
        <v>6</v>
      </c>
      <c r="C171" s="24">
        <v>2</v>
      </c>
      <c r="D171" s="24">
        <v>2.9953880000000002</v>
      </c>
      <c r="E171" s="21" t="s">
        <v>76</v>
      </c>
      <c r="F171" s="24"/>
      <c r="G171" s="23"/>
      <c r="H171" s="24"/>
      <c r="I171" s="21"/>
      <c r="J171" s="21"/>
    </row>
    <row r="172" spans="1:10" x14ac:dyDescent="0.25">
      <c r="A172" s="2" t="s">
        <v>16</v>
      </c>
      <c r="B172" s="21">
        <v>6</v>
      </c>
      <c r="C172" s="24">
        <v>1</v>
      </c>
      <c r="D172" s="24">
        <v>2.9059529999999998</v>
      </c>
      <c r="E172" s="21" t="s">
        <v>76</v>
      </c>
      <c r="F172" s="24"/>
      <c r="G172" s="23"/>
      <c r="H172" s="24"/>
      <c r="I172" s="21"/>
      <c r="J172" s="21"/>
    </row>
    <row r="173" spans="1:10" x14ac:dyDescent="0.25">
      <c r="A173" s="2" t="s">
        <v>16</v>
      </c>
      <c r="B173" s="21">
        <v>6</v>
      </c>
      <c r="C173" s="24">
        <v>2</v>
      </c>
      <c r="D173" s="24">
        <v>3.6821480000000002</v>
      </c>
      <c r="E173" s="21" t="s">
        <v>76</v>
      </c>
      <c r="F173" s="24"/>
      <c r="G173" s="23"/>
      <c r="H173" s="24"/>
      <c r="I173" s="21"/>
      <c r="J173" s="21"/>
    </row>
    <row r="174" spans="1:10" x14ac:dyDescent="0.25">
      <c r="A174" s="2" t="s">
        <v>16</v>
      </c>
      <c r="B174" s="21">
        <v>6</v>
      </c>
      <c r="C174" s="24">
        <v>1</v>
      </c>
      <c r="D174" s="24">
        <v>3.8821639999999999</v>
      </c>
      <c r="E174" s="21" t="s">
        <v>77</v>
      </c>
      <c r="F174" s="24"/>
      <c r="G174" s="23"/>
      <c r="H174" s="24"/>
      <c r="I174" s="21"/>
      <c r="J174" s="21"/>
    </row>
    <row r="175" spans="1:10" x14ac:dyDescent="0.25">
      <c r="A175" s="2" t="s">
        <v>16</v>
      </c>
      <c r="B175" s="21">
        <v>6</v>
      </c>
      <c r="C175" s="24">
        <v>2</v>
      </c>
      <c r="D175" s="24">
        <v>4.5549780000000002</v>
      </c>
      <c r="E175" s="21" t="s">
        <v>77</v>
      </c>
      <c r="F175" s="24"/>
      <c r="G175" s="23"/>
      <c r="H175" s="24"/>
      <c r="I175" s="21"/>
      <c r="J175" s="21"/>
    </row>
    <row r="176" spans="1:10" x14ac:dyDescent="0.25">
      <c r="A176" s="2" t="s">
        <v>16</v>
      </c>
      <c r="B176" s="21">
        <v>6</v>
      </c>
      <c r="C176" s="24">
        <v>1</v>
      </c>
      <c r="D176" s="24">
        <v>4.3278759999999998</v>
      </c>
      <c r="E176" s="21" t="s">
        <v>77</v>
      </c>
      <c r="F176" s="24"/>
      <c r="G176" s="23"/>
      <c r="H176" s="24"/>
      <c r="I176" s="21"/>
      <c r="J176" s="21"/>
    </row>
    <row r="177" spans="1:10" x14ac:dyDescent="0.25">
      <c r="A177" s="2" t="s">
        <v>16</v>
      </c>
      <c r="B177" s="21">
        <v>6</v>
      </c>
      <c r="C177" s="24">
        <v>1</v>
      </c>
      <c r="D177" s="24">
        <v>4.337351</v>
      </c>
      <c r="E177" s="21" t="s">
        <v>77</v>
      </c>
      <c r="F177" s="24"/>
      <c r="G177" s="23"/>
      <c r="H177" s="24"/>
      <c r="I177" s="21"/>
      <c r="J177" s="21"/>
    </row>
    <row r="178" spans="1:10" x14ac:dyDescent="0.25">
      <c r="A178" s="2" t="s">
        <v>16</v>
      </c>
      <c r="B178" s="21" t="s">
        <v>85</v>
      </c>
      <c r="C178" s="24">
        <v>1</v>
      </c>
      <c r="D178" s="24">
        <v>6.2962319999999998</v>
      </c>
      <c r="E178" s="21" t="s">
        <v>78</v>
      </c>
      <c r="F178" s="24"/>
      <c r="G178" s="23"/>
      <c r="H178" s="24"/>
      <c r="I178" s="21"/>
      <c r="J178" s="21"/>
    </row>
    <row r="179" spans="1:10" x14ac:dyDescent="0.25">
      <c r="A179" s="2" t="s">
        <v>16</v>
      </c>
      <c r="B179" s="21">
        <v>6</v>
      </c>
      <c r="C179" s="24">
        <v>1</v>
      </c>
      <c r="D179" s="24">
        <v>5.5907609999999996</v>
      </c>
      <c r="E179" s="21" t="s">
        <v>78</v>
      </c>
      <c r="F179" s="24"/>
      <c r="G179" s="23"/>
      <c r="H179" s="24"/>
      <c r="I179" s="21"/>
      <c r="J179" s="21"/>
    </row>
    <row r="180" spans="1:10" x14ac:dyDescent="0.25">
      <c r="A180" s="2" t="s">
        <v>16</v>
      </c>
      <c r="B180" s="21">
        <v>6</v>
      </c>
      <c r="C180" s="24">
        <v>1</v>
      </c>
      <c r="D180" s="24">
        <v>6.7978329999999998</v>
      </c>
      <c r="E180" s="21" t="s">
        <v>78</v>
      </c>
      <c r="F180" s="24"/>
      <c r="G180" s="23"/>
      <c r="H180" s="24"/>
      <c r="I180" s="21"/>
      <c r="J180" s="21"/>
    </row>
    <row r="181" spans="1:10" x14ac:dyDescent="0.25">
      <c r="A181" s="2" t="s">
        <v>16</v>
      </c>
      <c r="B181" s="21">
        <v>6</v>
      </c>
      <c r="C181" s="24">
        <v>2</v>
      </c>
      <c r="D181" s="24">
        <v>5.6315210000000002</v>
      </c>
      <c r="E181" s="21" t="s">
        <v>78</v>
      </c>
      <c r="F181" s="24"/>
      <c r="G181" s="23"/>
      <c r="H181" s="24"/>
      <c r="I181" s="21"/>
      <c r="J181" s="21"/>
    </row>
    <row r="182" spans="1:10" x14ac:dyDescent="0.25">
      <c r="A182" s="2" t="s">
        <v>16</v>
      </c>
      <c r="B182" s="21">
        <v>7</v>
      </c>
      <c r="C182" s="24">
        <v>1</v>
      </c>
      <c r="D182" s="24">
        <v>3.7012100000000001</v>
      </c>
      <c r="E182" s="21" t="s">
        <v>76</v>
      </c>
      <c r="F182" s="24"/>
      <c r="G182" s="23"/>
      <c r="H182" s="24"/>
      <c r="I182" s="21"/>
      <c r="J182" s="21"/>
    </row>
    <row r="183" spans="1:10" x14ac:dyDescent="0.25">
      <c r="A183" s="2" t="s">
        <v>16</v>
      </c>
      <c r="B183" s="21">
        <v>7</v>
      </c>
      <c r="C183" s="24">
        <v>2</v>
      </c>
      <c r="D183" s="24">
        <v>3.2071710000000002</v>
      </c>
      <c r="E183" s="21" t="s">
        <v>76</v>
      </c>
      <c r="F183" s="24"/>
      <c r="G183" s="23"/>
      <c r="H183" s="24"/>
      <c r="I183" s="21"/>
      <c r="J183" s="21"/>
    </row>
    <row r="184" spans="1:10" x14ac:dyDescent="0.25">
      <c r="A184" s="2" t="s">
        <v>16</v>
      </c>
      <c r="B184" s="21">
        <v>7</v>
      </c>
      <c r="C184" s="24">
        <v>1</v>
      </c>
      <c r="D184" s="24">
        <v>4.8926470000000002</v>
      </c>
      <c r="E184" s="21" t="s">
        <v>76</v>
      </c>
      <c r="F184" s="24"/>
      <c r="G184" s="23"/>
      <c r="H184" s="24"/>
      <c r="I184" s="21"/>
      <c r="J184" s="21"/>
    </row>
    <row r="185" spans="1:10" x14ac:dyDescent="0.25">
      <c r="A185" s="2" t="s">
        <v>16</v>
      </c>
      <c r="B185" s="21">
        <v>7</v>
      </c>
      <c r="C185" s="24">
        <v>1</v>
      </c>
      <c r="D185" s="24">
        <v>3.6000079999999999</v>
      </c>
      <c r="E185" s="21" t="s">
        <v>76</v>
      </c>
      <c r="F185" s="24"/>
      <c r="G185" s="23"/>
      <c r="H185" s="24"/>
      <c r="I185" s="21"/>
      <c r="J185" s="21"/>
    </row>
    <row r="186" spans="1:10" x14ac:dyDescent="0.25">
      <c r="A186" s="2" t="s">
        <v>16</v>
      </c>
      <c r="B186" s="21">
        <v>7</v>
      </c>
      <c r="C186" s="24">
        <v>1</v>
      </c>
      <c r="D186" s="24">
        <v>4.4177280000000003</v>
      </c>
      <c r="E186" s="21" t="s">
        <v>77</v>
      </c>
      <c r="F186" s="24"/>
      <c r="G186" s="23"/>
      <c r="H186" s="24"/>
      <c r="I186" s="21"/>
      <c r="J186" s="21"/>
    </row>
    <row r="187" spans="1:10" x14ac:dyDescent="0.25">
      <c r="A187" s="2" t="s">
        <v>16</v>
      </c>
      <c r="B187" s="21">
        <v>7</v>
      </c>
      <c r="C187" s="24">
        <v>1</v>
      </c>
      <c r="D187" s="24">
        <v>5.4537719999999998</v>
      </c>
      <c r="E187" s="21" t="s">
        <v>77</v>
      </c>
      <c r="F187" s="24"/>
      <c r="G187" s="23"/>
      <c r="H187" s="24"/>
      <c r="I187" s="21"/>
      <c r="J187" s="21"/>
    </row>
    <row r="188" spans="1:10" x14ac:dyDescent="0.25">
      <c r="A188" s="2" t="s">
        <v>16</v>
      </c>
      <c r="B188" s="21">
        <v>7</v>
      </c>
      <c r="C188" s="24">
        <v>4</v>
      </c>
      <c r="D188" s="24">
        <v>6.7127590000000001</v>
      </c>
      <c r="E188" s="21" t="s">
        <v>77</v>
      </c>
      <c r="F188" s="24"/>
      <c r="G188" s="23"/>
      <c r="H188" s="24"/>
      <c r="I188" s="21"/>
      <c r="J188" s="21"/>
    </row>
    <row r="189" spans="1:10" x14ac:dyDescent="0.25">
      <c r="A189" s="2" t="s">
        <v>16</v>
      </c>
      <c r="B189" s="21">
        <v>7</v>
      </c>
      <c r="C189" s="24">
        <v>1</v>
      </c>
      <c r="D189" s="24">
        <v>5.9574009999999999</v>
      </c>
      <c r="E189" s="21" t="s">
        <v>77</v>
      </c>
      <c r="F189" s="24"/>
      <c r="G189" s="23"/>
      <c r="H189" s="24"/>
      <c r="I189" s="21"/>
      <c r="J189" s="21"/>
    </row>
    <row r="190" spans="1:10" x14ac:dyDescent="0.25">
      <c r="A190" s="2" t="s">
        <v>16</v>
      </c>
      <c r="B190" s="21">
        <v>7</v>
      </c>
      <c r="C190" s="24">
        <v>1</v>
      </c>
      <c r="D190" s="24">
        <v>8.9913830000000008</v>
      </c>
      <c r="E190" s="21" t="s">
        <v>78</v>
      </c>
      <c r="F190" s="24"/>
      <c r="G190" s="23"/>
      <c r="H190" s="24"/>
      <c r="I190" s="21"/>
      <c r="J190" s="21"/>
    </row>
    <row r="191" spans="1:10" x14ac:dyDescent="0.25">
      <c r="A191" s="2" t="s">
        <v>16</v>
      </c>
      <c r="B191" s="21">
        <v>7</v>
      </c>
      <c r="C191" s="24">
        <v>1</v>
      </c>
      <c r="D191" s="24">
        <v>6.5875389999999996</v>
      </c>
      <c r="E191" s="21" t="s">
        <v>78</v>
      </c>
      <c r="F191" s="24"/>
      <c r="G191" s="23"/>
      <c r="H191" s="24"/>
      <c r="I191" s="21"/>
      <c r="J191" s="21"/>
    </row>
    <row r="192" spans="1:10" x14ac:dyDescent="0.25">
      <c r="A192" s="2" t="s">
        <v>16</v>
      </c>
      <c r="B192" s="21">
        <v>7</v>
      </c>
      <c r="C192" s="24">
        <v>1</v>
      </c>
      <c r="D192" s="24">
        <v>8.0118919999999996</v>
      </c>
      <c r="E192" s="21" t="s">
        <v>78</v>
      </c>
      <c r="F192" s="24"/>
      <c r="G192" s="23"/>
      <c r="H192" s="24"/>
      <c r="I192" s="21"/>
      <c r="J192" s="21"/>
    </row>
    <row r="193" spans="1:10" x14ac:dyDescent="0.25">
      <c r="A193" s="2" t="s">
        <v>16</v>
      </c>
      <c r="B193" s="21">
        <v>7</v>
      </c>
      <c r="C193" s="24">
        <v>2</v>
      </c>
      <c r="D193" s="24">
        <v>8.4943570000000008</v>
      </c>
      <c r="E193" s="21" t="s">
        <v>78</v>
      </c>
      <c r="F193" s="24"/>
      <c r="G193" s="23"/>
      <c r="H193" s="24"/>
      <c r="I193" s="21"/>
      <c r="J193" s="21"/>
    </row>
    <row r="194" spans="1:10" x14ac:dyDescent="0.25">
      <c r="A194" s="2" t="s">
        <v>16</v>
      </c>
      <c r="B194" s="21">
        <v>8</v>
      </c>
      <c r="C194" s="24">
        <v>1</v>
      </c>
      <c r="D194" s="24">
        <v>3.9525239999999999</v>
      </c>
      <c r="E194" s="21" t="s">
        <v>76</v>
      </c>
      <c r="F194" s="24"/>
      <c r="G194" s="23"/>
      <c r="H194" s="24"/>
      <c r="I194" s="21"/>
      <c r="J194" s="21"/>
    </row>
    <row r="195" spans="1:10" x14ac:dyDescent="0.25">
      <c r="A195" s="2" t="s">
        <v>16</v>
      </c>
      <c r="B195" s="21">
        <v>8</v>
      </c>
      <c r="C195" s="24">
        <v>2</v>
      </c>
      <c r="D195" s="24">
        <v>2.7759079999999998</v>
      </c>
      <c r="E195" s="21" t="s">
        <v>76</v>
      </c>
      <c r="F195" s="24"/>
      <c r="G195" s="23"/>
      <c r="H195" s="24"/>
      <c r="I195" s="21"/>
      <c r="J195" s="21"/>
    </row>
    <row r="196" spans="1:10" x14ac:dyDescent="0.25">
      <c r="A196" s="2" t="s">
        <v>16</v>
      </c>
      <c r="B196" s="21">
        <v>8</v>
      </c>
      <c r="C196" s="24">
        <v>1</v>
      </c>
      <c r="D196" s="24">
        <v>3.7966299999999999</v>
      </c>
      <c r="E196" s="21" t="s">
        <v>76</v>
      </c>
      <c r="F196" s="24"/>
      <c r="G196" s="23"/>
      <c r="H196" s="24"/>
      <c r="I196" s="21"/>
      <c r="J196" s="21"/>
    </row>
    <row r="197" spans="1:10" x14ac:dyDescent="0.25">
      <c r="A197" s="2" t="s">
        <v>16</v>
      </c>
      <c r="B197" s="21">
        <v>8</v>
      </c>
      <c r="C197" s="24">
        <v>2</v>
      </c>
      <c r="D197" s="24">
        <v>2.9559730000000002</v>
      </c>
      <c r="E197" s="21" t="s">
        <v>76</v>
      </c>
      <c r="F197" s="24"/>
      <c r="G197" s="23"/>
      <c r="H197" s="24"/>
      <c r="I197" s="21"/>
      <c r="J197" s="21"/>
    </row>
    <row r="198" spans="1:10" x14ac:dyDescent="0.25">
      <c r="A198" s="2" t="s">
        <v>16</v>
      </c>
      <c r="B198" s="21">
        <v>8</v>
      </c>
      <c r="C198" s="24">
        <v>1</v>
      </c>
      <c r="D198" s="24">
        <v>5.2533139999999996</v>
      </c>
      <c r="E198" s="21" t="s">
        <v>77</v>
      </c>
      <c r="F198" s="24"/>
      <c r="G198" s="23"/>
      <c r="H198" s="24"/>
      <c r="I198" s="21"/>
      <c r="J198" s="21"/>
    </row>
    <row r="199" spans="1:10" x14ac:dyDescent="0.25">
      <c r="A199" s="2" t="s">
        <v>16</v>
      </c>
      <c r="B199" s="21">
        <v>8</v>
      </c>
      <c r="C199" s="24">
        <v>2</v>
      </c>
      <c r="D199" s="24">
        <v>7.1877890000000004</v>
      </c>
      <c r="E199" s="21" t="s">
        <v>77</v>
      </c>
      <c r="F199" s="24"/>
      <c r="G199" s="23"/>
      <c r="H199" s="24"/>
      <c r="I199" s="21"/>
      <c r="J199" s="21"/>
    </row>
    <row r="200" spans="1:10" x14ac:dyDescent="0.25">
      <c r="A200" s="2" t="s">
        <v>16</v>
      </c>
      <c r="B200" s="21">
        <v>8</v>
      </c>
      <c r="C200" s="24">
        <v>1</v>
      </c>
      <c r="D200" s="24">
        <v>2.297358</v>
      </c>
      <c r="E200" s="21" t="s">
        <v>77</v>
      </c>
      <c r="F200" s="24"/>
      <c r="G200" s="23"/>
      <c r="H200" s="24"/>
      <c r="I200" s="21"/>
      <c r="J200" s="21"/>
    </row>
    <row r="201" spans="1:10" x14ac:dyDescent="0.25">
      <c r="A201" s="2" t="s">
        <v>16</v>
      </c>
      <c r="B201" s="21">
        <v>8</v>
      </c>
      <c r="C201" s="24">
        <v>1</v>
      </c>
      <c r="D201" s="24">
        <v>7.6578590000000002</v>
      </c>
      <c r="E201" s="21" t="s">
        <v>77</v>
      </c>
      <c r="F201" s="24"/>
      <c r="G201" s="23"/>
      <c r="H201" s="24"/>
      <c r="I201" s="21"/>
      <c r="J201" s="21"/>
    </row>
    <row r="202" spans="1:10" x14ac:dyDescent="0.25">
      <c r="A202" s="2" t="s">
        <v>16</v>
      </c>
      <c r="B202" s="21">
        <v>8</v>
      </c>
      <c r="C202" s="24">
        <v>1</v>
      </c>
      <c r="D202" s="24">
        <v>10.615461</v>
      </c>
      <c r="E202" s="21" t="s">
        <v>78</v>
      </c>
      <c r="F202" s="24"/>
      <c r="G202" s="23"/>
      <c r="H202" s="24"/>
      <c r="I202" s="21"/>
      <c r="J202" s="21"/>
    </row>
    <row r="203" spans="1:10" x14ac:dyDescent="0.25">
      <c r="A203" s="2" t="s">
        <v>16</v>
      </c>
      <c r="B203" s="21">
        <v>8</v>
      </c>
      <c r="C203" s="24">
        <v>4</v>
      </c>
      <c r="D203" s="24">
        <v>6.5132329999999996</v>
      </c>
      <c r="E203" s="21" t="s">
        <v>78</v>
      </c>
      <c r="F203" s="24"/>
      <c r="G203" s="23"/>
      <c r="H203" s="24"/>
      <c r="I203" s="21"/>
      <c r="J203" s="21"/>
    </row>
    <row r="204" spans="1:10" x14ac:dyDescent="0.25">
      <c r="A204" s="2" t="s">
        <v>16</v>
      </c>
      <c r="B204" s="21">
        <v>8</v>
      </c>
      <c r="C204" s="24">
        <v>1</v>
      </c>
      <c r="D204" s="24">
        <v>5.7683559999999998</v>
      </c>
      <c r="E204" s="21" t="s">
        <v>78</v>
      </c>
      <c r="F204" s="24"/>
      <c r="G204" s="23"/>
      <c r="H204" s="24"/>
      <c r="I204" s="21"/>
      <c r="J204" s="21"/>
    </row>
    <row r="205" spans="1:10" x14ac:dyDescent="0.25">
      <c r="A205" s="2" t="s">
        <v>16</v>
      </c>
      <c r="B205" s="21">
        <v>8</v>
      </c>
      <c r="C205" s="24">
        <v>1</v>
      </c>
      <c r="D205" s="24">
        <v>8.3901620000000001</v>
      </c>
      <c r="E205" s="21" t="s">
        <v>78</v>
      </c>
      <c r="F205" s="24"/>
      <c r="G205" s="23"/>
      <c r="H205" s="24"/>
      <c r="I205" s="21"/>
      <c r="J205" s="21"/>
    </row>
    <row r="206" spans="1:10" x14ac:dyDescent="0.25">
      <c r="A206" s="2" t="s">
        <v>16</v>
      </c>
      <c r="B206" s="21">
        <v>9</v>
      </c>
      <c r="C206" s="24">
        <v>1</v>
      </c>
      <c r="D206" s="24">
        <v>4.0996370000000004</v>
      </c>
      <c r="E206" s="21" t="s">
        <v>76</v>
      </c>
      <c r="F206" s="24"/>
      <c r="G206" s="23"/>
      <c r="H206" s="24"/>
      <c r="I206" s="21"/>
      <c r="J206" s="21"/>
    </row>
    <row r="207" spans="1:10" x14ac:dyDescent="0.25">
      <c r="A207" s="2" t="s">
        <v>16</v>
      </c>
      <c r="B207" s="21">
        <v>9</v>
      </c>
      <c r="C207" s="24">
        <v>4</v>
      </c>
      <c r="D207" s="24">
        <v>3.2071710000000002</v>
      </c>
      <c r="E207" s="21" t="s">
        <v>76</v>
      </c>
      <c r="F207" s="24"/>
      <c r="G207" s="23"/>
      <c r="H207" s="24"/>
      <c r="I207" s="21"/>
      <c r="J207" s="21"/>
    </row>
    <row r="208" spans="1:10" x14ac:dyDescent="0.25">
      <c r="A208" s="2" t="s">
        <v>16</v>
      </c>
      <c r="B208" s="21">
        <v>9</v>
      </c>
      <c r="C208" s="24">
        <v>1</v>
      </c>
      <c r="D208" s="24">
        <v>3.6885129999999999</v>
      </c>
      <c r="E208" s="21" t="s">
        <v>76</v>
      </c>
      <c r="F208" s="24"/>
      <c r="G208" s="23"/>
      <c r="H208" s="24"/>
      <c r="I208" s="21"/>
      <c r="J208" s="21"/>
    </row>
    <row r="209" spans="1:10" x14ac:dyDescent="0.25">
      <c r="A209" s="2" t="s">
        <v>16</v>
      </c>
      <c r="B209" s="21">
        <v>9</v>
      </c>
      <c r="C209" s="24">
        <v>2</v>
      </c>
      <c r="D209" s="24">
        <v>4.513592</v>
      </c>
      <c r="E209" s="21" t="s">
        <v>76</v>
      </c>
      <c r="F209" s="24"/>
      <c r="G209" s="23"/>
      <c r="H209" s="24"/>
      <c r="I209" s="21"/>
      <c r="J209" s="21"/>
    </row>
    <row r="210" spans="1:10" x14ac:dyDescent="0.25">
      <c r="A210" s="2" t="s">
        <v>16</v>
      </c>
      <c r="B210" s="21">
        <v>9</v>
      </c>
      <c r="C210" s="24">
        <v>1</v>
      </c>
      <c r="D210" s="24">
        <v>6.7406560000000004</v>
      </c>
      <c r="E210" s="21" t="s">
        <v>77</v>
      </c>
      <c r="F210" s="24"/>
      <c r="G210" s="23"/>
      <c r="H210" s="24"/>
      <c r="I210" s="21"/>
      <c r="J210" s="21"/>
    </row>
    <row r="211" spans="1:10" x14ac:dyDescent="0.25">
      <c r="A211" s="2" t="s">
        <v>16</v>
      </c>
      <c r="B211" s="21">
        <v>9</v>
      </c>
      <c r="C211" s="24">
        <v>1</v>
      </c>
      <c r="D211" s="24">
        <v>5.5019460000000002</v>
      </c>
      <c r="E211" s="21" t="s">
        <v>77</v>
      </c>
      <c r="F211" s="24"/>
      <c r="G211" s="23"/>
      <c r="H211" s="24"/>
      <c r="I211" s="21"/>
      <c r="J211" s="21"/>
    </row>
    <row r="212" spans="1:10" x14ac:dyDescent="0.25">
      <c r="A212" s="2" t="s">
        <v>16</v>
      </c>
      <c r="B212" s="21">
        <v>9</v>
      </c>
      <c r="C212" s="24">
        <v>1</v>
      </c>
      <c r="D212" s="24">
        <v>4.012893</v>
      </c>
      <c r="E212" s="21" t="s">
        <v>77</v>
      </c>
      <c r="F212" s="24"/>
      <c r="G212" s="23"/>
      <c r="H212" s="24"/>
      <c r="I212" s="21"/>
      <c r="J212" s="21"/>
    </row>
    <row r="213" spans="1:10" x14ac:dyDescent="0.25">
      <c r="A213" s="2" t="s">
        <v>16</v>
      </c>
      <c r="B213" s="21">
        <v>9</v>
      </c>
      <c r="C213" s="24">
        <v>1</v>
      </c>
      <c r="D213" s="24">
        <v>5.4634410000000004</v>
      </c>
      <c r="E213" s="21" t="s">
        <v>77</v>
      </c>
      <c r="F213" s="24"/>
      <c r="G213" s="23"/>
      <c r="H213" s="24"/>
      <c r="I213" s="21"/>
      <c r="J213" s="21"/>
    </row>
    <row r="214" spans="1:10" x14ac:dyDescent="0.25">
      <c r="A214" s="2" t="s">
        <v>16</v>
      </c>
      <c r="B214" s="21">
        <v>9</v>
      </c>
      <c r="C214" s="24">
        <v>1</v>
      </c>
      <c r="D214" s="24">
        <v>5.9475490000000004</v>
      </c>
      <c r="E214" s="21" t="s">
        <v>78</v>
      </c>
      <c r="F214" s="24"/>
      <c r="G214" s="23"/>
      <c r="H214" s="24"/>
      <c r="I214" s="21"/>
      <c r="J214" s="21"/>
    </row>
    <row r="215" spans="1:10" x14ac:dyDescent="0.25">
      <c r="A215" s="2" t="s">
        <v>16</v>
      </c>
      <c r="B215" s="21">
        <v>9</v>
      </c>
      <c r="C215" s="24">
        <v>4</v>
      </c>
      <c r="D215" s="24">
        <v>6.2513649999999998</v>
      </c>
      <c r="E215" s="21" t="s">
        <v>78</v>
      </c>
      <c r="F215" s="24"/>
      <c r="G215" s="23"/>
      <c r="H215" s="24"/>
      <c r="I215" s="21"/>
      <c r="J215" s="21"/>
    </row>
    <row r="216" spans="1:10" x14ac:dyDescent="0.25">
      <c r="A216" s="2" t="s">
        <v>16</v>
      </c>
      <c r="B216" s="21">
        <v>9</v>
      </c>
      <c r="C216" s="24">
        <v>1</v>
      </c>
      <c r="D216" s="24">
        <v>7.2462929999999997</v>
      </c>
      <c r="E216" s="21" t="s">
        <v>78</v>
      </c>
      <c r="F216" s="24"/>
      <c r="G216" s="23"/>
      <c r="H216" s="24"/>
      <c r="I216" s="21"/>
      <c r="J216" s="21"/>
    </row>
    <row r="217" spans="1:10" x14ac:dyDescent="0.25">
      <c r="A217" s="2" t="s">
        <v>16</v>
      </c>
      <c r="B217" s="21">
        <v>9</v>
      </c>
      <c r="C217" s="24">
        <v>1</v>
      </c>
      <c r="D217" s="24">
        <v>5.6668159999999999</v>
      </c>
      <c r="E217" s="21" t="s">
        <v>78</v>
      </c>
      <c r="F217" s="24"/>
      <c r="G217" s="23"/>
      <c r="H217" s="24"/>
      <c r="I217" s="21"/>
      <c r="J217" s="21"/>
    </row>
    <row r="218" spans="1:10" x14ac:dyDescent="0.25">
      <c r="A218" s="2" t="s">
        <v>16</v>
      </c>
      <c r="B218" s="21">
        <v>10</v>
      </c>
      <c r="C218" s="3">
        <v>1</v>
      </c>
      <c r="D218" s="3">
        <v>2.7843450000000001</v>
      </c>
      <c r="E218" s="21" t="s">
        <v>76</v>
      </c>
      <c r="F218" s="24"/>
      <c r="G218" s="23"/>
      <c r="H218" s="24"/>
      <c r="I218" s="21"/>
      <c r="J218" s="21"/>
    </row>
    <row r="219" spans="1:10" x14ac:dyDescent="0.25">
      <c r="A219" s="2" t="s">
        <v>16</v>
      </c>
      <c r="B219" s="21">
        <v>10</v>
      </c>
      <c r="C219" s="3">
        <v>2</v>
      </c>
      <c r="D219" s="3">
        <v>3.1406559999999999</v>
      </c>
      <c r="E219" s="21" t="s">
        <v>76</v>
      </c>
      <c r="F219" s="24"/>
      <c r="G219" s="23"/>
      <c r="H219" s="24"/>
      <c r="I219" s="21"/>
      <c r="J219" s="21"/>
    </row>
    <row r="220" spans="1:10" x14ac:dyDescent="0.25">
      <c r="A220" s="2" t="s">
        <v>16</v>
      </c>
      <c r="B220" s="21">
        <v>10</v>
      </c>
      <c r="C220" s="3">
        <v>3</v>
      </c>
      <c r="D220" s="3">
        <v>3.0516350000000001</v>
      </c>
      <c r="E220" s="21" t="s">
        <v>76</v>
      </c>
      <c r="F220" s="24"/>
      <c r="G220" s="23"/>
      <c r="H220" s="24"/>
      <c r="I220" s="21"/>
      <c r="J220" s="21"/>
    </row>
    <row r="221" spans="1:10" x14ac:dyDescent="0.25">
      <c r="A221" s="2" t="s">
        <v>16</v>
      </c>
      <c r="B221" s="21">
        <v>10</v>
      </c>
      <c r="C221" s="3">
        <v>1</v>
      </c>
      <c r="D221" s="3">
        <v>2.7737940000000001</v>
      </c>
      <c r="E221" s="21" t="s">
        <v>76</v>
      </c>
      <c r="F221" s="24"/>
      <c r="G221" s="23"/>
      <c r="H221" s="24"/>
      <c r="I221" s="21"/>
      <c r="J221" s="21"/>
    </row>
    <row r="222" spans="1:10" x14ac:dyDescent="0.25">
      <c r="A222" s="2" t="s">
        <v>16</v>
      </c>
      <c r="B222" s="21">
        <v>10</v>
      </c>
      <c r="C222" s="3">
        <v>1</v>
      </c>
      <c r="D222" s="3">
        <v>4.7614400000000003</v>
      </c>
      <c r="E222" s="21" t="s">
        <v>77</v>
      </c>
      <c r="F222" s="24"/>
      <c r="G222" s="23"/>
      <c r="H222" s="24"/>
      <c r="I222" s="21"/>
      <c r="J222" s="21"/>
    </row>
    <row r="223" spans="1:10" x14ac:dyDescent="0.25">
      <c r="A223" s="2" t="s">
        <v>16</v>
      </c>
      <c r="B223" s="21">
        <v>10</v>
      </c>
      <c r="C223" s="3">
        <v>1</v>
      </c>
      <c r="D223" s="3">
        <v>4.0070439999999996</v>
      </c>
      <c r="E223" s="21" t="s">
        <v>77</v>
      </c>
      <c r="F223" s="24"/>
      <c r="G223" s="23"/>
      <c r="H223" s="24"/>
      <c r="I223" s="21"/>
      <c r="J223" s="21"/>
    </row>
    <row r="224" spans="1:10" x14ac:dyDescent="0.25">
      <c r="A224" s="2" t="s">
        <v>16</v>
      </c>
      <c r="B224" s="21">
        <v>10</v>
      </c>
      <c r="C224" s="3">
        <v>1</v>
      </c>
      <c r="D224" s="3">
        <v>3.904757</v>
      </c>
      <c r="E224" s="21" t="s">
        <v>77</v>
      </c>
      <c r="F224" s="24"/>
      <c r="G224" s="23"/>
      <c r="H224" s="24"/>
      <c r="I224" s="21"/>
      <c r="J224" s="21"/>
    </row>
    <row r="225" spans="1:10" x14ac:dyDescent="0.25">
      <c r="A225" s="2" t="s">
        <v>16</v>
      </c>
      <c r="B225" s="21">
        <v>10</v>
      </c>
      <c r="C225" s="3">
        <v>1</v>
      </c>
      <c r="D225" s="3">
        <v>3.2937699999999999</v>
      </c>
      <c r="E225" s="21" t="s">
        <v>77</v>
      </c>
      <c r="F225" s="24"/>
      <c r="G225" s="23"/>
      <c r="H225" s="24"/>
      <c r="I225" s="21"/>
      <c r="J225" s="21"/>
    </row>
    <row r="226" spans="1:10" x14ac:dyDescent="0.25">
      <c r="A226" s="2" t="s">
        <v>16</v>
      </c>
      <c r="B226" s="21">
        <v>10</v>
      </c>
      <c r="C226" s="3">
        <v>1</v>
      </c>
      <c r="D226" s="3">
        <v>6.7978329999999998</v>
      </c>
      <c r="E226" s="21" t="s">
        <v>78</v>
      </c>
      <c r="F226" s="24"/>
      <c r="G226" s="23"/>
      <c r="H226" s="24"/>
      <c r="I226" s="21"/>
      <c r="J226" s="21"/>
    </row>
    <row r="227" spans="1:10" x14ac:dyDescent="0.25">
      <c r="A227" s="2" t="s">
        <v>16</v>
      </c>
      <c r="B227" s="21">
        <v>10</v>
      </c>
      <c r="C227" s="3">
        <v>1</v>
      </c>
      <c r="D227" s="3">
        <v>5.9956680000000002</v>
      </c>
      <c r="E227" s="21" t="s">
        <v>78</v>
      </c>
      <c r="F227" s="24"/>
      <c r="G227" s="23"/>
      <c r="H227" s="24"/>
      <c r="I227" s="21"/>
      <c r="J227" s="21"/>
    </row>
    <row r="228" spans="1:10" x14ac:dyDescent="0.25">
      <c r="A228" s="2" t="s">
        <v>16</v>
      </c>
      <c r="B228" s="21">
        <v>10</v>
      </c>
      <c r="C228" s="3">
        <v>2</v>
      </c>
      <c r="D228" s="3">
        <v>5.1484509999999997</v>
      </c>
      <c r="E228" s="21" t="s">
        <v>78</v>
      </c>
      <c r="F228" s="24"/>
      <c r="G228" s="23"/>
      <c r="H228" s="24"/>
      <c r="I228" s="21"/>
      <c r="J228" s="21"/>
    </row>
    <row r="229" spans="1:10" x14ac:dyDescent="0.25">
      <c r="A229" s="26" t="s">
        <v>16</v>
      </c>
      <c r="B229" s="19">
        <v>10</v>
      </c>
      <c r="C229" s="7">
        <v>1</v>
      </c>
      <c r="D229" s="7">
        <v>7.0402339999999999</v>
      </c>
      <c r="E229" s="19" t="s">
        <v>78</v>
      </c>
      <c r="F229" s="24"/>
      <c r="G229" s="23"/>
      <c r="H229" s="24"/>
      <c r="I229" s="21"/>
      <c r="J229" s="21"/>
    </row>
    <row r="230" spans="1:10" x14ac:dyDescent="0.25">
      <c r="A230" s="27" t="s">
        <v>10</v>
      </c>
      <c r="B230" s="20">
        <v>1</v>
      </c>
      <c r="C230" s="22">
        <v>1</v>
      </c>
      <c r="D230" s="22">
        <v>3.585318</v>
      </c>
      <c r="E230" s="21" t="s">
        <v>76</v>
      </c>
      <c r="F230" s="3"/>
      <c r="G230" s="25"/>
      <c r="H230" s="3"/>
      <c r="I230" s="21"/>
      <c r="J230" s="21"/>
    </row>
    <row r="231" spans="1:10" x14ac:dyDescent="0.25">
      <c r="A231" s="2" t="s">
        <v>10</v>
      </c>
      <c r="B231" s="21">
        <v>1</v>
      </c>
      <c r="C231" s="24">
        <v>2</v>
      </c>
      <c r="D231" s="24">
        <v>5.207344</v>
      </c>
      <c r="E231" s="21" t="s">
        <v>76</v>
      </c>
      <c r="F231" s="3"/>
      <c r="G231" s="25"/>
      <c r="H231" s="3"/>
      <c r="I231" s="21"/>
      <c r="J231" s="21"/>
    </row>
    <row r="232" spans="1:10" x14ac:dyDescent="0.25">
      <c r="A232" s="2" t="s">
        <v>10</v>
      </c>
      <c r="B232" s="21">
        <v>1</v>
      </c>
      <c r="C232" s="24">
        <v>3</v>
      </c>
      <c r="D232" s="24">
        <v>3.6146389999999999</v>
      </c>
      <c r="E232" s="21" t="s">
        <v>76</v>
      </c>
      <c r="F232" s="3"/>
      <c r="G232" s="25"/>
      <c r="H232" s="3"/>
      <c r="I232" s="21"/>
      <c r="J232" s="21"/>
    </row>
    <row r="233" spans="1:10" x14ac:dyDescent="0.25">
      <c r="A233" s="2" t="s">
        <v>10</v>
      </c>
      <c r="B233" s="21">
        <v>1</v>
      </c>
      <c r="C233" s="24">
        <v>4</v>
      </c>
      <c r="D233" s="24">
        <v>5.936693</v>
      </c>
      <c r="E233" s="21" t="s">
        <v>76</v>
      </c>
      <c r="F233" s="3"/>
      <c r="G233" s="25"/>
      <c r="H233" s="3"/>
      <c r="I233" s="21"/>
      <c r="J233" s="21"/>
    </row>
    <row r="234" spans="1:10" x14ac:dyDescent="0.25">
      <c r="A234" s="2" t="s">
        <v>10</v>
      </c>
      <c r="B234" s="21">
        <v>1</v>
      </c>
      <c r="C234" s="24">
        <v>1</v>
      </c>
      <c r="D234" s="24">
        <v>8.9946429999999999</v>
      </c>
      <c r="E234" s="21" t="s">
        <v>77</v>
      </c>
      <c r="F234" s="3"/>
      <c r="G234" s="25"/>
      <c r="H234" s="3"/>
      <c r="I234" s="21"/>
      <c r="J234" s="21"/>
    </row>
    <row r="235" spans="1:10" x14ac:dyDescent="0.25">
      <c r="A235" s="2" t="s">
        <v>10</v>
      </c>
      <c r="B235" s="21">
        <v>1</v>
      </c>
      <c r="C235" s="24">
        <v>2</v>
      </c>
      <c r="D235" s="24">
        <v>5.4149240000000001</v>
      </c>
      <c r="E235" s="21" t="s">
        <v>77</v>
      </c>
      <c r="F235" s="3"/>
      <c r="G235" s="25"/>
      <c r="H235" s="3"/>
      <c r="I235" s="21"/>
      <c r="J235" s="21"/>
    </row>
    <row r="236" spans="1:10" x14ac:dyDescent="0.25">
      <c r="A236" s="2" t="s">
        <v>10</v>
      </c>
      <c r="B236" s="21">
        <v>1</v>
      </c>
      <c r="C236" s="24">
        <v>1</v>
      </c>
      <c r="D236" s="24">
        <v>4.311585</v>
      </c>
      <c r="E236" s="21" t="s">
        <v>77</v>
      </c>
      <c r="F236" s="3"/>
      <c r="G236" s="25"/>
      <c r="H236" s="3"/>
      <c r="I236" s="21"/>
      <c r="J236" s="21"/>
    </row>
    <row r="237" spans="1:10" x14ac:dyDescent="0.25">
      <c r="A237" s="2" t="s">
        <v>10</v>
      </c>
      <c r="B237" s="21">
        <v>1</v>
      </c>
      <c r="C237" s="24">
        <v>2</v>
      </c>
      <c r="D237" s="24">
        <v>5.5497030000000001</v>
      </c>
      <c r="E237" s="21" t="s">
        <v>77</v>
      </c>
      <c r="F237" s="3"/>
      <c r="G237" s="25"/>
      <c r="H237" s="3"/>
      <c r="I237" s="21"/>
      <c r="J237" s="21"/>
    </row>
    <row r="238" spans="1:10" x14ac:dyDescent="0.25">
      <c r="A238" s="2" t="s">
        <v>10</v>
      </c>
      <c r="B238" s="21">
        <v>1</v>
      </c>
      <c r="C238" s="24">
        <v>1</v>
      </c>
      <c r="D238" s="24">
        <v>5.3110439999999999</v>
      </c>
      <c r="E238" s="21" t="s">
        <v>78</v>
      </c>
      <c r="F238" s="3"/>
      <c r="G238" s="25"/>
      <c r="H238" s="3"/>
      <c r="I238" s="21"/>
      <c r="J238" s="21"/>
    </row>
    <row r="239" spans="1:10" x14ac:dyDescent="0.25">
      <c r="A239" s="2" t="s">
        <v>10</v>
      </c>
      <c r="B239" s="21">
        <v>1</v>
      </c>
      <c r="C239" s="24">
        <v>2</v>
      </c>
      <c r="D239" s="24">
        <v>5.9652710000000004</v>
      </c>
      <c r="E239" s="21" t="s">
        <v>78</v>
      </c>
      <c r="F239" s="3"/>
      <c r="G239" s="25"/>
      <c r="H239" s="3"/>
      <c r="I239" s="21"/>
      <c r="J239" s="21"/>
    </row>
    <row r="240" spans="1:10" x14ac:dyDescent="0.25">
      <c r="A240" s="2" t="s">
        <v>10</v>
      </c>
      <c r="B240" s="21">
        <v>1</v>
      </c>
      <c r="C240" s="24">
        <v>1</v>
      </c>
      <c r="D240" s="24">
        <v>5.4160069999999996</v>
      </c>
      <c r="E240" s="21" t="s">
        <v>78</v>
      </c>
      <c r="F240" s="3"/>
      <c r="G240" s="25"/>
      <c r="H240" s="3"/>
      <c r="I240" s="21"/>
      <c r="J240" s="21"/>
    </row>
    <row r="241" spans="1:15" x14ac:dyDescent="0.25">
      <c r="A241" s="2" t="s">
        <v>10</v>
      </c>
      <c r="B241" s="21">
        <v>1</v>
      </c>
      <c r="C241" s="24">
        <v>2</v>
      </c>
      <c r="D241" s="24">
        <v>5.832052</v>
      </c>
      <c r="E241" s="21" t="s">
        <v>78</v>
      </c>
      <c r="F241" s="3"/>
      <c r="G241" s="25"/>
      <c r="H241" s="3"/>
      <c r="I241" s="21"/>
      <c r="J241" s="21"/>
      <c r="K241" s="3"/>
      <c r="L241" s="3"/>
      <c r="M241" s="3"/>
      <c r="N241" s="3"/>
      <c r="O241" s="3"/>
    </row>
    <row r="242" spans="1:15" x14ac:dyDescent="0.25">
      <c r="A242" s="2" t="s">
        <v>10</v>
      </c>
      <c r="B242" s="21">
        <v>2</v>
      </c>
      <c r="C242" s="24">
        <v>1</v>
      </c>
      <c r="D242" s="24">
        <v>4.6265130000000001</v>
      </c>
      <c r="E242" s="21" t="s">
        <v>76</v>
      </c>
      <c r="J242" s="24"/>
      <c r="K242" s="23"/>
      <c r="L242" s="24"/>
      <c r="M242" s="21"/>
      <c r="N242" s="21"/>
      <c r="O242" s="3"/>
    </row>
    <row r="243" spans="1:15" x14ac:dyDescent="0.25">
      <c r="A243" s="2" t="s">
        <v>10</v>
      </c>
      <c r="B243" s="21">
        <v>2</v>
      </c>
      <c r="C243" s="24">
        <v>2</v>
      </c>
      <c r="D243" s="24">
        <v>6.2785099999999998</v>
      </c>
      <c r="E243" s="21" t="s">
        <v>76</v>
      </c>
      <c r="J243" s="24"/>
      <c r="K243" s="23"/>
      <c r="L243" s="24"/>
      <c r="M243" s="21"/>
      <c r="N243" s="21"/>
      <c r="O243" s="3"/>
    </row>
    <row r="244" spans="1:15" x14ac:dyDescent="0.25">
      <c r="A244" s="2" t="s">
        <v>10</v>
      </c>
      <c r="B244" s="21">
        <v>2</v>
      </c>
      <c r="C244" s="24">
        <v>3</v>
      </c>
      <c r="D244" s="24">
        <v>5.1723150000000002</v>
      </c>
      <c r="E244" s="21" t="s">
        <v>76</v>
      </c>
      <c r="J244" s="24"/>
      <c r="K244" s="23"/>
      <c r="L244" s="24"/>
      <c r="M244" s="21"/>
      <c r="N244" s="21"/>
      <c r="O244" s="3"/>
    </row>
    <row r="245" spans="1:15" x14ac:dyDescent="0.25">
      <c r="A245" s="2" t="s">
        <v>10</v>
      </c>
      <c r="B245" s="21">
        <v>2</v>
      </c>
      <c r="C245" s="24">
        <v>1</v>
      </c>
      <c r="D245" s="24">
        <v>4.1238830000000002</v>
      </c>
      <c r="E245" s="21" t="s">
        <v>76</v>
      </c>
      <c r="J245" s="24"/>
      <c r="K245" s="23"/>
      <c r="L245" s="24"/>
      <c r="M245" s="21"/>
      <c r="N245" s="21"/>
      <c r="O245" s="3"/>
    </row>
    <row r="246" spans="1:15" x14ac:dyDescent="0.25">
      <c r="A246" s="2" t="s">
        <v>10</v>
      </c>
      <c r="B246" s="21">
        <v>2</v>
      </c>
      <c r="C246" s="24">
        <v>1</v>
      </c>
      <c r="D246" s="24">
        <v>5.3768859999999998</v>
      </c>
      <c r="E246" s="21" t="s">
        <v>77</v>
      </c>
      <c r="J246" s="24"/>
      <c r="K246" s="23"/>
      <c r="L246" s="24"/>
      <c r="M246" s="21"/>
      <c r="N246" s="21"/>
      <c r="O246" s="3"/>
    </row>
    <row r="247" spans="1:15" x14ac:dyDescent="0.25">
      <c r="A247" s="2" t="s">
        <v>10</v>
      </c>
      <c r="B247" s="21">
        <v>2</v>
      </c>
      <c r="C247" s="24">
        <v>2</v>
      </c>
      <c r="D247" s="24">
        <v>7.1739059999999997</v>
      </c>
      <c r="E247" s="21" t="s">
        <v>77</v>
      </c>
      <c r="J247" s="24"/>
      <c r="K247" s="23"/>
      <c r="L247" s="24"/>
      <c r="M247" s="21"/>
      <c r="N247" s="21"/>
      <c r="O247" s="3"/>
    </row>
    <row r="248" spans="1:15" x14ac:dyDescent="0.25">
      <c r="A248" s="2" t="s">
        <v>10</v>
      </c>
      <c r="B248" s="21">
        <v>2</v>
      </c>
      <c r="C248" s="24">
        <v>1</v>
      </c>
      <c r="D248" s="24">
        <v>5.4160069999999996</v>
      </c>
      <c r="E248" s="21" t="s">
        <v>77</v>
      </c>
      <c r="J248" s="24"/>
      <c r="K248" s="23"/>
      <c r="L248" s="24"/>
      <c r="M248" s="21"/>
      <c r="N248" s="21"/>
      <c r="O248" s="3"/>
    </row>
    <row r="249" spans="1:15" x14ac:dyDescent="0.25">
      <c r="A249" s="2" t="s">
        <v>10</v>
      </c>
      <c r="B249" s="21">
        <v>2</v>
      </c>
      <c r="C249" s="24">
        <v>2</v>
      </c>
      <c r="D249" s="24">
        <v>6.5563079999999996</v>
      </c>
      <c r="E249" s="21" t="s">
        <v>77</v>
      </c>
      <c r="J249" s="24"/>
      <c r="K249" s="23"/>
      <c r="L249" s="24"/>
      <c r="M249" s="21"/>
      <c r="N249" s="21"/>
      <c r="O249" s="3"/>
    </row>
    <row r="250" spans="1:15" x14ac:dyDescent="0.25">
      <c r="A250" s="2" t="s">
        <v>10</v>
      </c>
      <c r="B250" s="21">
        <v>2</v>
      </c>
      <c r="C250" s="24">
        <v>1</v>
      </c>
      <c r="D250" s="24">
        <v>5.7152459999999996</v>
      </c>
      <c r="E250" s="21" t="s">
        <v>78</v>
      </c>
      <c r="J250" s="24"/>
      <c r="K250" s="23"/>
      <c r="L250" s="24"/>
      <c r="M250" s="21"/>
      <c r="N250" s="21"/>
      <c r="O250" s="3"/>
    </row>
    <row r="251" spans="1:15" x14ac:dyDescent="0.25">
      <c r="A251" s="2" t="s">
        <v>10</v>
      </c>
      <c r="B251" s="21">
        <v>2</v>
      </c>
      <c r="C251" s="24">
        <v>2</v>
      </c>
      <c r="D251" s="24">
        <v>6.0414630000000002</v>
      </c>
      <c r="E251" s="21" t="s">
        <v>78</v>
      </c>
      <c r="J251" s="24"/>
      <c r="K251" s="23"/>
      <c r="L251" s="24"/>
      <c r="M251" s="21"/>
      <c r="N251" s="21"/>
      <c r="O251" s="3"/>
    </row>
    <row r="252" spans="1:15" x14ac:dyDescent="0.25">
      <c r="A252" s="2" t="s">
        <v>10</v>
      </c>
      <c r="B252" s="21">
        <v>2</v>
      </c>
      <c r="C252" s="24">
        <v>1</v>
      </c>
      <c r="D252" s="24">
        <v>6.40794</v>
      </c>
      <c r="E252" s="21" t="s">
        <v>78</v>
      </c>
      <c r="J252" s="24"/>
      <c r="K252" s="23"/>
      <c r="L252" s="24"/>
      <c r="M252" s="21"/>
      <c r="N252" s="21"/>
      <c r="O252" s="3"/>
    </row>
    <row r="253" spans="1:15" x14ac:dyDescent="0.25">
      <c r="A253" s="2" t="s">
        <v>10</v>
      </c>
      <c r="B253" s="21">
        <v>2</v>
      </c>
      <c r="C253" s="24">
        <v>1</v>
      </c>
      <c r="D253" s="24">
        <v>5.2900229999999997</v>
      </c>
      <c r="E253" s="21" t="s">
        <v>78</v>
      </c>
      <c r="J253" s="24"/>
      <c r="K253" s="23"/>
      <c r="L253" s="24"/>
      <c r="M253" s="21"/>
      <c r="N253" s="21"/>
      <c r="O253" s="3"/>
    </row>
    <row r="254" spans="1:15" x14ac:dyDescent="0.25">
      <c r="A254" s="2" t="s">
        <v>10</v>
      </c>
      <c r="B254" s="21">
        <v>3</v>
      </c>
      <c r="C254" s="24">
        <v>1</v>
      </c>
      <c r="D254" s="24">
        <v>4.1210380000000004</v>
      </c>
      <c r="E254" s="21" t="s">
        <v>76</v>
      </c>
      <c r="J254" s="24"/>
      <c r="K254" s="23"/>
      <c r="L254" s="24"/>
      <c r="M254" s="21"/>
      <c r="N254" s="21"/>
      <c r="O254" s="3"/>
    </row>
    <row r="255" spans="1:15" x14ac:dyDescent="0.25">
      <c r="A255" s="2" t="s">
        <v>10</v>
      </c>
      <c r="B255" s="21">
        <v>3</v>
      </c>
      <c r="C255" s="24">
        <v>2</v>
      </c>
      <c r="D255" s="24">
        <v>5.3692460000000004</v>
      </c>
      <c r="E255" s="21" t="s">
        <v>76</v>
      </c>
      <c r="J255" s="24"/>
      <c r="K255" s="23"/>
      <c r="L255" s="24"/>
      <c r="M255" s="21"/>
      <c r="N255" s="21"/>
      <c r="O255" s="3"/>
    </row>
    <row r="256" spans="1:15" x14ac:dyDescent="0.25">
      <c r="A256" s="2" t="s">
        <v>10</v>
      </c>
      <c r="B256" s="21">
        <v>3</v>
      </c>
      <c r="C256" s="24">
        <v>3</v>
      </c>
      <c r="D256" s="24">
        <v>4.4455169999999997</v>
      </c>
      <c r="E256" s="21" t="s">
        <v>76</v>
      </c>
      <c r="J256" s="24"/>
      <c r="K256" s="23"/>
      <c r="L256" s="24"/>
      <c r="M256" s="21"/>
      <c r="N256" s="21"/>
      <c r="O256" s="3"/>
    </row>
    <row r="257" spans="1:15" x14ac:dyDescent="0.25">
      <c r="A257" s="2" t="s">
        <v>10</v>
      </c>
      <c r="B257" s="21">
        <v>3</v>
      </c>
      <c r="C257" s="24">
        <v>4</v>
      </c>
      <c r="D257" s="24">
        <v>4.2291910000000001</v>
      </c>
      <c r="E257" s="21" t="s">
        <v>76</v>
      </c>
      <c r="J257" s="24"/>
      <c r="K257" s="23"/>
      <c r="L257" s="24"/>
      <c r="M257" s="21"/>
      <c r="N257" s="21"/>
      <c r="O257" s="3"/>
    </row>
    <row r="258" spans="1:15" x14ac:dyDescent="0.25">
      <c r="A258" s="2" t="s">
        <v>10</v>
      </c>
      <c r="B258" s="21">
        <v>3</v>
      </c>
      <c r="C258" s="24">
        <v>1</v>
      </c>
      <c r="D258" s="24">
        <v>7.8230190000000004</v>
      </c>
      <c r="E258" s="21" t="s">
        <v>77</v>
      </c>
      <c r="J258" s="24"/>
      <c r="K258" s="23"/>
      <c r="L258" s="24"/>
      <c r="M258" s="21"/>
      <c r="N258" s="21"/>
      <c r="O258" s="3"/>
    </row>
    <row r="259" spans="1:15" x14ac:dyDescent="0.25">
      <c r="A259" s="2" t="s">
        <v>10</v>
      </c>
      <c r="B259" s="21">
        <v>3</v>
      </c>
      <c r="C259" s="24">
        <v>2</v>
      </c>
      <c r="D259" s="24">
        <v>6.0994260000000002</v>
      </c>
      <c r="E259" s="21" t="s">
        <v>77</v>
      </c>
      <c r="J259" s="24"/>
      <c r="K259" s="23"/>
      <c r="L259" s="24"/>
      <c r="M259" s="21"/>
      <c r="N259" s="21"/>
      <c r="O259" s="3"/>
    </row>
    <row r="260" spans="1:15" x14ac:dyDescent="0.25">
      <c r="A260" s="2" t="s">
        <v>10</v>
      </c>
      <c r="B260" s="21">
        <v>3</v>
      </c>
      <c r="C260" s="24">
        <v>1</v>
      </c>
      <c r="D260" s="24">
        <v>7.2171000000000003</v>
      </c>
      <c r="E260" s="21" t="s">
        <v>77</v>
      </c>
      <c r="J260" s="24"/>
      <c r="K260" s="23"/>
      <c r="L260" s="24"/>
      <c r="M260" s="21"/>
      <c r="N260" s="21"/>
      <c r="O260" s="3"/>
    </row>
    <row r="261" spans="1:15" x14ac:dyDescent="0.25">
      <c r="A261" s="2" t="s">
        <v>10</v>
      </c>
      <c r="B261" s="21">
        <v>3</v>
      </c>
      <c r="C261" s="24">
        <v>2</v>
      </c>
      <c r="D261" s="24">
        <v>4.5691179999999996</v>
      </c>
      <c r="E261" s="21" t="s">
        <v>77</v>
      </c>
      <c r="J261" s="24"/>
      <c r="K261" s="23"/>
      <c r="L261" s="24"/>
      <c r="M261" s="21"/>
      <c r="N261" s="21"/>
      <c r="O261" s="3"/>
    </row>
    <row r="262" spans="1:15" x14ac:dyDescent="0.25">
      <c r="A262" s="2" t="s">
        <v>10</v>
      </c>
      <c r="B262" s="21">
        <v>3</v>
      </c>
      <c r="C262" s="24">
        <v>1</v>
      </c>
      <c r="D262" s="24">
        <v>8.6320069999999998</v>
      </c>
      <c r="E262" s="21" t="s">
        <v>78</v>
      </c>
      <c r="J262" s="24"/>
      <c r="K262" s="23"/>
      <c r="L262" s="24"/>
      <c r="M262" s="21"/>
      <c r="N262" s="21"/>
      <c r="O262" s="3"/>
    </row>
    <row r="263" spans="1:15" x14ac:dyDescent="0.25">
      <c r="A263" s="2" t="s">
        <v>10</v>
      </c>
      <c r="B263" s="21">
        <v>3</v>
      </c>
      <c r="C263" s="24">
        <v>2</v>
      </c>
      <c r="D263" s="24">
        <v>6.2363379999999999</v>
      </c>
      <c r="E263" s="21" t="s">
        <v>78</v>
      </c>
      <c r="J263" s="24"/>
      <c r="K263" s="23"/>
      <c r="L263" s="24"/>
      <c r="M263" s="21"/>
      <c r="N263" s="21"/>
      <c r="O263" s="3"/>
    </row>
    <row r="264" spans="1:15" x14ac:dyDescent="0.25">
      <c r="A264" s="2" t="s">
        <v>10</v>
      </c>
      <c r="B264" s="21">
        <v>3</v>
      </c>
      <c r="C264" s="24">
        <v>1</v>
      </c>
      <c r="D264" s="24">
        <v>6.4143429999999997</v>
      </c>
      <c r="E264" s="21" t="s">
        <v>78</v>
      </c>
      <c r="J264" s="24"/>
      <c r="K264" s="23"/>
      <c r="L264" s="24"/>
      <c r="M264" s="21"/>
      <c r="N264" s="21"/>
      <c r="O264" s="3"/>
    </row>
    <row r="265" spans="1:15" x14ac:dyDescent="0.25">
      <c r="A265" s="2" t="s">
        <v>10</v>
      </c>
      <c r="B265" s="21">
        <v>3</v>
      </c>
      <c r="C265" s="24">
        <v>2</v>
      </c>
      <c r="D265" s="24">
        <v>10.877395</v>
      </c>
      <c r="E265" s="21" t="s">
        <v>78</v>
      </c>
      <c r="J265" s="24"/>
      <c r="K265" s="23"/>
      <c r="L265" s="24"/>
      <c r="M265" s="21"/>
      <c r="N265" s="21"/>
      <c r="O265" s="3"/>
    </row>
    <row r="266" spans="1:15" x14ac:dyDescent="0.25">
      <c r="A266" s="2" t="s">
        <v>10</v>
      </c>
      <c r="B266" s="21">
        <v>4</v>
      </c>
      <c r="C266" s="24">
        <v>1</v>
      </c>
      <c r="D266" s="24">
        <v>4.7614400000000003</v>
      </c>
      <c r="E266" s="21" t="s">
        <v>76</v>
      </c>
      <c r="J266" s="24"/>
      <c r="K266" s="23"/>
      <c r="L266" s="24"/>
      <c r="M266" s="21"/>
      <c r="N266" s="21"/>
      <c r="O266" s="3"/>
    </row>
    <row r="267" spans="1:15" x14ac:dyDescent="0.25">
      <c r="A267" s="2" t="s">
        <v>10</v>
      </c>
      <c r="B267" s="21">
        <v>4</v>
      </c>
      <c r="C267" s="24">
        <v>2</v>
      </c>
      <c r="D267" s="24">
        <v>4.9687640000000002</v>
      </c>
      <c r="E267" s="21" t="s">
        <v>76</v>
      </c>
      <c r="J267" s="24"/>
      <c r="K267" s="23"/>
      <c r="L267" s="24"/>
      <c r="M267" s="21"/>
      <c r="N267" s="21"/>
      <c r="O267" s="3"/>
    </row>
    <row r="268" spans="1:15" x14ac:dyDescent="0.25">
      <c r="A268" s="2" t="s">
        <v>10</v>
      </c>
      <c r="B268" s="21">
        <v>4</v>
      </c>
      <c r="C268" s="24">
        <v>1</v>
      </c>
      <c r="D268" s="24">
        <v>5.2800370000000001</v>
      </c>
      <c r="E268" s="21" t="s">
        <v>76</v>
      </c>
      <c r="J268" s="24"/>
      <c r="K268" s="23"/>
      <c r="L268" s="24"/>
      <c r="M268" s="21"/>
      <c r="N268" s="21"/>
      <c r="O268" s="3"/>
    </row>
    <row r="269" spans="1:15" x14ac:dyDescent="0.25">
      <c r="A269" s="2" t="s">
        <v>10</v>
      </c>
      <c r="B269" s="21">
        <v>4</v>
      </c>
      <c r="C269" s="24">
        <v>2</v>
      </c>
      <c r="D269" s="24">
        <v>5.0110729999999997</v>
      </c>
      <c r="E269" s="21" t="s">
        <v>76</v>
      </c>
      <c r="J269" s="24"/>
      <c r="K269" s="23"/>
      <c r="L269" s="24"/>
      <c r="M269" s="21"/>
      <c r="N269" s="21"/>
      <c r="O269" s="3"/>
    </row>
    <row r="270" spans="1:15" x14ac:dyDescent="0.25">
      <c r="A270" s="2" t="s">
        <v>10</v>
      </c>
      <c r="B270" s="21">
        <v>4</v>
      </c>
      <c r="C270" s="24">
        <v>1</v>
      </c>
      <c r="D270" s="24">
        <v>5.3801569999999996</v>
      </c>
      <c r="E270" s="21" t="s">
        <v>77</v>
      </c>
      <c r="J270" s="24"/>
      <c r="K270" s="23"/>
      <c r="L270" s="24"/>
      <c r="M270" s="21"/>
      <c r="N270" s="21"/>
      <c r="O270" s="3"/>
    </row>
    <row r="271" spans="1:15" x14ac:dyDescent="0.25">
      <c r="A271" s="2" t="s">
        <v>10</v>
      </c>
      <c r="B271" s="21">
        <v>4</v>
      </c>
      <c r="C271" s="24">
        <v>1</v>
      </c>
      <c r="D271" s="24">
        <v>5.498748</v>
      </c>
      <c r="E271" s="21" t="s">
        <v>77</v>
      </c>
      <c r="J271" s="24"/>
      <c r="K271" s="23"/>
      <c r="L271" s="24"/>
      <c r="M271" s="21"/>
      <c r="N271" s="21"/>
      <c r="O271" s="3"/>
    </row>
    <row r="272" spans="1:15" x14ac:dyDescent="0.25">
      <c r="A272" s="2" t="s">
        <v>10</v>
      </c>
      <c r="B272" s="21">
        <v>4</v>
      </c>
      <c r="C272" s="24">
        <v>2</v>
      </c>
      <c r="D272" s="24">
        <v>6.2794439999999998</v>
      </c>
      <c r="E272" s="21" t="s">
        <v>77</v>
      </c>
      <c r="J272" s="24"/>
      <c r="K272" s="23"/>
      <c r="L272" s="24"/>
      <c r="M272" s="21"/>
      <c r="N272" s="21"/>
      <c r="O272" s="3"/>
    </row>
    <row r="273" spans="1:15" x14ac:dyDescent="0.25">
      <c r="A273" s="2" t="s">
        <v>10</v>
      </c>
      <c r="B273" s="21">
        <v>4</v>
      </c>
      <c r="C273" s="24">
        <v>1</v>
      </c>
      <c r="D273" s="24">
        <v>5.0704050000000001</v>
      </c>
      <c r="E273" s="21" t="s">
        <v>77</v>
      </c>
      <c r="J273" s="24"/>
      <c r="K273" s="23"/>
      <c r="L273" s="24"/>
      <c r="M273" s="21"/>
      <c r="N273" s="21"/>
      <c r="O273" s="3"/>
    </row>
    <row r="274" spans="1:15" x14ac:dyDescent="0.25">
      <c r="A274" s="2" t="s">
        <v>10</v>
      </c>
      <c r="B274" s="21">
        <v>4</v>
      </c>
      <c r="C274" s="24">
        <v>1</v>
      </c>
      <c r="D274" s="24">
        <v>7.6524960000000002</v>
      </c>
      <c r="E274" s="21" t="s">
        <v>78</v>
      </c>
      <c r="J274" s="24"/>
      <c r="K274" s="23"/>
      <c r="L274" s="24"/>
      <c r="M274" s="21"/>
      <c r="N274" s="21"/>
      <c r="O274" s="3"/>
    </row>
    <row r="275" spans="1:15" x14ac:dyDescent="0.25">
      <c r="A275" s="2" t="s">
        <v>10</v>
      </c>
      <c r="B275" s="21">
        <v>4</v>
      </c>
      <c r="C275" s="24">
        <v>2</v>
      </c>
      <c r="D275" s="24">
        <v>7.6823249999999996</v>
      </c>
      <c r="E275" s="21" t="s">
        <v>78</v>
      </c>
      <c r="J275" s="24"/>
      <c r="K275" s="23"/>
      <c r="L275" s="24"/>
      <c r="M275" s="21"/>
      <c r="N275" s="21"/>
      <c r="O275" s="3"/>
    </row>
    <row r="276" spans="1:15" x14ac:dyDescent="0.25">
      <c r="A276" s="2" t="s">
        <v>10</v>
      </c>
      <c r="B276" s="21">
        <v>4</v>
      </c>
      <c r="C276" s="24">
        <v>1</v>
      </c>
      <c r="D276" s="24">
        <v>4.5459569999999996</v>
      </c>
      <c r="E276" s="21" t="s">
        <v>78</v>
      </c>
      <c r="J276" s="24"/>
      <c r="K276" s="23"/>
      <c r="L276" s="24"/>
      <c r="M276" s="21"/>
      <c r="N276" s="21"/>
      <c r="O276" s="3"/>
    </row>
    <row r="277" spans="1:15" x14ac:dyDescent="0.25">
      <c r="A277" s="2" t="s">
        <v>10</v>
      </c>
      <c r="B277" s="21">
        <v>4</v>
      </c>
      <c r="C277" s="24">
        <v>2</v>
      </c>
      <c r="D277" s="24">
        <v>7.7974899999999998</v>
      </c>
      <c r="E277" s="21" t="s">
        <v>78</v>
      </c>
      <c r="J277" s="24"/>
      <c r="K277" s="23"/>
      <c r="L277" s="24"/>
      <c r="M277" s="21"/>
      <c r="N277" s="21"/>
      <c r="O277" s="3"/>
    </row>
    <row r="278" spans="1:15" x14ac:dyDescent="0.25">
      <c r="A278" s="2" t="s">
        <v>10</v>
      </c>
      <c r="B278" s="21">
        <v>5</v>
      </c>
      <c r="C278" s="24">
        <v>1</v>
      </c>
      <c r="D278" s="24">
        <v>3.6789619999999998</v>
      </c>
      <c r="E278" s="21" t="s">
        <v>76</v>
      </c>
      <c r="J278" s="24"/>
      <c r="K278" s="23"/>
      <c r="L278" s="24"/>
      <c r="M278" s="21"/>
      <c r="N278" s="21"/>
      <c r="O278" s="3"/>
    </row>
    <row r="279" spans="1:15" x14ac:dyDescent="0.25">
      <c r="A279" s="2" t="s">
        <v>10</v>
      </c>
      <c r="B279" s="21">
        <v>5</v>
      </c>
      <c r="C279" s="24">
        <v>2</v>
      </c>
      <c r="D279" s="24">
        <v>4.2125180000000002</v>
      </c>
      <c r="E279" s="21" t="s">
        <v>76</v>
      </c>
      <c r="J279" s="24"/>
      <c r="K279" s="23"/>
      <c r="L279" s="24"/>
      <c r="M279" s="21"/>
      <c r="N279" s="21"/>
      <c r="O279" s="3"/>
    </row>
    <row r="280" spans="1:15" x14ac:dyDescent="0.25">
      <c r="A280" s="2" t="s">
        <v>10</v>
      </c>
      <c r="B280" s="21">
        <v>5</v>
      </c>
      <c r="C280" s="24">
        <v>3</v>
      </c>
      <c r="D280" s="24">
        <v>3.3989159999999998</v>
      </c>
      <c r="E280" s="21" t="s">
        <v>76</v>
      </c>
      <c r="J280" s="24"/>
      <c r="K280" s="23"/>
      <c r="L280" s="24"/>
      <c r="M280" s="21"/>
      <c r="N280" s="21"/>
      <c r="O280" s="3"/>
    </row>
    <row r="281" spans="1:15" x14ac:dyDescent="0.25">
      <c r="A281" s="2" t="s">
        <v>10</v>
      </c>
      <c r="B281" s="21">
        <v>5</v>
      </c>
      <c r="C281" s="24">
        <v>4</v>
      </c>
      <c r="D281" s="24">
        <v>3.3833530000000001</v>
      </c>
      <c r="E281" s="21" t="s">
        <v>76</v>
      </c>
      <c r="J281" s="24"/>
      <c r="K281" s="23"/>
      <c r="L281" s="24"/>
      <c r="M281" s="21"/>
      <c r="N281" s="21"/>
      <c r="O281" s="3"/>
    </row>
    <row r="282" spans="1:15" x14ac:dyDescent="0.25">
      <c r="A282" s="2" t="s">
        <v>10</v>
      </c>
      <c r="B282" s="21">
        <v>5</v>
      </c>
      <c r="C282" s="24">
        <v>1</v>
      </c>
      <c r="D282" s="24">
        <v>4.9687640000000002</v>
      </c>
      <c r="E282" s="21" t="s">
        <v>77</v>
      </c>
      <c r="J282" s="24"/>
      <c r="K282" s="23"/>
      <c r="L282" s="24"/>
      <c r="M282" s="21"/>
      <c r="N282" s="21"/>
      <c r="O282" s="3"/>
    </row>
    <row r="283" spans="1:15" x14ac:dyDescent="0.25">
      <c r="A283" s="2" t="s">
        <v>10</v>
      </c>
      <c r="B283" s="21">
        <v>5</v>
      </c>
      <c r="C283" s="24">
        <v>1</v>
      </c>
      <c r="D283" s="24">
        <v>4.8299180000000002</v>
      </c>
      <c r="E283" s="21" t="s">
        <v>77</v>
      </c>
      <c r="J283" s="24"/>
      <c r="K283" s="23"/>
      <c r="L283" s="24"/>
      <c r="M283" s="21"/>
      <c r="N283" s="21"/>
      <c r="O283" s="3"/>
    </row>
    <row r="284" spans="1:15" x14ac:dyDescent="0.25">
      <c r="A284" s="2" t="s">
        <v>10</v>
      </c>
      <c r="B284" s="21">
        <v>5</v>
      </c>
      <c r="C284" s="24">
        <v>1</v>
      </c>
      <c r="D284" s="24">
        <v>5.8731330000000002</v>
      </c>
      <c r="E284" s="21" t="s">
        <v>77</v>
      </c>
      <c r="J284" s="24"/>
      <c r="K284" s="23"/>
      <c r="L284" s="24"/>
      <c r="M284" s="21"/>
      <c r="N284" s="21"/>
      <c r="O284" s="3"/>
    </row>
    <row r="285" spans="1:15" x14ac:dyDescent="0.25">
      <c r="A285" s="2" t="s">
        <v>10</v>
      </c>
      <c r="B285" s="21">
        <v>5</v>
      </c>
      <c r="C285" s="24">
        <v>1</v>
      </c>
      <c r="D285" s="24">
        <v>6.2146720000000002</v>
      </c>
      <c r="E285" s="21" t="s">
        <v>77</v>
      </c>
      <c r="J285" s="24"/>
      <c r="K285" s="23"/>
      <c r="L285" s="24"/>
      <c r="M285" s="21"/>
      <c r="N285" s="21"/>
      <c r="O285" s="3"/>
    </row>
    <row r="286" spans="1:15" x14ac:dyDescent="0.25">
      <c r="A286" s="2" t="s">
        <v>10</v>
      </c>
      <c r="B286" s="21">
        <v>5</v>
      </c>
      <c r="C286" s="24">
        <v>1</v>
      </c>
      <c r="D286" s="24">
        <v>5.9248279999999998</v>
      </c>
      <c r="E286" s="21" t="s">
        <v>78</v>
      </c>
      <c r="J286" s="24"/>
      <c r="K286" s="23"/>
      <c r="L286" s="24"/>
      <c r="M286" s="21"/>
      <c r="N286" s="21"/>
      <c r="O286" s="3"/>
    </row>
    <row r="287" spans="1:15" x14ac:dyDescent="0.25">
      <c r="A287" s="2" t="s">
        <v>10</v>
      </c>
      <c r="B287" s="21">
        <v>5</v>
      </c>
      <c r="C287" s="24">
        <v>1</v>
      </c>
      <c r="D287" s="24">
        <v>7.1255129999999998</v>
      </c>
      <c r="E287" s="21" t="s">
        <v>78</v>
      </c>
      <c r="J287" s="24"/>
      <c r="K287" s="23"/>
      <c r="L287" s="24"/>
      <c r="M287" s="21"/>
      <c r="N287" s="21"/>
      <c r="O287" s="3"/>
    </row>
    <row r="288" spans="1:15" x14ac:dyDescent="0.25">
      <c r="A288" s="2" t="s">
        <v>10</v>
      </c>
      <c r="B288" s="21">
        <v>5</v>
      </c>
      <c r="C288" s="24">
        <v>1</v>
      </c>
      <c r="D288" s="24">
        <v>5.1003869999999996</v>
      </c>
      <c r="E288" s="21" t="s">
        <v>78</v>
      </c>
      <c r="J288" s="24"/>
      <c r="K288" s="23"/>
      <c r="L288" s="24"/>
      <c r="M288" s="21"/>
      <c r="N288" s="21"/>
      <c r="O288" s="3"/>
    </row>
    <row r="289" spans="1:15" x14ac:dyDescent="0.25">
      <c r="A289" s="2" t="s">
        <v>10</v>
      </c>
      <c r="B289" s="21">
        <v>5</v>
      </c>
      <c r="C289" s="24">
        <v>1</v>
      </c>
      <c r="D289" s="24">
        <v>6.1739629999999996</v>
      </c>
      <c r="E289" s="21" t="s">
        <v>78</v>
      </c>
      <c r="J289" s="24"/>
      <c r="K289" s="23"/>
      <c r="L289" s="24"/>
      <c r="M289" s="21"/>
      <c r="N289" s="21"/>
      <c r="O289" s="3"/>
    </row>
    <row r="290" spans="1:15" x14ac:dyDescent="0.25">
      <c r="A290" s="2" t="s">
        <v>10</v>
      </c>
      <c r="B290" s="21">
        <v>6</v>
      </c>
      <c r="C290" s="24">
        <v>1</v>
      </c>
      <c r="D290" s="24">
        <v>4.0289359999999999</v>
      </c>
      <c r="E290" s="21" t="s">
        <v>76</v>
      </c>
      <c r="J290" s="24"/>
      <c r="K290" s="23"/>
      <c r="L290" s="24"/>
      <c r="M290" s="21"/>
      <c r="N290" s="21"/>
      <c r="O290" s="3"/>
    </row>
    <row r="291" spans="1:15" x14ac:dyDescent="0.25">
      <c r="A291" s="2" t="s">
        <v>10</v>
      </c>
      <c r="B291" s="21">
        <v>6</v>
      </c>
      <c r="C291" s="24">
        <v>2</v>
      </c>
      <c r="D291" s="24">
        <v>3.2651590000000001</v>
      </c>
      <c r="E291" s="21" t="s">
        <v>76</v>
      </c>
      <c r="J291" s="24"/>
      <c r="K291" s="23"/>
      <c r="L291" s="24"/>
      <c r="M291" s="21"/>
      <c r="N291" s="21"/>
      <c r="O291" s="3"/>
    </row>
    <row r="292" spans="1:15" x14ac:dyDescent="0.25">
      <c r="A292" s="2" t="s">
        <v>10</v>
      </c>
      <c r="B292" s="21">
        <v>6</v>
      </c>
      <c r="C292" s="24">
        <v>3</v>
      </c>
      <c r="D292" s="24">
        <v>4.218083</v>
      </c>
      <c r="E292" s="21" t="s">
        <v>76</v>
      </c>
      <c r="J292" s="24"/>
      <c r="K292" s="23"/>
      <c r="L292" s="24"/>
      <c r="M292" s="21"/>
      <c r="N292" s="21"/>
      <c r="O292" s="3"/>
    </row>
    <row r="293" spans="1:15" x14ac:dyDescent="0.25">
      <c r="A293" s="2" t="s">
        <v>10</v>
      </c>
      <c r="B293" s="21">
        <v>6</v>
      </c>
      <c r="C293" s="24">
        <v>4</v>
      </c>
      <c r="D293" s="24">
        <v>3.8411620000000002</v>
      </c>
      <c r="E293" s="21" t="s">
        <v>76</v>
      </c>
      <c r="J293" s="24"/>
      <c r="K293" s="23"/>
      <c r="L293" s="24"/>
      <c r="M293" s="21"/>
      <c r="N293" s="21"/>
      <c r="O293" s="3"/>
    </row>
    <row r="294" spans="1:15" x14ac:dyDescent="0.25">
      <c r="A294" s="2" t="s">
        <v>10</v>
      </c>
      <c r="B294" s="21">
        <v>6</v>
      </c>
      <c r="C294" s="24">
        <v>1</v>
      </c>
      <c r="D294" s="24">
        <v>3.4246989999999999</v>
      </c>
      <c r="E294" s="21" t="s">
        <v>77</v>
      </c>
      <c r="J294" s="24"/>
      <c r="K294" s="23"/>
      <c r="L294" s="24"/>
      <c r="M294" s="21"/>
      <c r="N294" s="21"/>
      <c r="O294" s="3"/>
    </row>
    <row r="295" spans="1:15" x14ac:dyDescent="0.25">
      <c r="A295" s="2" t="s">
        <v>10</v>
      </c>
      <c r="B295" s="21">
        <v>6</v>
      </c>
      <c r="C295" s="24">
        <v>2</v>
      </c>
      <c r="D295" s="24">
        <v>4.1153420000000001</v>
      </c>
      <c r="E295" s="21" t="s">
        <v>77</v>
      </c>
      <c r="J295" s="24"/>
      <c r="K295" s="23"/>
      <c r="L295" s="24"/>
      <c r="M295" s="21"/>
      <c r="N295" s="21"/>
      <c r="O295" s="3"/>
    </row>
    <row r="296" spans="1:15" x14ac:dyDescent="0.25">
      <c r="A296" s="2" t="s">
        <v>10</v>
      </c>
      <c r="B296" s="21">
        <v>6</v>
      </c>
      <c r="C296" s="24">
        <v>3</v>
      </c>
      <c r="D296" s="24">
        <v>4.3332930000000003</v>
      </c>
      <c r="E296" s="21" t="s">
        <v>77</v>
      </c>
      <c r="J296" s="24"/>
      <c r="K296" s="23"/>
      <c r="L296" s="24"/>
      <c r="M296" s="21"/>
      <c r="N296" s="21"/>
      <c r="O296" s="3"/>
    </row>
    <row r="297" spans="1:15" x14ac:dyDescent="0.25">
      <c r="A297" s="2" t="s">
        <v>10</v>
      </c>
      <c r="B297" s="21">
        <v>6</v>
      </c>
      <c r="C297" s="24">
        <v>1</v>
      </c>
      <c r="D297" s="24">
        <v>5.297777</v>
      </c>
      <c r="E297" s="21" t="s">
        <v>77</v>
      </c>
      <c r="J297" s="24"/>
      <c r="K297" s="23"/>
      <c r="L297" s="24"/>
      <c r="M297" s="21"/>
      <c r="N297" s="21"/>
      <c r="O297" s="3"/>
    </row>
    <row r="298" spans="1:15" x14ac:dyDescent="0.25">
      <c r="A298" s="2" t="s">
        <v>10</v>
      </c>
      <c r="B298" s="21" t="s">
        <v>85</v>
      </c>
      <c r="C298" s="24">
        <v>1</v>
      </c>
      <c r="D298" s="24">
        <v>4.932042</v>
      </c>
      <c r="E298" s="21" t="s">
        <v>78</v>
      </c>
      <c r="J298" s="24"/>
      <c r="K298" s="23"/>
      <c r="L298" s="24"/>
      <c r="M298" s="21"/>
      <c r="N298" s="21"/>
      <c r="O298" s="3"/>
    </row>
    <row r="299" spans="1:15" x14ac:dyDescent="0.25">
      <c r="A299" s="2" t="s">
        <v>10</v>
      </c>
      <c r="B299" s="21">
        <v>6</v>
      </c>
      <c r="C299" s="24">
        <v>2</v>
      </c>
      <c r="D299" s="24">
        <v>6.3712280000000003</v>
      </c>
      <c r="E299" s="21" t="s">
        <v>78</v>
      </c>
      <c r="J299" s="24"/>
      <c r="K299" s="23"/>
      <c r="L299" s="24"/>
      <c r="M299" s="21"/>
      <c r="N299" s="21"/>
      <c r="O299" s="3"/>
    </row>
    <row r="300" spans="1:15" x14ac:dyDescent="0.25">
      <c r="A300" s="2" t="s">
        <v>10</v>
      </c>
      <c r="B300" s="21">
        <v>6</v>
      </c>
      <c r="C300" s="24">
        <v>1</v>
      </c>
      <c r="D300" s="24">
        <v>6.4979089999999999</v>
      </c>
      <c r="E300" s="21" t="s">
        <v>78</v>
      </c>
      <c r="J300" s="24"/>
      <c r="K300" s="23"/>
      <c r="L300" s="24"/>
      <c r="M300" s="21"/>
      <c r="N300" s="21"/>
      <c r="O300" s="3"/>
    </row>
    <row r="301" spans="1:15" x14ac:dyDescent="0.25">
      <c r="A301" s="2" t="s">
        <v>10</v>
      </c>
      <c r="B301" s="21">
        <v>6</v>
      </c>
      <c r="C301" s="24">
        <v>2</v>
      </c>
      <c r="D301" s="24">
        <v>5.9956680000000002</v>
      </c>
      <c r="E301" s="21" t="s">
        <v>78</v>
      </c>
      <c r="J301" s="24"/>
      <c r="K301" s="23"/>
      <c r="L301" s="24"/>
      <c r="M301" s="21"/>
      <c r="N301" s="21"/>
      <c r="O301" s="3"/>
    </row>
    <row r="302" spans="1:15" x14ac:dyDescent="0.25">
      <c r="A302" s="2" t="s">
        <v>10</v>
      </c>
      <c r="B302" s="21">
        <v>7</v>
      </c>
      <c r="C302" s="24">
        <v>1</v>
      </c>
      <c r="D302" s="24">
        <v>5.6998340000000001</v>
      </c>
      <c r="E302" s="21" t="s">
        <v>76</v>
      </c>
      <c r="J302" s="24"/>
      <c r="K302" s="23"/>
      <c r="L302" s="24"/>
      <c r="M302" s="21"/>
      <c r="N302" s="21"/>
      <c r="O302" s="3"/>
    </row>
    <row r="303" spans="1:15" x14ac:dyDescent="0.25">
      <c r="A303" s="2" t="s">
        <v>10</v>
      </c>
      <c r="B303" s="21">
        <v>7</v>
      </c>
      <c r="C303" s="24">
        <v>2</v>
      </c>
      <c r="D303" s="24">
        <v>5.4666600000000001</v>
      </c>
      <c r="E303" s="21" t="s">
        <v>76</v>
      </c>
      <c r="J303" s="24"/>
      <c r="K303" s="23"/>
      <c r="L303" s="24"/>
      <c r="M303" s="21"/>
      <c r="N303" s="21"/>
      <c r="O303" s="3"/>
    </row>
    <row r="304" spans="1:15" x14ac:dyDescent="0.25">
      <c r="A304" s="2" t="s">
        <v>10</v>
      </c>
      <c r="B304" s="21">
        <v>7</v>
      </c>
      <c r="C304" s="24">
        <v>3</v>
      </c>
      <c r="D304" s="24">
        <v>4.1153420000000001</v>
      </c>
      <c r="E304" s="21" t="s">
        <v>76</v>
      </c>
      <c r="J304" s="24"/>
      <c r="K304" s="23"/>
      <c r="L304" s="24"/>
      <c r="M304" s="21"/>
      <c r="N304" s="21"/>
      <c r="O304" s="3"/>
    </row>
    <row r="305" spans="1:15" x14ac:dyDescent="0.25">
      <c r="A305" s="2" t="s">
        <v>10</v>
      </c>
      <c r="B305" s="21">
        <v>7</v>
      </c>
      <c r="C305" s="24">
        <v>1</v>
      </c>
      <c r="D305" s="24">
        <v>5.3110439999999999</v>
      </c>
      <c r="E305" s="21" t="s">
        <v>76</v>
      </c>
      <c r="J305" s="24"/>
      <c r="K305" s="23"/>
      <c r="L305" s="24"/>
      <c r="M305" s="21"/>
      <c r="N305" s="21"/>
      <c r="O305" s="3"/>
    </row>
    <row r="306" spans="1:15" x14ac:dyDescent="0.25">
      <c r="A306" s="2" t="s">
        <v>10</v>
      </c>
      <c r="B306" s="21">
        <v>7</v>
      </c>
      <c r="C306" s="24">
        <v>1</v>
      </c>
      <c r="D306" s="24">
        <v>5.7653049999999997</v>
      </c>
      <c r="E306" s="21" t="s">
        <v>77</v>
      </c>
      <c r="J306" s="24"/>
      <c r="K306" s="23"/>
      <c r="L306" s="24"/>
      <c r="M306" s="21"/>
      <c r="N306" s="21"/>
      <c r="O306" s="3"/>
    </row>
    <row r="307" spans="1:15" x14ac:dyDescent="0.25">
      <c r="A307" s="2" t="s">
        <v>10</v>
      </c>
      <c r="B307" s="21">
        <v>7</v>
      </c>
      <c r="C307" s="24">
        <v>2</v>
      </c>
      <c r="D307" s="24">
        <v>5.832052</v>
      </c>
      <c r="E307" s="21" t="s">
        <v>77</v>
      </c>
      <c r="J307" s="24"/>
      <c r="K307" s="23"/>
      <c r="L307" s="24"/>
      <c r="M307" s="21"/>
      <c r="N307" s="21"/>
      <c r="O307" s="3"/>
    </row>
    <row r="308" spans="1:15" x14ac:dyDescent="0.25">
      <c r="A308" s="2" t="s">
        <v>10</v>
      </c>
      <c r="B308" s="21">
        <v>7</v>
      </c>
      <c r="C308" s="24">
        <v>1</v>
      </c>
      <c r="D308" s="24">
        <v>6.6495620000000004</v>
      </c>
      <c r="E308" s="21" t="s">
        <v>77</v>
      </c>
      <c r="J308" s="24"/>
      <c r="K308" s="23"/>
      <c r="L308" s="24"/>
      <c r="M308" s="21"/>
      <c r="N308" s="21"/>
      <c r="O308" s="3"/>
    </row>
    <row r="309" spans="1:15" x14ac:dyDescent="0.25">
      <c r="A309" s="2" t="s">
        <v>10</v>
      </c>
      <c r="B309" s="21">
        <v>7</v>
      </c>
      <c r="C309" s="24">
        <v>1</v>
      </c>
      <c r="D309" s="24">
        <v>7.8946550000000002</v>
      </c>
      <c r="E309" s="21" t="s">
        <v>77</v>
      </c>
      <c r="J309" s="24"/>
      <c r="K309" s="23"/>
      <c r="L309" s="24"/>
      <c r="M309" s="21"/>
      <c r="N309" s="21"/>
      <c r="O309" s="3"/>
    </row>
    <row r="310" spans="1:15" x14ac:dyDescent="0.25">
      <c r="A310" s="2" t="s">
        <v>10</v>
      </c>
      <c r="B310" s="21">
        <v>7</v>
      </c>
      <c r="C310" s="24">
        <v>1</v>
      </c>
      <c r="D310" s="24">
        <v>6.8647910000000003</v>
      </c>
      <c r="E310" s="21" t="s">
        <v>78</v>
      </c>
      <c r="J310" s="24"/>
      <c r="K310" s="23"/>
      <c r="L310" s="24"/>
      <c r="M310" s="21"/>
      <c r="N310" s="21"/>
      <c r="O310" s="3"/>
    </row>
    <row r="311" spans="1:15" x14ac:dyDescent="0.25">
      <c r="A311" s="2" t="s">
        <v>10</v>
      </c>
      <c r="B311" s="21">
        <v>7</v>
      </c>
      <c r="C311" s="24">
        <v>2</v>
      </c>
      <c r="D311" s="24">
        <v>6.998462</v>
      </c>
      <c r="E311" s="21" t="s">
        <v>78</v>
      </c>
      <c r="J311" s="24"/>
      <c r="K311" s="23"/>
      <c r="L311" s="24"/>
      <c r="M311" s="21"/>
      <c r="N311" s="21"/>
      <c r="O311" s="3"/>
    </row>
    <row r="312" spans="1:15" x14ac:dyDescent="0.25">
      <c r="A312" s="2" t="s">
        <v>10</v>
      </c>
      <c r="B312" s="21">
        <v>7</v>
      </c>
      <c r="C312" s="24">
        <v>1</v>
      </c>
      <c r="D312" s="24">
        <v>6.0975020000000004</v>
      </c>
      <c r="E312" s="21" t="s">
        <v>78</v>
      </c>
      <c r="J312" s="24"/>
      <c r="K312" s="23"/>
      <c r="L312" s="24"/>
      <c r="M312" s="21"/>
      <c r="N312" s="21"/>
      <c r="O312" s="3"/>
    </row>
    <row r="313" spans="1:15" x14ac:dyDescent="0.25">
      <c r="A313" s="2" t="s">
        <v>10</v>
      </c>
      <c r="B313" s="21">
        <v>7</v>
      </c>
      <c r="C313" s="24">
        <v>4</v>
      </c>
      <c r="D313" s="24">
        <v>5.6169229999999999</v>
      </c>
      <c r="E313" s="21" t="s">
        <v>78</v>
      </c>
      <c r="J313" s="24"/>
      <c r="K313" s="23"/>
      <c r="L313" s="24"/>
      <c r="M313" s="21"/>
      <c r="N313" s="21"/>
      <c r="O313" s="3"/>
    </row>
    <row r="314" spans="1:15" x14ac:dyDescent="0.25">
      <c r="A314" s="2" t="s">
        <v>10</v>
      </c>
      <c r="B314" s="21">
        <v>8</v>
      </c>
      <c r="C314" s="24">
        <v>1</v>
      </c>
      <c r="D314" s="24">
        <v>3.4553829999999999</v>
      </c>
      <c r="E314" s="21" t="s">
        <v>76</v>
      </c>
      <c r="J314" s="24"/>
      <c r="K314" s="23"/>
      <c r="L314" s="24"/>
      <c r="M314" s="21"/>
      <c r="N314" s="21"/>
      <c r="O314" s="3"/>
    </row>
    <row r="315" spans="1:15" x14ac:dyDescent="0.25">
      <c r="A315" s="2" t="s">
        <v>10</v>
      </c>
      <c r="B315" s="21">
        <v>8</v>
      </c>
      <c r="C315" s="24">
        <v>1</v>
      </c>
      <c r="D315" s="24">
        <v>3.9137580000000001</v>
      </c>
      <c r="E315" s="21" t="s">
        <v>76</v>
      </c>
      <c r="J315" s="24"/>
      <c r="K315" s="23"/>
      <c r="L315" s="24"/>
      <c r="M315" s="21"/>
      <c r="N315" s="21"/>
      <c r="O315" s="3"/>
    </row>
    <row r="316" spans="1:15" x14ac:dyDescent="0.25">
      <c r="A316" s="2" t="s">
        <v>10</v>
      </c>
      <c r="B316" s="21">
        <v>8</v>
      </c>
      <c r="C316" s="24">
        <v>2</v>
      </c>
      <c r="D316" s="24">
        <v>3.6645880000000002</v>
      </c>
      <c r="E316" s="21" t="s">
        <v>76</v>
      </c>
      <c r="J316" s="24"/>
      <c r="K316" s="23"/>
      <c r="L316" s="24"/>
      <c r="M316" s="21"/>
      <c r="N316" s="21"/>
      <c r="O316" s="3"/>
    </row>
    <row r="317" spans="1:15" x14ac:dyDescent="0.25">
      <c r="A317" s="2" t="s">
        <v>10</v>
      </c>
      <c r="B317" s="21">
        <v>8</v>
      </c>
      <c r="C317" s="24">
        <v>3</v>
      </c>
      <c r="D317" s="24">
        <v>3.8457400000000002</v>
      </c>
      <c r="E317" s="21" t="s">
        <v>76</v>
      </c>
      <c r="J317" s="24"/>
      <c r="K317" s="23"/>
      <c r="L317" s="24"/>
      <c r="M317" s="21"/>
      <c r="N317" s="21"/>
      <c r="O317" s="3"/>
    </row>
    <row r="318" spans="1:15" x14ac:dyDescent="0.25">
      <c r="A318" s="2" t="s">
        <v>10</v>
      </c>
      <c r="B318" s="21">
        <v>8</v>
      </c>
      <c r="C318" s="24">
        <v>1</v>
      </c>
      <c r="D318" s="24">
        <v>4.0694869999999996</v>
      </c>
      <c r="E318" s="21" t="s">
        <v>77</v>
      </c>
      <c r="J318" s="24"/>
      <c r="K318" s="23"/>
      <c r="L318" s="24"/>
      <c r="M318" s="21"/>
      <c r="N318" s="21"/>
      <c r="O318" s="3"/>
    </row>
    <row r="319" spans="1:15" x14ac:dyDescent="0.25">
      <c r="A319" s="2" t="s">
        <v>10</v>
      </c>
      <c r="B319" s="21">
        <v>8</v>
      </c>
      <c r="C319" s="24">
        <v>1</v>
      </c>
      <c r="D319" s="24">
        <v>4.9403579999999998</v>
      </c>
      <c r="E319" s="21" t="s">
        <v>77</v>
      </c>
      <c r="J319" s="24"/>
      <c r="K319" s="23"/>
      <c r="L319" s="24"/>
      <c r="M319" s="21"/>
      <c r="N319" s="21"/>
      <c r="O319" s="3"/>
    </row>
    <row r="320" spans="1:15" x14ac:dyDescent="0.25">
      <c r="A320" s="2" t="s">
        <v>10</v>
      </c>
      <c r="B320" s="21">
        <v>8</v>
      </c>
      <c r="C320" s="24">
        <v>1</v>
      </c>
      <c r="D320" s="24">
        <v>3.8411620000000002</v>
      </c>
      <c r="E320" s="21" t="s">
        <v>77</v>
      </c>
      <c r="J320" s="24"/>
      <c r="K320" s="23"/>
      <c r="L320" s="24"/>
      <c r="M320" s="21"/>
      <c r="N320" s="21"/>
      <c r="O320" s="3"/>
    </row>
    <row r="321" spans="1:15" x14ac:dyDescent="0.25">
      <c r="A321" s="2" t="s">
        <v>10</v>
      </c>
      <c r="B321" s="21">
        <v>8</v>
      </c>
      <c r="C321" s="24">
        <v>1</v>
      </c>
      <c r="D321" s="24">
        <v>5.8219880000000002</v>
      </c>
      <c r="E321" s="21" t="s">
        <v>77</v>
      </c>
      <c r="J321" s="24"/>
      <c r="K321" s="23"/>
      <c r="L321" s="24"/>
      <c r="M321" s="21"/>
      <c r="N321" s="21"/>
      <c r="O321" s="3"/>
    </row>
    <row r="322" spans="1:15" x14ac:dyDescent="0.25">
      <c r="A322" s="2" t="s">
        <v>10</v>
      </c>
      <c r="B322" s="21">
        <v>8</v>
      </c>
      <c r="C322" s="24">
        <v>1</v>
      </c>
      <c r="D322" s="24">
        <v>6.5563079999999996</v>
      </c>
      <c r="E322" s="21" t="s">
        <v>78</v>
      </c>
      <c r="J322" s="24"/>
      <c r="K322" s="23"/>
      <c r="L322" s="24"/>
      <c r="M322" s="21"/>
      <c r="N322" s="21"/>
      <c r="O322" s="3"/>
    </row>
    <row r="323" spans="1:15" x14ac:dyDescent="0.25">
      <c r="A323" s="2" t="s">
        <v>10</v>
      </c>
      <c r="B323" s="21">
        <v>8</v>
      </c>
      <c r="C323" s="24">
        <v>2</v>
      </c>
      <c r="D323" s="24">
        <v>8.1166079999999994</v>
      </c>
      <c r="E323" s="21" t="s">
        <v>78</v>
      </c>
      <c r="J323" s="24"/>
      <c r="K323" s="23"/>
      <c r="L323" s="24"/>
      <c r="M323" s="21"/>
      <c r="N323" s="21"/>
      <c r="O323" s="3"/>
    </row>
    <row r="324" spans="1:15" x14ac:dyDescent="0.25">
      <c r="A324" s="2" t="s">
        <v>10</v>
      </c>
      <c r="B324" s="21">
        <v>8</v>
      </c>
      <c r="C324" s="24">
        <v>1</v>
      </c>
      <c r="D324" s="24">
        <v>5.8611389999999997</v>
      </c>
      <c r="E324" s="21" t="s">
        <v>78</v>
      </c>
      <c r="J324" s="24"/>
      <c r="K324" s="23"/>
      <c r="L324" s="24"/>
      <c r="M324" s="21"/>
      <c r="N324" s="21"/>
      <c r="O324" s="3"/>
    </row>
    <row r="325" spans="1:15" x14ac:dyDescent="0.25">
      <c r="A325" s="2" t="s">
        <v>10</v>
      </c>
      <c r="B325" s="21">
        <v>8</v>
      </c>
      <c r="C325" s="24">
        <v>1</v>
      </c>
      <c r="D325" s="24">
        <v>6.6442680000000003</v>
      </c>
      <c r="E325" s="21" t="s">
        <v>78</v>
      </c>
      <c r="J325" s="24"/>
      <c r="K325" s="23"/>
      <c r="L325" s="24"/>
      <c r="M325" s="21"/>
      <c r="N325" s="21"/>
      <c r="O325" s="3"/>
    </row>
    <row r="326" spans="1:15" x14ac:dyDescent="0.25">
      <c r="A326" s="2" t="s">
        <v>10</v>
      </c>
      <c r="B326" s="21">
        <v>9</v>
      </c>
      <c r="C326" s="24">
        <v>1</v>
      </c>
      <c r="D326" s="24">
        <v>2.9260640000000002</v>
      </c>
      <c r="E326" s="21" t="s">
        <v>76</v>
      </c>
      <c r="J326" s="24"/>
      <c r="K326" s="23"/>
      <c r="L326" s="24"/>
      <c r="M326" s="21"/>
      <c r="N326" s="21"/>
      <c r="O326" s="3"/>
    </row>
    <row r="327" spans="1:15" x14ac:dyDescent="0.25">
      <c r="A327" s="2" t="s">
        <v>10</v>
      </c>
      <c r="B327" s="21">
        <v>9</v>
      </c>
      <c r="C327" s="24">
        <v>2</v>
      </c>
      <c r="D327" s="24">
        <v>2.7674449999999999</v>
      </c>
      <c r="E327" s="21" t="s">
        <v>76</v>
      </c>
      <c r="J327" s="24"/>
      <c r="K327" s="23"/>
      <c r="L327" s="24"/>
      <c r="M327" s="21"/>
      <c r="N327" s="21"/>
      <c r="O327" s="3"/>
    </row>
    <row r="328" spans="1:15" x14ac:dyDescent="0.25">
      <c r="A328" s="2" t="s">
        <v>10</v>
      </c>
      <c r="B328" s="21">
        <v>9</v>
      </c>
      <c r="C328" s="24">
        <v>1</v>
      </c>
      <c r="D328" s="24">
        <v>2.7737940000000001</v>
      </c>
      <c r="E328" s="21" t="s">
        <v>76</v>
      </c>
      <c r="J328" s="24"/>
      <c r="K328" s="23"/>
      <c r="L328" s="24"/>
      <c r="M328" s="21"/>
      <c r="N328" s="21"/>
      <c r="O328" s="3"/>
    </row>
    <row r="329" spans="1:15" x14ac:dyDescent="0.25">
      <c r="A329" s="2" t="s">
        <v>10</v>
      </c>
      <c r="B329" s="21">
        <v>9</v>
      </c>
      <c r="C329" s="24">
        <v>2</v>
      </c>
      <c r="D329" s="24">
        <v>2.8095059999999998</v>
      </c>
      <c r="E329" s="21" t="s">
        <v>76</v>
      </c>
      <c r="J329" s="24"/>
      <c r="K329" s="23"/>
      <c r="L329" s="24"/>
      <c r="M329" s="21"/>
      <c r="N329" s="21"/>
      <c r="O329" s="3"/>
    </row>
    <row r="330" spans="1:15" x14ac:dyDescent="0.25">
      <c r="A330" s="2" t="s">
        <v>10</v>
      </c>
      <c r="B330" s="21">
        <v>9</v>
      </c>
      <c r="C330" s="24">
        <v>1</v>
      </c>
      <c r="D330" s="24">
        <v>8.3845690000000008</v>
      </c>
      <c r="E330" s="21" t="s">
        <v>77</v>
      </c>
      <c r="J330" s="24"/>
      <c r="K330" s="23"/>
      <c r="L330" s="24"/>
      <c r="M330" s="21"/>
      <c r="N330" s="21"/>
      <c r="O330" s="3"/>
    </row>
    <row r="331" spans="1:15" x14ac:dyDescent="0.25">
      <c r="A331" s="2" t="s">
        <v>10</v>
      </c>
      <c r="B331" s="21">
        <v>9</v>
      </c>
      <c r="C331" s="24">
        <v>2</v>
      </c>
      <c r="D331" s="24">
        <v>5.6481579999999996</v>
      </c>
      <c r="E331" s="21" t="s">
        <v>77</v>
      </c>
      <c r="J331" s="24"/>
      <c r="K331" s="23"/>
      <c r="L331" s="24"/>
      <c r="M331" s="21"/>
      <c r="N331" s="21"/>
      <c r="O331" s="3"/>
    </row>
    <row r="332" spans="1:15" x14ac:dyDescent="0.25">
      <c r="A332" s="2" t="s">
        <v>10</v>
      </c>
      <c r="B332" s="21">
        <v>9</v>
      </c>
      <c r="C332" s="24">
        <v>3</v>
      </c>
      <c r="D332" s="24">
        <v>5.2900229999999997</v>
      </c>
      <c r="E332" s="21" t="s">
        <v>77</v>
      </c>
      <c r="J332" s="24"/>
      <c r="K332" s="23"/>
      <c r="L332" s="24"/>
      <c r="M332" s="21"/>
      <c r="N332" s="21"/>
      <c r="O332" s="3"/>
    </row>
    <row r="333" spans="1:15" x14ac:dyDescent="0.25">
      <c r="A333" s="2" t="s">
        <v>10</v>
      </c>
      <c r="B333" s="21">
        <v>9</v>
      </c>
      <c r="C333" s="24">
        <v>1</v>
      </c>
      <c r="D333" s="24">
        <v>5.1723150000000002</v>
      </c>
      <c r="E333" s="21" t="s">
        <v>77</v>
      </c>
      <c r="J333" s="24"/>
      <c r="K333" s="23"/>
      <c r="L333" s="24"/>
      <c r="M333" s="21"/>
      <c r="N333" s="21"/>
      <c r="O333" s="3"/>
    </row>
    <row r="334" spans="1:15" x14ac:dyDescent="0.25">
      <c r="A334" s="2" t="s">
        <v>10</v>
      </c>
      <c r="B334" s="21">
        <v>9</v>
      </c>
      <c r="C334" s="24">
        <v>1</v>
      </c>
      <c r="D334" s="24">
        <v>4.1508139999999996</v>
      </c>
      <c r="E334" s="21" t="s">
        <v>78</v>
      </c>
      <c r="J334" s="24"/>
      <c r="K334" s="23"/>
      <c r="L334" s="24"/>
      <c r="M334" s="21"/>
      <c r="N334" s="21"/>
      <c r="O334" s="3"/>
    </row>
    <row r="335" spans="1:15" x14ac:dyDescent="0.25">
      <c r="A335" s="2" t="s">
        <v>10</v>
      </c>
      <c r="B335" s="21">
        <v>9</v>
      </c>
      <c r="C335" s="24">
        <v>1</v>
      </c>
      <c r="D335" s="24">
        <v>5.7408409999999996</v>
      </c>
      <c r="E335" s="21" t="s">
        <v>78</v>
      </c>
      <c r="J335" s="24"/>
      <c r="K335" s="23"/>
      <c r="L335" s="24"/>
      <c r="M335" s="21"/>
      <c r="N335" s="21"/>
      <c r="O335" s="3"/>
    </row>
    <row r="336" spans="1:15" x14ac:dyDescent="0.25">
      <c r="A336" s="2" t="s">
        <v>10</v>
      </c>
      <c r="B336" s="21">
        <v>9</v>
      </c>
      <c r="C336" s="24">
        <v>1</v>
      </c>
      <c r="D336" s="24">
        <v>7.7982420000000001</v>
      </c>
      <c r="E336" s="21" t="s">
        <v>78</v>
      </c>
      <c r="J336" s="24"/>
      <c r="K336" s="23"/>
      <c r="L336" s="24"/>
      <c r="M336" s="21"/>
      <c r="N336" s="21"/>
      <c r="O336" s="3"/>
    </row>
    <row r="337" spans="1:15" x14ac:dyDescent="0.25">
      <c r="A337" s="2" t="s">
        <v>10</v>
      </c>
      <c r="B337" s="21">
        <v>9</v>
      </c>
      <c r="C337" s="24">
        <v>2</v>
      </c>
      <c r="D337" s="24">
        <v>6.7153790000000004</v>
      </c>
      <c r="E337" s="21" t="s">
        <v>78</v>
      </c>
      <c r="J337" s="24"/>
      <c r="K337" s="23"/>
      <c r="L337" s="24"/>
      <c r="M337" s="21"/>
      <c r="N337" s="21"/>
      <c r="O337" s="3"/>
    </row>
    <row r="338" spans="1:15" x14ac:dyDescent="0.25">
      <c r="A338" s="2" t="s">
        <v>10</v>
      </c>
      <c r="B338" s="21">
        <v>10</v>
      </c>
      <c r="C338" s="3">
        <v>1</v>
      </c>
      <c r="D338" s="3">
        <v>3.0342910000000001</v>
      </c>
      <c r="E338" s="21" t="s">
        <v>76</v>
      </c>
      <c r="J338" s="24"/>
      <c r="K338" s="23"/>
      <c r="L338" s="24"/>
      <c r="M338" s="21"/>
      <c r="N338" s="21"/>
      <c r="O338" s="3"/>
    </row>
    <row r="339" spans="1:15" x14ac:dyDescent="0.25">
      <c r="A339" s="2" t="s">
        <v>10</v>
      </c>
      <c r="B339" s="21">
        <v>10</v>
      </c>
      <c r="C339" s="3">
        <v>2</v>
      </c>
      <c r="D339" s="3">
        <v>3.7827030000000001</v>
      </c>
      <c r="E339" s="21" t="s">
        <v>76</v>
      </c>
      <c r="J339" s="24"/>
      <c r="K339" s="23"/>
      <c r="L339" s="24"/>
      <c r="M339" s="21"/>
      <c r="N339" s="21"/>
      <c r="O339" s="3"/>
    </row>
    <row r="340" spans="1:15" x14ac:dyDescent="0.25">
      <c r="A340" s="2" t="s">
        <v>10</v>
      </c>
      <c r="B340" s="21">
        <v>10</v>
      </c>
      <c r="C340" s="3">
        <v>1</v>
      </c>
      <c r="D340" s="3">
        <v>2.102776</v>
      </c>
      <c r="E340" s="21" t="s">
        <v>76</v>
      </c>
      <c r="J340" s="24"/>
      <c r="K340" s="23"/>
      <c r="L340" s="24"/>
      <c r="M340" s="21"/>
      <c r="N340" s="21"/>
      <c r="O340" s="3"/>
    </row>
    <row r="341" spans="1:15" x14ac:dyDescent="0.25">
      <c r="A341" s="2" t="s">
        <v>10</v>
      </c>
      <c r="B341" s="21">
        <v>10</v>
      </c>
      <c r="C341" s="3">
        <v>1</v>
      </c>
      <c r="D341" s="3">
        <v>3.2579669999999998</v>
      </c>
      <c r="E341" s="21" t="s">
        <v>76</v>
      </c>
      <c r="J341" s="24"/>
      <c r="K341" s="23"/>
      <c r="L341" s="24"/>
      <c r="M341" s="21"/>
      <c r="N341" s="21"/>
      <c r="O341" s="3"/>
    </row>
    <row r="342" spans="1:15" x14ac:dyDescent="0.25">
      <c r="A342" s="2" t="s">
        <v>10</v>
      </c>
      <c r="B342" s="21">
        <v>10</v>
      </c>
      <c r="C342" s="3">
        <v>1</v>
      </c>
      <c r="D342" s="3">
        <v>4.5044880000000003</v>
      </c>
      <c r="E342" s="21" t="s">
        <v>77</v>
      </c>
      <c r="J342" s="24"/>
      <c r="K342" s="23"/>
      <c r="L342" s="24"/>
      <c r="M342" s="21"/>
      <c r="N342" s="21"/>
      <c r="O342" s="3"/>
    </row>
    <row r="343" spans="1:15" x14ac:dyDescent="0.25">
      <c r="A343" s="2" t="s">
        <v>10</v>
      </c>
      <c r="B343" s="21">
        <v>10</v>
      </c>
      <c r="C343" s="3">
        <v>1</v>
      </c>
      <c r="D343" s="3">
        <v>5.5147219999999999</v>
      </c>
      <c r="E343" s="21" t="s">
        <v>77</v>
      </c>
      <c r="J343" s="24"/>
      <c r="K343" s="23"/>
      <c r="L343" s="24"/>
      <c r="M343" s="21"/>
      <c r="N343" s="21"/>
      <c r="O343" s="3"/>
    </row>
    <row r="344" spans="1:15" x14ac:dyDescent="0.25">
      <c r="A344" s="2" t="s">
        <v>10</v>
      </c>
      <c r="B344" s="21">
        <v>10</v>
      </c>
      <c r="C344" s="3">
        <v>1</v>
      </c>
      <c r="D344" s="3">
        <v>4.1238830000000002</v>
      </c>
      <c r="E344" s="21" t="s">
        <v>77</v>
      </c>
      <c r="J344" s="24"/>
      <c r="K344" s="23"/>
      <c r="L344" s="24"/>
      <c r="M344" s="21"/>
      <c r="N344" s="21"/>
      <c r="O344" s="3"/>
    </row>
    <row r="345" spans="1:15" x14ac:dyDescent="0.25">
      <c r="A345" s="2" t="s">
        <v>10</v>
      </c>
      <c r="B345" s="21">
        <v>10</v>
      </c>
      <c r="C345" s="3">
        <v>1</v>
      </c>
      <c r="D345" s="3">
        <v>4.35893</v>
      </c>
      <c r="E345" s="21" t="s">
        <v>77</v>
      </c>
      <c r="J345" s="24"/>
      <c r="K345" s="23"/>
      <c r="L345" s="24"/>
      <c r="M345" s="21"/>
      <c r="N345" s="21"/>
      <c r="O345" s="3"/>
    </row>
    <row r="346" spans="1:15" x14ac:dyDescent="0.25">
      <c r="A346" s="2" t="s">
        <v>10</v>
      </c>
      <c r="B346" s="21">
        <v>10</v>
      </c>
      <c r="C346" s="3">
        <v>1</v>
      </c>
      <c r="D346" s="3">
        <v>6.998462</v>
      </c>
      <c r="E346" s="21" t="s">
        <v>78</v>
      </c>
      <c r="J346" s="24"/>
      <c r="K346" s="23"/>
      <c r="L346" s="24"/>
      <c r="M346" s="21"/>
      <c r="N346" s="21"/>
      <c r="O346" s="3"/>
    </row>
    <row r="347" spans="1:15" x14ac:dyDescent="0.25">
      <c r="A347" s="2" t="s">
        <v>10</v>
      </c>
      <c r="B347" s="21">
        <v>10</v>
      </c>
      <c r="C347" s="3">
        <v>1</v>
      </c>
      <c r="D347" s="3">
        <v>4.5947149999999999</v>
      </c>
      <c r="E347" s="21" t="s">
        <v>78</v>
      </c>
      <c r="J347" s="24"/>
      <c r="K347" s="23"/>
      <c r="L347" s="24"/>
      <c r="M347" s="21"/>
      <c r="N347" s="21"/>
      <c r="O347" s="3"/>
    </row>
    <row r="348" spans="1:15" x14ac:dyDescent="0.25">
      <c r="A348" s="2" t="s">
        <v>10</v>
      </c>
      <c r="B348" s="21">
        <v>10</v>
      </c>
      <c r="C348" s="3">
        <v>1</v>
      </c>
      <c r="D348" s="3">
        <v>6.5563079999999996</v>
      </c>
      <c r="E348" s="21" t="s">
        <v>78</v>
      </c>
      <c r="J348" s="24"/>
      <c r="K348" s="23"/>
      <c r="L348" s="24"/>
      <c r="M348" s="21"/>
      <c r="N348" s="21"/>
      <c r="O348" s="3"/>
    </row>
    <row r="349" spans="1:15" x14ac:dyDescent="0.25">
      <c r="A349" s="26" t="s">
        <v>10</v>
      </c>
      <c r="B349" s="19">
        <v>10</v>
      </c>
      <c r="C349" s="7">
        <v>1</v>
      </c>
      <c r="D349" s="7">
        <v>5.5327700000000002</v>
      </c>
      <c r="E349" s="19" t="s">
        <v>78</v>
      </c>
      <c r="J349" s="24"/>
      <c r="K349" s="23"/>
      <c r="L349" s="24"/>
      <c r="M349" s="21"/>
      <c r="N349" s="21"/>
      <c r="O349" s="3"/>
    </row>
    <row r="350" spans="1:15" x14ac:dyDescent="0.25">
      <c r="J350" s="3"/>
      <c r="K350" s="25"/>
      <c r="L350" s="3"/>
      <c r="M350" s="21"/>
      <c r="N350" s="21"/>
      <c r="O350" s="3"/>
    </row>
    <row r="351" spans="1:15" x14ac:dyDescent="0.25">
      <c r="J351" s="3"/>
      <c r="K351" s="25"/>
      <c r="L351" s="3"/>
      <c r="M351" s="21"/>
      <c r="N351" s="21"/>
      <c r="O351" s="3"/>
    </row>
    <row r="352" spans="1:15" x14ac:dyDescent="0.25">
      <c r="J352" s="3"/>
      <c r="K352" s="25"/>
      <c r="L352" s="3"/>
      <c r="M352" s="21"/>
      <c r="N352" s="21"/>
      <c r="O352" s="3"/>
    </row>
    <row r="353" spans="10:15" x14ac:dyDescent="0.25">
      <c r="J353" s="3"/>
      <c r="K353" s="25"/>
      <c r="L353" s="3"/>
      <c r="M353" s="21"/>
      <c r="N353" s="21"/>
      <c r="O353" s="3"/>
    </row>
    <row r="354" spans="10:15" x14ac:dyDescent="0.25">
      <c r="J354" s="3"/>
      <c r="K354" s="25"/>
      <c r="L354" s="3"/>
      <c r="M354" s="21"/>
      <c r="N354" s="21"/>
      <c r="O354" s="3"/>
    </row>
    <row r="355" spans="10:15" x14ac:dyDescent="0.25">
      <c r="J355" s="3"/>
      <c r="K355" s="25"/>
      <c r="L355" s="3"/>
      <c r="M355" s="21"/>
      <c r="N355" s="21"/>
      <c r="O355" s="3"/>
    </row>
    <row r="356" spans="10:15" x14ac:dyDescent="0.25">
      <c r="J356" s="3"/>
      <c r="K356" s="25"/>
      <c r="L356" s="3"/>
      <c r="M356" s="21"/>
      <c r="N356" s="21"/>
      <c r="O356" s="3"/>
    </row>
    <row r="357" spans="10:15" x14ac:dyDescent="0.25">
      <c r="J357" s="3"/>
      <c r="K357" s="25"/>
      <c r="L357" s="3"/>
      <c r="M357" s="21"/>
      <c r="N357" s="21"/>
      <c r="O357" s="3"/>
    </row>
    <row r="358" spans="10:15" x14ac:dyDescent="0.25">
      <c r="J358" s="3"/>
      <c r="K358" s="25"/>
      <c r="L358" s="3"/>
      <c r="M358" s="21"/>
      <c r="N358" s="21"/>
      <c r="O358" s="3"/>
    </row>
    <row r="359" spans="10:15" x14ac:dyDescent="0.25">
      <c r="J359" s="3"/>
      <c r="K359" s="25"/>
      <c r="L359" s="3"/>
      <c r="M359" s="21"/>
      <c r="N359" s="21"/>
      <c r="O359" s="3"/>
    </row>
    <row r="360" spans="10:15" x14ac:dyDescent="0.25">
      <c r="J360" s="3"/>
      <c r="K360" s="25"/>
      <c r="L360" s="3"/>
      <c r="M360" s="21"/>
      <c r="N360" s="21"/>
      <c r="O360" s="3"/>
    </row>
    <row r="361" spans="10:15" x14ac:dyDescent="0.25">
      <c r="J361" s="3"/>
      <c r="K361" s="25"/>
      <c r="L361" s="3"/>
      <c r="M361" s="21"/>
      <c r="N361" s="21"/>
      <c r="O361" s="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baseColWidth="10" defaultRowHeight="15" x14ac:dyDescent="0.25"/>
  <cols>
    <col min="22" max="22" width="65.140625" customWidth="1"/>
  </cols>
  <sheetData>
    <row r="1" spans="1:14" x14ac:dyDescent="0.25">
      <c r="A1" t="s">
        <v>63</v>
      </c>
      <c r="D1" t="s">
        <v>61</v>
      </c>
      <c r="I1" t="s">
        <v>62</v>
      </c>
    </row>
    <row r="2" spans="1:14" x14ac:dyDescent="0.25">
      <c r="A2" t="s">
        <v>64</v>
      </c>
      <c r="I2" t="s">
        <v>64</v>
      </c>
    </row>
    <row r="3" spans="1:14" x14ac:dyDescent="0.25">
      <c r="A3" t="s">
        <v>65</v>
      </c>
      <c r="I3" t="s">
        <v>66</v>
      </c>
    </row>
    <row r="5" spans="1:14" x14ac:dyDescent="0.25">
      <c r="B5" t="s">
        <v>38</v>
      </c>
      <c r="C5" t="s">
        <v>35</v>
      </c>
      <c r="D5" t="s">
        <v>34</v>
      </c>
      <c r="E5" t="s">
        <v>33</v>
      </c>
      <c r="F5" t="s">
        <v>49</v>
      </c>
      <c r="J5" t="s">
        <v>38</v>
      </c>
      <c r="K5" t="s">
        <v>35</v>
      </c>
      <c r="L5" t="s">
        <v>34</v>
      </c>
      <c r="M5" t="s">
        <v>33</v>
      </c>
      <c r="N5" t="s">
        <v>49</v>
      </c>
    </row>
    <row r="6" spans="1:14" x14ac:dyDescent="0.25">
      <c r="A6" s="7"/>
      <c r="B6" s="7"/>
      <c r="C6" s="7" t="s">
        <v>32</v>
      </c>
      <c r="D6" s="7" t="s">
        <v>32</v>
      </c>
      <c r="E6" s="7" t="s">
        <v>32</v>
      </c>
      <c r="F6" s="7" t="s">
        <v>32</v>
      </c>
      <c r="I6" s="7"/>
      <c r="J6" s="7"/>
      <c r="K6" s="7" t="s">
        <v>32</v>
      </c>
      <c r="L6" s="7" t="s">
        <v>32</v>
      </c>
      <c r="M6" s="7" t="s">
        <v>32</v>
      </c>
      <c r="N6" s="7" t="s">
        <v>32</v>
      </c>
    </row>
    <row r="7" spans="1:14" x14ac:dyDescent="0.25">
      <c r="A7" t="s">
        <v>39</v>
      </c>
      <c r="B7">
        <v>1</v>
      </c>
      <c r="C7">
        <v>5.9</v>
      </c>
      <c r="D7">
        <v>5.6</v>
      </c>
      <c r="E7">
        <v>7.61</v>
      </c>
      <c r="F7">
        <v>262.33999999999997</v>
      </c>
      <c r="I7" t="s">
        <v>39</v>
      </c>
      <c r="J7">
        <v>1</v>
      </c>
      <c r="K7">
        <v>4.25</v>
      </c>
      <c r="L7">
        <v>3.8</v>
      </c>
      <c r="M7">
        <v>3.46</v>
      </c>
      <c r="N7">
        <v>86.38</v>
      </c>
    </row>
    <row r="8" spans="1:14" x14ac:dyDescent="0.25">
      <c r="A8" t="s">
        <v>39</v>
      </c>
      <c r="B8">
        <v>2</v>
      </c>
      <c r="C8">
        <v>7.72</v>
      </c>
      <c r="D8">
        <v>6.71</v>
      </c>
      <c r="E8">
        <v>4.51</v>
      </c>
      <c r="I8" t="s">
        <v>39</v>
      </c>
      <c r="J8">
        <v>2</v>
      </c>
      <c r="K8">
        <v>4.87</v>
      </c>
      <c r="L8">
        <v>3.71</v>
      </c>
      <c r="M8">
        <v>3.23</v>
      </c>
    </row>
    <row r="9" spans="1:14" x14ac:dyDescent="0.25">
      <c r="A9" t="s">
        <v>39</v>
      </c>
      <c r="B9">
        <v>3</v>
      </c>
      <c r="C9">
        <v>8.32</v>
      </c>
      <c r="D9">
        <v>6.15</v>
      </c>
      <c r="E9">
        <v>4.75</v>
      </c>
      <c r="I9" t="s">
        <v>39</v>
      </c>
      <c r="J9">
        <v>3</v>
      </c>
      <c r="K9">
        <v>5.14</v>
      </c>
      <c r="L9">
        <v>4.54</v>
      </c>
      <c r="M9">
        <v>2.58</v>
      </c>
    </row>
    <row r="10" spans="1:14" x14ac:dyDescent="0.25">
      <c r="A10" t="s">
        <v>39</v>
      </c>
      <c r="B10">
        <v>4</v>
      </c>
      <c r="C10">
        <v>8.77</v>
      </c>
      <c r="D10">
        <v>5.33</v>
      </c>
      <c r="E10">
        <v>4.9000000000000004</v>
      </c>
      <c r="I10" t="s">
        <v>39</v>
      </c>
      <c r="J10">
        <v>4</v>
      </c>
      <c r="K10">
        <v>6.24</v>
      </c>
      <c r="L10">
        <v>3.76</v>
      </c>
      <c r="M10">
        <v>2.93</v>
      </c>
    </row>
    <row r="11" spans="1:14" x14ac:dyDescent="0.25">
      <c r="A11" t="s">
        <v>40</v>
      </c>
      <c r="B11">
        <v>1</v>
      </c>
      <c r="C11">
        <v>7.59</v>
      </c>
      <c r="D11">
        <v>7.9</v>
      </c>
      <c r="E11">
        <v>6.85</v>
      </c>
      <c r="F11">
        <v>766.43</v>
      </c>
      <c r="I11" t="s">
        <v>40</v>
      </c>
      <c r="J11">
        <v>1</v>
      </c>
      <c r="K11">
        <v>5.46</v>
      </c>
      <c r="L11">
        <v>3.24</v>
      </c>
      <c r="M11">
        <v>2.2599999999999998</v>
      </c>
      <c r="N11">
        <v>52.79</v>
      </c>
    </row>
    <row r="12" spans="1:14" x14ac:dyDescent="0.25">
      <c r="A12" t="s">
        <v>40</v>
      </c>
      <c r="B12">
        <v>2</v>
      </c>
      <c r="C12">
        <v>6.78</v>
      </c>
      <c r="D12">
        <v>8.5500000000000007</v>
      </c>
      <c r="E12">
        <v>7.79</v>
      </c>
      <c r="I12" t="s">
        <v>40</v>
      </c>
      <c r="J12">
        <v>2</v>
      </c>
      <c r="K12">
        <v>4.5199999999999996</v>
      </c>
      <c r="L12">
        <v>3.31</v>
      </c>
      <c r="M12">
        <v>2.6</v>
      </c>
    </row>
    <row r="13" spans="1:14" x14ac:dyDescent="0.25">
      <c r="A13" t="s">
        <v>40</v>
      </c>
      <c r="B13">
        <v>3</v>
      </c>
      <c r="C13">
        <v>7.82</v>
      </c>
      <c r="D13">
        <v>7.06</v>
      </c>
      <c r="E13">
        <v>4.1399999999999997</v>
      </c>
      <c r="I13" t="s">
        <v>40</v>
      </c>
      <c r="J13">
        <v>3</v>
      </c>
      <c r="K13">
        <v>4.6900000000000004</v>
      </c>
      <c r="L13">
        <v>3.71</v>
      </c>
      <c r="M13">
        <v>3.82</v>
      </c>
    </row>
    <row r="14" spans="1:14" x14ac:dyDescent="0.25">
      <c r="A14" t="s">
        <v>40</v>
      </c>
      <c r="B14">
        <v>4</v>
      </c>
      <c r="C14">
        <v>5.15</v>
      </c>
      <c r="D14">
        <v>6.07</v>
      </c>
      <c r="E14">
        <v>8.11</v>
      </c>
      <c r="I14" t="s">
        <v>40</v>
      </c>
      <c r="J14">
        <v>4</v>
      </c>
      <c r="K14">
        <v>4.25</v>
      </c>
      <c r="L14">
        <v>3.78</v>
      </c>
      <c r="M14">
        <v>3.93</v>
      </c>
    </row>
    <row r="15" spans="1:14" x14ac:dyDescent="0.25">
      <c r="A15" t="s">
        <v>41</v>
      </c>
      <c r="B15">
        <v>1</v>
      </c>
      <c r="C15">
        <v>9.82</v>
      </c>
      <c r="D15">
        <v>9.0299999999999994</v>
      </c>
      <c r="E15">
        <v>7.75</v>
      </c>
      <c r="F15">
        <v>243.24</v>
      </c>
      <c r="I15" t="s">
        <v>41</v>
      </c>
      <c r="J15">
        <v>1</v>
      </c>
      <c r="K15">
        <v>6.74</v>
      </c>
      <c r="L15">
        <v>4.29</v>
      </c>
      <c r="M15">
        <v>2.6</v>
      </c>
      <c r="N15">
        <v>146.35</v>
      </c>
    </row>
    <row r="16" spans="1:14" x14ac:dyDescent="0.25">
      <c r="A16" t="s">
        <v>41</v>
      </c>
      <c r="B16">
        <v>2</v>
      </c>
      <c r="C16">
        <v>7.24</v>
      </c>
      <c r="D16">
        <v>8.85</v>
      </c>
      <c r="E16">
        <v>7.49</v>
      </c>
      <c r="I16" t="s">
        <v>41</v>
      </c>
      <c r="J16">
        <v>2</v>
      </c>
      <c r="K16">
        <v>6.4</v>
      </c>
      <c r="L16">
        <v>5.77</v>
      </c>
      <c r="M16">
        <v>3.88</v>
      </c>
    </row>
    <row r="17" spans="1:14" x14ac:dyDescent="0.25">
      <c r="A17" t="s">
        <v>41</v>
      </c>
      <c r="B17">
        <v>3</v>
      </c>
      <c r="C17">
        <v>6.86</v>
      </c>
      <c r="D17">
        <v>8.2100000000000009</v>
      </c>
      <c r="E17">
        <v>7.76</v>
      </c>
      <c r="I17" t="s">
        <v>41</v>
      </c>
      <c r="J17">
        <v>3</v>
      </c>
      <c r="K17">
        <v>6.4</v>
      </c>
      <c r="L17">
        <v>6.3</v>
      </c>
      <c r="M17">
        <v>4.5599999999999996</v>
      </c>
    </row>
    <row r="18" spans="1:14" x14ac:dyDescent="0.25">
      <c r="A18" t="s">
        <v>41</v>
      </c>
      <c r="B18">
        <v>4</v>
      </c>
      <c r="C18">
        <v>8.0500000000000007</v>
      </c>
      <c r="D18">
        <v>9.52</v>
      </c>
      <c r="E18">
        <v>9.24</v>
      </c>
      <c r="I18" t="s">
        <v>41</v>
      </c>
      <c r="J18">
        <v>4</v>
      </c>
      <c r="K18">
        <v>6.78</v>
      </c>
      <c r="L18">
        <v>4.7699999999999996</v>
      </c>
      <c r="M18">
        <v>3.53</v>
      </c>
    </row>
    <row r="19" spans="1:14" x14ac:dyDescent="0.25">
      <c r="A19" t="s">
        <v>42</v>
      </c>
      <c r="B19">
        <v>1</v>
      </c>
      <c r="C19">
        <v>10.74</v>
      </c>
      <c r="D19">
        <v>8.44</v>
      </c>
      <c r="E19">
        <v>6.44</v>
      </c>
      <c r="F19">
        <v>343.67</v>
      </c>
      <c r="I19" t="s">
        <v>42</v>
      </c>
      <c r="J19">
        <v>1</v>
      </c>
      <c r="K19">
        <v>5.5</v>
      </c>
      <c r="L19">
        <v>4.76</v>
      </c>
      <c r="M19">
        <v>2.98</v>
      </c>
      <c r="N19">
        <v>196.69</v>
      </c>
    </row>
    <row r="20" spans="1:14" x14ac:dyDescent="0.25">
      <c r="A20" t="s">
        <v>42</v>
      </c>
      <c r="B20">
        <v>2</v>
      </c>
      <c r="C20">
        <v>9.82</v>
      </c>
      <c r="D20">
        <v>9.41</v>
      </c>
      <c r="E20">
        <v>6.74</v>
      </c>
      <c r="I20" t="s">
        <v>42</v>
      </c>
      <c r="J20">
        <v>2</v>
      </c>
      <c r="K20">
        <v>7.46</v>
      </c>
      <c r="L20">
        <v>7.07</v>
      </c>
      <c r="M20">
        <v>2.82</v>
      </c>
    </row>
    <row r="21" spans="1:14" x14ac:dyDescent="0.25">
      <c r="A21" t="s">
        <v>42</v>
      </c>
      <c r="B21">
        <v>3</v>
      </c>
      <c r="C21">
        <v>12.89</v>
      </c>
      <c r="D21">
        <v>9.1999999999999993</v>
      </c>
      <c r="E21">
        <v>6.53</v>
      </c>
      <c r="I21" t="s">
        <v>42</v>
      </c>
      <c r="J21">
        <v>3</v>
      </c>
      <c r="K21">
        <v>7.79</v>
      </c>
      <c r="L21">
        <v>4.24</v>
      </c>
      <c r="M21">
        <v>6.31</v>
      </c>
    </row>
    <row r="22" spans="1:14" x14ac:dyDescent="0.25">
      <c r="A22" t="s">
        <v>42</v>
      </c>
      <c r="B22">
        <v>4</v>
      </c>
      <c r="C22">
        <v>9.1300000000000008</v>
      </c>
      <c r="D22">
        <v>10.56</v>
      </c>
      <c r="E22">
        <v>9.7200000000000006</v>
      </c>
      <c r="I22" t="s">
        <v>42</v>
      </c>
      <c r="J22">
        <v>4</v>
      </c>
      <c r="K22">
        <v>8.66</v>
      </c>
      <c r="L22">
        <v>5.67</v>
      </c>
      <c r="M22">
        <v>6.38</v>
      </c>
    </row>
    <row r="23" spans="1:14" x14ac:dyDescent="0.25">
      <c r="A23" t="s">
        <v>43</v>
      </c>
      <c r="B23">
        <v>1</v>
      </c>
      <c r="C23">
        <v>6.9</v>
      </c>
      <c r="D23">
        <v>6.08</v>
      </c>
      <c r="E23">
        <v>10.1</v>
      </c>
      <c r="F23">
        <v>181.24</v>
      </c>
      <c r="I23" t="s">
        <v>43</v>
      </c>
      <c r="J23">
        <v>1</v>
      </c>
      <c r="K23">
        <v>4.3600000000000003</v>
      </c>
      <c r="L23">
        <v>3.93</v>
      </c>
      <c r="M23">
        <v>2.85</v>
      </c>
      <c r="N23">
        <v>193.45</v>
      </c>
    </row>
    <row r="24" spans="1:14" x14ac:dyDescent="0.25">
      <c r="A24" t="s">
        <v>43</v>
      </c>
      <c r="B24">
        <v>2</v>
      </c>
      <c r="C24">
        <v>7.65</v>
      </c>
      <c r="D24">
        <v>6.93</v>
      </c>
      <c r="E24">
        <v>8.31</v>
      </c>
      <c r="I24" t="s">
        <v>43</v>
      </c>
      <c r="J24">
        <v>2</v>
      </c>
      <c r="K24">
        <v>4.57</v>
      </c>
      <c r="L24">
        <v>3.42</v>
      </c>
      <c r="M24">
        <v>2.56</v>
      </c>
    </row>
    <row r="25" spans="1:14" x14ac:dyDescent="0.25">
      <c r="A25" t="s">
        <v>43</v>
      </c>
      <c r="B25">
        <v>3</v>
      </c>
      <c r="C25">
        <v>9.44</v>
      </c>
      <c r="D25">
        <v>8.35</v>
      </c>
      <c r="E25">
        <v>7.97</v>
      </c>
      <c r="I25" t="s">
        <v>43</v>
      </c>
      <c r="J25">
        <v>3</v>
      </c>
      <c r="K25">
        <v>6.1</v>
      </c>
      <c r="L25">
        <v>3.76</v>
      </c>
      <c r="M25">
        <v>2.82</v>
      </c>
    </row>
    <row r="26" spans="1:14" x14ac:dyDescent="0.25">
      <c r="A26" t="s">
        <v>43</v>
      </c>
      <c r="B26">
        <v>4</v>
      </c>
      <c r="C26">
        <v>10.039999999999999</v>
      </c>
      <c r="D26">
        <v>8.5500000000000007</v>
      </c>
      <c r="E26">
        <v>7.15</v>
      </c>
      <c r="I26" t="s">
        <v>43</v>
      </c>
      <c r="J26">
        <v>4</v>
      </c>
      <c r="K26">
        <v>5.83</v>
      </c>
      <c r="L26">
        <v>3.71</v>
      </c>
      <c r="M26">
        <v>2.96</v>
      </c>
    </row>
    <row r="27" spans="1:14" x14ac:dyDescent="0.25">
      <c r="A27" t="s">
        <v>44</v>
      </c>
      <c r="B27">
        <v>1</v>
      </c>
      <c r="C27">
        <v>8.39</v>
      </c>
      <c r="D27">
        <v>7.85</v>
      </c>
      <c r="E27">
        <v>9.76</v>
      </c>
      <c r="F27">
        <v>667.36</v>
      </c>
      <c r="I27" t="s">
        <v>44</v>
      </c>
      <c r="J27">
        <v>1</v>
      </c>
      <c r="K27">
        <v>5.46</v>
      </c>
      <c r="L27">
        <v>1.86</v>
      </c>
      <c r="M27">
        <v>1.43</v>
      </c>
      <c r="N27">
        <v>231.96</v>
      </c>
    </row>
    <row r="28" spans="1:14" x14ac:dyDescent="0.25">
      <c r="A28" t="s">
        <v>44</v>
      </c>
      <c r="B28">
        <v>2</v>
      </c>
      <c r="C28">
        <v>7.55</v>
      </c>
      <c r="D28">
        <v>8.33</v>
      </c>
      <c r="E28">
        <v>7.88</v>
      </c>
      <c r="I28" t="s">
        <v>44</v>
      </c>
      <c r="J28">
        <v>2</v>
      </c>
      <c r="K28">
        <v>7.05</v>
      </c>
      <c r="L28">
        <v>5.91</v>
      </c>
      <c r="M28">
        <v>2.19</v>
      </c>
    </row>
    <row r="29" spans="1:14" x14ac:dyDescent="0.25">
      <c r="A29" t="s">
        <v>44</v>
      </c>
      <c r="B29">
        <v>3</v>
      </c>
      <c r="C29">
        <v>10.24</v>
      </c>
      <c r="D29">
        <v>6.84</v>
      </c>
      <c r="E29">
        <v>9.81</v>
      </c>
      <c r="I29" t="s">
        <v>44</v>
      </c>
      <c r="J29">
        <v>3</v>
      </c>
      <c r="K29">
        <v>7.72</v>
      </c>
      <c r="L29">
        <v>2.13</v>
      </c>
      <c r="M29">
        <v>2.4700000000000002</v>
      </c>
    </row>
    <row r="30" spans="1:14" x14ac:dyDescent="0.25">
      <c r="A30" t="s">
        <v>44</v>
      </c>
      <c r="B30">
        <v>4</v>
      </c>
      <c r="C30">
        <v>7.8</v>
      </c>
      <c r="D30">
        <v>5.05</v>
      </c>
      <c r="E30">
        <v>6.28</v>
      </c>
      <c r="I30" t="s">
        <v>44</v>
      </c>
      <c r="J30">
        <v>4</v>
      </c>
      <c r="K30">
        <v>7.65</v>
      </c>
      <c r="L30">
        <v>3.36</v>
      </c>
      <c r="M30">
        <v>2.02</v>
      </c>
    </row>
    <row r="31" spans="1:14" x14ac:dyDescent="0.25">
      <c r="A31" t="s">
        <v>45</v>
      </c>
      <c r="B31">
        <v>1</v>
      </c>
      <c r="C31">
        <v>7.65</v>
      </c>
      <c r="D31">
        <v>8.24</v>
      </c>
      <c r="E31">
        <v>5.95</v>
      </c>
      <c r="F31">
        <v>248.86</v>
      </c>
      <c r="I31" t="s">
        <v>45</v>
      </c>
      <c r="J31">
        <v>1</v>
      </c>
      <c r="K31">
        <v>6.17</v>
      </c>
      <c r="L31">
        <v>5.32</v>
      </c>
      <c r="M31">
        <v>8.06</v>
      </c>
      <c r="N31">
        <v>340.69</v>
      </c>
    </row>
    <row r="32" spans="1:14" x14ac:dyDescent="0.25">
      <c r="A32" t="s">
        <v>45</v>
      </c>
      <c r="B32">
        <v>2</v>
      </c>
      <c r="C32">
        <v>7.33</v>
      </c>
      <c r="D32">
        <v>7.56</v>
      </c>
      <c r="E32">
        <v>5.41</v>
      </c>
      <c r="I32" t="s">
        <v>45</v>
      </c>
      <c r="J32">
        <v>2</v>
      </c>
      <c r="K32">
        <v>6.04</v>
      </c>
      <c r="L32">
        <v>6.44</v>
      </c>
      <c r="M32">
        <v>6.31</v>
      </c>
    </row>
    <row r="33" spans="1:14" x14ac:dyDescent="0.25">
      <c r="A33" t="s">
        <v>45</v>
      </c>
      <c r="B33">
        <v>3</v>
      </c>
      <c r="C33">
        <v>6.77</v>
      </c>
      <c r="D33">
        <v>7.32</v>
      </c>
      <c r="E33">
        <v>6.21</v>
      </c>
      <c r="I33" t="s">
        <v>45</v>
      </c>
      <c r="J33">
        <v>3</v>
      </c>
      <c r="K33">
        <v>5.0199999999999996</v>
      </c>
      <c r="L33">
        <v>7.34</v>
      </c>
      <c r="M33">
        <v>3.72</v>
      </c>
    </row>
    <row r="34" spans="1:14" x14ac:dyDescent="0.25">
      <c r="A34" t="s">
        <v>45</v>
      </c>
      <c r="B34">
        <v>4</v>
      </c>
      <c r="C34">
        <v>10.83</v>
      </c>
      <c r="D34">
        <v>8.06</v>
      </c>
      <c r="E34">
        <v>5.83</v>
      </c>
      <c r="I34" t="s">
        <v>45</v>
      </c>
      <c r="J34">
        <v>4</v>
      </c>
      <c r="K34">
        <v>5.1100000000000003</v>
      </c>
      <c r="L34">
        <v>4.62</v>
      </c>
      <c r="M34">
        <v>3.88</v>
      </c>
    </row>
    <row r="35" spans="1:14" x14ac:dyDescent="0.25">
      <c r="A35" t="s">
        <v>46</v>
      </c>
      <c r="B35">
        <v>1</v>
      </c>
      <c r="C35">
        <v>11.26</v>
      </c>
      <c r="D35">
        <v>11.11</v>
      </c>
      <c r="E35">
        <v>12.79</v>
      </c>
      <c r="F35">
        <v>191.16</v>
      </c>
      <c r="I35" t="s">
        <v>46</v>
      </c>
      <c r="J35">
        <v>1</v>
      </c>
      <c r="K35">
        <v>4.78</v>
      </c>
      <c r="L35">
        <v>5.38</v>
      </c>
      <c r="M35">
        <v>2.4900000000000002</v>
      </c>
      <c r="N35">
        <v>264.11</v>
      </c>
    </row>
    <row r="36" spans="1:14" x14ac:dyDescent="0.25">
      <c r="A36" t="s">
        <v>46</v>
      </c>
      <c r="B36">
        <v>2</v>
      </c>
      <c r="C36">
        <v>7.85</v>
      </c>
      <c r="D36">
        <v>8.27</v>
      </c>
      <c r="E36">
        <v>11.48</v>
      </c>
      <c r="I36" t="s">
        <v>46</v>
      </c>
      <c r="J36">
        <v>2</v>
      </c>
      <c r="K36">
        <v>6.29</v>
      </c>
      <c r="L36">
        <v>5.75</v>
      </c>
      <c r="M36">
        <v>2.29</v>
      </c>
    </row>
    <row r="37" spans="1:14" x14ac:dyDescent="0.25">
      <c r="A37" t="s">
        <v>46</v>
      </c>
      <c r="B37">
        <v>3</v>
      </c>
      <c r="C37">
        <v>12.2</v>
      </c>
      <c r="D37">
        <v>9.36</v>
      </c>
      <c r="E37">
        <v>9.58</v>
      </c>
      <c r="I37" t="s">
        <v>46</v>
      </c>
      <c r="J37">
        <v>3</v>
      </c>
      <c r="K37">
        <v>6.54</v>
      </c>
      <c r="L37">
        <v>2.31</v>
      </c>
      <c r="M37">
        <v>1.7</v>
      </c>
    </row>
    <row r="38" spans="1:14" x14ac:dyDescent="0.25">
      <c r="A38" t="s">
        <v>46</v>
      </c>
      <c r="B38">
        <v>4</v>
      </c>
      <c r="C38">
        <v>9.49</v>
      </c>
      <c r="D38">
        <v>10.67</v>
      </c>
      <c r="E38">
        <v>11.53</v>
      </c>
      <c r="I38" t="s">
        <v>46</v>
      </c>
      <c r="J38">
        <v>4</v>
      </c>
      <c r="K38">
        <v>5.01</v>
      </c>
      <c r="L38">
        <v>3.76</v>
      </c>
      <c r="M38">
        <v>2.02</v>
      </c>
    </row>
    <row r="39" spans="1:14" x14ac:dyDescent="0.25">
      <c r="A39" t="s">
        <v>47</v>
      </c>
      <c r="B39">
        <v>1</v>
      </c>
      <c r="C39">
        <v>8.33</v>
      </c>
      <c r="D39">
        <v>6.61</v>
      </c>
      <c r="E39">
        <v>9.09</v>
      </c>
      <c r="F39">
        <v>289.25</v>
      </c>
      <c r="I39" t="s">
        <v>47</v>
      </c>
      <c r="J39">
        <v>1</v>
      </c>
      <c r="K39">
        <v>7.61</v>
      </c>
      <c r="L39">
        <v>5.16</v>
      </c>
      <c r="M39">
        <v>1.78</v>
      </c>
      <c r="N39">
        <v>419.21</v>
      </c>
    </row>
    <row r="40" spans="1:14" x14ac:dyDescent="0.25">
      <c r="A40" t="s">
        <v>47</v>
      </c>
      <c r="B40">
        <v>2</v>
      </c>
      <c r="C40">
        <v>11.38</v>
      </c>
      <c r="D40">
        <v>7.08</v>
      </c>
      <c r="E40">
        <v>7.1</v>
      </c>
      <c r="I40" t="s">
        <v>47</v>
      </c>
      <c r="J40">
        <v>2</v>
      </c>
      <c r="K40">
        <v>5.27</v>
      </c>
      <c r="L40">
        <v>6.29</v>
      </c>
      <c r="M40">
        <v>2.79</v>
      </c>
    </row>
    <row r="41" spans="1:14" x14ac:dyDescent="0.25">
      <c r="A41" t="s">
        <v>47</v>
      </c>
      <c r="B41">
        <v>3</v>
      </c>
      <c r="C41">
        <v>7.4</v>
      </c>
      <c r="D41">
        <v>9.94</v>
      </c>
      <c r="E41">
        <v>7.42</v>
      </c>
      <c r="I41" t="s">
        <v>47</v>
      </c>
      <c r="J41">
        <v>3</v>
      </c>
      <c r="K41">
        <v>5.0599999999999996</v>
      </c>
      <c r="L41">
        <v>4.1100000000000003</v>
      </c>
      <c r="M41">
        <v>2.68</v>
      </c>
    </row>
    <row r="42" spans="1:14" x14ac:dyDescent="0.25">
      <c r="A42" t="s">
        <v>47</v>
      </c>
      <c r="B42">
        <v>4</v>
      </c>
      <c r="C42">
        <v>7.4</v>
      </c>
      <c r="D42">
        <v>7.74</v>
      </c>
      <c r="E42">
        <v>5.35</v>
      </c>
      <c r="I42" t="s">
        <v>47</v>
      </c>
      <c r="J42">
        <v>4</v>
      </c>
      <c r="K42">
        <v>5.13</v>
      </c>
      <c r="L42">
        <v>3.95</v>
      </c>
      <c r="M42">
        <v>2.63</v>
      </c>
    </row>
    <row r="43" spans="1:14" x14ac:dyDescent="0.25">
      <c r="A43" t="s">
        <v>48</v>
      </c>
      <c r="B43">
        <v>1</v>
      </c>
      <c r="C43">
        <v>10.55</v>
      </c>
      <c r="D43">
        <v>10</v>
      </c>
      <c r="E43">
        <v>8.1300000000000008</v>
      </c>
      <c r="F43">
        <v>330.36</v>
      </c>
      <c r="I43" t="s">
        <v>48</v>
      </c>
      <c r="J43">
        <v>1</v>
      </c>
      <c r="K43">
        <v>6.37</v>
      </c>
      <c r="L43">
        <v>5.72</v>
      </c>
      <c r="M43">
        <v>3.34</v>
      </c>
      <c r="N43">
        <v>294.77</v>
      </c>
    </row>
    <row r="44" spans="1:14" x14ac:dyDescent="0.25">
      <c r="A44" t="s">
        <v>48</v>
      </c>
      <c r="B44">
        <v>2</v>
      </c>
      <c r="C44">
        <v>10.23</v>
      </c>
      <c r="D44">
        <v>8.67</v>
      </c>
      <c r="E44">
        <v>8.3000000000000007</v>
      </c>
      <c r="I44" t="s">
        <v>48</v>
      </c>
      <c r="J44">
        <v>2</v>
      </c>
      <c r="K44">
        <v>8.0299999999999994</v>
      </c>
      <c r="L44">
        <v>5.0599999999999996</v>
      </c>
      <c r="M44">
        <v>4.05</v>
      </c>
    </row>
    <row r="45" spans="1:14" x14ac:dyDescent="0.25">
      <c r="A45" t="s">
        <v>48</v>
      </c>
      <c r="B45">
        <v>3</v>
      </c>
      <c r="C45">
        <v>8.41</v>
      </c>
      <c r="D45">
        <v>8.23</v>
      </c>
      <c r="E45">
        <v>11.52</v>
      </c>
      <c r="I45" t="s">
        <v>48</v>
      </c>
      <c r="J45">
        <v>3</v>
      </c>
      <c r="K45">
        <v>6.75</v>
      </c>
      <c r="L45">
        <v>4.3499999999999996</v>
      </c>
      <c r="M45">
        <v>3.82</v>
      </c>
    </row>
    <row r="46" spans="1:14" x14ac:dyDescent="0.25">
      <c r="A46" t="s">
        <v>48</v>
      </c>
      <c r="B46">
        <v>4</v>
      </c>
      <c r="C46">
        <v>9.92</v>
      </c>
      <c r="D46">
        <v>7.85</v>
      </c>
      <c r="E46">
        <v>5.84</v>
      </c>
      <c r="I46" t="s">
        <v>48</v>
      </c>
      <c r="J46">
        <v>4</v>
      </c>
      <c r="K46">
        <v>5.69</v>
      </c>
      <c r="L46">
        <v>3.73</v>
      </c>
      <c r="M46">
        <v>3.29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3"/>
  <sheetViews>
    <sheetView zoomScaleNormal="100" workbookViewId="0">
      <pane ySplit="1" topLeftCell="A622" activePane="bottomLeft" state="frozen"/>
      <selection activeCell="M313" sqref="M313"/>
      <selection pane="bottomLeft" activeCell="A634" sqref="A634:XFD657"/>
    </sheetView>
  </sheetViews>
  <sheetFormatPr baseColWidth="10"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4" x14ac:dyDescent="0.25">
      <c r="A2" s="3" t="s">
        <v>10</v>
      </c>
      <c r="B2" s="1">
        <v>1</v>
      </c>
      <c r="C2" s="1">
        <v>0</v>
      </c>
      <c r="D2" s="4"/>
      <c r="E2" s="4"/>
      <c r="F2" s="4"/>
      <c r="G2" s="4"/>
      <c r="H2" s="4"/>
      <c r="I2" s="4"/>
      <c r="J2" s="4"/>
    </row>
    <row r="3" spans="1:14" s="3" customFormat="1" x14ac:dyDescent="0.25">
      <c r="A3" s="3" t="s">
        <v>10</v>
      </c>
      <c r="B3" s="3">
        <v>1</v>
      </c>
      <c r="C3" s="3">
        <v>2</v>
      </c>
      <c r="D3" s="5"/>
      <c r="E3" s="5"/>
      <c r="F3" s="5"/>
      <c r="G3" s="5"/>
      <c r="H3" s="5"/>
      <c r="I3" s="5"/>
      <c r="J3" s="5"/>
    </row>
    <row r="4" spans="1:14" s="3" customFormat="1" x14ac:dyDescent="0.25">
      <c r="A4" s="3" t="s">
        <v>10</v>
      </c>
      <c r="B4" s="3">
        <v>1</v>
      </c>
      <c r="C4" s="3">
        <v>4</v>
      </c>
      <c r="D4" s="5">
        <v>3.58</v>
      </c>
      <c r="E4" s="5"/>
      <c r="F4" s="5"/>
      <c r="G4" s="5"/>
      <c r="H4" s="5"/>
      <c r="I4" s="5"/>
      <c r="J4" s="5"/>
    </row>
    <row r="5" spans="1:14" s="3" customFormat="1" x14ac:dyDescent="0.25">
      <c r="A5" s="3" t="s">
        <v>10</v>
      </c>
      <c r="B5" s="3">
        <v>1</v>
      </c>
      <c r="C5" s="3">
        <v>6</v>
      </c>
      <c r="D5" s="5">
        <v>8.7200000000000006</v>
      </c>
      <c r="E5" s="5"/>
      <c r="F5" s="5"/>
      <c r="G5" s="5"/>
      <c r="H5" s="5"/>
      <c r="I5" s="5"/>
      <c r="J5" s="5"/>
    </row>
    <row r="6" spans="1:14" s="3" customFormat="1" x14ac:dyDescent="0.25">
      <c r="A6" s="3" t="s">
        <v>10</v>
      </c>
      <c r="B6" s="3">
        <v>1</v>
      </c>
      <c r="C6" s="3">
        <v>8</v>
      </c>
      <c r="D6" s="5">
        <v>12.97</v>
      </c>
      <c r="E6" s="5"/>
      <c r="F6" s="5"/>
      <c r="G6" s="5"/>
      <c r="H6" s="5"/>
      <c r="I6" s="5"/>
      <c r="J6" s="5"/>
    </row>
    <row r="7" spans="1:14" s="3" customFormat="1" x14ac:dyDescent="0.25">
      <c r="A7" s="3" t="s">
        <v>10</v>
      </c>
      <c r="B7" s="3">
        <v>1</v>
      </c>
      <c r="C7" s="3">
        <v>10</v>
      </c>
      <c r="D7" s="5">
        <v>16.489999999999998</v>
      </c>
      <c r="E7" s="5"/>
      <c r="F7" s="5"/>
      <c r="G7" s="5"/>
      <c r="H7" s="5"/>
      <c r="I7" s="5"/>
      <c r="J7" s="5"/>
    </row>
    <row r="8" spans="1:14" s="3" customFormat="1" x14ac:dyDescent="0.25">
      <c r="A8" s="3" t="s">
        <v>10</v>
      </c>
      <c r="B8" s="3">
        <v>1</v>
      </c>
      <c r="C8" s="3">
        <v>12</v>
      </c>
      <c r="D8" s="5">
        <v>17.510000000000002</v>
      </c>
      <c r="E8" s="5"/>
      <c r="F8" s="5"/>
      <c r="G8" s="5"/>
      <c r="H8" s="5"/>
      <c r="I8" s="5"/>
      <c r="J8" s="5"/>
    </row>
    <row r="9" spans="1:14" s="3" customFormat="1" x14ac:dyDescent="0.25">
      <c r="A9" s="3" t="s">
        <v>10</v>
      </c>
      <c r="B9" s="3">
        <v>1</v>
      </c>
      <c r="C9" s="3">
        <v>14</v>
      </c>
      <c r="D9" s="5">
        <v>18.04</v>
      </c>
      <c r="E9" s="5"/>
      <c r="F9" s="5"/>
      <c r="G9" s="5"/>
      <c r="H9" s="5"/>
      <c r="I9" s="5"/>
      <c r="J9" s="5"/>
    </row>
    <row r="10" spans="1:14" s="3" customFormat="1" x14ac:dyDescent="0.25">
      <c r="A10" s="3" t="s">
        <v>10</v>
      </c>
      <c r="B10" s="3">
        <v>1</v>
      </c>
      <c r="C10" s="3">
        <v>16</v>
      </c>
      <c r="D10" s="5">
        <v>17.93</v>
      </c>
      <c r="E10" s="5"/>
      <c r="F10" s="5"/>
      <c r="G10" s="5"/>
      <c r="H10" s="5"/>
      <c r="I10" s="5"/>
      <c r="J10" s="5"/>
    </row>
    <row r="11" spans="1:14" s="3" customFormat="1" x14ac:dyDescent="0.25">
      <c r="A11" s="3" t="s">
        <v>10</v>
      </c>
      <c r="B11" s="3">
        <v>1</v>
      </c>
      <c r="C11" s="3">
        <v>18</v>
      </c>
      <c r="D11" s="5">
        <v>17.98</v>
      </c>
      <c r="E11" s="5"/>
      <c r="F11" s="5"/>
      <c r="G11" s="5"/>
      <c r="H11" s="5"/>
      <c r="I11" s="5"/>
      <c r="J11" s="5"/>
    </row>
    <row r="12" spans="1:14" s="3" customFormat="1" x14ac:dyDescent="0.25">
      <c r="A12" s="3" t="s">
        <v>10</v>
      </c>
      <c r="B12" s="3">
        <v>1</v>
      </c>
      <c r="C12" s="3">
        <v>20</v>
      </c>
      <c r="D12" s="5">
        <v>18.25</v>
      </c>
      <c r="E12" s="5"/>
      <c r="F12" s="5"/>
      <c r="G12" s="5"/>
      <c r="H12" s="5"/>
      <c r="I12" s="5"/>
      <c r="J12" s="5"/>
    </row>
    <row r="13" spans="1:14" s="3" customFormat="1" x14ac:dyDescent="0.25">
      <c r="A13" s="3" t="s">
        <v>10</v>
      </c>
      <c r="B13" s="3">
        <v>1</v>
      </c>
      <c r="C13" s="3">
        <v>22</v>
      </c>
      <c r="D13" s="5">
        <v>18.57</v>
      </c>
      <c r="E13" s="5"/>
      <c r="F13" s="5"/>
      <c r="G13" s="5"/>
      <c r="H13" s="5"/>
      <c r="I13" s="5"/>
      <c r="J13" s="5"/>
    </row>
    <row r="14" spans="1:14" s="3" customFormat="1" x14ac:dyDescent="0.25">
      <c r="C14" s="3" t="s">
        <v>11</v>
      </c>
      <c r="D14" s="5" t="s">
        <v>10</v>
      </c>
      <c r="E14" s="5"/>
      <c r="F14" s="5"/>
      <c r="G14" s="5"/>
      <c r="H14" s="5"/>
      <c r="I14" s="5"/>
      <c r="J14" s="5"/>
    </row>
    <row r="15" spans="1:14" s="3" customFormat="1" x14ac:dyDescent="0.25">
      <c r="A15" s="3" t="s">
        <v>10</v>
      </c>
      <c r="B15" s="3">
        <v>2</v>
      </c>
      <c r="C15" s="3">
        <v>0</v>
      </c>
      <c r="D15" s="5"/>
      <c r="E15" s="5"/>
      <c r="F15" s="5"/>
      <c r="G15" s="5"/>
      <c r="H15" s="5"/>
      <c r="I15" s="5"/>
      <c r="J15" s="5"/>
      <c r="K15" s="8"/>
      <c r="M15" s="8"/>
      <c r="N15" s="8"/>
    </row>
    <row r="16" spans="1:14" s="3" customFormat="1" x14ac:dyDescent="0.25">
      <c r="A16" s="3" t="s">
        <v>10</v>
      </c>
      <c r="B16" s="3">
        <v>2</v>
      </c>
      <c r="C16" s="3">
        <v>2</v>
      </c>
      <c r="D16" s="5"/>
      <c r="E16" s="5"/>
      <c r="F16" s="5"/>
      <c r="G16" s="5"/>
      <c r="H16" s="5"/>
      <c r="I16" s="5"/>
      <c r="J16" s="5"/>
      <c r="K16" s="8"/>
      <c r="M16" s="8"/>
      <c r="N16" s="8"/>
    </row>
    <row r="17" spans="1:14" s="3" customFormat="1" x14ac:dyDescent="0.25">
      <c r="A17" s="3" t="s">
        <v>10</v>
      </c>
      <c r="B17" s="3">
        <v>2</v>
      </c>
      <c r="C17" s="3">
        <v>4</v>
      </c>
      <c r="D17" s="5">
        <v>5.21</v>
      </c>
      <c r="E17" s="5">
        <v>5.82</v>
      </c>
      <c r="F17" s="5">
        <v>5.65</v>
      </c>
      <c r="G17" s="5"/>
      <c r="H17" s="5"/>
      <c r="I17" s="5"/>
      <c r="J17" s="5"/>
      <c r="K17" s="8"/>
      <c r="M17" s="8"/>
      <c r="N17" s="5"/>
    </row>
    <row r="18" spans="1:14" s="3" customFormat="1" x14ac:dyDescent="0.25">
      <c r="A18" s="3" t="s">
        <v>10</v>
      </c>
      <c r="B18" s="3">
        <v>2</v>
      </c>
      <c r="C18" s="3">
        <v>6</v>
      </c>
      <c r="D18" s="5">
        <v>5.96</v>
      </c>
      <c r="E18" s="5">
        <v>8.39</v>
      </c>
      <c r="F18" s="5">
        <v>9.1999999999999993</v>
      </c>
      <c r="G18" s="5"/>
      <c r="H18" s="5"/>
      <c r="I18" s="5"/>
      <c r="J18" s="5"/>
      <c r="K18" s="8"/>
      <c r="M18" s="8"/>
      <c r="N18" s="5"/>
    </row>
    <row r="19" spans="1:14" s="3" customFormat="1" x14ac:dyDescent="0.25">
      <c r="A19" s="3" t="s">
        <v>10</v>
      </c>
      <c r="B19" s="3">
        <v>2</v>
      </c>
      <c r="C19" s="3">
        <v>8</v>
      </c>
      <c r="D19" s="5">
        <v>6.43</v>
      </c>
      <c r="E19" s="5">
        <v>11.77</v>
      </c>
      <c r="F19" s="5">
        <v>9.1999999999999993</v>
      </c>
      <c r="G19" s="5">
        <v>0.85</v>
      </c>
      <c r="H19" s="5"/>
      <c r="I19" s="5"/>
      <c r="J19" s="5"/>
      <c r="K19" s="8"/>
      <c r="M19" s="5"/>
      <c r="N19" s="5"/>
    </row>
    <row r="20" spans="1:14" s="3" customFormat="1" x14ac:dyDescent="0.25">
      <c r="A20" s="3" t="s">
        <v>10</v>
      </c>
      <c r="B20" s="3">
        <v>2</v>
      </c>
      <c r="C20" s="3">
        <v>10</v>
      </c>
      <c r="D20" s="5">
        <v>7.79</v>
      </c>
      <c r="E20" s="5">
        <v>11.69</v>
      </c>
      <c r="F20" s="5">
        <v>9.34</v>
      </c>
      <c r="G20" s="5">
        <v>2.65</v>
      </c>
      <c r="H20" s="5"/>
      <c r="I20" s="5"/>
      <c r="J20" s="5"/>
      <c r="K20" s="5"/>
      <c r="M20" s="5"/>
      <c r="N20" s="5"/>
    </row>
    <row r="21" spans="1:14" s="3" customFormat="1" x14ac:dyDescent="0.25">
      <c r="A21" s="3" t="s">
        <v>10</v>
      </c>
      <c r="B21" s="3">
        <v>2</v>
      </c>
      <c r="C21" s="3">
        <v>12</v>
      </c>
      <c r="D21" s="5">
        <v>7.1</v>
      </c>
      <c r="E21" s="5">
        <v>12.02</v>
      </c>
      <c r="F21" s="5">
        <v>9.43</v>
      </c>
      <c r="G21" s="5">
        <v>4.9800000000000004</v>
      </c>
      <c r="H21" s="5"/>
      <c r="I21" s="5"/>
      <c r="J21" s="5"/>
      <c r="K21" s="5"/>
      <c r="M21" s="5"/>
      <c r="N21" s="5"/>
    </row>
    <row r="22" spans="1:14" s="3" customFormat="1" x14ac:dyDescent="0.25">
      <c r="A22" s="3" t="s">
        <v>10</v>
      </c>
      <c r="B22" s="3">
        <v>2</v>
      </c>
      <c r="C22" s="3">
        <v>14</v>
      </c>
      <c r="D22" s="5">
        <v>7.37</v>
      </c>
      <c r="E22" s="5">
        <v>12.13</v>
      </c>
      <c r="F22" s="5">
        <v>9.2200000000000006</v>
      </c>
      <c r="G22" s="5">
        <v>4.84</v>
      </c>
      <c r="H22" s="5"/>
      <c r="I22" s="5"/>
      <c r="J22" s="5"/>
      <c r="K22" s="5"/>
      <c r="M22" s="5"/>
      <c r="N22" s="5"/>
    </row>
    <row r="23" spans="1:14" s="3" customFormat="1" x14ac:dyDescent="0.25">
      <c r="A23" s="3" t="s">
        <v>10</v>
      </c>
      <c r="B23" s="3">
        <v>2</v>
      </c>
      <c r="C23" s="3">
        <v>16</v>
      </c>
      <c r="D23" s="5">
        <v>6.52</v>
      </c>
      <c r="E23" s="5">
        <v>12.13</v>
      </c>
      <c r="F23" s="5">
        <v>9.01</v>
      </c>
      <c r="G23" s="5">
        <v>4.92</v>
      </c>
      <c r="H23" s="5"/>
      <c r="I23" s="5"/>
      <c r="J23" s="5"/>
      <c r="K23" s="5"/>
      <c r="M23" s="5"/>
      <c r="N23" s="5"/>
    </row>
    <row r="24" spans="1:14" s="3" customFormat="1" x14ac:dyDescent="0.25">
      <c r="A24" s="3" t="s">
        <v>10</v>
      </c>
      <c r="B24" s="3">
        <v>2</v>
      </c>
      <c r="C24" s="3">
        <v>18</v>
      </c>
      <c r="D24" s="5">
        <v>6.55</v>
      </c>
      <c r="E24" s="5">
        <v>12.02</v>
      </c>
      <c r="F24" s="5">
        <v>9.0500000000000007</v>
      </c>
      <c r="G24" s="5">
        <v>4.9800000000000004</v>
      </c>
      <c r="H24" s="5"/>
      <c r="I24" s="5"/>
      <c r="J24" s="5"/>
      <c r="K24" s="5"/>
      <c r="M24" s="5"/>
      <c r="N24" s="5"/>
    </row>
    <row r="25" spans="1:14" s="3" customFormat="1" x14ac:dyDescent="0.25">
      <c r="A25" s="3" t="s">
        <v>10</v>
      </c>
      <c r="B25" s="3">
        <v>2</v>
      </c>
      <c r="C25" s="3">
        <v>20</v>
      </c>
      <c r="D25" s="5">
        <v>6.01</v>
      </c>
      <c r="E25" s="5">
        <v>11.99</v>
      </c>
      <c r="F25" s="5">
        <v>9.02</v>
      </c>
      <c r="G25" s="5">
        <v>4.75</v>
      </c>
      <c r="H25" s="5"/>
      <c r="I25" s="5"/>
      <c r="J25" s="5"/>
      <c r="K25" s="5"/>
      <c r="M25" s="5"/>
      <c r="N25" s="5"/>
    </row>
    <row r="26" spans="1:14" s="3" customFormat="1" x14ac:dyDescent="0.25">
      <c r="A26" s="3" t="s">
        <v>10</v>
      </c>
      <c r="B26" s="3">
        <v>2</v>
      </c>
      <c r="C26" s="3">
        <v>22</v>
      </c>
      <c r="D26" s="5">
        <v>5.8</v>
      </c>
      <c r="E26" s="5">
        <v>11.89</v>
      </c>
      <c r="F26" s="5">
        <v>9.01</v>
      </c>
      <c r="G26" s="5">
        <v>4.68</v>
      </c>
      <c r="H26" s="5"/>
      <c r="I26" s="5"/>
      <c r="J26" s="5"/>
      <c r="K26" s="5"/>
      <c r="M26" s="5"/>
      <c r="N26" s="5"/>
    </row>
    <row r="27" spans="1:14" s="3" customFormat="1" x14ac:dyDescent="0.25">
      <c r="C27" s="3" t="s">
        <v>11</v>
      </c>
      <c r="D27" s="5" t="s">
        <v>10</v>
      </c>
      <c r="E27" s="5" t="s">
        <v>10</v>
      </c>
      <c r="F27" s="5" t="s">
        <v>10</v>
      </c>
      <c r="G27" s="5" t="s">
        <v>12</v>
      </c>
      <c r="H27" s="5"/>
      <c r="I27" s="5"/>
      <c r="J27" s="5"/>
    </row>
    <row r="28" spans="1:14" s="3" customFormat="1" x14ac:dyDescent="0.25">
      <c r="A28" s="3" t="s">
        <v>10</v>
      </c>
      <c r="B28" s="3">
        <v>3</v>
      </c>
      <c r="C28" s="3">
        <v>0</v>
      </c>
      <c r="D28" s="5"/>
      <c r="E28" s="5"/>
      <c r="F28" s="5"/>
      <c r="G28" s="5"/>
      <c r="H28" s="5"/>
      <c r="I28" s="5"/>
      <c r="J28" s="5"/>
    </row>
    <row r="29" spans="1:14" s="3" customFormat="1" x14ac:dyDescent="0.25">
      <c r="A29" s="3" t="s">
        <v>10</v>
      </c>
      <c r="B29" s="3">
        <v>3</v>
      </c>
      <c r="C29" s="3">
        <v>2</v>
      </c>
      <c r="D29" s="5"/>
      <c r="E29" s="5"/>
      <c r="F29" s="5"/>
      <c r="G29" s="5"/>
      <c r="H29" s="5"/>
      <c r="I29" s="5"/>
      <c r="J29" s="5"/>
    </row>
    <row r="30" spans="1:14" s="3" customFormat="1" x14ac:dyDescent="0.25">
      <c r="A30" s="3" t="s">
        <v>10</v>
      </c>
      <c r="B30" s="3">
        <v>3</v>
      </c>
      <c r="C30" s="3">
        <v>4</v>
      </c>
      <c r="D30" s="5"/>
      <c r="E30" s="5"/>
      <c r="F30" s="5"/>
      <c r="G30" s="5"/>
      <c r="H30" s="5"/>
      <c r="I30" s="5"/>
      <c r="J30" s="5"/>
    </row>
    <row r="31" spans="1:14" s="3" customFormat="1" x14ac:dyDescent="0.25">
      <c r="A31" s="3" t="s">
        <v>10</v>
      </c>
      <c r="B31" s="3">
        <v>3</v>
      </c>
      <c r="C31" s="3">
        <v>6</v>
      </c>
      <c r="D31" s="5">
        <v>5.21</v>
      </c>
      <c r="E31" s="5"/>
      <c r="F31" s="5"/>
      <c r="G31" s="5"/>
      <c r="H31" s="5"/>
      <c r="I31" s="5"/>
      <c r="J31" s="5"/>
    </row>
    <row r="32" spans="1:14" s="3" customFormat="1" x14ac:dyDescent="0.25">
      <c r="A32" s="3" t="s">
        <v>10</v>
      </c>
      <c r="B32" s="3">
        <v>3</v>
      </c>
      <c r="C32" s="3">
        <v>8</v>
      </c>
      <c r="D32" s="5">
        <v>11.68</v>
      </c>
      <c r="E32" s="5"/>
      <c r="F32" s="5"/>
      <c r="G32" s="5"/>
      <c r="H32" s="5"/>
      <c r="I32" s="5"/>
      <c r="J32" s="5"/>
    </row>
    <row r="33" spans="1:10" s="3" customFormat="1" x14ac:dyDescent="0.25">
      <c r="A33" s="3" t="s">
        <v>10</v>
      </c>
      <c r="B33" s="3">
        <v>3</v>
      </c>
      <c r="C33" s="3">
        <v>10</v>
      </c>
      <c r="D33" s="5">
        <v>14.64</v>
      </c>
      <c r="E33" s="5">
        <v>4.46</v>
      </c>
      <c r="F33" s="5">
        <v>2.0099999999999998</v>
      </c>
      <c r="G33" s="5"/>
      <c r="H33" s="5"/>
      <c r="I33" s="5"/>
      <c r="J33" s="5"/>
    </row>
    <row r="34" spans="1:10" s="3" customFormat="1" x14ac:dyDescent="0.25">
      <c r="A34" s="3" t="s">
        <v>10</v>
      </c>
      <c r="B34" s="3">
        <v>3</v>
      </c>
      <c r="C34" s="3">
        <v>12</v>
      </c>
      <c r="D34" s="5">
        <v>15.4</v>
      </c>
      <c r="E34" s="5">
        <v>4.43</v>
      </c>
      <c r="F34" s="5">
        <v>2.42</v>
      </c>
      <c r="G34" s="5"/>
      <c r="H34" s="5"/>
      <c r="I34" s="5"/>
      <c r="J34" s="5"/>
    </row>
    <row r="35" spans="1:10" s="3" customFormat="1" x14ac:dyDescent="0.25">
      <c r="A35" s="3" t="s">
        <v>10</v>
      </c>
      <c r="B35" s="3">
        <v>3</v>
      </c>
      <c r="C35" s="3">
        <v>14</v>
      </c>
      <c r="D35" s="5">
        <v>15.14</v>
      </c>
      <c r="E35" s="5">
        <v>4.8</v>
      </c>
      <c r="F35" s="5">
        <v>2.4</v>
      </c>
      <c r="G35" s="5"/>
      <c r="H35" s="5"/>
      <c r="I35" s="5"/>
      <c r="J35" s="5"/>
    </row>
    <row r="36" spans="1:10" s="3" customFormat="1" x14ac:dyDescent="0.25">
      <c r="A36" s="3" t="s">
        <v>10</v>
      </c>
      <c r="B36" s="3">
        <v>3</v>
      </c>
      <c r="C36" s="3">
        <v>16</v>
      </c>
      <c r="D36" s="5">
        <v>15.22</v>
      </c>
      <c r="E36" s="5">
        <v>6.76</v>
      </c>
      <c r="F36" s="5">
        <v>3.47</v>
      </c>
      <c r="G36" s="5"/>
      <c r="H36" s="5"/>
      <c r="I36" s="5"/>
      <c r="J36" s="5"/>
    </row>
    <row r="37" spans="1:10" s="3" customFormat="1" x14ac:dyDescent="0.25">
      <c r="A37" s="3" t="s">
        <v>10</v>
      </c>
      <c r="B37" s="3">
        <v>3</v>
      </c>
      <c r="C37" s="3">
        <v>18</v>
      </c>
      <c r="D37" s="5">
        <v>15.24</v>
      </c>
      <c r="E37" s="5">
        <v>6.98</v>
      </c>
      <c r="F37" s="5">
        <v>3.89</v>
      </c>
      <c r="G37" s="5"/>
      <c r="H37" s="5"/>
      <c r="I37" s="5"/>
      <c r="J37" s="5"/>
    </row>
    <row r="38" spans="1:10" s="3" customFormat="1" x14ac:dyDescent="0.25">
      <c r="A38" s="3" t="s">
        <v>10</v>
      </c>
      <c r="B38" s="3">
        <v>3</v>
      </c>
      <c r="C38" s="3">
        <v>20</v>
      </c>
      <c r="D38" s="5">
        <v>15.21</v>
      </c>
      <c r="E38" s="5">
        <v>8.8800000000000008</v>
      </c>
      <c r="F38" s="5">
        <v>4.25</v>
      </c>
      <c r="G38" s="5"/>
      <c r="H38" s="5"/>
      <c r="I38" s="5"/>
      <c r="J38" s="5"/>
    </row>
    <row r="39" spans="1:10" s="3" customFormat="1" x14ac:dyDescent="0.25">
      <c r="A39" s="3" t="s">
        <v>10</v>
      </c>
      <c r="B39" s="3">
        <v>3</v>
      </c>
      <c r="C39" s="3">
        <v>22</v>
      </c>
      <c r="D39" s="5">
        <v>15.2</v>
      </c>
      <c r="E39" s="5">
        <v>9.67</v>
      </c>
      <c r="F39" s="5">
        <v>4.4400000000000004</v>
      </c>
      <c r="G39" s="5"/>
      <c r="H39" s="5"/>
      <c r="I39" s="5"/>
      <c r="J39" s="5"/>
    </row>
    <row r="40" spans="1:10" s="3" customFormat="1" x14ac:dyDescent="0.25">
      <c r="C40" s="3" t="s">
        <v>11</v>
      </c>
      <c r="D40" s="5" t="s">
        <v>10</v>
      </c>
      <c r="E40" s="5" t="s">
        <v>10</v>
      </c>
      <c r="F40" s="5" t="s">
        <v>13</v>
      </c>
      <c r="G40" s="5"/>
      <c r="H40" s="5"/>
      <c r="I40" s="5"/>
      <c r="J40" s="5"/>
    </row>
    <row r="41" spans="1:10" s="3" customFormat="1" x14ac:dyDescent="0.25">
      <c r="A41" s="3" t="s">
        <v>10</v>
      </c>
      <c r="B41" s="3">
        <v>4</v>
      </c>
      <c r="C41" s="3">
        <v>0</v>
      </c>
      <c r="D41" s="5"/>
      <c r="E41" s="5"/>
      <c r="F41" s="5"/>
      <c r="G41" s="5"/>
      <c r="H41" s="5"/>
      <c r="I41" s="5"/>
      <c r="J41" s="5"/>
    </row>
    <row r="42" spans="1:10" s="3" customFormat="1" x14ac:dyDescent="0.25">
      <c r="A42" s="3" t="s">
        <v>10</v>
      </c>
      <c r="B42" s="3">
        <v>4</v>
      </c>
      <c r="C42" s="3">
        <v>2</v>
      </c>
      <c r="D42" s="5"/>
      <c r="E42" s="5"/>
      <c r="F42" s="5"/>
      <c r="G42" s="5"/>
      <c r="H42" s="5"/>
      <c r="I42" s="5"/>
      <c r="J42" s="5"/>
    </row>
    <row r="43" spans="1:10" s="3" customFormat="1" x14ac:dyDescent="0.25">
      <c r="A43" s="3" t="s">
        <v>10</v>
      </c>
      <c r="B43" s="3">
        <v>4</v>
      </c>
      <c r="C43" s="3">
        <v>4</v>
      </c>
      <c r="D43" s="5">
        <v>9.07</v>
      </c>
      <c r="E43" s="5">
        <v>6.7</v>
      </c>
      <c r="F43" s="5"/>
      <c r="G43" s="5"/>
      <c r="H43" s="5"/>
      <c r="I43" s="5"/>
      <c r="J43" s="5"/>
    </row>
    <row r="44" spans="1:10" s="3" customFormat="1" x14ac:dyDescent="0.25">
      <c r="A44" s="3" t="s">
        <v>10</v>
      </c>
      <c r="B44" s="3">
        <v>4</v>
      </c>
      <c r="C44" s="3">
        <v>6</v>
      </c>
      <c r="D44" s="5">
        <v>10.57</v>
      </c>
      <c r="E44" s="5">
        <v>8.36</v>
      </c>
      <c r="F44" s="5"/>
      <c r="G44" s="5"/>
      <c r="H44" s="5"/>
      <c r="I44" s="5"/>
      <c r="J44" s="5"/>
    </row>
    <row r="45" spans="1:10" s="3" customFormat="1" x14ac:dyDescent="0.25">
      <c r="A45" s="3" t="s">
        <v>10</v>
      </c>
      <c r="B45" s="3">
        <v>4</v>
      </c>
      <c r="C45" s="3">
        <v>8</v>
      </c>
      <c r="D45" s="5">
        <v>11.21</v>
      </c>
      <c r="E45" s="5">
        <v>12.02</v>
      </c>
      <c r="F45" s="5"/>
      <c r="G45" s="5"/>
      <c r="H45" s="5"/>
      <c r="I45" s="5"/>
      <c r="J45" s="5"/>
    </row>
    <row r="46" spans="1:10" s="3" customFormat="1" x14ac:dyDescent="0.25">
      <c r="A46" s="3" t="s">
        <v>10</v>
      </c>
      <c r="B46" s="3">
        <v>4</v>
      </c>
      <c r="C46" s="3">
        <v>10</v>
      </c>
      <c r="D46" s="5">
        <v>10.88</v>
      </c>
      <c r="E46" s="5">
        <v>12.9</v>
      </c>
      <c r="F46" s="5"/>
      <c r="G46" s="5"/>
      <c r="H46" s="5"/>
      <c r="I46" s="5"/>
      <c r="J46" s="5"/>
    </row>
    <row r="47" spans="1:10" s="3" customFormat="1" x14ac:dyDescent="0.25">
      <c r="A47" s="3" t="s">
        <v>10</v>
      </c>
      <c r="B47" s="3">
        <v>4</v>
      </c>
      <c r="C47" s="3">
        <v>12</v>
      </c>
      <c r="D47" s="5">
        <v>11.1</v>
      </c>
      <c r="E47" s="5">
        <v>12.3</v>
      </c>
      <c r="F47" s="5">
        <v>1.94</v>
      </c>
      <c r="G47" s="5"/>
      <c r="H47" s="5"/>
      <c r="I47" s="5"/>
      <c r="J47" s="5"/>
    </row>
    <row r="48" spans="1:10" s="3" customFormat="1" x14ac:dyDescent="0.25">
      <c r="A48" s="3" t="s">
        <v>10</v>
      </c>
      <c r="B48" s="3">
        <v>4</v>
      </c>
      <c r="C48" s="3">
        <v>14</v>
      </c>
      <c r="D48" s="5">
        <v>12.14</v>
      </c>
      <c r="E48" s="5">
        <v>12.85</v>
      </c>
      <c r="F48" s="5">
        <v>4.38</v>
      </c>
      <c r="G48" s="5"/>
      <c r="H48" s="5"/>
      <c r="I48" s="5"/>
      <c r="J48" s="5"/>
    </row>
    <row r="49" spans="1:10" s="3" customFormat="1" x14ac:dyDescent="0.25">
      <c r="A49" s="3" t="s">
        <v>10</v>
      </c>
      <c r="B49" s="3">
        <v>4</v>
      </c>
      <c r="C49" s="3">
        <v>16</v>
      </c>
      <c r="D49" s="5">
        <v>11.88</v>
      </c>
      <c r="E49" s="5">
        <v>12.23</v>
      </c>
      <c r="F49" s="5">
        <v>5.03</v>
      </c>
      <c r="G49" s="5"/>
      <c r="H49" s="5"/>
      <c r="I49" s="5"/>
      <c r="J49" s="5"/>
    </row>
    <row r="50" spans="1:10" s="3" customFormat="1" x14ac:dyDescent="0.25">
      <c r="A50" s="3" t="s">
        <v>10</v>
      </c>
      <c r="B50" s="3">
        <v>4</v>
      </c>
      <c r="C50" s="3">
        <v>18</v>
      </c>
      <c r="D50" s="5">
        <v>12.01</v>
      </c>
      <c r="E50" s="5">
        <v>12.27</v>
      </c>
      <c r="F50" s="5">
        <v>5.0999999999999996</v>
      </c>
      <c r="G50" s="5"/>
      <c r="H50" s="5"/>
      <c r="I50" s="5"/>
      <c r="J50" s="5"/>
    </row>
    <row r="51" spans="1:10" s="3" customFormat="1" x14ac:dyDescent="0.25">
      <c r="A51" s="3" t="s">
        <v>10</v>
      </c>
      <c r="B51" s="3">
        <v>4</v>
      </c>
      <c r="C51" s="3">
        <v>20</v>
      </c>
      <c r="D51" s="5">
        <v>12.48</v>
      </c>
      <c r="E51" s="5">
        <v>12.31</v>
      </c>
      <c r="F51" s="5">
        <v>5.18</v>
      </c>
      <c r="G51" s="5"/>
      <c r="H51" s="5"/>
      <c r="I51" s="5"/>
      <c r="J51" s="5"/>
    </row>
    <row r="52" spans="1:10" s="3" customFormat="1" x14ac:dyDescent="0.25">
      <c r="A52" s="3" t="s">
        <v>10</v>
      </c>
      <c r="B52" s="3">
        <v>4</v>
      </c>
      <c r="C52" s="3">
        <v>22</v>
      </c>
      <c r="D52" s="5">
        <v>12.65</v>
      </c>
      <c r="E52" s="5">
        <v>12.34</v>
      </c>
      <c r="F52" s="5">
        <v>5.27</v>
      </c>
      <c r="G52" s="5"/>
      <c r="H52" s="5"/>
      <c r="I52" s="5"/>
      <c r="J52" s="5"/>
    </row>
    <row r="53" spans="1:10" s="3" customFormat="1" x14ac:dyDescent="0.25">
      <c r="C53" s="3" t="s">
        <v>11</v>
      </c>
      <c r="D53" s="5" t="s">
        <v>10</v>
      </c>
      <c r="E53" s="5" t="s">
        <v>10</v>
      </c>
      <c r="F53" s="5" t="s">
        <v>14</v>
      </c>
      <c r="G53" s="5"/>
      <c r="H53" s="5"/>
      <c r="I53" s="5"/>
      <c r="J53" s="5"/>
    </row>
    <row r="54" spans="1:10" s="3" customFormat="1" x14ac:dyDescent="0.25">
      <c r="A54" s="3" t="s">
        <v>10</v>
      </c>
      <c r="B54" s="3">
        <v>5</v>
      </c>
      <c r="C54" s="3">
        <v>0</v>
      </c>
      <c r="D54" s="5"/>
      <c r="E54" s="5"/>
      <c r="F54" s="5"/>
      <c r="G54" s="5"/>
      <c r="H54" s="5"/>
      <c r="I54" s="5"/>
      <c r="J54" s="5"/>
    </row>
    <row r="55" spans="1:10" s="3" customFormat="1" x14ac:dyDescent="0.25">
      <c r="A55" s="3" t="s">
        <v>10</v>
      </c>
      <c r="B55" s="3">
        <v>5</v>
      </c>
      <c r="C55" s="3">
        <v>2</v>
      </c>
      <c r="D55" s="5"/>
      <c r="E55" s="5"/>
      <c r="F55" s="5"/>
      <c r="G55" s="5"/>
      <c r="H55" s="5"/>
      <c r="I55" s="5"/>
      <c r="J55" s="5"/>
    </row>
    <row r="56" spans="1:10" s="3" customFormat="1" x14ac:dyDescent="0.25">
      <c r="A56" s="3" t="s">
        <v>10</v>
      </c>
      <c r="B56" s="3">
        <v>5</v>
      </c>
      <c r="C56" s="3">
        <v>4</v>
      </c>
      <c r="D56" s="5">
        <v>11.88</v>
      </c>
      <c r="E56" s="5">
        <v>5.87</v>
      </c>
      <c r="F56" s="5">
        <v>9.64</v>
      </c>
      <c r="G56" s="5"/>
      <c r="H56" s="5"/>
      <c r="I56" s="5"/>
      <c r="J56" s="5"/>
    </row>
    <row r="57" spans="1:10" s="3" customFormat="1" x14ac:dyDescent="0.25">
      <c r="A57" s="3" t="s">
        <v>10</v>
      </c>
      <c r="B57" s="3">
        <v>5</v>
      </c>
      <c r="C57" s="3">
        <v>6</v>
      </c>
      <c r="D57" s="5">
        <v>13.02</v>
      </c>
      <c r="E57" s="5">
        <v>6.38</v>
      </c>
      <c r="F57" s="5">
        <v>12.88</v>
      </c>
      <c r="G57" s="5"/>
      <c r="H57" s="5"/>
      <c r="I57" s="5"/>
      <c r="J57" s="5"/>
    </row>
    <row r="58" spans="1:10" s="3" customFormat="1" x14ac:dyDescent="0.25">
      <c r="A58" s="3" t="s">
        <v>10</v>
      </c>
      <c r="B58" s="3">
        <v>5</v>
      </c>
      <c r="C58" s="3">
        <v>8</v>
      </c>
      <c r="D58" s="5">
        <v>14.47</v>
      </c>
      <c r="E58" s="5">
        <v>9.32</v>
      </c>
      <c r="F58" s="5">
        <v>14.57</v>
      </c>
      <c r="G58" s="5"/>
      <c r="H58" s="5"/>
      <c r="I58" s="5"/>
      <c r="J58" s="5"/>
    </row>
    <row r="59" spans="1:10" s="3" customFormat="1" x14ac:dyDescent="0.25">
      <c r="A59" s="3" t="s">
        <v>10</v>
      </c>
      <c r="B59" s="3">
        <v>5</v>
      </c>
      <c r="C59" s="3">
        <v>10</v>
      </c>
      <c r="D59" s="5">
        <v>14.61</v>
      </c>
      <c r="E59" s="5">
        <v>9.31</v>
      </c>
      <c r="F59" s="5">
        <v>14.54</v>
      </c>
      <c r="G59" s="5"/>
      <c r="H59" s="5"/>
      <c r="I59" s="5"/>
      <c r="J59" s="5"/>
    </row>
    <row r="60" spans="1:10" s="3" customFormat="1" x14ac:dyDescent="0.25">
      <c r="A60" s="3" t="s">
        <v>10</v>
      </c>
      <c r="B60" s="3">
        <v>5</v>
      </c>
      <c r="C60" s="3">
        <v>12</v>
      </c>
      <c r="D60" s="5">
        <v>14.86</v>
      </c>
      <c r="E60" s="5">
        <v>8.6</v>
      </c>
      <c r="F60" s="5">
        <v>14.57</v>
      </c>
      <c r="G60" s="5"/>
      <c r="H60" s="5"/>
      <c r="I60" s="5"/>
      <c r="J60" s="5"/>
    </row>
    <row r="61" spans="1:10" s="3" customFormat="1" x14ac:dyDescent="0.25">
      <c r="A61" s="3" t="s">
        <v>10</v>
      </c>
      <c r="B61" s="3">
        <v>5</v>
      </c>
      <c r="C61" s="3">
        <v>14</v>
      </c>
      <c r="D61" s="5">
        <v>14.24</v>
      </c>
      <c r="E61" s="5">
        <v>9.26</v>
      </c>
      <c r="F61" s="5">
        <v>14.32</v>
      </c>
      <c r="G61" s="5"/>
      <c r="H61" s="5"/>
      <c r="I61" s="5"/>
      <c r="J61" s="5"/>
    </row>
    <row r="62" spans="1:10" s="3" customFormat="1" x14ac:dyDescent="0.25">
      <c r="A62" s="3" t="s">
        <v>10</v>
      </c>
      <c r="B62" s="3">
        <v>5</v>
      </c>
      <c r="C62" s="3">
        <v>16</v>
      </c>
      <c r="D62" s="5">
        <v>14.26</v>
      </c>
      <c r="E62" s="5">
        <v>8.73</v>
      </c>
      <c r="F62" s="5">
        <v>14.57</v>
      </c>
      <c r="G62" s="5"/>
      <c r="H62" s="5"/>
      <c r="I62" s="5"/>
      <c r="J62" s="5"/>
    </row>
    <row r="63" spans="1:10" s="3" customFormat="1" x14ac:dyDescent="0.25">
      <c r="A63" s="3" t="s">
        <v>10</v>
      </c>
      <c r="B63" s="3">
        <v>5</v>
      </c>
      <c r="C63" s="3">
        <v>18</v>
      </c>
      <c r="D63" s="5">
        <v>14.32</v>
      </c>
      <c r="E63" s="5">
        <v>8.74</v>
      </c>
      <c r="F63" s="5">
        <v>14.78</v>
      </c>
      <c r="G63" s="5"/>
      <c r="H63" s="5"/>
      <c r="I63" s="5"/>
      <c r="J63" s="5"/>
    </row>
    <row r="64" spans="1:10" s="3" customFormat="1" x14ac:dyDescent="0.25">
      <c r="A64" s="3" t="s">
        <v>10</v>
      </c>
      <c r="B64" s="3">
        <v>5</v>
      </c>
      <c r="C64" s="3">
        <v>20</v>
      </c>
      <c r="D64" s="5">
        <v>14.5</v>
      </c>
      <c r="E64" s="5">
        <v>8.76</v>
      </c>
      <c r="F64" s="5">
        <v>14.99</v>
      </c>
      <c r="G64" s="5"/>
      <c r="H64" s="5"/>
      <c r="I64" s="5"/>
      <c r="J64" s="5"/>
    </row>
    <row r="65" spans="1:10" s="3" customFormat="1" x14ac:dyDescent="0.25">
      <c r="A65" s="3" t="s">
        <v>10</v>
      </c>
      <c r="B65" s="3">
        <v>5</v>
      </c>
      <c r="C65" s="3">
        <v>22</v>
      </c>
      <c r="D65" s="5">
        <v>14.74</v>
      </c>
      <c r="E65" s="5">
        <v>8.77</v>
      </c>
      <c r="F65" s="5">
        <v>15.13</v>
      </c>
      <c r="G65" s="5"/>
      <c r="H65" s="5"/>
      <c r="I65" s="5"/>
      <c r="J65" s="5"/>
    </row>
    <row r="66" spans="1:10" s="3" customFormat="1" x14ac:dyDescent="0.25">
      <c r="C66" s="3" t="s">
        <v>11</v>
      </c>
      <c r="D66" s="5" t="s">
        <v>10</v>
      </c>
      <c r="E66" s="5" t="s">
        <v>10</v>
      </c>
      <c r="F66" s="5" t="s">
        <v>10</v>
      </c>
      <c r="G66" s="5"/>
      <c r="H66" s="5"/>
      <c r="I66" s="5"/>
      <c r="J66" s="5"/>
    </row>
    <row r="67" spans="1:10" s="3" customFormat="1" x14ac:dyDescent="0.25">
      <c r="A67" s="3" t="s">
        <v>10</v>
      </c>
      <c r="B67" s="3">
        <v>6</v>
      </c>
      <c r="C67" s="3">
        <v>0</v>
      </c>
      <c r="D67" s="5"/>
      <c r="E67" s="5"/>
      <c r="F67" s="5"/>
      <c r="G67" s="5"/>
      <c r="H67" s="5"/>
      <c r="I67" s="5"/>
      <c r="J67" s="5"/>
    </row>
    <row r="68" spans="1:10" s="3" customFormat="1" x14ac:dyDescent="0.25">
      <c r="A68" s="3" t="s">
        <v>10</v>
      </c>
      <c r="B68" s="3">
        <v>6</v>
      </c>
      <c r="C68" s="3">
        <v>2</v>
      </c>
      <c r="D68" s="5"/>
      <c r="E68" s="5"/>
      <c r="F68" s="5"/>
      <c r="G68" s="5"/>
      <c r="H68" s="5"/>
      <c r="I68" s="5"/>
      <c r="J68" s="5"/>
    </row>
    <row r="69" spans="1:10" s="3" customFormat="1" x14ac:dyDescent="0.25">
      <c r="A69" s="3" t="s">
        <v>10</v>
      </c>
      <c r="B69" s="3">
        <v>6</v>
      </c>
      <c r="C69" s="3">
        <v>4</v>
      </c>
      <c r="D69" s="5">
        <v>8.2200000000000006</v>
      </c>
      <c r="E69" s="5"/>
      <c r="F69" s="5"/>
      <c r="G69" s="5"/>
      <c r="H69" s="5"/>
      <c r="I69" s="5"/>
      <c r="J69" s="5"/>
    </row>
    <row r="70" spans="1:10" s="3" customFormat="1" x14ac:dyDescent="0.25">
      <c r="A70" s="3" t="s">
        <v>10</v>
      </c>
      <c r="B70" s="3">
        <v>6</v>
      </c>
      <c r="C70" s="3">
        <v>6</v>
      </c>
      <c r="D70" s="5">
        <v>11.25</v>
      </c>
      <c r="E70" s="5"/>
      <c r="F70" s="5"/>
      <c r="G70" s="5"/>
      <c r="H70" s="5"/>
      <c r="I70" s="5"/>
      <c r="J70" s="5"/>
    </row>
    <row r="71" spans="1:10" s="3" customFormat="1" x14ac:dyDescent="0.25">
      <c r="A71" s="3" t="s">
        <v>10</v>
      </c>
      <c r="B71" s="3">
        <v>6</v>
      </c>
      <c r="C71" s="3">
        <v>8</v>
      </c>
      <c r="D71" s="5">
        <v>14.14</v>
      </c>
      <c r="E71" s="5"/>
      <c r="F71" s="5"/>
      <c r="G71" s="5"/>
      <c r="H71" s="5"/>
      <c r="I71" s="5"/>
      <c r="J71" s="5"/>
    </row>
    <row r="72" spans="1:10" s="3" customFormat="1" x14ac:dyDescent="0.25">
      <c r="A72" s="3" t="s">
        <v>10</v>
      </c>
      <c r="B72" s="3">
        <v>6</v>
      </c>
      <c r="C72" s="3">
        <v>10</v>
      </c>
      <c r="D72" s="5">
        <v>15.76</v>
      </c>
      <c r="E72" s="5"/>
      <c r="F72" s="5"/>
      <c r="G72" s="5"/>
      <c r="H72" s="5"/>
      <c r="I72" s="5"/>
      <c r="J72" s="5"/>
    </row>
    <row r="73" spans="1:10" s="3" customFormat="1" x14ac:dyDescent="0.25">
      <c r="A73" s="3" t="s">
        <v>10</v>
      </c>
      <c r="B73" s="3">
        <v>6</v>
      </c>
      <c r="C73" s="3">
        <v>12</v>
      </c>
      <c r="D73" s="5">
        <v>17.13</v>
      </c>
      <c r="E73" s="5">
        <v>0.64</v>
      </c>
      <c r="F73" s="5"/>
      <c r="G73" s="5"/>
      <c r="H73" s="5"/>
      <c r="I73" s="5"/>
      <c r="J73" s="5"/>
    </row>
    <row r="74" spans="1:10" s="3" customFormat="1" x14ac:dyDescent="0.25">
      <c r="A74" s="3" t="s">
        <v>10</v>
      </c>
      <c r="B74" s="3">
        <v>6</v>
      </c>
      <c r="C74" s="3">
        <v>14</v>
      </c>
      <c r="D74" s="5">
        <v>18.38</v>
      </c>
      <c r="E74" s="5">
        <v>1.82</v>
      </c>
      <c r="F74" s="5">
        <v>2.93</v>
      </c>
      <c r="G74" s="5"/>
      <c r="H74" s="5"/>
      <c r="I74" s="5"/>
      <c r="J74" s="5"/>
    </row>
    <row r="75" spans="1:10" s="3" customFormat="1" x14ac:dyDescent="0.25">
      <c r="A75" s="3" t="s">
        <v>10</v>
      </c>
      <c r="B75" s="3">
        <v>6</v>
      </c>
      <c r="C75" s="3">
        <v>16</v>
      </c>
      <c r="D75" s="5">
        <v>19.309999999999999</v>
      </c>
      <c r="E75" s="5">
        <v>3.11</v>
      </c>
      <c r="F75" s="5">
        <v>3.41</v>
      </c>
      <c r="G75" s="5"/>
      <c r="H75" s="5"/>
      <c r="I75" s="5"/>
      <c r="J75" s="5"/>
    </row>
    <row r="76" spans="1:10" s="3" customFormat="1" x14ac:dyDescent="0.25">
      <c r="A76" s="3" t="s">
        <v>10</v>
      </c>
      <c r="B76" s="3">
        <v>6</v>
      </c>
      <c r="C76" s="3">
        <v>18</v>
      </c>
      <c r="D76" s="5">
        <v>19.350000000000001</v>
      </c>
      <c r="E76" s="5">
        <v>3.3</v>
      </c>
      <c r="F76" s="5">
        <v>3.44</v>
      </c>
      <c r="G76" s="5"/>
      <c r="H76" s="5"/>
      <c r="I76" s="5"/>
      <c r="J76" s="5"/>
    </row>
    <row r="77" spans="1:10" s="3" customFormat="1" x14ac:dyDescent="0.25">
      <c r="A77" s="3" t="s">
        <v>10</v>
      </c>
      <c r="B77" s="3">
        <v>6</v>
      </c>
      <c r="C77" s="3">
        <v>20</v>
      </c>
      <c r="D77" s="5">
        <v>19.399999999999999</v>
      </c>
      <c r="E77" s="5">
        <v>3.42</v>
      </c>
      <c r="F77" s="5">
        <v>3.66</v>
      </c>
      <c r="G77" s="5"/>
      <c r="H77" s="5"/>
      <c r="I77" s="5"/>
      <c r="J77" s="5"/>
    </row>
    <row r="78" spans="1:10" s="3" customFormat="1" x14ac:dyDescent="0.25">
      <c r="A78" s="3" t="s">
        <v>10</v>
      </c>
      <c r="B78" s="3">
        <v>6</v>
      </c>
      <c r="C78" s="3">
        <v>22</v>
      </c>
      <c r="D78" s="5">
        <v>19.43</v>
      </c>
      <c r="E78" s="5">
        <v>3.61</v>
      </c>
      <c r="F78" s="5">
        <v>3.83</v>
      </c>
      <c r="G78" s="5"/>
      <c r="H78" s="5"/>
      <c r="I78" s="5"/>
      <c r="J78" s="5"/>
    </row>
    <row r="79" spans="1:10" s="3" customFormat="1" x14ac:dyDescent="0.25">
      <c r="C79" s="3" t="s">
        <v>11</v>
      </c>
      <c r="D79" s="5" t="s">
        <v>10</v>
      </c>
      <c r="E79" s="5" t="s">
        <v>14</v>
      </c>
      <c r="F79" s="5" t="s">
        <v>14</v>
      </c>
      <c r="G79" s="5"/>
      <c r="H79" s="5"/>
      <c r="I79" s="5"/>
      <c r="J79" s="5"/>
    </row>
    <row r="80" spans="1:10" s="3" customFormat="1" x14ac:dyDescent="0.25">
      <c r="A80" s="3" t="s">
        <v>15</v>
      </c>
      <c r="B80" s="3">
        <v>1</v>
      </c>
      <c r="C80" s="3">
        <v>0</v>
      </c>
      <c r="D80" s="5"/>
      <c r="E80" s="5"/>
      <c r="F80" s="5"/>
      <c r="G80" s="5"/>
      <c r="H80" s="5"/>
      <c r="I80" s="5"/>
      <c r="J80" s="5"/>
    </row>
    <row r="81" spans="1:10" s="3" customFormat="1" x14ac:dyDescent="0.25">
      <c r="A81" s="2" t="s">
        <v>15</v>
      </c>
      <c r="B81" s="3">
        <v>1</v>
      </c>
      <c r="C81" s="3">
        <v>2</v>
      </c>
      <c r="D81" s="5"/>
      <c r="E81" s="5"/>
      <c r="F81" s="5"/>
      <c r="G81" s="5"/>
      <c r="H81" s="5"/>
      <c r="I81" s="5"/>
      <c r="J81" s="5"/>
    </row>
    <row r="82" spans="1:10" s="3" customFormat="1" x14ac:dyDescent="0.25">
      <c r="A82" s="2" t="s">
        <v>15</v>
      </c>
      <c r="B82" s="3">
        <v>1</v>
      </c>
      <c r="C82" s="3">
        <v>4</v>
      </c>
      <c r="D82" s="5"/>
      <c r="E82" s="5"/>
      <c r="F82" s="5"/>
      <c r="G82" s="5"/>
      <c r="H82" s="5"/>
      <c r="I82" s="5"/>
      <c r="J82" s="5"/>
    </row>
    <row r="83" spans="1:10" s="3" customFormat="1" x14ac:dyDescent="0.25">
      <c r="A83" s="2" t="s">
        <v>15</v>
      </c>
      <c r="B83" s="3">
        <v>1</v>
      </c>
      <c r="C83" s="3">
        <v>6</v>
      </c>
      <c r="D83" s="5"/>
      <c r="E83" s="5"/>
      <c r="F83" s="5"/>
      <c r="G83" s="5"/>
      <c r="H83" s="5"/>
      <c r="I83" s="5"/>
      <c r="J83" s="5"/>
    </row>
    <row r="84" spans="1:10" s="3" customFormat="1" x14ac:dyDescent="0.25">
      <c r="A84" s="2" t="s">
        <v>15</v>
      </c>
      <c r="B84" s="3">
        <v>1</v>
      </c>
      <c r="C84" s="3">
        <v>8</v>
      </c>
      <c r="D84" s="5">
        <v>6.82</v>
      </c>
      <c r="E84" s="5"/>
      <c r="F84" s="5"/>
      <c r="G84" s="5"/>
      <c r="H84" s="5"/>
      <c r="I84" s="5"/>
      <c r="J84" s="5"/>
    </row>
    <row r="85" spans="1:10" s="3" customFormat="1" x14ac:dyDescent="0.25">
      <c r="A85" s="2" t="s">
        <v>15</v>
      </c>
      <c r="B85" s="3">
        <v>1</v>
      </c>
      <c r="C85" s="3">
        <v>10</v>
      </c>
      <c r="D85" s="5">
        <v>8.8000000000000007</v>
      </c>
      <c r="E85" s="5"/>
      <c r="F85" s="5"/>
      <c r="G85" s="5"/>
      <c r="H85" s="5"/>
      <c r="I85" s="5"/>
      <c r="J85" s="5"/>
    </row>
    <row r="86" spans="1:10" s="3" customFormat="1" x14ac:dyDescent="0.25">
      <c r="A86" s="2" t="s">
        <v>15</v>
      </c>
      <c r="B86" s="3">
        <v>1</v>
      </c>
      <c r="C86" s="3">
        <v>12</v>
      </c>
      <c r="D86" s="5">
        <v>8.9499999999999993</v>
      </c>
      <c r="E86" s="5"/>
      <c r="F86" s="5"/>
      <c r="G86" s="5"/>
      <c r="H86" s="5"/>
      <c r="I86" s="5"/>
      <c r="J86" s="5"/>
    </row>
    <row r="87" spans="1:10" s="3" customFormat="1" x14ac:dyDescent="0.25">
      <c r="A87" s="2" t="s">
        <v>15</v>
      </c>
      <c r="B87" s="3">
        <v>1</v>
      </c>
      <c r="C87" s="3">
        <v>14</v>
      </c>
      <c r="D87" s="5">
        <v>8.9700000000000006</v>
      </c>
      <c r="E87" s="5"/>
      <c r="F87" s="5"/>
      <c r="G87" s="5"/>
      <c r="H87" s="5"/>
      <c r="I87" s="5"/>
      <c r="J87" s="5"/>
    </row>
    <row r="88" spans="1:10" s="3" customFormat="1" x14ac:dyDescent="0.25">
      <c r="A88" s="2" t="s">
        <v>15</v>
      </c>
      <c r="B88" s="3">
        <v>1</v>
      </c>
      <c r="C88" s="3">
        <v>16</v>
      </c>
      <c r="D88" s="5">
        <v>9.01</v>
      </c>
      <c r="E88" s="5"/>
      <c r="F88" s="5"/>
      <c r="G88" s="5"/>
      <c r="H88" s="5"/>
      <c r="I88" s="5"/>
      <c r="J88" s="5"/>
    </row>
    <row r="89" spans="1:10" s="3" customFormat="1" x14ac:dyDescent="0.25">
      <c r="A89" s="2" t="s">
        <v>15</v>
      </c>
      <c r="B89" s="3">
        <v>1</v>
      </c>
      <c r="C89" s="3">
        <v>18</v>
      </c>
      <c r="D89" s="5">
        <v>8.7799999999999994</v>
      </c>
      <c r="E89" s="5"/>
      <c r="F89" s="5"/>
      <c r="G89" s="5"/>
      <c r="H89" s="5"/>
      <c r="I89" s="5"/>
      <c r="J89" s="5"/>
    </row>
    <row r="90" spans="1:10" s="3" customFormat="1" x14ac:dyDescent="0.25">
      <c r="A90" s="2" t="s">
        <v>15</v>
      </c>
      <c r="B90" s="3">
        <v>1</v>
      </c>
      <c r="C90" s="3">
        <v>20</v>
      </c>
      <c r="D90" s="5">
        <v>8.68</v>
      </c>
      <c r="E90" s="5"/>
      <c r="F90" s="5"/>
      <c r="G90" s="5"/>
      <c r="H90" s="5"/>
      <c r="I90" s="5"/>
      <c r="J90" s="5"/>
    </row>
    <row r="91" spans="1:10" s="3" customFormat="1" x14ac:dyDescent="0.25">
      <c r="A91" s="2" t="s">
        <v>15</v>
      </c>
      <c r="B91" s="3">
        <v>1</v>
      </c>
      <c r="C91" s="3">
        <v>22</v>
      </c>
      <c r="D91" s="5">
        <v>9.11</v>
      </c>
      <c r="E91" s="5"/>
      <c r="F91" s="5"/>
      <c r="G91" s="5"/>
      <c r="H91" s="5"/>
      <c r="I91" s="5"/>
      <c r="J91" s="5"/>
    </row>
    <row r="92" spans="1:10" s="3" customFormat="1" x14ac:dyDescent="0.25">
      <c r="C92" s="3" t="s">
        <v>11</v>
      </c>
      <c r="D92" s="5" t="s">
        <v>16</v>
      </c>
      <c r="E92" s="5"/>
      <c r="F92" s="5"/>
      <c r="G92" s="5"/>
      <c r="H92" s="5"/>
      <c r="I92" s="5"/>
      <c r="J92" s="5"/>
    </row>
    <row r="93" spans="1:10" s="3" customFormat="1" x14ac:dyDescent="0.25">
      <c r="A93" s="3" t="s">
        <v>15</v>
      </c>
      <c r="B93" s="3">
        <v>2</v>
      </c>
      <c r="C93" s="3">
        <v>0</v>
      </c>
      <c r="D93" s="5"/>
      <c r="E93" s="5"/>
      <c r="F93" s="5"/>
      <c r="G93" s="5"/>
      <c r="H93" s="5"/>
      <c r="I93" s="5"/>
      <c r="J93" s="5"/>
    </row>
    <row r="94" spans="1:10" s="3" customFormat="1" x14ac:dyDescent="0.25">
      <c r="A94" s="2" t="s">
        <v>15</v>
      </c>
      <c r="B94" s="3">
        <v>2</v>
      </c>
      <c r="C94" s="3">
        <v>2</v>
      </c>
      <c r="D94" s="5">
        <v>3.61</v>
      </c>
      <c r="E94" s="5"/>
      <c r="F94" s="5"/>
      <c r="G94" s="5"/>
      <c r="H94" s="5"/>
      <c r="I94" s="5"/>
      <c r="J94" s="5"/>
    </row>
    <row r="95" spans="1:10" s="3" customFormat="1" x14ac:dyDescent="0.25">
      <c r="A95" s="2" t="s">
        <v>15</v>
      </c>
      <c r="B95" s="3">
        <v>2</v>
      </c>
      <c r="C95" s="3">
        <v>4</v>
      </c>
      <c r="D95" s="5">
        <v>4.76</v>
      </c>
      <c r="E95" s="5"/>
      <c r="F95" s="5"/>
      <c r="G95" s="5"/>
      <c r="H95" s="5"/>
      <c r="I95" s="5"/>
      <c r="J95" s="5"/>
    </row>
    <row r="96" spans="1:10" s="3" customFormat="1" x14ac:dyDescent="0.25">
      <c r="A96" s="2" t="s">
        <v>15</v>
      </c>
      <c r="B96" s="3">
        <v>2</v>
      </c>
      <c r="C96" s="3">
        <v>6</v>
      </c>
      <c r="D96" s="5">
        <v>5.0599999999999996</v>
      </c>
      <c r="E96" s="5"/>
      <c r="F96" s="5"/>
      <c r="G96" s="5"/>
      <c r="H96" s="5"/>
      <c r="I96" s="5"/>
      <c r="J96" s="5"/>
    </row>
    <row r="97" spans="1:10" s="3" customFormat="1" x14ac:dyDescent="0.25">
      <c r="A97" s="2" t="s">
        <v>15</v>
      </c>
      <c r="B97" s="3">
        <v>2</v>
      </c>
      <c r="C97" s="3">
        <v>8</v>
      </c>
      <c r="D97" s="5">
        <v>5.08</v>
      </c>
      <c r="E97" s="5"/>
      <c r="F97" s="5"/>
      <c r="G97" s="5"/>
      <c r="H97" s="5"/>
      <c r="I97" s="5"/>
      <c r="J97" s="5"/>
    </row>
    <row r="98" spans="1:10" s="3" customFormat="1" x14ac:dyDescent="0.25">
      <c r="A98" s="2" t="s">
        <v>15</v>
      </c>
      <c r="B98" s="3">
        <v>2</v>
      </c>
      <c r="C98" s="3">
        <v>10</v>
      </c>
      <c r="D98" s="5">
        <v>5.54</v>
      </c>
      <c r="E98" s="5">
        <v>4.6399999999999997</v>
      </c>
      <c r="F98" s="5"/>
      <c r="G98" s="5"/>
      <c r="H98" s="5"/>
      <c r="I98" s="5"/>
      <c r="J98" s="5"/>
    </row>
    <row r="99" spans="1:10" s="3" customFormat="1" x14ac:dyDescent="0.25">
      <c r="A99" s="2" t="s">
        <v>15</v>
      </c>
      <c r="B99" s="3">
        <v>2</v>
      </c>
      <c r="C99" s="3">
        <v>12</v>
      </c>
      <c r="D99" s="5">
        <v>5.65</v>
      </c>
      <c r="E99" s="5">
        <v>4.7300000000000004</v>
      </c>
      <c r="F99" s="5"/>
      <c r="G99" s="5"/>
      <c r="H99" s="5"/>
      <c r="I99" s="5"/>
      <c r="J99" s="5"/>
    </row>
    <row r="100" spans="1:10" s="3" customFormat="1" x14ac:dyDescent="0.25">
      <c r="A100" s="2" t="s">
        <v>15</v>
      </c>
      <c r="B100" s="3">
        <v>2</v>
      </c>
      <c r="C100" s="3">
        <v>14</v>
      </c>
      <c r="D100" s="5">
        <v>5.72</v>
      </c>
      <c r="E100" s="5">
        <v>4.8499999999999996</v>
      </c>
      <c r="F100" s="5"/>
      <c r="G100" s="5"/>
      <c r="H100" s="5"/>
      <c r="I100" s="5"/>
      <c r="J100" s="5"/>
    </row>
    <row r="101" spans="1:10" s="3" customFormat="1" x14ac:dyDescent="0.25">
      <c r="A101" s="2" t="s">
        <v>15</v>
      </c>
      <c r="B101" s="3">
        <v>2</v>
      </c>
      <c r="C101" s="3">
        <v>16</v>
      </c>
      <c r="D101" s="5">
        <v>5.83</v>
      </c>
      <c r="E101" s="5">
        <v>4.9000000000000004</v>
      </c>
      <c r="F101" s="5"/>
      <c r="G101" s="5"/>
      <c r="H101" s="5"/>
      <c r="I101" s="5"/>
      <c r="J101" s="5"/>
    </row>
    <row r="102" spans="1:10" s="3" customFormat="1" x14ac:dyDescent="0.25">
      <c r="A102" s="2" t="s">
        <v>15</v>
      </c>
      <c r="B102" s="3">
        <v>2</v>
      </c>
      <c r="C102" s="3">
        <v>18</v>
      </c>
      <c r="D102" s="5">
        <v>5.88</v>
      </c>
      <c r="E102" s="5">
        <v>4.99</v>
      </c>
      <c r="F102" s="5"/>
      <c r="G102" s="5"/>
      <c r="H102" s="5"/>
      <c r="I102" s="5"/>
      <c r="J102" s="5"/>
    </row>
    <row r="103" spans="1:10" s="3" customFormat="1" x14ac:dyDescent="0.25">
      <c r="A103" s="2" t="s">
        <v>15</v>
      </c>
      <c r="B103" s="3">
        <v>2</v>
      </c>
      <c r="C103" s="3">
        <v>20</v>
      </c>
      <c r="D103" s="5">
        <v>5.9</v>
      </c>
      <c r="E103" s="5">
        <v>5.78</v>
      </c>
      <c r="F103" s="5"/>
      <c r="G103" s="5"/>
      <c r="H103" s="5"/>
      <c r="I103" s="5"/>
      <c r="J103" s="5"/>
    </row>
    <row r="104" spans="1:10" s="3" customFormat="1" x14ac:dyDescent="0.25">
      <c r="A104" s="2" t="s">
        <v>15</v>
      </c>
      <c r="B104" s="3">
        <v>2</v>
      </c>
      <c r="C104" s="3">
        <v>22</v>
      </c>
      <c r="D104" s="5">
        <v>6.2</v>
      </c>
      <c r="E104" s="5">
        <v>6.93</v>
      </c>
      <c r="F104" s="5"/>
      <c r="G104" s="5"/>
      <c r="H104" s="5"/>
      <c r="I104" s="5"/>
      <c r="J104" s="5"/>
    </row>
    <row r="105" spans="1:10" s="3" customFormat="1" x14ac:dyDescent="0.25">
      <c r="C105" s="3" t="s">
        <v>11</v>
      </c>
      <c r="D105" s="5" t="s">
        <v>16</v>
      </c>
      <c r="E105" s="5" t="s">
        <v>15</v>
      </c>
      <c r="F105" s="5"/>
      <c r="G105" s="5"/>
      <c r="H105" s="5"/>
      <c r="I105" s="5"/>
      <c r="J105" s="5"/>
    </row>
    <row r="106" spans="1:10" s="3" customFormat="1" x14ac:dyDescent="0.25">
      <c r="A106" s="3" t="s">
        <v>15</v>
      </c>
      <c r="B106" s="3">
        <v>3</v>
      </c>
      <c r="C106" s="3">
        <v>0</v>
      </c>
      <c r="D106" s="5"/>
      <c r="E106" s="5"/>
      <c r="F106" s="5"/>
      <c r="G106" s="5"/>
      <c r="H106" s="5"/>
      <c r="I106" s="5"/>
      <c r="J106" s="5"/>
    </row>
    <row r="107" spans="1:10" s="3" customFormat="1" x14ac:dyDescent="0.25">
      <c r="A107" s="2" t="s">
        <v>15</v>
      </c>
      <c r="B107" s="3">
        <v>3</v>
      </c>
      <c r="C107" s="3">
        <v>2</v>
      </c>
      <c r="D107" s="5"/>
      <c r="E107" s="5"/>
      <c r="F107" s="5"/>
      <c r="G107" s="5"/>
      <c r="H107" s="5"/>
      <c r="I107" s="5"/>
      <c r="J107" s="5"/>
    </row>
    <row r="108" spans="1:10" s="3" customFormat="1" x14ac:dyDescent="0.25">
      <c r="A108" s="2" t="s">
        <v>15</v>
      </c>
      <c r="B108" s="3">
        <v>3</v>
      </c>
      <c r="C108" s="3">
        <v>4</v>
      </c>
      <c r="D108" s="5">
        <v>2.5499999999999998</v>
      </c>
      <c r="E108" s="5">
        <v>5.14</v>
      </c>
      <c r="F108" s="5">
        <v>1.73</v>
      </c>
      <c r="G108" s="5"/>
      <c r="H108" s="5"/>
      <c r="I108" s="5"/>
      <c r="J108" s="5"/>
    </row>
    <row r="109" spans="1:10" s="3" customFormat="1" x14ac:dyDescent="0.25">
      <c r="A109" s="2" t="s">
        <v>15</v>
      </c>
      <c r="B109" s="3">
        <v>3</v>
      </c>
      <c r="C109" s="3">
        <v>6</v>
      </c>
      <c r="D109" s="5">
        <v>5.84</v>
      </c>
      <c r="E109" s="5">
        <v>7.67</v>
      </c>
      <c r="F109" s="5">
        <v>2.38</v>
      </c>
      <c r="G109" s="5"/>
      <c r="H109" s="5"/>
      <c r="I109" s="5"/>
      <c r="J109" s="5"/>
    </row>
    <row r="110" spans="1:10" s="3" customFormat="1" x14ac:dyDescent="0.25">
      <c r="A110" s="2" t="s">
        <v>15</v>
      </c>
      <c r="B110" s="3">
        <v>3</v>
      </c>
      <c r="C110" s="3">
        <v>8</v>
      </c>
      <c r="D110" s="5">
        <v>6.8</v>
      </c>
      <c r="E110" s="5">
        <v>8.6</v>
      </c>
      <c r="F110" s="5">
        <v>4.1399999999999997</v>
      </c>
      <c r="G110" s="5"/>
      <c r="H110" s="5"/>
      <c r="I110" s="5"/>
      <c r="J110" s="5"/>
    </row>
    <row r="111" spans="1:10" s="3" customFormat="1" x14ac:dyDescent="0.25">
      <c r="A111" s="2" t="s">
        <v>15</v>
      </c>
      <c r="B111" s="3">
        <v>3</v>
      </c>
      <c r="C111" s="3">
        <v>10</v>
      </c>
      <c r="D111" s="5">
        <v>7.98</v>
      </c>
      <c r="E111" s="5">
        <v>11.63</v>
      </c>
      <c r="F111" s="5">
        <v>7.62</v>
      </c>
      <c r="G111" s="5"/>
      <c r="H111" s="5"/>
      <c r="I111" s="5"/>
      <c r="J111" s="5"/>
    </row>
    <row r="112" spans="1:10" s="3" customFormat="1" x14ac:dyDescent="0.25">
      <c r="A112" s="2" t="s">
        <v>15</v>
      </c>
      <c r="B112" s="3">
        <v>3</v>
      </c>
      <c r="C112" s="3">
        <v>12</v>
      </c>
      <c r="D112" s="5">
        <v>8.2200000000000006</v>
      </c>
      <c r="E112" s="5">
        <v>11.84</v>
      </c>
      <c r="F112" s="5">
        <v>7.63</v>
      </c>
      <c r="G112" s="5"/>
      <c r="H112" s="5"/>
      <c r="I112" s="5"/>
      <c r="J112" s="5"/>
    </row>
    <row r="113" spans="1:10" s="3" customFormat="1" x14ac:dyDescent="0.25">
      <c r="A113" s="2" t="s">
        <v>15</v>
      </c>
      <c r="B113" s="3">
        <v>3</v>
      </c>
      <c r="C113" s="3">
        <v>14</v>
      </c>
      <c r="D113" s="5">
        <v>8.7799999999999994</v>
      </c>
      <c r="E113" s="5">
        <v>11.99</v>
      </c>
      <c r="F113" s="5">
        <v>7.63</v>
      </c>
      <c r="G113" s="5"/>
      <c r="H113" s="5"/>
      <c r="I113" s="5"/>
      <c r="J113" s="5"/>
    </row>
    <row r="114" spans="1:10" s="3" customFormat="1" x14ac:dyDescent="0.25">
      <c r="A114" s="2" t="s">
        <v>15</v>
      </c>
      <c r="B114" s="3">
        <v>3</v>
      </c>
      <c r="C114" s="3">
        <v>16</v>
      </c>
      <c r="D114" s="5">
        <v>9.1300000000000008</v>
      </c>
      <c r="E114" s="5">
        <v>12.05</v>
      </c>
      <c r="F114" s="5">
        <v>7.68</v>
      </c>
      <c r="G114" s="5"/>
      <c r="H114" s="5"/>
      <c r="I114" s="5"/>
      <c r="J114" s="5"/>
    </row>
    <row r="115" spans="1:10" s="3" customFormat="1" x14ac:dyDescent="0.25">
      <c r="A115" s="2" t="s">
        <v>15</v>
      </c>
      <c r="B115" s="3">
        <v>3</v>
      </c>
      <c r="C115" s="3">
        <v>18</v>
      </c>
      <c r="D115" s="5">
        <v>9.89</v>
      </c>
      <c r="E115" s="5">
        <v>12.12</v>
      </c>
      <c r="F115" s="5">
        <v>7.61</v>
      </c>
      <c r="G115" s="5"/>
      <c r="H115" s="5"/>
      <c r="I115" s="5"/>
      <c r="J115" s="5"/>
    </row>
    <row r="116" spans="1:10" s="3" customFormat="1" x14ac:dyDescent="0.25">
      <c r="A116" s="2" t="s">
        <v>15</v>
      </c>
      <c r="B116" s="3">
        <v>3</v>
      </c>
      <c r="C116" s="3">
        <v>20</v>
      </c>
      <c r="D116" s="5">
        <v>10.52</v>
      </c>
      <c r="E116" s="5">
        <v>12.21</v>
      </c>
      <c r="F116" s="5">
        <v>7.58</v>
      </c>
      <c r="G116" s="5"/>
      <c r="H116" s="5"/>
      <c r="I116" s="5"/>
      <c r="J116" s="5"/>
    </row>
    <row r="117" spans="1:10" s="3" customFormat="1" x14ac:dyDescent="0.25">
      <c r="A117" s="2" t="s">
        <v>15</v>
      </c>
      <c r="B117" s="3">
        <v>3</v>
      </c>
      <c r="C117" s="3">
        <v>22</v>
      </c>
      <c r="D117" s="5">
        <v>10.88</v>
      </c>
      <c r="E117" s="5">
        <v>11.86</v>
      </c>
      <c r="F117" s="5">
        <v>8.32</v>
      </c>
      <c r="G117" s="5"/>
      <c r="H117" s="5"/>
      <c r="I117" s="5"/>
      <c r="J117" s="5"/>
    </row>
    <row r="118" spans="1:10" s="3" customFormat="1" x14ac:dyDescent="0.25">
      <c r="C118" s="3" t="s">
        <v>11</v>
      </c>
      <c r="D118" s="5" t="s">
        <v>14</v>
      </c>
      <c r="E118" s="5" t="s">
        <v>14</v>
      </c>
      <c r="F118" s="5" t="s">
        <v>13</v>
      </c>
      <c r="G118" s="5"/>
      <c r="H118" s="5"/>
      <c r="I118" s="5"/>
      <c r="J118" s="5"/>
    </row>
    <row r="119" spans="1:10" s="3" customFormat="1" x14ac:dyDescent="0.25">
      <c r="A119" s="3" t="s">
        <v>15</v>
      </c>
      <c r="B119" s="3">
        <v>4</v>
      </c>
      <c r="C119" s="3">
        <v>0</v>
      </c>
      <c r="D119" s="5"/>
      <c r="E119" s="5"/>
      <c r="F119" s="5"/>
      <c r="G119" s="5"/>
      <c r="H119" s="5"/>
      <c r="I119" s="5"/>
      <c r="J119" s="5"/>
    </row>
    <row r="120" spans="1:10" s="3" customFormat="1" x14ac:dyDescent="0.25">
      <c r="A120" s="2" t="s">
        <v>15</v>
      </c>
      <c r="B120" s="3">
        <v>4</v>
      </c>
      <c r="C120" s="3">
        <v>2</v>
      </c>
      <c r="D120" s="5"/>
      <c r="E120" s="5"/>
      <c r="F120" s="5"/>
      <c r="G120" s="5"/>
      <c r="H120" s="5"/>
      <c r="I120" s="5"/>
      <c r="J120" s="5"/>
    </row>
    <row r="121" spans="1:10" s="3" customFormat="1" x14ac:dyDescent="0.25">
      <c r="A121" s="2" t="s">
        <v>15</v>
      </c>
      <c r="B121" s="3">
        <v>4</v>
      </c>
      <c r="C121" s="3">
        <v>4</v>
      </c>
      <c r="D121" s="5">
        <v>7.28</v>
      </c>
      <c r="E121" s="5"/>
      <c r="F121" s="5"/>
      <c r="G121" s="5"/>
      <c r="H121" s="5"/>
      <c r="I121" s="5"/>
      <c r="J121" s="5"/>
    </row>
    <row r="122" spans="1:10" s="3" customFormat="1" x14ac:dyDescent="0.25">
      <c r="A122" s="2" t="s">
        <v>15</v>
      </c>
      <c r="B122" s="3">
        <v>4</v>
      </c>
      <c r="C122" s="3">
        <v>6</v>
      </c>
      <c r="D122" s="5">
        <v>7.73</v>
      </c>
      <c r="E122" s="5"/>
      <c r="F122" s="5"/>
      <c r="G122" s="5"/>
      <c r="H122" s="5"/>
      <c r="I122" s="5"/>
      <c r="J122" s="5"/>
    </row>
    <row r="123" spans="1:10" s="3" customFormat="1" x14ac:dyDescent="0.25">
      <c r="A123" s="2" t="s">
        <v>15</v>
      </c>
      <c r="B123" s="3">
        <v>4</v>
      </c>
      <c r="C123" s="3">
        <v>8</v>
      </c>
      <c r="D123" s="5">
        <v>7.84</v>
      </c>
      <c r="E123" s="5"/>
      <c r="F123" s="5"/>
      <c r="G123" s="5"/>
      <c r="H123" s="5"/>
      <c r="I123" s="5"/>
      <c r="J123" s="5"/>
    </row>
    <row r="124" spans="1:10" s="3" customFormat="1" x14ac:dyDescent="0.25">
      <c r="A124" s="2" t="s">
        <v>15</v>
      </c>
      <c r="B124" s="3">
        <v>4</v>
      </c>
      <c r="C124" s="3">
        <v>10</v>
      </c>
      <c r="D124" s="5">
        <v>4.4800000000000004</v>
      </c>
      <c r="E124" s="5"/>
      <c r="F124" s="5"/>
      <c r="G124" s="5"/>
      <c r="H124" s="5"/>
      <c r="I124" s="5"/>
      <c r="J124" s="5"/>
    </row>
    <row r="125" spans="1:10" s="3" customFormat="1" x14ac:dyDescent="0.25">
      <c r="A125" s="2" t="s">
        <v>15</v>
      </c>
      <c r="B125" s="3">
        <v>4</v>
      </c>
      <c r="C125" s="3">
        <v>12</v>
      </c>
      <c r="D125" s="5">
        <v>4.58</v>
      </c>
      <c r="E125" s="5"/>
      <c r="F125" s="5"/>
      <c r="G125" s="5"/>
      <c r="H125" s="5"/>
      <c r="I125" s="5"/>
      <c r="J125" s="5"/>
    </row>
    <row r="126" spans="1:10" s="3" customFormat="1" x14ac:dyDescent="0.25">
      <c r="A126" s="2" t="s">
        <v>15</v>
      </c>
      <c r="B126" s="3">
        <v>4</v>
      </c>
      <c r="C126" s="3">
        <v>14</v>
      </c>
      <c r="D126" s="5">
        <v>4.76</v>
      </c>
      <c r="E126" s="5"/>
      <c r="F126" s="5"/>
      <c r="G126" s="5"/>
      <c r="H126" s="5"/>
      <c r="I126" s="5"/>
      <c r="J126" s="5"/>
    </row>
    <row r="127" spans="1:10" s="3" customFormat="1" x14ac:dyDescent="0.25">
      <c r="A127" s="2" t="s">
        <v>15</v>
      </c>
      <c r="B127" s="3">
        <v>4</v>
      </c>
      <c r="C127" s="3">
        <v>16</v>
      </c>
      <c r="D127" s="5">
        <v>5.48</v>
      </c>
      <c r="E127" s="5"/>
      <c r="F127" s="5"/>
      <c r="G127" s="5"/>
      <c r="H127" s="5"/>
      <c r="I127" s="5"/>
      <c r="J127" s="5"/>
    </row>
    <row r="128" spans="1:10" s="3" customFormat="1" x14ac:dyDescent="0.25">
      <c r="A128" s="2" t="s">
        <v>15</v>
      </c>
      <c r="B128" s="3">
        <v>4</v>
      </c>
      <c r="C128" s="3">
        <v>18</v>
      </c>
      <c r="D128" s="5">
        <v>6.78</v>
      </c>
      <c r="E128" s="5"/>
      <c r="F128" s="5"/>
      <c r="G128" s="5"/>
      <c r="H128" s="5"/>
      <c r="I128" s="5"/>
      <c r="J128" s="5"/>
    </row>
    <row r="129" spans="1:10" s="3" customFormat="1" x14ac:dyDescent="0.25">
      <c r="A129" s="2" t="s">
        <v>15</v>
      </c>
      <c r="B129" s="3">
        <v>4</v>
      </c>
      <c r="C129" s="3">
        <v>20</v>
      </c>
      <c r="D129" s="5">
        <v>8.3699999999999992</v>
      </c>
      <c r="E129" s="5"/>
      <c r="F129" s="5"/>
      <c r="G129" s="5"/>
      <c r="H129" s="5"/>
      <c r="I129" s="5"/>
      <c r="J129" s="5"/>
    </row>
    <row r="130" spans="1:10" s="3" customFormat="1" x14ac:dyDescent="0.25">
      <c r="A130" s="2" t="s">
        <v>15</v>
      </c>
      <c r="B130" s="3">
        <v>4</v>
      </c>
      <c r="C130" s="3">
        <v>22</v>
      </c>
      <c r="D130" s="5">
        <v>8.48</v>
      </c>
      <c r="E130" s="5"/>
      <c r="F130" s="5"/>
      <c r="G130" s="5"/>
      <c r="H130" s="5"/>
      <c r="I130" s="5"/>
      <c r="J130" s="5"/>
    </row>
    <row r="131" spans="1:10" s="3" customFormat="1" x14ac:dyDescent="0.25">
      <c r="C131" s="3" t="s">
        <v>11</v>
      </c>
      <c r="D131" s="5" t="s">
        <v>15</v>
      </c>
      <c r="E131" s="5"/>
      <c r="F131" s="5"/>
      <c r="G131" s="5"/>
      <c r="H131" s="5"/>
      <c r="I131" s="5"/>
      <c r="J131" s="5"/>
    </row>
    <row r="132" spans="1:10" s="3" customFormat="1" x14ac:dyDescent="0.25">
      <c r="A132" s="3" t="s">
        <v>15</v>
      </c>
      <c r="B132" s="3">
        <v>5</v>
      </c>
      <c r="C132" s="3">
        <v>0</v>
      </c>
      <c r="D132" s="5"/>
      <c r="E132" s="5"/>
      <c r="F132" s="5"/>
      <c r="G132" s="5"/>
      <c r="H132" s="5"/>
      <c r="I132" s="5"/>
      <c r="J132" s="5"/>
    </row>
    <row r="133" spans="1:10" s="3" customFormat="1" x14ac:dyDescent="0.25">
      <c r="A133" s="2" t="s">
        <v>15</v>
      </c>
      <c r="B133" s="3">
        <v>5</v>
      </c>
      <c r="C133" s="3">
        <v>2</v>
      </c>
      <c r="D133" s="5"/>
      <c r="E133" s="5"/>
      <c r="F133" s="5"/>
      <c r="G133" s="5"/>
      <c r="H133" s="5"/>
      <c r="I133" s="5"/>
      <c r="J133" s="5"/>
    </row>
    <row r="134" spans="1:10" s="3" customFormat="1" x14ac:dyDescent="0.25">
      <c r="A134" s="2" t="s">
        <v>15</v>
      </c>
      <c r="B134" s="3">
        <v>5</v>
      </c>
      <c r="C134" s="3">
        <v>4</v>
      </c>
      <c r="D134" s="5">
        <v>4.7699999999999996</v>
      </c>
      <c r="E134" s="5"/>
      <c r="F134" s="5"/>
      <c r="G134" s="5"/>
      <c r="H134" s="5"/>
      <c r="I134" s="5"/>
      <c r="J134" s="5"/>
    </row>
    <row r="135" spans="1:10" s="3" customFormat="1" x14ac:dyDescent="0.25">
      <c r="A135" s="2" t="s">
        <v>15</v>
      </c>
      <c r="B135" s="3">
        <v>5</v>
      </c>
      <c r="C135" s="3">
        <v>6</v>
      </c>
      <c r="D135" s="5">
        <v>4.38</v>
      </c>
      <c r="E135" s="5">
        <v>9.6</v>
      </c>
      <c r="F135" s="5"/>
      <c r="G135" s="5"/>
      <c r="H135" s="5"/>
      <c r="I135" s="5"/>
      <c r="J135" s="5"/>
    </row>
    <row r="136" spans="1:10" s="3" customFormat="1" x14ac:dyDescent="0.25">
      <c r="A136" s="2" t="s">
        <v>15</v>
      </c>
      <c r="B136" s="3">
        <v>5</v>
      </c>
      <c r="C136" s="3">
        <v>8</v>
      </c>
      <c r="D136" s="5">
        <v>5.0199999999999996</v>
      </c>
      <c r="E136" s="5">
        <v>11.53</v>
      </c>
      <c r="F136" s="5"/>
      <c r="G136" s="5"/>
      <c r="H136" s="5"/>
      <c r="I136" s="5"/>
      <c r="J136" s="5"/>
    </row>
    <row r="137" spans="1:10" s="3" customFormat="1" x14ac:dyDescent="0.25">
      <c r="A137" s="2" t="s">
        <v>15</v>
      </c>
      <c r="B137" s="3">
        <v>5</v>
      </c>
      <c r="C137" s="3">
        <v>10</v>
      </c>
      <c r="D137" s="5">
        <v>4.5599999999999996</v>
      </c>
      <c r="E137" s="5">
        <v>11.62</v>
      </c>
      <c r="F137" s="5"/>
      <c r="G137" s="5"/>
      <c r="H137" s="5"/>
      <c r="I137" s="5"/>
      <c r="J137" s="5"/>
    </row>
    <row r="138" spans="1:10" s="3" customFormat="1" x14ac:dyDescent="0.25">
      <c r="A138" s="2" t="s">
        <v>15</v>
      </c>
      <c r="B138" s="3">
        <v>5</v>
      </c>
      <c r="C138" s="3">
        <v>12</v>
      </c>
      <c r="D138" s="5">
        <v>4.58</v>
      </c>
      <c r="E138" s="5">
        <v>11.69</v>
      </c>
      <c r="F138" s="5"/>
      <c r="G138" s="5"/>
      <c r="H138" s="5"/>
      <c r="I138" s="5"/>
      <c r="J138" s="5"/>
    </row>
    <row r="139" spans="1:10" s="3" customFormat="1" x14ac:dyDescent="0.25">
      <c r="A139" s="2" t="s">
        <v>15</v>
      </c>
      <c r="B139" s="3">
        <v>5</v>
      </c>
      <c r="C139" s="3">
        <v>14</v>
      </c>
      <c r="D139" s="5">
        <v>4.6500000000000004</v>
      </c>
      <c r="E139" s="5">
        <v>11.73</v>
      </c>
      <c r="F139" s="5"/>
      <c r="G139" s="5"/>
      <c r="H139" s="5"/>
      <c r="I139" s="5"/>
      <c r="J139" s="5"/>
    </row>
    <row r="140" spans="1:10" s="3" customFormat="1" x14ac:dyDescent="0.25">
      <c r="A140" s="2" t="s">
        <v>15</v>
      </c>
      <c r="B140" s="3">
        <v>5</v>
      </c>
      <c r="C140" s="3">
        <v>16</v>
      </c>
      <c r="D140" s="5">
        <v>4.68</v>
      </c>
      <c r="E140" s="5">
        <v>11.89</v>
      </c>
      <c r="F140" s="5"/>
      <c r="G140" s="5"/>
      <c r="H140" s="5"/>
      <c r="I140" s="5"/>
      <c r="J140" s="5"/>
    </row>
    <row r="141" spans="1:10" s="3" customFormat="1" x14ac:dyDescent="0.25">
      <c r="A141" s="2" t="s">
        <v>15</v>
      </c>
      <c r="B141" s="3">
        <v>5</v>
      </c>
      <c r="C141" s="3">
        <v>18</v>
      </c>
      <c r="D141" s="5">
        <v>4.74</v>
      </c>
      <c r="E141" s="5">
        <v>12.23</v>
      </c>
      <c r="F141" s="5"/>
      <c r="G141" s="5"/>
      <c r="H141" s="5"/>
      <c r="I141" s="5"/>
      <c r="J141" s="5"/>
    </row>
    <row r="142" spans="1:10" s="3" customFormat="1" x14ac:dyDescent="0.25">
      <c r="A142" s="2" t="s">
        <v>15</v>
      </c>
      <c r="B142" s="3">
        <v>5</v>
      </c>
      <c r="C142" s="3">
        <v>20</v>
      </c>
      <c r="D142" s="5">
        <v>4.95</v>
      </c>
      <c r="E142" s="5">
        <v>12.3</v>
      </c>
      <c r="F142" s="5"/>
      <c r="G142" s="5"/>
      <c r="H142" s="5"/>
      <c r="I142" s="5"/>
      <c r="J142" s="5"/>
    </row>
    <row r="143" spans="1:10" s="3" customFormat="1" x14ac:dyDescent="0.25">
      <c r="A143" s="2" t="s">
        <v>15</v>
      </c>
      <c r="B143" s="3">
        <v>5</v>
      </c>
      <c r="C143" s="3">
        <v>22</v>
      </c>
      <c r="D143" s="5">
        <v>4.7300000000000004</v>
      </c>
      <c r="E143" s="5">
        <v>12.33</v>
      </c>
      <c r="F143" s="5"/>
      <c r="G143" s="5"/>
      <c r="H143" s="5"/>
      <c r="I143" s="5"/>
      <c r="J143" s="5"/>
    </row>
    <row r="144" spans="1:10" s="3" customFormat="1" x14ac:dyDescent="0.25">
      <c r="C144" s="3" t="s">
        <v>11</v>
      </c>
      <c r="D144" s="5" t="s">
        <v>13</v>
      </c>
      <c r="E144" s="5" t="s">
        <v>15</v>
      </c>
      <c r="F144" s="5"/>
      <c r="G144" s="5"/>
      <c r="H144" s="5"/>
      <c r="I144" s="5"/>
      <c r="J144" s="5"/>
    </row>
    <row r="145" spans="1:10" s="3" customFormat="1" x14ac:dyDescent="0.25">
      <c r="A145" s="3" t="s">
        <v>15</v>
      </c>
      <c r="B145" s="3">
        <v>6</v>
      </c>
      <c r="C145" s="3">
        <v>0</v>
      </c>
      <c r="D145" s="5"/>
      <c r="E145" s="5"/>
      <c r="F145" s="5"/>
      <c r="G145" s="5"/>
      <c r="H145" s="5"/>
      <c r="I145" s="5"/>
      <c r="J145" s="5"/>
    </row>
    <row r="146" spans="1:10" s="3" customFormat="1" x14ac:dyDescent="0.25">
      <c r="A146" s="2" t="s">
        <v>15</v>
      </c>
      <c r="B146" s="3">
        <v>6</v>
      </c>
      <c r="C146" s="3">
        <v>2</v>
      </c>
      <c r="D146" s="5"/>
      <c r="E146" s="5"/>
      <c r="F146" s="5"/>
      <c r="G146" s="5"/>
      <c r="H146" s="5"/>
      <c r="I146" s="5"/>
      <c r="J146" s="5"/>
    </row>
    <row r="147" spans="1:10" s="3" customFormat="1" x14ac:dyDescent="0.25">
      <c r="A147" s="2" t="s">
        <v>15</v>
      </c>
      <c r="B147" s="3">
        <v>6</v>
      </c>
      <c r="C147" s="3">
        <v>4</v>
      </c>
      <c r="D147" s="5">
        <v>6.4</v>
      </c>
      <c r="E147" s="5">
        <v>5.43</v>
      </c>
      <c r="F147" s="5">
        <v>2.86</v>
      </c>
      <c r="G147" s="5"/>
      <c r="H147" s="5"/>
      <c r="I147" s="5"/>
      <c r="J147" s="5"/>
    </row>
    <row r="148" spans="1:10" s="3" customFormat="1" x14ac:dyDescent="0.25">
      <c r="A148" s="2" t="s">
        <v>15</v>
      </c>
      <c r="B148" s="3">
        <v>6</v>
      </c>
      <c r="C148" s="3">
        <v>6</v>
      </c>
      <c r="D148" s="5">
        <v>6.18</v>
      </c>
      <c r="E148" s="5">
        <v>6.05</v>
      </c>
      <c r="F148" s="5">
        <v>3.98</v>
      </c>
      <c r="G148" s="5"/>
      <c r="H148" s="5"/>
      <c r="I148" s="5"/>
      <c r="J148" s="5"/>
    </row>
    <row r="149" spans="1:10" s="3" customFormat="1" x14ac:dyDescent="0.25">
      <c r="A149" s="2" t="s">
        <v>15</v>
      </c>
      <c r="B149" s="3">
        <v>6</v>
      </c>
      <c r="C149" s="3">
        <v>8</v>
      </c>
      <c r="D149" s="5">
        <v>6.51</v>
      </c>
      <c r="E149" s="5">
        <v>6.75</v>
      </c>
      <c r="F149" s="5">
        <v>4.7699999999999996</v>
      </c>
      <c r="G149" s="5"/>
      <c r="H149" s="5"/>
      <c r="I149" s="5"/>
      <c r="J149" s="5"/>
    </row>
    <row r="150" spans="1:10" s="3" customFormat="1" x14ac:dyDescent="0.25">
      <c r="A150" s="2" t="s">
        <v>15</v>
      </c>
      <c r="B150" s="3">
        <v>6</v>
      </c>
      <c r="C150" s="3">
        <v>10</v>
      </c>
      <c r="D150" s="5">
        <v>6.35</v>
      </c>
      <c r="E150" s="5">
        <v>7.39</v>
      </c>
      <c r="F150" s="5">
        <v>6.36</v>
      </c>
      <c r="G150" s="5"/>
      <c r="H150" s="5"/>
      <c r="I150" s="5"/>
      <c r="J150" s="5"/>
    </row>
    <row r="151" spans="1:10" s="3" customFormat="1" x14ac:dyDescent="0.25">
      <c r="A151" s="2" t="s">
        <v>15</v>
      </c>
      <c r="B151" s="3">
        <v>6</v>
      </c>
      <c r="C151" s="3">
        <v>12</v>
      </c>
      <c r="D151" s="5">
        <v>6.45</v>
      </c>
      <c r="E151" s="5">
        <v>7.45</v>
      </c>
      <c r="F151" s="5">
        <v>6.48</v>
      </c>
      <c r="G151" s="5"/>
      <c r="H151" s="5"/>
      <c r="I151" s="5"/>
      <c r="J151" s="5"/>
    </row>
    <row r="152" spans="1:10" s="3" customFormat="1" x14ac:dyDescent="0.25">
      <c r="A152" s="2" t="s">
        <v>15</v>
      </c>
      <c r="B152" s="3">
        <v>6</v>
      </c>
      <c r="C152" s="3">
        <v>14</v>
      </c>
      <c r="D152" s="5">
        <v>6.32</v>
      </c>
      <c r="E152" s="5">
        <v>7.43</v>
      </c>
      <c r="F152" s="5">
        <v>7.46</v>
      </c>
      <c r="G152" s="5"/>
      <c r="H152" s="5"/>
      <c r="I152" s="5"/>
      <c r="J152" s="5"/>
    </row>
    <row r="153" spans="1:10" s="3" customFormat="1" x14ac:dyDescent="0.25">
      <c r="A153" s="2" t="s">
        <v>15</v>
      </c>
      <c r="B153" s="3">
        <v>6</v>
      </c>
      <c r="C153" s="3">
        <v>16</v>
      </c>
      <c r="D153" s="5">
        <v>6.38</v>
      </c>
      <c r="E153" s="5">
        <v>6.8</v>
      </c>
      <c r="F153" s="5">
        <v>9.5</v>
      </c>
      <c r="G153" s="5"/>
      <c r="H153" s="5"/>
      <c r="I153" s="5"/>
      <c r="J153" s="5"/>
    </row>
    <row r="154" spans="1:10" s="3" customFormat="1" x14ac:dyDescent="0.25">
      <c r="A154" s="2" t="s">
        <v>15</v>
      </c>
      <c r="B154" s="3">
        <v>6</v>
      </c>
      <c r="C154" s="3">
        <v>18</v>
      </c>
      <c r="D154" s="5">
        <v>6.45</v>
      </c>
      <c r="E154" s="5">
        <v>6.2</v>
      </c>
      <c r="F154" s="5">
        <v>12.23</v>
      </c>
      <c r="G154" s="5"/>
      <c r="H154" s="5"/>
      <c r="I154" s="5"/>
      <c r="J154" s="5"/>
    </row>
    <row r="155" spans="1:10" s="3" customFormat="1" x14ac:dyDescent="0.25">
      <c r="A155" s="2" t="s">
        <v>15</v>
      </c>
      <c r="B155" s="3">
        <v>6</v>
      </c>
      <c r="C155" s="3">
        <v>20</v>
      </c>
      <c r="D155" s="5">
        <v>6.49</v>
      </c>
      <c r="E155" s="5">
        <v>6.07</v>
      </c>
      <c r="F155" s="5">
        <v>14.61</v>
      </c>
      <c r="G155" s="5"/>
      <c r="H155" s="5"/>
      <c r="I155" s="5"/>
      <c r="J155" s="5"/>
    </row>
    <row r="156" spans="1:10" s="3" customFormat="1" x14ac:dyDescent="0.25">
      <c r="A156" s="2" t="s">
        <v>15</v>
      </c>
      <c r="B156" s="3">
        <v>6</v>
      </c>
      <c r="C156" s="3">
        <v>22</v>
      </c>
      <c r="D156" s="5">
        <v>7.02</v>
      </c>
      <c r="E156" s="5">
        <v>6.31</v>
      </c>
      <c r="F156" s="5">
        <v>14.67</v>
      </c>
      <c r="G156" s="5"/>
      <c r="H156" s="5"/>
      <c r="I156" s="5"/>
      <c r="J156" s="5"/>
    </row>
    <row r="157" spans="1:10" s="3" customFormat="1" x14ac:dyDescent="0.25">
      <c r="C157" s="3" t="s">
        <v>11</v>
      </c>
      <c r="D157" s="5" t="s">
        <v>15</v>
      </c>
      <c r="E157" s="5" t="s">
        <v>16</v>
      </c>
      <c r="F157" s="5" t="s">
        <v>13</v>
      </c>
      <c r="G157" s="5"/>
      <c r="H157" s="5"/>
      <c r="I157" s="5"/>
      <c r="J157" s="5"/>
    </row>
    <row r="158" spans="1:10" s="3" customFormat="1" x14ac:dyDescent="0.25">
      <c r="A158" s="3" t="s">
        <v>14</v>
      </c>
      <c r="B158" s="3">
        <v>1</v>
      </c>
      <c r="C158" s="3">
        <v>0</v>
      </c>
      <c r="D158" s="5"/>
      <c r="E158" s="5"/>
      <c r="F158" s="5"/>
      <c r="G158" s="5"/>
      <c r="H158" s="5"/>
      <c r="I158" s="5"/>
      <c r="J158" s="5"/>
    </row>
    <row r="159" spans="1:10" s="3" customFormat="1" x14ac:dyDescent="0.25">
      <c r="A159" s="3" t="s">
        <v>14</v>
      </c>
      <c r="B159" s="3">
        <v>1</v>
      </c>
      <c r="C159" s="3">
        <v>2</v>
      </c>
      <c r="D159" s="5"/>
      <c r="E159" s="5"/>
      <c r="F159" s="5"/>
      <c r="G159" s="5"/>
      <c r="H159" s="5"/>
      <c r="I159" s="5"/>
      <c r="J159" s="5"/>
    </row>
    <row r="160" spans="1:10" s="3" customFormat="1" x14ac:dyDescent="0.25">
      <c r="A160" s="3" t="s">
        <v>14</v>
      </c>
      <c r="B160" s="3">
        <v>1</v>
      </c>
      <c r="C160" s="3">
        <v>4</v>
      </c>
      <c r="D160" s="9">
        <v>4.5471010208129883</v>
      </c>
      <c r="E160" s="9"/>
      <c r="F160" s="5"/>
      <c r="G160" s="9"/>
      <c r="H160" s="5"/>
      <c r="I160" s="5"/>
      <c r="J160" s="5"/>
    </row>
    <row r="161" spans="1:10" s="3" customFormat="1" x14ac:dyDescent="0.25">
      <c r="A161" s="3" t="s">
        <v>14</v>
      </c>
      <c r="B161" s="3">
        <v>1</v>
      </c>
      <c r="C161" s="3">
        <v>6</v>
      </c>
      <c r="D161" s="9">
        <v>9.7649669647216797</v>
      </c>
      <c r="E161" s="9">
        <v>6.7561063766479492</v>
      </c>
      <c r="F161" s="9">
        <v>4.7226061820983887</v>
      </c>
      <c r="G161" s="9">
        <v>5.6661405563354492</v>
      </c>
      <c r="H161" s="9"/>
      <c r="I161" s="5"/>
      <c r="J161" s="5"/>
    </row>
    <row r="162" spans="1:10" s="3" customFormat="1" x14ac:dyDescent="0.25">
      <c r="A162" s="3" t="s">
        <v>14</v>
      </c>
      <c r="B162" s="3">
        <v>1</v>
      </c>
      <c r="C162" s="3">
        <v>8</v>
      </c>
      <c r="D162" s="9">
        <v>11.805928230285645</v>
      </c>
      <c r="E162" s="9">
        <v>11.569110870361328</v>
      </c>
      <c r="F162" s="9">
        <v>6.2882833480834961</v>
      </c>
      <c r="G162" s="9">
        <v>6.5791158676147461</v>
      </c>
      <c r="H162" s="9"/>
      <c r="I162" s="5"/>
      <c r="J162" s="5"/>
    </row>
    <row r="163" spans="1:10" s="3" customFormat="1" x14ac:dyDescent="0.25">
      <c r="A163" s="3" t="s">
        <v>14</v>
      </c>
      <c r="B163" s="3">
        <v>1</v>
      </c>
      <c r="C163" s="3">
        <v>10</v>
      </c>
      <c r="D163" s="9">
        <v>12.28931999206543</v>
      </c>
      <c r="E163" s="9">
        <v>12.649744033813477</v>
      </c>
      <c r="F163" s="9">
        <v>8.2197113037109375</v>
      </c>
      <c r="G163" s="9">
        <v>6.4948716163635254</v>
      </c>
      <c r="H163" s="9"/>
      <c r="I163" s="5"/>
      <c r="J163" s="5"/>
    </row>
    <row r="164" spans="1:10" s="3" customFormat="1" x14ac:dyDescent="0.25">
      <c r="A164" s="3" t="s">
        <v>14</v>
      </c>
      <c r="B164" s="3">
        <v>1</v>
      </c>
      <c r="C164" s="3">
        <v>12</v>
      </c>
      <c r="D164" s="9">
        <v>12.64417552947998</v>
      </c>
      <c r="E164" s="9">
        <v>14.569911003112791</v>
      </c>
      <c r="F164" s="9">
        <v>8.1067276000976563</v>
      </c>
      <c r="G164" s="9">
        <v>6.450993537902832</v>
      </c>
      <c r="H164" s="9"/>
      <c r="I164" s="5"/>
      <c r="J164" s="5"/>
    </row>
    <row r="165" spans="1:10" s="3" customFormat="1" x14ac:dyDescent="0.25">
      <c r="A165" s="3" t="s">
        <v>14</v>
      </c>
      <c r="B165" s="3">
        <v>1</v>
      </c>
      <c r="C165" s="3">
        <v>14</v>
      </c>
      <c r="D165" s="9">
        <v>12.574273109436035</v>
      </c>
      <c r="E165" s="9">
        <v>16.002592086791992</v>
      </c>
      <c r="F165" s="9">
        <v>9.1532011032104474</v>
      </c>
      <c r="G165" s="9">
        <v>6.2385711669921884</v>
      </c>
      <c r="H165" s="9"/>
      <c r="I165" s="5"/>
      <c r="J165" s="5"/>
    </row>
    <row r="166" spans="1:10" s="3" customFormat="1" x14ac:dyDescent="0.25">
      <c r="A166" s="3" t="s">
        <v>14</v>
      </c>
      <c r="B166" s="3">
        <v>1</v>
      </c>
      <c r="C166" s="3">
        <v>16</v>
      </c>
      <c r="D166" s="9">
        <v>12.742679595947266</v>
      </c>
      <c r="E166" s="9">
        <v>15.74240779876709</v>
      </c>
      <c r="F166" s="9">
        <v>8.410517692565918</v>
      </c>
      <c r="G166" s="9">
        <v>6.8645882606506348</v>
      </c>
      <c r="H166" s="9"/>
      <c r="I166" s="5"/>
      <c r="J166" s="5"/>
    </row>
    <row r="167" spans="1:10" s="3" customFormat="1" x14ac:dyDescent="0.25">
      <c r="A167" s="3" t="s">
        <v>14</v>
      </c>
      <c r="B167" s="3">
        <v>1</v>
      </c>
      <c r="C167" s="3">
        <v>18</v>
      </c>
      <c r="D167" s="9">
        <v>13.036880493164064</v>
      </c>
      <c r="E167" s="9">
        <v>15.30877685546875</v>
      </c>
      <c r="F167" s="9">
        <v>9.4650344848632795</v>
      </c>
      <c r="G167" s="9">
        <v>6.0462651252746582</v>
      </c>
      <c r="H167" s="9"/>
      <c r="I167" s="5"/>
      <c r="J167" s="5"/>
    </row>
    <row r="168" spans="1:10" s="3" customFormat="1" x14ac:dyDescent="0.25">
      <c r="A168" s="3" t="s">
        <v>14</v>
      </c>
      <c r="B168" s="3">
        <v>1</v>
      </c>
      <c r="C168" s="3">
        <v>20</v>
      </c>
      <c r="D168" s="9">
        <v>13.368341445922852</v>
      </c>
      <c r="E168" s="9">
        <v>16.287281036376953</v>
      </c>
      <c r="F168" s="9">
        <v>10.55424690246582</v>
      </c>
      <c r="G168" s="9">
        <v>7.5599708557128906</v>
      </c>
      <c r="H168" s="9"/>
      <c r="I168" s="5"/>
      <c r="J168" s="5"/>
    </row>
    <row r="169" spans="1:10" s="3" customFormat="1" x14ac:dyDescent="0.25">
      <c r="A169" s="3" t="s">
        <v>14</v>
      </c>
      <c r="B169" s="3">
        <v>1</v>
      </c>
      <c r="C169" s="3">
        <v>22</v>
      </c>
      <c r="D169" s="9">
        <v>14.256107330322266</v>
      </c>
      <c r="E169" s="9">
        <v>16.049510955810547</v>
      </c>
      <c r="F169" s="9">
        <v>9.358820915222168</v>
      </c>
      <c r="G169" s="9">
        <v>6.6700997352600098</v>
      </c>
      <c r="H169" s="9"/>
      <c r="I169" s="5"/>
      <c r="J169" s="5"/>
    </row>
    <row r="170" spans="1:10" s="3" customFormat="1" x14ac:dyDescent="0.25">
      <c r="C170" s="3" t="s">
        <v>11</v>
      </c>
      <c r="D170" s="5" t="s">
        <v>15</v>
      </c>
      <c r="E170" s="5" t="s">
        <v>17</v>
      </c>
      <c r="F170" s="5" t="s">
        <v>17</v>
      </c>
      <c r="G170" s="5" t="s">
        <v>10</v>
      </c>
      <c r="H170" s="5"/>
      <c r="I170" s="5"/>
      <c r="J170" s="5"/>
    </row>
    <row r="171" spans="1:10" s="3" customFormat="1" x14ac:dyDescent="0.25">
      <c r="A171" s="3" t="s">
        <v>14</v>
      </c>
      <c r="B171" s="3">
        <v>2</v>
      </c>
      <c r="C171" s="3">
        <v>0</v>
      </c>
      <c r="D171" s="5"/>
      <c r="E171" s="5"/>
      <c r="F171" s="5"/>
      <c r="G171" s="5"/>
      <c r="H171" s="5"/>
      <c r="I171" s="5"/>
      <c r="J171" s="5"/>
    </row>
    <row r="172" spans="1:10" s="3" customFormat="1" x14ac:dyDescent="0.25">
      <c r="A172" s="3" t="s">
        <v>14</v>
      </c>
      <c r="B172" s="3">
        <v>2</v>
      </c>
      <c r="C172" s="3">
        <v>2</v>
      </c>
      <c r="D172" s="5"/>
      <c r="E172" s="5"/>
      <c r="F172" s="5"/>
      <c r="G172" s="5"/>
      <c r="H172" s="5"/>
      <c r="I172" s="5"/>
      <c r="J172" s="5"/>
    </row>
    <row r="173" spans="1:10" s="3" customFormat="1" x14ac:dyDescent="0.25">
      <c r="A173" s="3" t="s">
        <v>14</v>
      </c>
      <c r="B173" s="3">
        <v>2</v>
      </c>
      <c r="C173" s="3">
        <v>4</v>
      </c>
      <c r="D173" s="9">
        <v>6.1800651550292969</v>
      </c>
      <c r="E173" s="9"/>
      <c r="F173" s="5"/>
      <c r="G173" s="5"/>
      <c r="H173" s="5"/>
      <c r="I173" s="5"/>
      <c r="J173" s="5"/>
    </row>
    <row r="174" spans="1:10" s="3" customFormat="1" x14ac:dyDescent="0.25">
      <c r="A174" s="3" t="s">
        <v>14</v>
      </c>
      <c r="B174" s="3">
        <v>2</v>
      </c>
      <c r="C174" s="3">
        <v>6</v>
      </c>
      <c r="D174" s="9">
        <v>8.3275470733642578</v>
      </c>
      <c r="E174" s="9">
        <v>3.1394822597503662</v>
      </c>
      <c r="F174" s="5"/>
      <c r="G174" s="5"/>
      <c r="H174" s="5"/>
      <c r="I174" s="5"/>
      <c r="J174" s="5"/>
    </row>
    <row r="175" spans="1:10" s="3" customFormat="1" x14ac:dyDescent="0.25">
      <c r="A175" s="3" t="s">
        <v>14</v>
      </c>
      <c r="B175" s="3">
        <v>2</v>
      </c>
      <c r="C175" s="3">
        <v>8</v>
      </c>
      <c r="D175" s="9">
        <v>9.3426933288574219</v>
      </c>
      <c r="E175" s="9">
        <v>7.8429908752441406</v>
      </c>
      <c r="F175" s="5"/>
      <c r="G175" s="5"/>
      <c r="H175" s="5"/>
      <c r="I175" s="5"/>
      <c r="J175" s="5"/>
    </row>
    <row r="176" spans="1:10" s="3" customFormat="1" x14ac:dyDescent="0.25">
      <c r="A176" s="3" t="s">
        <v>14</v>
      </c>
      <c r="B176" s="3">
        <v>2</v>
      </c>
      <c r="C176" s="3">
        <v>10</v>
      </c>
      <c r="D176" s="9">
        <v>10.12535285949707</v>
      </c>
      <c r="E176" s="9">
        <v>8.8261566162109375</v>
      </c>
      <c r="F176" s="5"/>
      <c r="G176" s="5"/>
      <c r="H176" s="5"/>
      <c r="I176" s="5"/>
      <c r="J176" s="5"/>
    </row>
    <row r="177" spans="1:10" s="3" customFormat="1" x14ac:dyDescent="0.25">
      <c r="A177" s="3" t="s">
        <v>14</v>
      </c>
      <c r="B177" s="3">
        <v>2</v>
      </c>
      <c r="C177" s="3">
        <v>12</v>
      </c>
      <c r="D177" s="9">
        <v>10.897644996643066</v>
      </c>
      <c r="E177" s="9">
        <v>8.8676691055297852</v>
      </c>
      <c r="F177" s="5"/>
      <c r="G177" s="5"/>
      <c r="H177" s="5"/>
      <c r="I177" s="5"/>
      <c r="J177" s="5"/>
    </row>
    <row r="178" spans="1:10" s="3" customFormat="1" x14ac:dyDescent="0.25">
      <c r="A178" s="3" t="s">
        <v>14</v>
      </c>
      <c r="B178" s="3">
        <v>2</v>
      </c>
      <c r="C178" s="3">
        <v>14</v>
      </c>
      <c r="D178" s="9">
        <v>10.710338592529297</v>
      </c>
      <c r="E178" s="9">
        <v>8.8676691055297852</v>
      </c>
      <c r="F178" s="9"/>
      <c r="G178" s="5"/>
      <c r="H178" s="5"/>
      <c r="I178" s="5"/>
      <c r="J178" s="5"/>
    </row>
    <row r="179" spans="1:10" s="3" customFormat="1" x14ac:dyDescent="0.25">
      <c r="A179" s="3" t="s">
        <v>14</v>
      </c>
      <c r="B179" s="3">
        <v>2</v>
      </c>
      <c r="C179" s="3">
        <v>16</v>
      </c>
      <c r="D179" s="9">
        <v>11.976967811584473</v>
      </c>
      <c r="E179" s="9">
        <v>8.8676691055297852</v>
      </c>
      <c r="F179" s="9"/>
      <c r="G179" s="5"/>
      <c r="H179" s="5"/>
      <c r="I179" s="5"/>
      <c r="J179" s="5"/>
    </row>
    <row r="180" spans="1:10" s="3" customFormat="1" x14ac:dyDescent="0.25">
      <c r="A180" s="3" t="s">
        <v>14</v>
      </c>
      <c r="B180" s="3">
        <v>2</v>
      </c>
      <c r="C180" s="3">
        <v>18</v>
      </c>
      <c r="D180" s="9">
        <v>12.57274055480957</v>
      </c>
      <c r="E180" s="9">
        <v>8.8676691055297852</v>
      </c>
      <c r="F180" s="9"/>
      <c r="G180" s="5"/>
      <c r="H180" s="5"/>
      <c r="I180" s="5"/>
      <c r="J180" s="5"/>
    </row>
    <row r="181" spans="1:10" s="3" customFormat="1" x14ac:dyDescent="0.25">
      <c r="A181" s="3" t="s">
        <v>14</v>
      </c>
      <c r="B181" s="3">
        <v>2</v>
      </c>
      <c r="C181" s="3">
        <v>20</v>
      </c>
      <c r="D181" s="9">
        <v>12.531942367553713</v>
      </c>
      <c r="E181" s="9">
        <v>8.8676691055297852</v>
      </c>
      <c r="F181" s="9"/>
      <c r="G181" s="5"/>
      <c r="H181" s="5"/>
      <c r="I181" s="5"/>
      <c r="J181" s="5"/>
    </row>
    <row r="182" spans="1:10" s="3" customFormat="1" x14ac:dyDescent="0.25">
      <c r="A182" s="3" t="s">
        <v>14</v>
      </c>
      <c r="B182" s="3">
        <v>2</v>
      </c>
      <c r="C182" s="3">
        <v>22</v>
      </c>
      <c r="D182" s="9">
        <v>12.310813903808594</v>
      </c>
      <c r="E182" s="9">
        <v>8.8676691055297852</v>
      </c>
      <c r="F182" s="5"/>
      <c r="G182" s="5"/>
      <c r="H182" s="5"/>
      <c r="I182" s="5"/>
      <c r="J182" s="5"/>
    </row>
    <row r="183" spans="1:10" s="3" customFormat="1" x14ac:dyDescent="0.25">
      <c r="C183" s="3" t="s">
        <v>11</v>
      </c>
      <c r="D183" s="5" t="s">
        <v>15</v>
      </c>
      <c r="E183" s="5" t="s">
        <v>15</v>
      </c>
      <c r="F183" s="5"/>
      <c r="G183" s="5"/>
      <c r="H183" s="5"/>
      <c r="I183" s="5"/>
      <c r="J183" s="5"/>
    </row>
    <row r="184" spans="1:10" s="3" customFormat="1" x14ac:dyDescent="0.25">
      <c r="A184" s="3" t="s">
        <v>14</v>
      </c>
      <c r="B184" s="3">
        <v>4</v>
      </c>
      <c r="C184" s="3">
        <v>0</v>
      </c>
      <c r="D184" s="5"/>
      <c r="E184" s="5"/>
      <c r="F184" s="5"/>
      <c r="G184" s="5"/>
      <c r="H184" s="5"/>
      <c r="I184" s="5"/>
      <c r="J184" s="5"/>
    </row>
    <row r="185" spans="1:10" s="3" customFormat="1" x14ac:dyDescent="0.25">
      <c r="A185" s="3" t="s">
        <v>14</v>
      </c>
      <c r="B185" s="3">
        <v>4</v>
      </c>
      <c r="C185" s="3">
        <v>2</v>
      </c>
      <c r="D185" s="5"/>
      <c r="E185" s="5"/>
      <c r="F185" s="5"/>
      <c r="G185" s="5"/>
      <c r="H185" s="5"/>
      <c r="I185" s="5"/>
      <c r="J185" s="5"/>
    </row>
    <row r="186" spans="1:10" s="3" customFormat="1" x14ac:dyDescent="0.25">
      <c r="A186" s="3" t="s">
        <v>14</v>
      </c>
      <c r="B186" s="3">
        <v>4</v>
      </c>
      <c r="C186" s="3">
        <v>4</v>
      </c>
      <c r="D186" s="9">
        <v>7.6852712631225586</v>
      </c>
      <c r="E186" s="5"/>
      <c r="F186" s="5"/>
      <c r="G186" s="5"/>
      <c r="H186" s="5"/>
      <c r="I186" s="5"/>
      <c r="J186" s="5"/>
    </row>
    <row r="187" spans="1:10" s="3" customFormat="1" x14ac:dyDescent="0.25">
      <c r="A187" s="3" t="s">
        <v>14</v>
      </c>
      <c r="B187" s="3">
        <v>4</v>
      </c>
      <c r="C187" s="3">
        <v>6</v>
      </c>
      <c r="D187" s="9">
        <v>9.4300985336303729</v>
      </c>
      <c r="E187" s="5"/>
      <c r="F187" s="5"/>
      <c r="G187" s="5"/>
      <c r="H187" s="5"/>
      <c r="I187" s="5"/>
      <c r="J187" s="5"/>
    </row>
    <row r="188" spans="1:10" s="3" customFormat="1" x14ac:dyDescent="0.25">
      <c r="A188" s="3" t="s">
        <v>14</v>
      </c>
      <c r="B188" s="3">
        <v>4</v>
      </c>
      <c r="C188" s="3">
        <v>8</v>
      </c>
      <c r="D188" s="9">
        <v>10.645655632019045</v>
      </c>
      <c r="E188" s="5"/>
      <c r="F188" s="9"/>
      <c r="G188" s="5"/>
      <c r="H188" s="5"/>
      <c r="I188" s="5"/>
      <c r="J188" s="5"/>
    </row>
    <row r="189" spans="1:10" s="3" customFormat="1" x14ac:dyDescent="0.25">
      <c r="A189" s="3" t="s">
        <v>14</v>
      </c>
      <c r="B189" s="3">
        <v>4</v>
      </c>
      <c r="C189" s="3">
        <v>10</v>
      </c>
      <c r="D189" s="9">
        <v>11.22059440612793</v>
      </c>
      <c r="E189" s="5"/>
      <c r="F189" s="9"/>
      <c r="G189" s="5"/>
      <c r="H189" s="5"/>
      <c r="I189" s="5"/>
      <c r="J189" s="5"/>
    </row>
    <row r="190" spans="1:10" s="3" customFormat="1" x14ac:dyDescent="0.25">
      <c r="A190" s="3" t="s">
        <v>14</v>
      </c>
      <c r="B190" s="3">
        <v>4</v>
      </c>
      <c r="C190" s="3">
        <v>12</v>
      </c>
      <c r="D190" s="9">
        <v>12.79149341583252</v>
      </c>
      <c r="E190" s="5"/>
      <c r="F190" s="9"/>
      <c r="G190" s="5"/>
      <c r="H190" s="5"/>
      <c r="I190" s="5"/>
      <c r="J190" s="5"/>
    </row>
    <row r="191" spans="1:10" s="3" customFormat="1" x14ac:dyDescent="0.25">
      <c r="A191" s="3" t="s">
        <v>14</v>
      </c>
      <c r="B191" s="3">
        <v>4</v>
      </c>
      <c r="C191" s="3">
        <v>14</v>
      </c>
      <c r="D191" s="9">
        <v>14.343155860900881</v>
      </c>
      <c r="E191" s="5"/>
      <c r="F191" s="9"/>
      <c r="G191" s="5"/>
      <c r="H191" s="5"/>
      <c r="I191" s="5"/>
      <c r="J191" s="5"/>
    </row>
    <row r="192" spans="1:10" s="3" customFormat="1" x14ac:dyDescent="0.25">
      <c r="A192" s="3" t="s">
        <v>14</v>
      </c>
      <c r="B192" s="3">
        <v>4</v>
      </c>
      <c r="C192" s="3">
        <v>16</v>
      </c>
      <c r="D192" s="9">
        <v>16.886558532714844</v>
      </c>
      <c r="E192" s="5"/>
      <c r="F192" s="9"/>
      <c r="G192" s="5"/>
      <c r="H192" s="5"/>
      <c r="I192" s="5"/>
      <c r="J192" s="5"/>
    </row>
    <row r="193" spans="1:10" s="3" customFormat="1" x14ac:dyDescent="0.25">
      <c r="A193" s="3" t="s">
        <v>14</v>
      </c>
      <c r="B193" s="3">
        <v>4</v>
      </c>
      <c r="C193" s="3">
        <v>18</v>
      </c>
      <c r="D193" s="9">
        <v>17.398836135864258</v>
      </c>
      <c r="E193" s="5"/>
      <c r="F193" s="9"/>
      <c r="G193" s="5"/>
      <c r="H193" s="5"/>
      <c r="I193" s="5"/>
      <c r="J193" s="5"/>
    </row>
    <row r="194" spans="1:10" s="3" customFormat="1" x14ac:dyDescent="0.25">
      <c r="A194" s="3" t="s">
        <v>14</v>
      </c>
      <c r="B194" s="3">
        <v>4</v>
      </c>
      <c r="C194" s="3">
        <v>20</v>
      </c>
      <c r="D194" s="9">
        <v>16.640487670898438</v>
      </c>
      <c r="E194" s="5"/>
      <c r="F194" s="9"/>
      <c r="G194" s="5"/>
      <c r="H194" s="5"/>
      <c r="I194" s="5"/>
      <c r="J194" s="5"/>
    </row>
    <row r="195" spans="1:10" s="3" customFormat="1" x14ac:dyDescent="0.25">
      <c r="A195" s="3" t="s">
        <v>14</v>
      </c>
      <c r="B195" s="3">
        <v>4</v>
      </c>
      <c r="C195" s="3">
        <v>22</v>
      </c>
      <c r="D195" s="9">
        <v>17.9285888671875</v>
      </c>
      <c r="E195" s="5"/>
      <c r="F195" s="9"/>
      <c r="G195" s="5"/>
      <c r="H195" s="5"/>
      <c r="I195" s="5"/>
      <c r="J195" s="5"/>
    </row>
    <row r="196" spans="1:10" s="3" customFormat="1" x14ac:dyDescent="0.25">
      <c r="C196" s="3" t="s">
        <v>11</v>
      </c>
      <c r="D196" s="5" t="s">
        <v>15</v>
      </c>
      <c r="E196" s="5"/>
      <c r="F196" s="9"/>
      <c r="G196" s="5"/>
      <c r="H196" s="5"/>
      <c r="I196" s="5"/>
      <c r="J196" s="5"/>
    </row>
    <row r="197" spans="1:10" s="3" customFormat="1" x14ac:dyDescent="0.25">
      <c r="A197" s="3" t="s">
        <v>14</v>
      </c>
      <c r="B197" s="3">
        <v>5</v>
      </c>
      <c r="C197" s="3">
        <v>0</v>
      </c>
      <c r="D197" s="5"/>
      <c r="E197" s="5"/>
      <c r="F197" s="9"/>
      <c r="G197" s="5"/>
      <c r="H197" s="5"/>
      <c r="I197" s="5"/>
      <c r="J197" s="5"/>
    </row>
    <row r="198" spans="1:10" s="3" customFormat="1" x14ac:dyDescent="0.25">
      <c r="A198" s="3" t="s">
        <v>14</v>
      </c>
      <c r="B198" s="3">
        <v>5</v>
      </c>
      <c r="C198" s="3">
        <v>2</v>
      </c>
      <c r="D198" s="5"/>
      <c r="E198" s="5"/>
      <c r="F198" s="5"/>
      <c r="G198" s="5"/>
      <c r="H198" s="5"/>
      <c r="I198" s="5"/>
      <c r="J198" s="5"/>
    </row>
    <row r="199" spans="1:10" s="3" customFormat="1" x14ac:dyDescent="0.25">
      <c r="A199" s="3" t="s">
        <v>14</v>
      </c>
      <c r="B199" s="3">
        <v>5</v>
      </c>
      <c r="C199" s="3">
        <v>4</v>
      </c>
      <c r="D199" s="5"/>
      <c r="E199" s="9"/>
      <c r="F199" s="5"/>
      <c r="G199" s="9"/>
      <c r="H199" s="5"/>
      <c r="I199" s="5"/>
      <c r="J199" s="5"/>
    </row>
    <row r="200" spans="1:10" s="3" customFormat="1" x14ac:dyDescent="0.25">
      <c r="A200" s="3" t="s">
        <v>14</v>
      </c>
      <c r="B200" s="3">
        <v>5</v>
      </c>
      <c r="C200" s="3">
        <v>6</v>
      </c>
      <c r="D200" s="9">
        <v>7.5378351211547852</v>
      </c>
      <c r="E200" s="9">
        <v>8.0346899032592773</v>
      </c>
      <c r="F200" s="5"/>
      <c r="G200" s="9"/>
      <c r="H200" s="5"/>
      <c r="I200" s="5"/>
      <c r="J200" s="5"/>
    </row>
    <row r="201" spans="1:10" s="3" customFormat="1" x14ac:dyDescent="0.25">
      <c r="A201" s="3" t="s">
        <v>14</v>
      </c>
      <c r="B201" s="3">
        <v>5</v>
      </c>
      <c r="C201" s="3">
        <v>8</v>
      </c>
      <c r="D201" s="9">
        <v>8.0583744049072266</v>
      </c>
      <c r="E201" s="9">
        <v>8.7141523361206055</v>
      </c>
      <c r="F201" s="5"/>
      <c r="G201" s="9"/>
      <c r="H201" s="5"/>
      <c r="I201" s="5"/>
      <c r="J201" s="5"/>
    </row>
    <row r="202" spans="1:10" s="3" customFormat="1" x14ac:dyDescent="0.25">
      <c r="A202" s="3" t="s">
        <v>14</v>
      </c>
      <c r="B202" s="3">
        <v>5</v>
      </c>
      <c r="C202" s="3">
        <v>10</v>
      </c>
      <c r="D202" s="9">
        <v>10.211955070495604</v>
      </c>
      <c r="E202" s="9">
        <v>9.9393596649169922</v>
      </c>
      <c r="F202" s="9">
        <v>4.5677309036254883</v>
      </c>
      <c r="G202" s="9"/>
      <c r="H202" s="5"/>
      <c r="I202" s="5"/>
      <c r="J202" s="5"/>
    </row>
    <row r="203" spans="1:10" s="3" customFormat="1" x14ac:dyDescent="0.25">
      <c r="A203" s="3" t="s">
        <v>14</v>
      </c>
      <c r="B203" s="3">
        <v>5</v>
      </c>
      <c r="C203" s="3">
        <v>12</v>
      </c>
      <c r="D203" s="9">
        <v>13.711188316345217</v>
      </c>
      <c r="E203" s="9">
        <v>11.334162712097168</v>
      </c>
      <c r="F203" s="9">
        <v>8.7050323486328125</v>
      </c>
      <c r="G203" s="9"/>
      <c r="H203" s="5"/>
      <c r="I203" s="5"/>
      <c r="J203" s="5"/>
    </row>
    <row r="204" spans="1:10" s="3" customFormat="1" x14ac:dyDescent="0.25">
      <c r="A204" s="3" t="s">
        <v>14</v>
      </c>
      <c r="B204" s="3">
        <v>5</v>
      </c>
      <c r="C204" s="3">
        <v>14</v>
      </c>
      <c r="D204" s="9">
        <v>16.589635848999023</v>
      </c>
      <c r="E204" s="9">
        <v>14.355059623718262</v>
      </c>
      <c r="F204" s="9">
        <v>9.4194030761718768</v>
      </c>
      <c r="G204" s="9"/>
      <c r="H204" s="5"/>
      <c r="I204" s="5"/>
      <c r="J204" s="5"/>
    </row>
    <row r="205" spans="1:10" s="3" customFormat="1" x14ac:dyDescent="0.25">
      <c r="A205" s="3" t="s">
        <v>14</v>
      </c>
      <c r="B205" s="3">
        <v>5</v>
      </c>
      <c r="C205" s="3">
        <v>16</v>
      </c>
      <c r="D205" s="9">
        <v>17.623550415039063</v>
      </c>
      <c r="E205" s="9">
        <v>14.962536811828612</v>
      </c>
      <c r="F205" s="9">
        <v>13.80368709564209</v>
      </c>
      <c r="G205" s="9"/>
      <c r="H205" s="5"/>
      <c r="I205" s="5"/>
      <c r="J205" s="5"/>
    </row>
    <row r="206" spans="1:10" s="3" customFormat="1" x14ac:dyDescent="0.25">
      <c r="A206" s="3" t="s">
        <v>14</v>
      </c>
      <c r="B206" s="3">
        <v>5</v>
      </c>
      <c r="C206" s="3">
        <v>18</v>
      </c>
      <c r="D206" s="9">
        <v>16.537618637084961</v>
      </c>
      <c r="E206" s="9">
        <v>19.228744506835938</v>
      </c>
      <c r="F206" s="9">
        <v>14.141201972961426</v>
      </c>
      <c r="G206" s="9"/>
      <c r="H206" s="5"/>
      <c r="I206" s="5"/>
      <c r="J206" s="5"/>
    </row>
    <row r="207" spans="1:10" s="3" customFormat="1" x14ac:dyDescent="0.25">
      <c r="A207" s="3" t="s">
        <v>14</v>
      </c>
      <c r="B207" s="3">
        <v>5</v>
      </c>
      <c r="C207" s="3">
        <v>20</v>
      </c>
      <c r="D207" s="9">
        <v>16.757804870605469</v>
      </c>
      <c r="E207" s="9">
        <v>21.741310119628903</v>
      </c>
      <c r="F207" s="9">
        <v>15.220343589782717</v>
      </c>
      <c r="G207" s="9"/>
      <c r="H207" s="5"/>
      <c r="I207" s="5"/>
      <c r="J207" s="5"/>
    </row>
    <row r="208" spans="1:10" s="3" customFormat="1" x14ac:dyDescent="0.25">
      <c r="A208" s="3" t="s">
        <v>14</v>
      </c>
      <c r="B208" s="3">
        <v>5</v>
      </c>
      <c r="C208" s="3">
        <v>22</v>
      </c>
      <c r="D208" s="9">
        <v>15.602126121520996</v>
      </c>
      <c r="E208" s="9">
        <v>22.4837646484375</v>
      </c>
      <c r="F208" s="9">
        <v>17.271429061889648</v>
      </c>
      <c r="G208" s="9"/>
      <c r="H208" s="5"/>
      <c r="I208" s="5"/>
      <c r="J208" s="5"/>
    </row>
    <row r="209" spans="1:10" s="3" customFormat="1" x14ac:dyDescent="0.25">
      <c r="C209" s="3" t="s">
        <v>11</v>
      </c>
      <c r="D209" s="5" t="s">
        <v>14</v>
      </c>
      <c r="E209" s="5" t="s">
        <v>14</v>
      </c>
      <c r="F209" s="5" t="s">
        <v>14</v>
      </c>
      <c r="G209" s="9"/>
      <c r="H209" s="5"/>
      <c r="I209" s="5"/>
      <c r="J209" s="5"/>
    </row>
    <row r="210" spans="1:10" s="3" customFormat="1" x14ac:dyDescent="0.25">
      <c r="A210" s="3" t="s">
        <v>14</v>
      </c>
      <c r="B210" s="3">
        <v>6</v>
      </c>
      <c r="C210" s="3">
        <v>0</v>
      </c>
      <c r="D210" s="5"/>
      <c r="E210" s="5"/>
      <c r="F210" s="9"/>
      <c r="G210" s="9"/>
      <c r="H210" s="5"/>
      <c r="I210" s="5"/>
      <c r="J210" s="5"/>
    </row>
    <row r="211" spans="1:10" s="3" customFormat="1" x14ac:dyDescent="0.25">
      <c r="A211" s="3" t="s">
        <v>14</v>
      </c>
      <c r="B211" s="3">
        <v>6</v>
      </c>
      <c r="C211" s="3">
        <v>2</v>
      </c>
      <c r="D211" s="5"/>
      <c r="E211" s="5"/>
      <c r="F211" s="9"/>
      <c r="G211" s="9"/>
      <c r="H211" s="5"/>
      <c r="I211" s="5"/>
      <c r="J211" s="5"/>
    </row>
    <row r="212" spans="1:10" s="3" customFormat="1" x14ac:dyDescent="0.25">
      <c r="A212" s="3" t="s">
        <v>14</v>
      </c>
      <c r="B212" s="3">
        <v>6</v>
      </c>
      <c r="C212" s="3">
        <v>4</v>
      </c>
      <c r="D212" s="5">
        <v>24.235446929931641</v>
      </c>
      <c r="E212" s="5"/>
      <c r="F212" s="9"/>
      <c r="G212" s="9"/>
      <c r="H212" s="5"/>
      <c r="I212" s="5"/>
      <c r="J212" s="5"/>
    </row>
    <row r="213" spans="1:10" s="3" customFormat="1" x14ac:dyDescent="0.25">
      <c r="A213" s="3" t="s">
        <v>14</v>
      </c>
      <c r="B213" s="3">
        <v>6</v>
      </c>
      <c r="C213" s="3">
        <v>6</v>
      </c>
      <c r="D213" s="5">
        <v>28.427282333374023</v>
      </c>
      <c r="E213" s="9">
        <v>4.3019418716430664</v>
      </c>
      <c r="F213" s="9">
        <v>6.1166167259216309</v>
      </c>
      <c r="G213" s="9"/>
      <c r="H213" s="5"/>
      <c r="I213" s="5"/>
      <c r="J213" s="5"/>
    </row>
    <row r="214" spans="1:10" s="3" customFormat="1" x14ac:dyDescent="0.25">
      <c r="A214" s="3" t="s">
        <v>14</v>
      </c>
      <c r="B214" s="3">
        <v>6</v>
      </c>
      <c r="C214" s="3">
        <v>8</v>
      </c>
      <c r="D214" s="5">
        <v>28.3349609375</v>
      </c>
      <c r="E214" s="9">
        <v>6.492642879486084</v>
      </c>
      <c r="F214" s="9">
        <v>10.00014591217041</v>
      </c>
      <c r="G214" s="9"/>
      <c r="H214" s="5"/>
      <c r="I214" s="5"/>
      <c r="J214" s="5"/>
    </row>
    <row r="215" spans="1:10" s="3" customFormat="1" x14ac:dyDescent="0.25">
      <c r="A215" s="3" t="s">
        <v>14</v>
      </c>
      <c r="B215" s="3">
        <v>6</v>
      </c>
      <c r="C215" s="3">
        <v>10</v>
      </c>
      <c r="D215" s="5">
        <v>29.191720008850098</v>
      </c>
      <c r="E215" s="9">
        <v>6.7866177558898926</v>
      </c>
      <c r="F215" s="9">
        <v>9.6214466094970703</v>
      </c>
      <c r="G215" s="9"/>
      <c r="H215" s="5"/>
      <c r="I215" s="5"/>
      <c r="J215" s="5"/>
    </row>
    <row r="216" spans="1:10" s="3" customFormat="1" x14ac:dyDescent="0.25">
      <c r="A216" s="3" t="s">
        <v>14</v>
      </c>
      <c r="B216" s="3">
        <v>6</v>
      </c>
      <c r="C216" s="3">
        <v>12</v>
      </c>
      <c r="D216" s="5">
        <v>28.5162353515625</v>
      </c>
      <c r="E216" s="9">
        <v>6.5524554252624512</v>
      </c>
      <c r="F216" s="9">
        <v>10.480802536010742</v>
      </c>
      <c r="G216" s="9"/>
      <c r="H216" s="5"/>
      <c r="I216" s="5"/>
      <c r="J216" s="5"/>
    </row>
    <row r="217" spans="1:10" s="3" customFormat="1" x14ac:dyDescent="0.25">
      <c r="A217" s="3" t="s">
        <v>14</v>
      </c>
      <c r="B217" s="3">
        <v>6</v>
      </c>
      <c r="C217" s="3">
        <v>14</v>
      </c>
      <c r="D217" s="5">
        <v>28.457485198974609</v>
      </c>
      <c r="E217" s="9">
        <v>7.2823352813720703</v>
      </c>
      <c r="F217" s="9">
        <v>10.381687164306641</v>
      </c>
      <c r="G217" s="9"/>
      <c r="H217" s="5"/>
      <c r="I217" s="5"/>
      <c r="J217" s="5"/>
    </row>
    <row r="218" spans="1:10" s="3" customFormat="1" x14ac:dyDescent="0.25">
      <c r="A218" s="3" t="s">
        <v>14</v>
      </c>
      <c r="B218" s="3">
        <v>6</v>
      </c>
      <c r="C218" s="3">
        <v>16</v>
      </c>
      <c r="D218" s="5">
        <v>29.129034996032715</v>
      </c>
      <c r="E218" s="9">
        <v>7.4341001510620117</v>
      </c>
      <c r="F218" s="9">
        <v>11.419670104980469</v>
      </c>
      <c r="G218" s="9"/>
      <c r="H218" s="5"/>
      <c r="I218" s="5"/>
      <c r="J218" s="5"/>
    </row>
    <row r="219" spans="1:10" s="3" customFormat="1" x14ac:dyDescent="0.25">
      <c r="A219" s="3" t="s">
        <v>14</v>
      </c>
      <c r="B219" s="3">
        <v>6</v>
      </c>
      <c r="C219" s="3">
        <v>18</v>
      </c>
      <c r="D219" s="5">
        <v>29.481273651123047</v>
      </c>
      <c r="E219" s="9">
        <v>6.8538494110107422</v>
      </c>
      <c r="F219" s="9">
        <v>11.223138809204102</v>
      </c>
      <c r="G219" s="9"/>
      <c r="H219" s="5"/>
      <c r="I219" s="5"/>
      <c r="J219" s="5"/>
    </row>
    <row r="220" spans="1:10" s="3" customFormat="1" x14ac:dyDescent="0.25">
      <c r="A220" s="3" t="s">
        <v>14</v>
      </c>
      <c r="B220" s="3">
        <v>6</v>
      </c>
      <c r="C220" s="3">
        <v>20</v>
      </c>
      <c r="D220" s="5">
        <v>28.58460521697998</v>
      </c>
      <c r="E220" s="9">
        <v>6.8125782012939453</v>
      </c>
      <c r="F220" s="9">
        <v>11.185632705688477</v>
      </c>
      <c r="G220" s="9"/>
      <c r="H220" s="5"/>
      <c r="I220" s="5"/>
      <c r="J220" s="5"/>
    </row>
    <row r="221" spans="1:10" s="3" customFormat="1" x14ac:dyDescent="0.25">
      <c r="A221" s="3" t="s">
        <v>14</v>
      </c>
      <c r="B221" s="3">
        <v>6</v>
      </c>
      <c r="C221" s="3">
        <v>22</v>
      </c>
      <c r="D221" s="5">
        <v>28.770583152770996</v>
      </c>
      <c r="E221" s="9">
        <v>5.9176197052001953</v>
      </c>
      <c r="F221" s="9">
        <v>10.917150497436523</v>
      </c>
      <c r="G221" s="5"/>
      <c r="H221" s="5"/>
      <c r="I221" s="5"/>
      <c r="J221" s="5"/>
    </row>
    <row r="222" spans="1:10" s="3" customFormat="1" x14ac:dyDescent="0.25">
      <c r="C222" s="3" t="s">
        <v>11</v>
      </c>
      <c r="D222" s="5" t="s">
        <v>14</v>
      </c>
      <c r="E222" s="5" t="s">
        <v>14</v>
      </c>
      <c r="F222" s="5" t="s">
        <v>14</v>
      </c>
      <c r="G222" s="5"/>
      <c r="H222" s="5"/>
      <c r="I222" s="5"/>
      <c r="J222" s="5"/>
    </row>
    <row r="223" spans="1:10" s="3" customFormat="1" x14ac:dyDescent="0.25">
      <c r="A223" s="3" t="s">
        <v>17</v>
      </c>
      <c r="B223" s="3">
        <v>1</v>
      </c>
      <c r="C223" s="3">
        <v>0</v>
      </c>
      <c r="D223" s="5"/>
      <c r="E223" s="5"/>
      <c r="F223" s="9"/>
      <c r="G223" s="9"/>
      <c r="H223" s="5"/>
      <c r="I223" s="5"/>
      <c r="J223" s="5"/>
    </row>
    <row r="224" spans="1:10" s="3" customFormat="1" x14ac:dyDescent="0.25">
      <c r="A224" s="3" t="s">
        <v>17</v>
      </c>
      <c r="B224" s="3">
        <v>1</v>
      </c>
      <c r="C224" s="3">
        <v>2</v>
      </c>
      <c r="D224" s="5"/>
      <c r="E224" s="5"/>
      <c r="F224" s="9"/>
      <c r="G224" s="9"/>
      <c r="H224" s="5"/>
      <c r="I224" s="5"/>
      <c r="J224" s="5"/>
    </row>
    <row r="225" spans="1:10" s="3" customFormat="1" x14ac:dyDescent="0.25">
      <c r="A225" s="3" t="s">
        <v>17</v>
      </c>
      <c r="B225" s="3">
        <v>1</v>
      </c>
      <c r="C225" s="3">
        <v>4</v>
      </c>
      <c r="D225" s="5"/>
      <c r="E225" s="5"/>
      <c r="F225" s="9"/>
      <c r="G225" s="9"/>
      <c r="H225" s="5"/>
      <c r="I225" s="5"/>
      <c r="J225" s="5"/>
    </row>
    <row r="226" spans="1:10" s="3" customFormat="1" x14ac:dyDescent="0.25">
      <c r="A226" s="3" t="s">
        <v>17</v>
      </c>
      <c r="B226" s="3">
        <v>1</v>
      </c>
      <c r="C226" s="3">
        <v>6</v>
      </c>
      <c r="D226" s="5"/>
      <c r="E226" s="5"/>
      <c r="F226" s="9"/>
      <c r="G226" s="9"/>
      <c r="H226" s="5"/>
      <c r="I226" s="5"/>
      <c r="J226" s="5"/>
    </row>
    <row r="227" spans="1:10" s="3" customFormat="1" x14ac:dyDescent="0.25">
      <c r="A227" s="3" t="s">
        <v>17</v>
      </c>
      <c r="B227" s="3">
        <v>1</v>
      </c>
      <c r="C227" s="3">
        <v>8</v>
      </c>
      <c r="D227" s="5"/>
      <c r="E227" s="5"/>
      <c r="F227" s="9"/>
      <c r="G227" s="9"/>
      <c r="H227" s="5"/>
      <c r="I227" s="5"/>
      <c r="J227" s="5"/>
    </row>
    <row r="228" spans="1:10" s="3" customFormat="1" x14ac:dyDescent="0.25">
      <c r="A228" s="3" t="s">
        <v>17</v>
      </c>
      <c r="B228" s="3">
        <v>1</v>
      </c>
      <c r="C228" s="3">
        <v>10</v>
      </c>
      <c r="D228" s="5"/>
      <c r="E228" s="5"/>
      <c r="F228" s="9"/>
      <c r="G228" s="9"/>
      <c r="H228" s="5"/>
      <c r="I228" s="5"/>
      <c r="J228" s="5"/>
    </row>
    <row r="229" spans="1:10" s="3" customFormat="1" x14ac:dyDescent="0.25">
      <c r="A229" s="3" t="s">
        <v>17</v>
      </c>
      <c r="B229" s="3">
        <v>1</v>
      </c>
      <c r="C229" s="3">
        <v>12</v>
      </c>
      <c r="D229" s="5"/>
      <c r="E229" s="5"/>
      <c r="F229" s="5"/>
      <c r="G229" s="5"/>
      <c r="H229" s="5"/>
      <c r="I229" s="5"/>
      <c r="J229" s="5"/>
    </row>
    <row r="230" spans="1:10" s="3" customFormat="1" x14ac:dyDescent="0.25">
      <c r="A230" s="3" t="s">
        <v>17</v>
      </c>
      <c r="B230" s="3">
        <v>1</v>
      </c>
      <c r="C230" s="3">
        <v>14</v>
      </c>
      <c r="D230" s="5"/>
      <c r="E230" s="5"/>
      <c r="F230" s="5"/>
      <c r="G230" s="5"/>
      <c r="H230" s="5"/>
      <c r="I230" s="5"/>
      <c r="J230" s="5"/>
    </row>
    <row r="231" spans="1:10" s="3" customFormat="1" x14ac:dyDescent="0.25">
      <c r="A231" s="3" t="s">
        <v>17</v>
      </c>
      <c r="B231" s="3">
        <v>1</v>
      </c>
      <c r="C231" s="3">
        <v>16</v>
      </c>
      <c r="D231" s="5"/>
      <c r="E231" s="5"/>
      <c r="F231" s="5"/>
      <c r="G231" s="5"/>
      <c r="H231" s="5"/>
      <c r="I231" s="5"/>
      <c r="J231" s="5"/>
    </row>
    <row r="232" spans="1:10" s="3" customFormat="1" x14ac:dyDescent="0.25">
      <c r="A232" s="3" t="s">
        <v>17</v>
      </c>
      <c r="B232" s="3">
        <v>1</v>
      </c>
      <c r="C232" s="3">
        <v>18</v>
      </c>
      <c r="D232" s="5">
        <v>6.24</v>
      </c>
      <c r="E232" s="5"/>
      <c r="F232" s="5"/>
      <c r="G232" s="5"/>
      <c r="H232" s="5"/>
      <c r="I232" s="5"/>
      <c r="J232" s="5"/>
    </row>
    <row r="233" spans="1:10" s="3" customFormat="1" x14ac:dyDescent="0.25">
      <c r="A233" s="3" t="s">
        <v>17</v>
      </c>
      <c r="B233" s="3">
        <v>1</v>
      </c>
      <c r="C233" s="3">
        <v>20</v>
      </c>
      <c r="D233" s="5">
        <v>7.82</v>
      </c>
      <c r="E233" s="5"/>
      <c r="F233" s="5"/>
      <c r="G233" s="5"/>
      <c r="H233" s="5"/>
      <c r="I233" s="5"/>
      <c r="J233" s="5"/>
    </row>
    <row r="234" spans="1:10" s="3" customFormat="1" x14ac:dyDescent="0.25">
      <c r="A234" s="3" t="s">
        <v>17</v>
      </c>
      <c r="B234" s="3">
        <v>1</v>
      </c>
      <c r="C234" s="3">
        <v>22</v>
      </c>
      <c r="D234" s="5">
        <v>8.84</v>
      </c>
      <c r="E234" s="5"/>
      <c r="F234" s="5"/>
      <c r="G234" s="5"/>
      <c r="H234" s="5"/>
      <c r="I234" s="5"/>
      <c r="J234" s="5"/>
    </row>
    <row r="235" spans="1:10" s="3" customFormat="1" x14ac:dyDescent="0.25">
      <c r="C235" s="3" t="s">
        <v>11</v>
      </c>
      <c r="D235" s="5" t="s">
        <v>15</v>
      </c>
      <c r="E235" s="5"/>
      <c r="F235" s="5"/>
      <c r="G235" s="5"/>
      <c r="H235" s="5"/>
      <c r="I235" s="5"/>
      <c r="J235" s="5"/>
    </row>
    <row r="236" spans="1:10" s="3" customFormat="1" x14ac:dyDescent="0.25">
      <c r="A236" s="3" t="s">
        <v>17</v>
      </c>
      <c r="B236" s="3">
        <v>2</v>
      </c>
      <c r="C236" s="3">
        <v>0</v>
      </c>
      <c r="D236" s="5"/>
      <c r="E236" s="5"/>
      <c r="F236" s="5"/>
      <c r="G236" s="5"/>
      <c r="H236" s="5"/>
      <c r="I236" s="5"/>
      <c r="J236" s="5"/>
    </row>
    <row r="237" spans="1:10" s="3" customFormat="1" x14ac:dyDescent="0.25">
      <c r="A237" s="3" t="s">
        <v>17</v>
      </c>
      <c r="B237" s="3">
        <v>2</v>
      </c>
      <c r="C237" s="3">
        <v>2</v>
      </c>
      <c r="D237" s="5"/>
      <c r="E237" s="5"/>
      <c r="F237" s="5"/>
      <c r="G237" s="5"/>
      <c r="H237" s="5"/>
      <c r="I237" s="5"/>
      <c r="J237" s="5"/>
    </row>
    <row r="238" spans="1:10" s="3" customFormat="1" x14ac:dyDescent="0.25">
      <c r="A238" s="3" t="s">
        <v>17</v>
      </c>
      <c r="B238" s="3">
        <v>2</v>
      </c>
      <c r="C238" s="3">
        <v>4</v>
      </c>
      <c r="D238" s="5"/>
      <c r="E238" s="5"/>
      <c r="F238" s="5"/>
      <c r="G238" s="5"/>
      <c r="H238" s="5"/>
      <c r="I238" s="5"/>
      <c r="J238" s="5"/>
    </row>
    <row r="239" spans="1:10" s="3" customFormat="1" x14ac:dyDescent="0.25">
      <c r="A239" s="3" t="s">
        <v>17</v>
      </c>
      <c r="B239" s="3">
        <v>2</v>
      </c>
      <c r="C239" s="3">
        <v>6</v>
      </c>
      <c r="D239" s="5">
        <v>5.29</v>
      </c>
      <c r="E239" s="5"/>
      <c r="F239" s="5"/>
      <c r="G239" s="5"/>
      <c r="H239" s="5"/>
      <c r="I239" s="5"/>
      <c r="J239" s="5"/>
    </row>
    <row r="240" spans="1:10" s="3" customFormat="1" x14ac:dyDescent="0.25">
      <c r="A240" s="3" t="s">
        <v>17</v>
      </c>
      <c r="B240" s="3">
        <v>2</v>
      </c>
      <c r="C240" s="3">
        <v>8</v>
      </c>
      <c r="D240" s="5">
        <v>7.96</v>
      </c>
      <c r="E240" s="5">
        <v>6.54</v>
      </c>
      <c r="F240" s="5"/>
      <c r="G240" s="5"/>
      <c r="H240" s="5"/>
      <c r="I240" s="5"/>
      <c r="J240" s="5"/>
    </row>
    <row r="241" spans="1:10" s="3" customFormat="1" x14ac:dyDescent="0.25">
      <c r="A241" s="3" t="s">
        <v>17</v>
      </c>
      <c r="B241" s="3">
        <v>2</v>
      </c>
      <c r="C241" s="3">
        <v>10</v>
      </c>
      <c r="D241" s="5">
        <v>10.199999999999999</v>
      </c>
      <c r="E241" s="5">
        <v>11</v>
      </c>
      <c r="F241" s="5"/>
      <c r="G241" s="5"/>
      <c r="H241" s="5"/>
      <c r="I241" s="5"/>
      <c r="J241" s="5"/>
    </row>
    <row r="242" spans="1:10" s="3" customFormat="1" x14ac:dyDescent="0.25">
      <c r="A242" s="3" t="s">
        <v>17</v>
      </c>
      <c r="B242" s="3">
        <v>2</v>
      </c>
      <c r="C242" s="3">
        <v>12</v>
      </c>
      <c r="D242" s="5">
        <v>11.14</v>
      </c>
      <c r="E242" s="5">
        <v>13.43</v>
      </c>
      <c r="F242" s="5"/>
      <c r="G242" s="5"/>
      <c r="H242" s="5"/>
      <c r="I242" s="5"/>
      <c r="J242" s="5"/>
    </row>
    <row r="243" spans="1:10" s="3" customFormat="1" x14ac:dyDescent="0.25">
      <c r="A243" s="3" t="s">
        <v>17</v>
      </c>
      <c r="B243" s="3">
        <v>2</v>
      </c>
      <c r="C243" s="3">
        <v>14</v>
      </c>
      <c r="D243" s="5">
        <v>11.52</v>
      </c>
      <c r="E243" s="5">
        <v>15.06</v>
      </c>
      <c r="F243" s="5"/>
      <c r="G243" s="5"/>
      <c r="H243" s="5"/>
      <c r="I243" s="5"/>
      <c r="J243" s="5"/>
    </row>
    <row r="244" spans="1:10" s="3" customFormat="1" x14ac:dyDescent="0.25">
      <c r="A244" s="3" t="s">
        <v>17</v>
      </c>
      <c r="B244" s="3">
        <v>2</v>
      </c>
      <c r="C244" s="3">
        <v>16</v>
      </c>
      <c r="D244" s="5">
        <v>11.82</v>
      </c>
      <c r="E244" s="5">
        <v>15.14</v>
      </c>
      <c r="F244" s="5"/>
      <c r="G244" s="5"/>
      <c r="H244" s="5"/>
      <c r="I244" s="5"/>
      <c r="J244" s="5"/>
    </row>
    <row r="245" spans="1:10" s="3" customFormat="1" x14ac:dyDescent="0.25">
      <c r="A245" s="3" t="s">
        <v>17</v>
      </c>
      <c r="B245" s="3">
        <v>2</v>
      </c>
      <c r="C245" s="3">
        <v>18</v>
      </c>
      <c r="D245" s="5">
        <v>13.17</v>
      </c>
      <c r="E245" s="5">
        <v>15.7</v>
      </c>
      <c r="F245" s="5"/>
      <c r="G245" s="5"/>
      <c r="H245" s="5"/>
      <c r="I245" s="5"/>
      <c r="J245" s="5"/>
    </row>
    <row r="246" spans="1:10" s="3" customFormat="1" x14ac:dyDescent="0.25">
      <c r="A246" s="3" t="s">
        <v>17</v>
      </c>
      <c r="B246" s="3">
        <v>2</v>
      </c>
      <c r="C246" s="3">
        <v>20</v>
      </c>
      <c r="D246" s="5">
        <v>13.13</v>
      </c>
      <c r="E246" s="5">
        <v>15.97</v>
      </c>
      <c r="F246" s="5"/>
      <c r="G246" s="5"/>
      <c r="H246" s="5"/>
      <c r="I246" s="5"/>
      <c r="J246" s="5"/>
    </row>
    <row r="247" spans="1:10" s="3" customFormat="1" x14ac:dyDescent="0.25">
      <c r="A247" s="3" t="s">
        <v>17</v>
      </c>
      <c r="B247" s="3">
        <v>2</v>
      </c>
      <c r="C247" s="3">
        <v>22</v>
      </c>
      <c r="D247" s="5">
        <v>12.71</v>
      </c>
      <c r="E247" s="5">
        <v>16.95</v>
      </c>
      <c r="F247" s="5"/>
      <c r="G247" s="5"/>
      <c r="H247" s="5"/>
      <c r="I247" s="5"/>
      <c r="J247" s="5"/>
    </row>
    <row r="248" spans="1:10" s="3" customFormat="1" x14ac:dyDescent="0.25">
      <c r="C248" s="3" t="s">
        <v>11</v>
      </c>
      <c r="D248" s="5" t="s">
        <v>15</v>
      </c>
      <c r="E248" s="5" t="s">
        <v>17</v>
      </c>
      <c r="F248" s="5"/>
      <c r="G248" s="5"/>
      <c r="H248" s="5"/>
      <c r="I248" s="5"/>
      <c r="J248" s="5"/>
    </row>
    <row r="249" spans="1:10" s="3" customFormat="1" x14ac:dyDescent="0.25">
      <c r="A249" s="3" t="s">
        <v>17</v>
      </c>
      <c r="B249" s="3">
        <v>3</v>
      </c>
      <c r="C249" s="3">
        <v>0</v>
      </c>
      <c r="D249" s="5"/>
      <c r="E249" s="5"/>
      <c r="F249" s="5"/>
      <c r="G249" s="5"/>
      <c r="H249" s="5"/>
      <c r="I249" s="5"/>
      <c r="J249" s="5"/>
    </row>
    <row r="250" spans="1:10" s="3" customFormat="1" x14ac:dyDescent="0.25">
      <c r="A250" s="3" t="s">
        <v>17</v>
      </c>
      <c r="B250" s="3">
        <v>3</v>
      </c>
      <c r="C250" s="3">
        <v>2</v>
      </c>
      <c r="D250" s="5">
        <v>3.32</v>
      </c>
      <c r="E250" s="5"/>
      <c r="F250" s="5"/>
      <c r="G250" s="5"/>
      <c r="H250" s="5"/>
      <c r="I250" s="5"/>
      <c r="J250" s="5"/>
    </row>
    <row r="251" spans="1:10" s="3" customFormat="1" x14ac:dyDescent="0.25">
      <c r="A251" s="3" t="s">
        <v>17</v>
      </c>
      <c r="B251" s="3">
        <v>3</v>
      </c>
      <c r="C251" s="3">
        <v>4</v>
      </c>
      <c r="D251" s="5">
        <v>7.3</v>
      </c>
      <c r="E251" s="5"/>
      <c r="F251" s="5"/>
      <c r="G251" s="5"/>
      <c r="H251" s="5"/>
      <c r="I251" s="5"/>
      <c r="J251" s="5"/>
    </row>
    <row r="252" spans="1:10" s="3" customFormat="1" x14ac:dyDescent="0.25">
      <c r="A252" s="3" t="s">
        <v>17</v>
      </c>
      <c r="B252" s="3">
        <v>3</v>
      </c>
      <c r="C252" s="3">
        <v>6</v>
      </c>
      <c r="D252" s="5">
        <v>11.31</v>
      </c>
      <c r="E252" s="5"/>
      <c r="F252" s="5"/>
      <c r="G252" s="5"/>
      <c r="H252" s="5"/>
      <c r="I252" s="5"/>
      <c r="J252" s="5"/>
    </row>
    <row r="253" spans="1:10" s="3" customFormat="1" x14ac:dyDescent="0.25">
      <c r="A253" s="3" t="s">
        <v>17</v>
      </c>
      <c r="B253" s="3">
        <v>3</v>
      </c>
      <c r="C253" s="3">
        <v>8</v>
      </c>
      <c r="D253" s="5">
        <v>15.02</v>
      </c>
      <c r="E253" s="5"/>
      <c r="F253" s="5"/>
      <c r="G253" s="5"/>
      <c r="H253" s="5"/>
      <c r="I253" s="5"/>
      <c r="J253" s="5"/>
    </row>
    <row r="254" spans="1:10" s="3" customFormat="1" x14ac:dyDescent="0.25">
      <c r="A254" s="3" t="s">
        <v>17</v>
      </c>
      <c r="B254" s="3">
        <v>3</v>
      </c>
      <c r="C254" s="3">
        <v>10</v>
      </c>
      <c r="D254" s="5">
        <v>15.67</v>
      </c>
      <c r="E254" s="5"/>
      <c r="F254" s="5"/>
      <c r="G254" s="5"/>
      <c r="H254" s="5"/>
      <c r="I254" s="5"/>
      <c r="J254" s="5"/>
    </row>
    <row r="255" spans="1:10" s="3" customFormat="1" x14ac:dyDescent="0.25">
      <c r="A255" s="3" t="s">
        <v>17</v>
      </c>
      <c r="B255" s="3">
        <v>3</v>
      </c>
      <c r="C255" s="3">
        <v>12</v>
      </c>
      <c r="D255" s="5">
        <v>16.14</v>
      </c>
      <c r="E255" s="5"/>
      <c r="F255" s="5"/>
      <c r="G255" s="5"/>
      <c r="H255" s="5"/>
      <c r="I255" s="5"/>
      <c r="J255" s="5"/>
    </row>
    <row r="256" spans="1:10" s="3" customFormat="1" x14ac:dyDescent="0.25">
      <c r="A256" s="3" t="s">
        <v>17</v>
      </c>
      <c r="B256" s="3">
        <v>3</v>
      </c>
      <c r="C256" s="3">
        <v>14</v>
      </c>
      <c r="D256" s="5">
        <v>16.329999999999998</v>
      </c>
      <c r="E256" s="5"/>
      <c r="F256" s="5"/>
      <c r="G256" s="5"/>
      <c r="H256" s="5"/>
      <c r="I256" s="5"/>
      <c r="J256" s="5"/>
    </row>
    <row r="257" spans="1:10" s="3" customFormat="1" x14ac:dyDescent="0.25">
      <c r="A257" s="3" t="s">
        <v>17</v>
      </c>
      <c r="B257" s="3">
        <v>3</v>
      </c>
      <c r="C257" s="3">
        <v>16</v>
      </c>
      <c r="D257" s="5">
        <v>16.89</v>
      </c>
      <c r="E257" s="5"/>
      <c r="F257" s="5"/>
      <c r="G257" s="5"/>
      <c r="H257" s="5"/>
      <c r="I257" s="5"/>
      <c r="J257" s="5"/>
    </row>
    <row r="258" spans="1:10" s="3" customFormat="1" x14ac:dyDescent="0.25">
      <c r="A258" s="3" t="s">
        <v>17</v>
      </c>
      <c r="B258" s="3">
        <v>3</v>
      </c>
      <c r="C258" s="3">
        <v>18</v>
      </c>
      <c r="D258" s="5">
        <v>16.91</v>
      </c>
      <c r="E258" s="5"/>
      <c r="F258" s="5"/>
      <c r="G258" s="5"/>
      <c r="H258" s="5"/>
      <c r="I258" s="5"/>
      <c r="J258" s="5"/>
    </row>
    <row r="259" spans="1:10" s="3" customFormat="1" x14ac:dyDescent="0.25">
      <c r="A259" s="3" t="s">
        <v>17</v>
      </c>
      <c r="B259" s="3">
        <v>3</v>
      </c>
      <c r="C259" s="3">
        <v>20</v>
      </c>
      <c r="D259" s="5">
        <v>17.09</v>
      </c>
      <c r="E259" s="5"/>
      <c r="F259" s="5"/>
      <c r="G259" s="5"/>
      <c r="H259" s="5"/>
      <c r="I259" s="5"/>
      <c r="J259" s="5"/>
    </row>
    <row r="260" spans="1:10" s="3" customFormat="1" x14ac:dyDescent="0.25">
      <c r="A260" s="3" t="s">
        <v>17</v>
      </c>
      <c r="B260" s="3">
        <v>3</v>
      </c>
      <c r="C260" s="3">
        <v>22</v>
      </c>
      <c r="D260" s="5">
        <v>17.36</v>
      </c>
      <c r="E260" s="5"/>
      <c r="F260" s="5"/>
      <c r="G260" s="5"/>
      <c r="H260" s="5"/>
      <c r="I260" s="5"/>
      <c r="J260" s="5"/>
    </row>
    <row r="261" spans="1:10" s="3" customFormat="1" x14ac:dyDescent="0.25">
      <c r="C261" s="3" t="s">
        <v>11</v>
      </c>
      <c r="D261" s="5" t="s">
        <v>15</v>
      </c>
      <c r="E261" s="5"/>
      <c r="F261" s="5"/>
      <c r="G261" s="5"/>
      <c r="H261" s="5"/>
      <c r="I261" s="5"/>
      <c r="J261" s="5"/>
    </row>
    <row r="262" spans="1:10" s="3" customFormat="1" x14ac:dyDescent="0.25">
      <c r="A262" s="3" t="s">
        <v>17</v>
      </c>
      <c r="B262" s="3">
        <v>4</v>
      </c>
      <c r="C262" s="3">
        <v>0</v>
      </c>
      <c r="D262" s="5"/>
      <c r="E262" s="5"/>
      <c r="F262" s="5"/>
      <c r="G262" s="5"/>
      <c r="H262" s="5"/>
      <c r="I262" s="5"/>
      <c r="J262" s="5"/>
    </row>
    <row r="263" spans="1:10" s="3" customFormat="1" x14ac:dyDescent="0.25">
      <c r="A263" s="3" t="s">
        <v>17</v>
      </c>
      <c r="B263" s="3">
        <v>4</v>
      </c>
      <c r="C263" s="3">
        <v>2</v>
      </c>
      <c r="D263" s="5"/>
      <c r="E263" s="5"/>
      <c r="F263" s="5"/>
      <c r="G263" s="5"/>
      <c r="H263" s="5"/>
      <c r="I263" s="5"/>
      <c r="J263" s="5"/>
    </row>
    <row r="264" spans="1:10" s="3" customFormat="1" x14ac:dyDescent="0.25">
      <c r="A264" s="3" t="s">
        <v>17</v>
      </c>
      <c r="B264" s="3">
        <v>4</v>
      </c>
      <c r="C264" s="3">
        <v>4</v>
      </c>
      <c r="D264" s="5"/>
      <c r="E264" s="5"/>
      <c r="F264" s="5"/>
      <c r="G264" s="5"/>
      <c r="H264" s="5"/>
      <c r="I264" s="5"/>
      <c r="J264" s="5"/>
    </row>
    <row r="265" spans="1:10" s="3" customFormat="1" x14ac:dyDescent="0.25">
      <c r="A265" s="3" t="s">
        <v>17</v>
      </c>
      <c r="B265" s="3">
        <v>4</v>
      </c>
      <c r="C265" s="3">
        <v>6</v>
      </c>
      <c r="D265" s="5">
        <v>1.34</v>
      </c>
      <c r="E265" s="5">
        <v>9.6</v>
      </c>
      <c r="F265" s="5">
        <v>3.71</v>
      </c>
      <c r="G265" s="5">
        <v>4.5199999999999996</v>
      </c>
      <c r="H265" s="5"/>
      <c r="I265" s="5"/>
      <c r="J265" s="5"/>
    </row>
    <row r="266" spans="1:10" s="3" customFormat="1" x14ac:dyDescent="0.25">
      <c r="A266" s="3" t="s">
        <v>17</v>
      </c>
      <c r="B266" s="3">
        <v>4</v>
      </c>
      <c r="C266" s="3">
        <v>8</v>
      </c>
      <c r="D266" s="5">
        <v>2.4700000000000002</v>
      </c>
      <c r="E266" s="5">
        <v>16.96</v>
      </c>
      <c r="F266" s="5">
        <v>4.0199999999999996</v>
      </c>
      <c r="G266" s="5">
        <v>5.69</v>
      </c>
      <c r="H266" s="5"/>
      <c r="I266" s="5"/>
      <c r="J266" s="5"/>
    </row>
    <row r="267" spans="1:10" s="3" customFormat="1" x14ac:dyDescent="0.25">
      <c r="A267" s="3" t="s">
        <v>17</v>
      </c>
      <c r="B267" s="3">
        <v>4</v>
      </c>
      <c r="C267" s="3">
        <v>10</v>
      </c>
      <c r="D267" s="5">
        <v>2.71</v>
      </c>
      <c r="E267" s="5">
        <v>18.28</v>
      </c>
      <c r="F267" s="5">
        <v>3.68</v>
      </c>
      <c r="G267" s="5">
        <v>7</v>
      </c>
      <c r="H267" s="5"/>
      <c r="I267" s="5"/>
      <c r="J267" s="5"/>
    </row>
    <row r="268" spans="1:10" s="3" customFormat="1" x14ac:dyDescent="0.25">
      <c r="A268" s="3" t="s">
        <v>17</v>
      </c>
      <c r="B268" s="3">
        <v>4</v>
      </c>
      <c r="C268" s="3">
        <v>12</v>
      </c>
      <c r="D268" s="5">
        <v>3.18</v>
      </c>
      <c r="E268" s="5">
        <v>19.7</v>
      </c>
      <c r="F268" s="5">
        <v>3.63</v>
      </c>
      <c r="G268" s="5">
        <v>7.33</v>
      </c>
      <c r="H268" s="5"/>
      <c r="I268" s="5"/>
      <c r="J268" s="5"/>
    </row>
    <row r="269" spans="1:10" s="3" customFormat="1" x14ac:dyDescent="0.25">
      <c r="A269" s="3" t="s">
        <v>17</v>
      </c>
      <c r="B269" s="3">
        <v>4</v>
      </c>
      <c r="C269" s="3">
        <v>14</v>
      </c>
      <c r="D269" s="5">
        <v>3.2</v>
      </c>
      <c r="E269" s="5">
        <v>20.62</v>
      </c>
      <c r="F269" s="5">
        <v>4</v>
      </c>
      <c r="G269" s="5">
        <v>7.31</v>
      </c>
      <c r="H269" s="5"/>
      <c r="I269" s="5"/>
      <c r="J269" s="5"/>
    </row>
    <row r="270" spans="1:10" s="3" customFormat="1" x14ac:dyDescent="0.25">
      <c r="A270" s="3" t="s">
        <v>17</v>
      </c>
      <c r="B270" s="3">
        <v>4</v>
      </c>
      <c r="C270" s="3">
        <v>16</v>
      </c>
      <c r="D270" s="5">
        <v>3.29</v>
      </c>
      <c r="E270" s="5">
        <v>21.09</v>
      </c>
      <c r="F270" s="5">
        <v>4.5199999999999996</v>
      </c>
      <c r="G270" s="5">
        <v>6.75</v>
      </c>
      <c r="H270" s="5"/>
      <c r="I270" s="5"/>
      <c r="J270" s="5"/>
    </row>
    <row r="271" spans="1:10" s="3" customFormat="1" x14ac:dyDescent="0.25">
      <c r="A271" s="3" t="s">
        <v>17</v>
      </c>
      <c r="B271" s="3">
        <v>4</v>
      </c>
      <c r="C271" s="3">
        <v>18</v>
      </c>
      <c r="D271" s="5">
        <v>3.3</v>
      </c>
      <c r="E271" s="5">
        <v>21.05</v>
      </c>
      <c r="F271" s="5">
        <v>6.09</v>
      </c>
      <c r="G271" s="5">
        <v>5.51</v>
      </c>
      <c r="H271" s="5"/>
      <c r="I271" s="5"/>
      <c r="J271" s="5"/>
    </row>
    <row r="272" spans="1:10" s="3" customFormat="1" x14ac:dyDescent="0.25">
      <c r="A272" s="3" t="s">
        <v>17</v>
      </c>
      <c r="B272" s="3">
        <v>4</v>
      </c>
      <c r="C272" s="3">
        <v>20</v>
      </c>
      <c r="D272" s="5">
        <v>3.62</v>
      </c>
      <c r="E272" s="5">
        <v>21.1</v>
      </c>
      <c r="F272" s="5">
        <v>5.44</v>
      </c>
      <c r="G272" s="5">
        <v>4.76</v>
      </c>
      <c r="H272" s="5"/>
      <c r="I272" s="5"/>
      <c r="J272" s="5"/>
    </row>
    <row r="273" spans="1:10" s="3" customFormat="1" x14ac:dyDescent="0.25">
      <c r="A273" s="3" t="s">
        <v>17</v>
      </c>
      <c r="B273" s="3">
        <v>4</v>
      </c>
      <c r="C273" s="3">
        <v>22</v>
      </c>
      <c r="D273" s="5">
        <v>3.16</v>
      </c>
      <c r="E273" s="5">
        <v>21.26</v>
      </c>
      <c r="F273" s="5">
        <v>6.6</v>
      </c>
      <c r="G273" s="5">
        <v>4.88</v>
      </c>
      <c r="H273" s="5"/>
      <c r="I273" s="5"/>
      <c r="J273" s="5"/>
    </row>
    <row r="274" spans="1:10" s="3" customFormat="1" x14ac:dyDescent="0.25">
      <c r="C274" s="3" t="s">
        <v>11</v>
      </c>
      <c r="D274" s="5" t="s">
        <v>15</v>
      </c>
      <c r="E274" s="5" t="s">
        <v>17</v>
      </c>
      <c r="F274" s="5" t="s">
        <v>17</v>
      </c>
      <c r="G274" s="5" t="s">
        <v>17</v>
      </c>
      <c r="H274" s="5"/>
      <c r="I274" s="5"/>
      <c r="J274" s="5"/>
    </row>
    <row r="275" spans="1:10" s="3" customFormat="1" x14ac:dyDescent="0.25">
      <c r="A275" s="3" t="s">
        <v>17</v>
      </c>
      <c r="B275" s="3">
        <v>5</v>
      </c>
      <c r="C275" s="3">
        <v>0</v>
      </c>
      <c r="D275" s="5"/>
      <c r="E275" s="5"/>
      <c r="F275" s="5"/>
      <c r="G275" s="5"/>
      <c r="H275" s="5"/>
      <c r="I275" s="5"/>
      <c r="J275" s="5"/>
    </row>
    <row r="276" spans="1:10" s="3" customFormat="1" x14ac:dyDescent="0.25">
      <c r="A276" s="3" t="s">
        <v>17</v>
      </c>
      <c r="B276" s="3">
        <v>5</v>
      </c>
      <c r="C276" s="3">
        <v>2</v>
      </c>
      <c r="D276" s="5"/>
      <c r="E276" s="5"/>
      <c r="F276" s="5"/>
      <c r="G276" s="5"/>
      <c r="H276" s="5"/>
      <c r="I276" s="5"/>
      <c r="J276" s="5"/>
    </row>
    <row r="277" spans="1:10" s="3" customFormat="1" x14ac:dyDescent="0.25">
      <c r="A277" s="3" t="s">
        <v>17</v>
      </c>
      <c r="B277" s="3">
        <v>5</v>
      </c>
      <c r="C277" s="3">
        <v>4</v>
      </c>
      <c r="D277" s="5"/>
      <c r="E277" s="5"/>
      <c r="F277" s="5"/>
      <c r="G277" s="5"/>
      <c r="H277" s="5"/>
      <c r="I277" s="5"/>
      <c r="J277" s="5"/>
    </row>
    <row r="278" spans="1:10" s="3" customFormat="1" x14ac:dyDescent="0.25">
      <c r="A278" s="3" t="s">
        <v>17</v>
      </c>
      <c r="B278" s="3">
        <v>5</v>
      </c>
      <c r="C278" s="3">
        <v>6</v>
      </c>
      <c r="D278" s="5"/>
      <c r="E278" s="5"/>
      <c r="F278" s="5"/>
      <c r="G278" s="5"/>
      <c r="H278" s="5"/>
      <c r="I278" s="5"/>
      <c r="J278" s="5"/>
    </row>
    <row r="279" spans="1:10" s="3" customFormat="1" x14ac:dyDescent="0.25">
      <c r="A279" s="3" t="s">
        <v>17</v>
      </c>
      <c r="B279" s="3">
        <v>5</v>
      </c>
      <c r="C279" s="3">
        <v>8</v>
      </c>
      <c r="D279" s="5">
        <v>0.4</v>
      </c>
      <c r="E279" s="5"/>
      <c r="F279" s="5"/>
      <c r="G279" s="5"/>
      <c r="H279" s="5"/>
      <c r="I279" s="5"/>
      <c r="J279" s="5"/>
    </row>
    <row r="280" spans="1:10" s="3" customFormat="1" x14ac:dyDescent="0.25">
      <c r="A280" s="3" t="s">
        <v>17</v>
      </c>
      <c r="B280" s="3">
        <v>5</v>
      </c>
      <c r="C280" s="3">
        <v>10</v>
      </c>
      <c r="D280" s="5">
        <v>3.83</v>
      </c>
      <c r="E280" s="5"/>
      <c r="F280" s="5"/>
      <c r="G280" s="5"/>
      <c r="H280" s="5"/>
      <c r="I280" s="5"/>
      <c r="J280" s="5"/>
    </row>
    <row r="281" spans="1:10" s="3" customFormat="1" x14ac:dyDescent="0.25">
      <c r="A281" s="3" t="s">
        <v>17</v>
      </c>
      <c r="B281" s="3">
        <v>5</v>
      </c>
      <c r="C281" s="3">
        <v>12</v>
      </c>
      <c r="D281" s="5">
        <v>7.16</v>
      </c>
      <c r="E281" s="5"/>
      <c r="F281" s="5"/>
      <c r="G281" s="5"/>
      <c r="H281" s="5"/>
      <c r="I281" s="5"/>
      <c r="J281" s="5"/>
    </row>
    <row r="282" spans="1:10" s="3" customFormat="1" x14ac:dyDescent="0.25">
      <c r="A282" s="3" t="s">
        <v>17</v>
      </c>
      <c r="B282" s="3">
        <v>5</v>
      </c>
      <c r="C282" s="3">
        <v>14</v>
      </c>
      <c r="D282" s="5">
        <v>8.98</v>
      </c>
      <c r="E282" s="5"/>
      <c r="F282" s="5"/>
      <c r="G282" s="5"/>
      <c r="H282" s="5"/>
      <c r="I282" s="5"/>
      <c r="J282" s="5"/>
    </row>
    <row r="283" spans="1:10" s="3" customFormat="1" x14ac:dyDescent="0.25">
      <c r="A283" s="3" t="s">
        <v>17</v>
      </c>
      <c r="B283" s="3">
        <v>5</v>
      </c>
      <c r="C283" s="3">
        <v>16</v>
      </c>
      <c r="D283" s="5">
        <v>12.75</v>
      </c>
      <c r="E283" s="5"/>
      <c r="F283" s="5"/>
      <c r="G283" s="5"/>
      <c r="H283" s="5"/>
      <c r="I283" s="5"/>
      <c r="J283" s="5"/>
    </row>
    <row r="284" spans="1:10" s="3" customFormat="1" x14ac:dyDescent="0.25">
      <c r="A284" s="3" t="s">
        <v>17</v>
      </c>
      <c r="B284" s="3">
        <v>5</v>
      </c>
      <c r="C284" s="3">
        <v>18</v>
      </c>
      <c r="D284" s="5">
        <v>15.58</v>
      </c>
      <c r="E284" s="5"/>
      <c r="F284" s="5"/>
      <c r="G284" s="5"/>
      <c r="H284" s="5"/>
      <c r="I284" s="5"/>
      <c r="J284" s="5"/>
    </row>
    <row r="285" spans="1:10" s="3" customFormat="1" x14ac:dyDescent="0.25">
      <c r="A285" s="3" t="s">
        <v>17</v>
      </c>
      <c r="B285" s="3">
        <v>5</v>
      </c>
      <c r="C285" s="3">
        <v>20</v>
      </c>
      <c r="D285" s="5">
        <v>16.78</v>
      </c>
      <c r="E285" s="5"/>
      <c r="F285" s="5"/>
      <c r="G285" s="5"/>
      <c r="H285" s="5"/>
      <c r="I285" s="5"/>
      <c r="J285" s="5"/>
    </row>
    <row r="286" spans="1:10" s="3" customFormat="1" x14ac:dyDescent="0.25">
      <c r="A286" s="3" t="s">
        <v>17</v>
      </c>
      <c r="B286" s="3">
        <v>5</v>
      </c>
      <c r="C286" s="3">
        <v>22</v>
      </c>
      <c r="D286" s="5">
        <v>16.100000000000001</v>
      </c>
      <c r="E286" s="5"/>
      <c r="F286" s="5"/>
      <c r="G286" s="5"/>
      <c r="H286" s="5"/>
      <c r="I286" s="5"/>
      <c r="J286" s="5"/>
    </row>
    <row r="287" spans="1:10" s="3" customFormat="1" x14ac:dyDescent="0.25">
      <c r="C287" s="3" t="s">
        <v>11</v>
      </c>
      <c r="D287" s="5" t="s">
        <v>15</v>
      </c>
      <c r="E287" s="5"/>
      <c r="F287" s="5"/>
      <c r="G287" s="5"/>
      <c r="H287" s="5"/>
      <c r="I287" s="5"/>
      <c r="J287" s="5"/>
    </row>
    <row r="288" spans="1:10" s="3" customFormat="1" x14ac:dyDescent="0.25">
      <c r="A288" s="3" t="s">
        <v>17</v>
      </c>
      <c r="B288" s="3">
        <v>6</v>
      </c>
      <c r="C288" s="3">
        <v>0</v>
      </c>
      <c r="D288" s="5"/>
      <c r="E288" s="5"/>
      <c r="F288" s="5"/>
      <c r="G288" s="5"/>
      <c r="H288" s="5"/>
      <c r="I288" s="5"/>
      <c r="J288" s="5"/>
    </row>
    <row r="289" spans="1:10" s="3" customFormat="1" x14ac:dyDescent="0.25">
      <c r="A289" s="3" t="s">
        <v>17</v>
      </c>
      <c r="B289" s="3">
        <v>6</v>
      </c>
      <c r="C289" s="3">
        <v>2</v>
      </c>
      <c r="D289" s="5"/>
      <c r="E289" s="5"/>
      <c r="F289" s="5"/>
      <c r="G289" s="5"/>
      <c r="H289" s="5"/>
      <c r="I289" s="5"/>
      <c r="J289" s="5"/>
    </row>
    <row r="290" spans="1:10" s="3" customFormat="1" x14ac:dyDescent="0.25">
      <c r="A290" s="3" t="s">
        <v>17</v>
      </c>
      <c r="B290" s="3">
        <v>6</v>
      </c>
      <c r="C290" s="3">
        <v>4</v>
      </c>
      <c r="D290" s="5">
        <v>8.39</v>
      </c>
      <c r="E290" s="5">
        <v>9.57</v>
      </c>
      <c r="F290" s="5">
        <v>5.0999999999999996</v>
      </c>
      <c r="G290" s="5"/>
      <c r="H290" s="5"/>
      <c r="I290" s="5"/>
      <c r="J290" s="5"/>
    </row>
    <row r="291" spans="1:10" s="3" customFormat="1" x14ac:dyDescent="0.25">
      <c r="A291" s="3" t="s">
        <v>17</v>
      </c>
      <c r="B291" s="3">
        <v>6</v>
      </c>
      <c r="C291" s="3">
        <v>6</v>
      </c>
      <c r="D291" s="5">
        <v>13.1</v>
      </c>
      <c r="E291" s="5">
        <v>13.11</v>
      </c>
      <c r="F291" s="5">
        <v>10.23</v>
      </c>
      <c r="G291" s="5"/>
      <c r="H291" s="5"/>
      <c r="I291" s="5"/>
      <c r="J291" s="5"/>
    </row>
    <row r="292" spans="1:10" s="3" customFormat="1" x14ac:dyDescent="0.25">
      <c r="A292" s="3" t="s">
        <v>17</v>
      </c>
      <c r="B292" s="3">
        <v>6</v>
      </c>
      <c r="C292" s="3">
        <v>8</v>
      </c>
      <c r="D292" s="5">
        <v>15.23</v>
      </c>
      <c r="E292" s="5">
        <v>14.81</v>
      </c>
      <c r="F292" s="5">
        <v>11.1</v>
      </c>
      <c r="G292" s="5"/>
      <c r="H292" s="5"/>
      <c r="I292" s="5"/>
      <c r="J292" s="5"/>
    </row>
    <row r="293" spans="1:10" s="3" customFormat="1" x14ac:dyDescent="0.25">
      <c r="A293" s="3" t="s">
        <v>17</v>
      </c>
      <c r="B293" s="3">
        <v>6</v>
      </c>
      <c r="C293" s="3">
        <v>10</v>
      </c>
      <c r="D293" s="5">
        <v>17.54</v>
      </c>
      <c r="E293" s="5">
        <v>15.04</v>
      </c>
      <c r="F293" s="5">
        <v>12.84</v>
      </c>
      <c r="G293" s="5"/>
      <c r="H293" s="5"/>
      <c r="I293" s="5"/>
      <c r="J293" s="5"/>
    </row>
    <row r="294" spans="1:10" s="3" customFormat="1" x14ac:dyDescent="0.25">
      <c r="A294" s="3" t="s">
        <v>17</v>
      </c>
      <c r="B294" s="3">
        <v>6</v>
      </c>
      <c r="C294" s="3">
        <v>12</v>
      </c>
      <c r="D294" s="5">
        <v>17</v>
      </c>
      <c r="E294" s="5">
        <v>15.09</v>
      </c>
      <c r="F294" s="5">
        <v>12.49</v>
      </c>
      <c r="G294" s="5"/>
      <c r="H294" s="5"/>
      <c r="I294" s="5"/>
      <c r="J294" s="5"/>
    </row>
    <row r="295" spans="1:10" s="3" customFormat="1" x14ac:dyDescent="0.25">
      <c r="A295" s="3" t="s">
        <v>17</v>
      </c>
      <c r="B295" s="3">
        <v>6</v>
      </c>
      <c r="C295" s="3">
        <v>14</v>
      </c>
      <c r="D295" s="5">
        <v>17.350000000000001</v>
      </c>
      <c r="E295" s="5">
        <v>14.93</v>
      </c>
      <c r="F295" s="5">
        <v>12.67</v>
      </c>
      <c r="G295" s="5"/>
      <c r="H295" s="5"/>
      <c r="I295" s="5"/>
      <c r="J295" s="5"/>
    </row>
    <row r="296" spans="1:10" s="3" customFormat="1" x14ac:dyDescent="0.25">
      <c r="A296" s="3" t="s">
        <v>17</v>
      </c>
      <c r="B296" s="3">
        <v>6</v>
      </c>
      <c r="C296" s="3">
        <v>16</v>
      </c>
      <c r="D296" s="5">
        <v>17.309999999999999</v>
      </c>
      <c r="E296" s="5">
        <v>15.05</v>
      </c>
      <c r="F296" s="5">
        <v>12.85</v>
      </c>
      <c r="G296" s="5"/>
      <c r="H296" s="5"/>
      <c r="I296" s="5"/>
      <c r="J296" s="5"/>
    </row>
    <row r="297" spans="1:10" s="3" customFormat="1" x14ac:dyDescent="0.25">
      <c r="A297" s="3" t="s">
        <v>17</v>
      </c>
      <c r="B297" s="3">
        <v>6</v>
      </c>
      <c r="C297" s="3">
        <v>18</v>
      </c>
      <c r="D297" s="5">
        <v>17.77</v>
      </c>
      <c r="E297" s="5">
        <v>14.72</v>
      </c>
      <c r="F297" s="5">
        <v>12.96</v>
      </c>
      <c r="G297" s="5"/>
      <c r="H297" s="5"/>
      <c r="I297" s="5"/>
      <c r="J297" s="5"/>
    </row>
    <row r="298" spans="1:10" s="3" customFormat="1" x14ac:dyDescent="0.25">
      <c r="A298" s="3" t="s">
        <v>17</v>
      </c>
      <c r="B298" s="3">
        <v>6</v>
      </c>
      <c r="C298" s="3">
        <v>20</v>
      </c>
      <c r="D298" s="5">
        <v>16.940000000000001</v>
      </c>
      <c r="E298" s="5">
        <v>15.38</v>
      </c>
      <c r="F298" s="5">
        <v>12.76</v>
      </c>
      <c r="G298" s="5"/>
      <c r="H298" s="5"/>
      <c r="I298" s="5"/>
      <c r="J298" s="5"/>
    </row>
    <row r="299" spans="1:10" s="3" customFormat="1" x14ac:dyDescent="0.25">
      <c r="A299" s="3" t="s">
        <v>17</v>
      </c>
      <c r="B299" s="3">
        <v>6</v>
      </c>
      <c r="C299" s="3">
        <v>22</v>
      </c>
      <c r="D299" s="5">
        <v>17.29</v>
      </c>
      <c r="E299" s="5">
        <v>16.010000000000002</v>
      </c>
      <c r="F299" s="5">
        <v>13.23</v>
      </c>
      <c r="G299" s="5"/>
      <c r="H299" s="5"/>
      <c r="I299" s="5"/>
      <c r="J299" s="5"/>
    </row>
    <row r="300" spans="1:10" s="3" customFormat="1" x14ac:dyDescent="0.25">
      <c r="C300" s="3" t="s">
        <v>11</v>
      </c>
      <c r="D300" s="5" t="s">
        <v>15</v>
      </c>
      <c r="E300" s="5" t="s">
        <v>15</v>
      </c>
      <c r="F300" s="5" t="s">
        <v>10</v>
      </c>
      <c r="G300" s="5"/>
      <c r="H300" s="5"/>
      <c r="I300" s="5"/>
      <c r="J300" s="5"/>
    </row>
    <row r="301" spans="1:10" s="3" customFormat="1" x14ac:dyDescent="0.25">
      <c r="A301" s="3" t="s">
        <v>13</v>
      </c>
      <c r="B301" s="3">
        <v>1</v>
      </c>
      <c r="C301" s="3">
        <v>0</v>
      </c>
      <c r="D301" s="5"/>
      <c r="E301" s="5"/>
      <c r="F301" s="5"/>
      <c r="G301" s="5"/>
      <c r="H301" s="5"/>
      <c r="I301" s="5"/>
      <c r="J301" s="5"/>
    </row>
    <row r="302" spans="1:10" s="3" customFormat="1" x14ac:dyDescent="0.25">
      <c r="A302" s="3" t="s">
        <v>13</v>
      </c>
      <c r="B302" s="3">
        <v>1</v>
      </c>
      <c r="C302" s="3">
        <v>2</v>
      </c>
      <c r="D302" s="5">
        <v>2.52</v>
      </c>
      <c r="E302" s="5"/>
      <c r="F302" s="5"/>
      <c r="G302" s="5"/>
      <c r="H302" s="5"/>
      <c r="I302" s="5"/>
      <c r="J302" s="5"/>
    </row>
    <row r="303" spans="1:10" s="3" customFormat="1" x14ac:dyDescent="0.25">
      <c r="A303" s="3" t="s">
        <v>13</v>
      </c>
      <c r="B303" s="3">
        <v>1</v>
      </c>
      <c r="C303" s="3">
        <v>4</v>
      </c>
      <c r="D303" s="5">
        <v>8.11</v>
      </c>
      <c r="E303" s="5"/>
      <c r="F303" s="5"/>
      <c r="G303" s="5"/>
      <c r="H303" s="5"/>
      <c r="I303" s="5"/>
      <c r="J303" s="5"/>
    </row>
    <row r="304" spans="1:10" s="3" customFormat="1" x14ac:dyDescent="0.25">
      <c r="A304" s="3" t="s">
        <v>13</v>
      </c>
      <c r="B304" s="3">
        <v>1</v>
      </c>
      <c r="C304" s="3">
        <v>6</v>
      </c>
      <c r="D304" s="5">
        <v>11.75</v>
      </c>
      <c r="E304" s="5">
        <v>2.14</v>
      </c>
      <c r="F304" s="5"/>
      <c r="G304" s="5"/>
      <c r="H304" s="5"/>
      <c r="I304" s="5"/>
      <c r="J304" s="5"/>
    </row>
    <row r="305" spans="1:10" s="3" customFormat="1" x14ac:dyDescent="0.25">
      <c r="A305" s="3" t="s">
        <v>13</v>
      </c>
      <c r="B305" s="3">
        <v>1</v>
      </c>
      <c r="C305" s="3">
        <v>8</v>
      </c>
      <c r="D305" s="5">
        <v>15.09</v>
      </c>
      <c r="E305" s="5">
        <v>5.85</v>
      </c>
      <c r="F305" s="5"/>
      <c r="G305" s="5"/>
      <c r="H305" s="5"/>
      <c r="I305" s="5"/>
      <c r="J305" s="5"/>
    </row>
    <row r="306" spans="1:10" s="3" customFormat="1" x14ac:dyDescent="0.25">
      <c r="A306" s="3" t="s">
        <v>13</v>
      </c>
      <c r="B306" s="3">
        <v>1</v>
      </c>
      <c r="C306" s="3">
        <v>10</v>
      </c>
      <c r="D306" s="5">
        <v>17.170000000000002</v>
      </c>
      <c r="E306" s="5">
        <v>10.7</v>
      </c>
      <c r="F306" s="5"/>
      <c r="G306" s="5"/>
      <c r="H306" s="5"/>
      <c r="I306" s="5"/>
      <c r="J306" s="5"/>
    </row>
    <row r="307" spans="1:10" s="3" customFormat="1" x14ac:dyDescent="0.25">
      <c r="A307" s="3" t="s">
        <v>13</v>
      </c>
      <c r="B307" s="3">
        <v>1</v>
      </c>
      <c r="C307" s="3">
        <v>12</v>
      </c>
      <c r="D307" s="5">
        <v>18.489999999999998</v>
      </c>
      <c r="E307" s="5">
        <v>13.25</v>
      </c>
      <c r="F307" s="5">
        <v>4.6900000000000004</v>
      </c>
      <c r="G307" s="5">
        <v>4.2</v>
      </c>
      <c r="H307" s="5"/>
      <c r="I307" s="5"/>
      <c r="J307" s="5"/>
    </row>
    <row r="308" spans="1:10" s="3" customFormat="1" x14ac:dyDescent="0.25">
      <c r="A308" s="3" t="s">
        <v>13</v>
      </c>
      <c r="B308" s="3">
        <v>1</v>
      </c>
      <c r="C308" s="3">
        <v>14</v>
      </c>
      <c r="D308" s="5">
        <v>20.43</v>
      </c>
      <c r="E308" s="5">
        <v>13.72</v>
      </c>
      <c r="F308" s="5">
        <v>4.82</v>
      </c>
      <c r="G308" s="5">
        <v>6.45</v>
      </c>
      <c r="H308" s="5"/>
      <c r="I308" s="5"/>
      <c r="J308" s="5"/>
    </row>
    <row r="309" spans="1:10" s="3" customFormat="1" x14ac:dyDescent="0.25">
      <c r="A309" s="3" t="s">
        <v>13</v>
      </c>
      <c r="B309" s="3">
        <v>1</v>
      </c>
      <c r="C309" s="3">
        <v>16</v>
      </c>
      <c r="D309" s="5">
        <v>21.79</v>
      </c>
      <c r="E309" s="5">
        <v>14.05</v>
      </c>
      <c r="F309" s="5">
        <v>4.59</v>
      </c>
      <c r="G309" s="5">
        <v>8.0299999999999994</v>
      </c>
      <c r="H309" s="5"/>
      <c r="I309" s="5"/>
      <c r="J309" s="5"/>
    </row>
    <row r="310" spans="1:10" s="3" customFormat="1" x14ac:dyDescent="0.25">
      <c r="A310" s="3" t="s">
        <v>13</v>
      </c>
      <c r="B310" s="3">
        <v>1</v>
      </c>
      <c r="C310" s="3">
        <v>18</v>
      </c>
      <c r="D310" s="5">
        <v>21.79</v>
      </c>
      <c r="E310" s="5">
        <v>14.49</v>
      </c>
      <c r="F310" s="5">
        <v>4.92</v>
      </c>
      <c r="G310" s="5">
        <v>7.77</v>
      </c>
      <c r="H310" s="5"/>
      <c r="I310" s="5"/>
      <c r="J310" s="5"/>
    </row>
    <row r="311" spans="1:10" s="3" customFormat="1" x14ac:dyDescent="0.25">
      <c r="A311" s="3" t="s">
        <v>13</v>
      </c>
      <c r="B311" s="3">
        <v>1</v>
      </c>
      <c r="C311" s="3">
        <v>20</v>
      </c>
      <c r="D311" s="5">
        <v>21.79</v>
      </c>
      <c r="E311" s="5">
        <v>14.46</v>
      </c>
      <c r="F311" s="5">
        <v>5.2</v>
      </c>
      <c r="G311" s="5">
        <v>8.35</v>
      </c>
      <c r="H311" s="5"/>
      <c r="I311" s="5"/>
      <c r="J311" s="5"/>
    </row>
    <row r="312" spans="1:10" s="3" customFormat="1" x14ac:dyDescent="0.25">
      <c r="A312" s="3" t="s">
        <v>13</v>
      </c>
      <c r="B312" s="3">
        <v>1</v>
      </c>
      <c r="C312" s="3">
        <v>22</v>
      </c>
      <c r="D312" s="5">
        <v>21.79</v>
      </c>
      <c r="E312" s="5">
        <v>14.7</v>
      </c>
      <c r="F312" s="5">
        <v>5.91</v>
      </c>
      <c r="G312" s="5">
        <v>8.8800000000000008</v>
      </c>
      <c r="H312" s="5"/>
      <c r="I312" s="5"/>
      <c r="J312" s="5"/>
    </row>
    <row r="313" spans="1:10" s="3" customFormat="1" x14ac:dyDescent="0.25">
      <c r="C313" s="3" t="s">
        <v>11</v>
      </c>
      <c r="D313" s="5" t="s">
        <v>15</v>
      </c>
      <c r="E313" s="5" t="s">
        <v>13</v>
      </c>
      <c r="F313" s="5" t="s">
        <v>13</v>
      </c>
      <c r="G313" s="5" t="s">
        <v>13</v>
      </c>
      <c r="H313" s="5"/>
      <c r="I313" s="5"/>
      <c r="J313" s="5"/>
    </row>
    <row r="314" spans="1:10" s="3" customFormat="1" x14ac:dyDescent="0.25">
      <c r="A314" s="3" t="s">
        <v>13</v>
      </c>
      <c r="B314" s="3">
        <v>2</v>
      </c>
      <c r="C314" s="3">
        <v>0</v>
      </c>
      <c r="D314" s="5"/>
      <c r="E314" s="5"/>
      <c r="F314" s="5"/>
      <c r="G314" s="5"/>
      <c r="H314" s="5"/>
      <c r="I314" s="5"/>
      <c r="J314" s="5"/>
    </row>
    <row r="315" spans="1:10" s="3" customFormat="1" x14ac:dyDescent="0.25">
      <c r="A315" s="3" t="s">
        <v>13</v>
      </c>
      <c r="B315" s="3">
        <v>2</v>
      </c>
      <c r="C315" s="3">
        <v>2</v>
      </c>
      <c r="D315" s="5"/>
      <c r="E315" s="5"/>
      <c r="F315" s="5"/>
      <c r="G315" s="5"/>
      <c r="H315" s="5"/>
      <c r="I315" s="5"/>
      <c r="J315" s="5"/>
    </row>
    <row r="316" spans="1:10" s="3" customFormat="1" x14ac:dyDescent="0.25">
      <c r="A316" s="3" t="s">
        <v>13</v>
      </c>
      <c r="B316" s="3">
        <v>2</v>
      </c>
      <c r="C316" s="3">
        <v>4</v>
      </c>
      <c r="D316" s="5"/>
      <c r="E316" s="5"/>
      <c r="F316" s="5"/>
      <c r="G316" s="5"/>
      <c r="H316" s="5"/>
      <c r="I316" s="5"/>
      <c r="J316" s="5"/>
    </row>
    <row r="317" spans="1:10" s="3" customFormat="1" x14ac:dyDescent="0.25">
      <c r="A317" s="3" t="s">
        <v>13</v>
      </c>
      <c r="B317" s="3">
        <v>2</v>
      </c>
      <c r="C317" s="3">
        <v>6</v>
      </c>
      <c r="D317" s="5">
        <v>1.84</v>
      </c>
      <c r="E317" s="5"/>
      <c r="F317" s="5"/>
      <c r="G317" s="5"/>
      <c r="H317" s="5"/>
      <c r="I317" s="5"/>
      <c r="J317" s="5"/>
    </row>
    <row r="318" spans="1:10" s="3" customFormat="1" x14ac:dyDescent="0.25">
      <c r="A318" s="3" t="s">
        <v>13</v>
      </c>
      <c r="B318" s="3">
        <v>2</v>
      </c>
      <c r="C318" s="3">
        <v>8</v>
      </c>
      <c r="D318" s="5">
        <v>4.2699999999999996</v>
      </c>
      <c r="E318" s="5">
        <v>2.4500000000000002</v>
      </c>
      <c r="F318" s="5">
        <v>3.7</v>
      </c>
      <c r="G318" s="5"/>
      <c r="H318" s="5"/>
      <c r="I318" s="5"/>
      <c r="J318" s="5"/>
    </row>
    <row r="319" spans="1:10" s="3" customFormat="1" x14ac:dyDescent="0.25">
      <c r="A319" s="3" t="s">
        <v>13</v>
      </c>
      <c r="B319" s="3">
        <v>2</v>
      </c>
      <c r="C319" s="3">
        <v>10</v>
      </c>
      <c r="D319" s="5">
        <v>5.08</v>
      </c>
      <c r="E319" s="5">
        <v>3.08</v>
      </c>
      <c r="F319" s="5">
        <v>8.41</v>
      </c>
      <c r="G319" s="5"/>
      <c r="H319" s="5"/>
      <c r="I319" s="5"/>
      <c r="J319" s="5"/>
    </row>
    <row r="320" spans="1:10" s="3" customFormat="1" x14ac:dyDescent="0.25">
      <c r="A320" s="3" t="s">
        <v>13</v>
      </c>
      <c r="B320" s="3">
        <v>2</v>
      </c>
      <c r="C320" s="3">
        <v>12</v>
      </c>
      <c r="D320" s="5">
        <v>6.86</v>
      </c>
      <c r="E320" s="5">
        <v>3.43</v>
      </c>
      <c r="F320" s="5">
        <v>10.99</v>
      </c>
      <c r="G320" s="5"/>
      <c r="H320" s="5"/>
      <c r="I320" s="5"/>
      <c r="J320" s="5"/>
    </row>
    <row r="321" spans="1:10" s="3" customFormat="1" x14ac:dyDescent="0.25">
      <c r="A321" s="3" t="s">
        <v>13</v>
      </c>
      <c r="B321" s="3">
        <v>2</v>
      </c>
      <c r="C321" s="3">
        <v>14</v>
      </c>
      <c r="D321" s="5">
        <v>7.94</v>
      </c>
      <c r="E321" s="5">
        <v>3.18</v>
      </c>
      <c r="F321" s="5">
        <v>13.2</v>
      </c>
      <c r="G321" s="5"/>
      <c r="H321" s="5"/>
      <c r="I321" s="5"/>
      <c r="J321" s="5"/>
    </row>
    <row r="322" spans="1:10" s="3" customFormat="1" x14ac:dyDescent="0.25">
      <c r="A322" s="3" t="s">
        <v>13</v>
      </c>
      <c r="B322" s="3">
        <v>2</v>
      </c>
      <c r="C322" s="3">
        <v>16</v>
      </c>
      <c r="D322" s="5">
        <v>9.4</v>
      </c>
      <c r="E322" s="5">
        <v>3.49</v>
      </c>
      <c r="F322" s="5">
        <v>14.73</v>
      </c>
      <c r="G322" s="5"/>
      <c r="H322" s="5"/>
      <c r="I322" s="5"/>
      <c r="J322" s="5"/>
    </row>
    <row r="323" spans="1:10" s="3" customFormat="1" x14ac:dyDescent="0.25">
      <c r="A323" s="3" t="s">
        <v>13</v>
      </c>
      <c r="B323" s="3">
        <v>2</v>
      </c>
      <c r="C323" s="3">
        <v>18</v>
      </c>
      <c r="D323" s="5">
        <v>10.85</v>
      </c>
      <c r="E323" s="5">
        <v>3.72</v>
      </c>
      <c r="F323" s="5">
        <v>17.649999999999999</v>
      </c>
      <c r="G323" s="5"/>
      <c r="H323" s="5"/>
      <c r="I323" s="5"/>
      <c r="J323" s="5"/>
    </row>
    <row r="324" spans="1:10" s="3" customFormat="1" x14ac:dyDescent="0.25">
      <c r="A324" s="3" t="s">
        <v>13</v>
      </c>
      <c r="B324" s="3">
        <v>2</v>
      </c>
      <c r="C324" s="3">
        <v>20</v>
      </c>
      <c r="D324" s="5">
        <v>14.08</v>
      </c>
      <c r="E324" s="5">
        <v>3.18</v>
      </c>
      <c r="F324" s="5">
        <v>17.66</v>
      </c>
      <c r="G324" s="5"/>
      <c r="H324" s="5"/>
      <c r="I324" s="5"/>
      <c r="J324" s="5"/>
    </row>
    <row r="325" spans="1:10" s="3" customFormat="1" x14ac:dyDescent="0.25">
      <c r="A325" s="3" t="s">
        <v>13</v>
      </c>
      <c r="B325" s="3">
        <v>2</v>
      </c>
      <c r="C325" s="3">
        <v>22</v>
      </c>
      <c r="D325" s="5">
        <v>16.170000000000002</v>
      </c>
      <c r="E325" s="5">
        <v>3.71</v>
      </c>
      <c r="F325" s="5">
        <v>18.16</v>
      </c>
      <c r="G325" s="5"/>
      <c r="H325" s="5"/>
      <c r="I325" s="5"/>
      <c r="J325" s="5"/>
    </row>
    <row r="326" spans="1:10" s="3" customFormat="1" x14ac:dyDescent="0.25">
      <c r="C326" s="3" t="s">
        <v>11</v>
      </c>
      <c r="D326" s="5" t="s">
        <v>13</v>
      </c>
      <c r="E326" s="5" t="s">
        <v>13</v>
      </c>
      <c r="F326" s="5" t="s">
        <v>13</v>
      </c>
      <c r="G326" s="5"/>
      <c r="H326" s="5"/>
      <c r="I326" s="5"/>
      <c r="J326" s="5"/>
    </row>
    <row r="327" spans="1:10" s="3" customFormat="1" x14ac:dyDescent="0.25">
      <c r="A327" s="3" t="s">
        <v>13</v>
      </c>
      <c r="B327" s="3">
        <v>3</v>
      </c>
      <c r="C327" s="3">
        <v>0</v>
      </c>
      <c r="D327" s="5"/>
      <c r="E327" s="5"/>
      <c r="F327" s="5"/>
      <c r="G327" s="5"/>
      <c r="H327" s="5"/>
      <c r="I327" s="5"/>
      <c r="J327" s="5"/>
    </row>
    <row r="328" spans="1:10" s="3" customFormat="1" x14ac:dyDescent="0.25">
      <c r="A328" s="3" t="s">
        <v>13</v>
      </c>
      <c r="B328" s="3">
        <v>3</v>
      </c>
      <c r="C328" s="3">
        <v>2</v>
      </c>
      <c r="D328" s="5">
        <v>1.96</v>
      </c>
      <c r="E328" s="5"/>
      <c r="F328" s="5"/>
      <c r="G328" s="5"/>
      <c r="H328" s="5"/>
      <c r="I328" s="5"/>
      <c r="J328" s="5"/>
    </row>
    <row r="329" spans="1:10" s="3" customFormat="1" x14ac:dyDescent="0.25">
      <c r="A329" s="3" t="s">
        <v>13</v>
      </c>
      <c r="B329" s="3">
        <v>3</v>
      </c>
      <c r="C329" s="3">
        <v>4</v>
      </c>
      <c r="D329" s="5">
        <v>12.59</v>
      </c>
      <c r="E329" s="5">
        <v>3.02</v>
      </c>
      <c r="F329" s="5">
        <v>8.5500000000000007</v>
      </c>
      <c r="G329" s="5"/>
      <c r="H329" s="5"/>
      <c r="I329" s="5"/>
      <c r="J329" s="5"/>
    </row>
    <row r="330" spans="1:10" s="3" customFormat="1" x14ac:dyDescent="0.25">
      <c r="A330" s="3" t="s">
        <v>13</v>
      </c>
      <c r="B330" s="3">
        <v>3</v>
      </c>
      <c r="C330" s="3">
        <v>6</v>
      </c>
      <c r="D330" s="5">
        <v>14.22</v>
      </c>
      <c r="E330" s="5">
        <v>3.73</v>
      </c>
      <c r="F330" s="5">
        <v>9.2200000000000006</v>
      </c>
      <c r="G330" s="5"/>
      <c r="H330" s="5"/>
      <c r="I330" s="5"/>
      <c r="J330" s="5"/>
    </row>
    <row r="331" spans="1:10" s="3" customFormat="1" x14ac:dyDescent="0.25">
      <c r="A331" s="3" t="s">
        <v>13</v>
      </c>
      <c r="B331" s="3">
        <v>3</v>
      </c>
      <c r="C331" s="3">
        <v>8</v>
      </c>
      <c r="D331" s="5"/>
      <c r="E331" s="5">
        <v>3.8</v>
      </c>
      <c r="F331" s="5"/>
      <c r="G331" s="5">
        <v>21.57</v>
      </c>
      <c r="H331" s="5"/>
      <c r="I331" s="5"/>
      <c r="J331" s="5"/>
    </row>
    <row r="332" spans="1:10" s="3" customFormat="1" x14ac:dyDescent="0.25">
      <c r="A332" s="3" t="s">
        <v>13</v>
      </c>
      <c r="B332" s="3">
        <v>3</v>
      </c>
      <c r="C332" s="3">
        <v>10</v>
      </c>
      <c r="D332" s="5"/>
      <c r="E332" s="5">
        <v>3.64</v>
      </c>
      <c r="F332" s="5"/>
      <c r="G332" s="5">
        <v>21.09</v>
      </c>
      <c r="H332" s="5"/>
      <c r="I332" s="5"/>
      <c r="J332" s="5"/>
    </row>
    <row r="333" spans="1:10" s="3" customFormat="1" x14ac:dyDescent="0.25">
      <c r="A333" s="3" t="s">
        <v>13</v>
      </c>
      <c r="B333" s="3">
        <v>3</v>
      </c>
      <c r="C333" s="3">
        <v>12</v>
      </c>
      <c r="D333" s="5"/>
      <c r="E333" s="5">
        <v>3.56</v>
      </c>
      <c r="F333" s="5"/>
      <c r="G333" s="5">
        <v>21.84</v>
      </c>
      <c r="H333" s="5">
        <v>4.08</v>
      </c>
      <c r="I333" s="5">
        <v>3.21</v>
      </c>
      <c r="J333" s="5"/>
    </row>
    <row r="334" spans="1:10" s="3" customFormat="1" x14ac:dyDescent="0.25">
      <c r="A334" s="3" t="s">
        <v>13</v>
      </c>
      <c r="B334" s="3">
        <v>3</v>
      </c>
      <c r="C334" s="3">
        <v>14</v>
      </c>
      <c r="D334" s="5"/>
      <c r="E334" s="5">
        <v>3.77</v>
      </c>
      <c r="F334" s="5"/>
      <c r="G334" s="5">
        <v>22.57</v>
      </c>
      <c r="H334" s="5">
        <v>5.22</v>
      </c>
      <c r="I334" s="5">
        <v>3.17</v>
      </c>
      <c r="J334" s="5"/>
    </row>
    <row r="335" spans="1:10" s="3" customFormat="1" x14ac:dyDescent="0.25">
      <c r="A335" s="3" t="s">
        <v>13</v>
      </c>
      <c r="B335" s="3">
        <v>3</v>
      </c>
      <c r="C335" s="3">
        <v>16</v>
      </c>
      <c r="D335" s="5"/>
      <c r="E335" s="5">
        <v>3.96</v>
      </c>
      <c r="F335" s="5"/>
      <c r="G335" s="5">
        <v>23.05</v>
      </c>
      <c r="H335" s="5">
        <v>5.3</v>
      </c>
      <c r="I335" s="5">
        <v>3.72</v>
      </c>
      <c r="J335" s="5"/>
    </row>
    <row r="336" spans="1:10" s="3" customFormat="1" x14ac:dyDescent="0.25">
      <c r="A336" s="3" t="s">
        <v>13</v>
      </c>
      <c r="B336" s="3">
        <v>3</v>
      </c>
      <c r="C336" s="3">
        <v>18</v>
      </c>
      <c r="D336" s="5"/>
      <c r="E336" s="5">
        <v>3.83</v>
      </c>
      <c r="F336" s="5"/>
      <c r="G336" s="5">
        <v>22.89</v>
      </c>
      <c r="H336" s="5">
        <v>5.8</v>
      </c>
      <c r="I336" s="5">
        <v>4.55</v>
      </c>
      <c r="J336" s="5"/>
    </row>
    <row r="337" spans="1:10" s="3" customFormat="1" x14ac:dyDescent="0.25">
      <c r="A337" s="3" t="s">
        <v>13</v>
      </c>
      <c r="B337" s="3">
        <v>3</v>
      </c>
      <c r="C337" s="3">
        <v>20</v>
      </c>
      <c r="D337" s="5"/>
      <c r="E337" s="5">
        <v>4.34</v>
      </c>
      <c r="F337" s="5"/>
      <c r="G337" s="5">
        <v>23.28</v>
      </c>
      <c r="H337" s="5">
        <v>5.75</v>
      </c>
      <c r="I337" s="5">
        <v>4.5999999999999996</v>
      </c>
      <c r="J337" s="5"/>
    </row>
    <row r="338" spans="1:10" s="3" customFormat="1" x14ac:dyDescent="0.25">
      <c r="A338" s="3" t="s">
        <v>13</v>
      </c>
      <c r="B338" s="3">
        <v>3</v>
      </c>
      <c r="C338" s="3">
        <v>22</v>
      </c>
      <c r="D338" s="5"/>
      <c r="E338" s="5">
        <v>4.5199999999999996</v>
      </c>
      <c r="F338" s="5"/>
      <c r="G338" s="5">
        <v>23.41</v>
      </c>
      <c r="H338" s="5">
        <v>6.23</v>
      </c>
      <c r="I338" s="5">
        <v>6.35</v>
      </c>
      <c r="J338" s="5"/>
    </row>
    <row r="339" spans="1:10" s="3" customFormat="1" x14ac:dyDescent="0.25">
      <c r="C339" s="3" t="s">
        <v>11</v>
      </c>
      <c r="D339" s="5" t="s">
        <v>13</v>
      </c>
      <c r="E339" s="5" t="s">
        <v>13</v>
      </c>
      <c r="F339" s="5" t="s">
        <v>13</v>
      </c>
      <c r="G339" s="5" t="s">
        <v>18</v>
      </c>
      <c r="H339" s="5" t="s">
        <v>13</v>
      </c>
      <c r="I339" s="5" t="s">
        <v>13</v>
      </c>
      <c r="J339" s="5"/>
    </row>
    <row r="340" spans="1:10" s="3" customFormat="1" x14ac:dyDescent="0.25">
      <c r="A340" s="3" t="s">
        <v>13</v>
      </c>
      <c r="B340" s="3">
        <v>4</v>
      </c>
      <c r="C340" s="3">
        <v>0</v>
      </c>
      <c r="D340" s="5"/>
      <c r="E340" s="5"/>
      <c r="F340" s="5"/>
      <c r="G340" s="5"/>
      <c r="H340" s="5"/>
      <c r="I340" s="5"/>
      <c r="J340" s="5"/>
    </row>
    <row r="341" spans="1:10" s="3" customFormat="1" x14ac:dyDescent="0.25">
      <c r="A341" s="3" t="s">
        <v>13</v>
      </c>
      <c r="B341" s="3">
        <v>4</v>
      </c>
      <c r="C341" s="3">
        <v>2</v>
      </c>
      <c r="D341" s="5">
        <v>3.08</v>
      </c>
      <c r="E341" s="5">
        <v>1.82</v>
      </c>
      <c r="F341" s="5"/>
      <c r="G341" s="5"/>
      <c r="H341" s="5"/>
      <c r="I341" s="5"/>
      <c r="J341" s="5"/>
    </row>
    <row r="342" spans="1:10" s="3" customFormat="1" x14ac:dyDescent="0.25">
      <c r="A342" s="3" t="s">
        <v>13</v>
      </c>
      <c r="B342" s="3">
        <v>4</v>
      </c>
      <c r="C342" s="3">
        <v>4</v>
      </c>
      <c r="D342" s="5">
        <v>7.19</v>
      </c>
      <c r="E342" s="5">
        <v>9.14</v>
      </c>
      <c r="F342" s="5">
        <v>5.95</v>
      </c>
      <c r="G342" s="5">
        <v>3.82</v>
      </c>
      <c r="H342" s="5"/>
      <c r="I342" s="5"/>
      <c r="J342" s="5"/>
    </row>
    <row r="343" spans="1:10" s="3" customFormat="1" x14ac:dyDescent="0.25">
      <c r="A343" s="3" t="s">
        <v>13</v>
      </c>
      <c r="B343" s="3">
        <v>4</v>
      </c>
      <c r="C343" s="3">
        <v>6</v>
      </c>
      <c r="D343" s="5">
        <v>7.79</v>
      </c>
      <c r="E343" s="5">
        <v>10.29</v>
      </c>
      <c r="F343" s="5">
        <v>5.53</v>
      </c>
      <c r="G343" s="5">
        <v>6.37</v>
      </c>
      <c r="H343" s="5"/>
      <c r="I343" s="5"/>
      <c r="J343" s="5"/>
    </row>
    <row r="344" spans="1:10" s="3" customFormat="1" x14ac:dyDescent="0.25">
      <c r="A344" s="3" t="s">
        <v>13</v>
      </c>
      <c r="B344" s="3">
        <v>4</v>
      </c>
      <c r="C344" s="3">
        <v>8</v>
      </c>
      <c r="D344" s="5">
        <v>8.2100000000000009</v>
      </c>
      <c r="E344" s="5">
        <v>10.98</v>
      </c>
      <c r="F344" s="5">
        <v>6.26</v>
      </c>
      <c r="G344" s="5">
        <v>7.01</v>
      </c>
      <c r="H344" s="5"/>
      <c r="I344" s="5"/>
      <c r="J344" s="5"/>
    </row>
    <row r="345" spans="1:10" s="3" customFormat="1" x14ac:dyDescent="0.25">
      <c r="A345" s="3" t="s">
        <v>13</v>
      </c>
      <c r="B345" s="3">
        <v>4</v>
      </c>
      <c r="C345" s="3">
        <v>10</v>
      </c>
      <c r="D345" s="5">
        <v>8.7100000000000009</v>
      </c>
      <c r="E345" s="5">
        <v>13.03</v>
      </c>
      <c r="F345" s="5">
        <v>5.88</v>
      </c>
      <c r="G345" s="5">
        <v>6.99</v>
      </c>
      <c r="H345" s="5"/>
      <c r="I345" s="5"/>
      <c r="J345" s="5"/>
    </row>
    <row r="346" spans="1:10" s="3" customFormat="1" x14ac:dyDescent="0.25">
      <c r="A346" s="3" t="s">
        <v>13</v>
      </c>
      <c r="B346" s="3">
        <v>4</v>
      </c>
      <c r="C346" s="3">
        <v>12</v>
      </c>
      <c r="D346" s="5">
        <v>10.92</v>
      </c>
      <c r="E346" s="5">
        <v>14.41</v>
      </c>
      <c r="F346" s="5">
        <v>6.23</v>
      </c>
      <c r="G346" s="5">
        <v>6.9</v>
      </c>
      <c r="H346" s="5"/>
      <c r="I346" s="5"/>
      <c r="J346" s="5"/>
    </row>
    <row r="347" spans="1:10" s="3" customFormat="1" x14ac:dyDescent="0.25">
      <c r="A347" s="3" t="s">
        <v>13</v>
      </c>
      <c r="B347" s="3">
        <v>4</v>
      </c>
      <c r="C347" s="3">
        <v>14</v>
      </c>
      <c r="D347" s="5">
        <v>13.93</v>
      </c>
      <c r="E347" s="5">
        <v>16.57</v>
      </c>
      <c r="F347" s="5">
        <v>5.77</v>
      </c>
      <c r="G347" s="5">
        <v>7.24</v>
      </c>
      <c r="H347" s="5"/>
      <c r="I347" s="5"/>
      <c r="J347" s="5"/>
    </row>
    <row r="348" spans="1:10" s="3" customFormat="1" x14ac:dyDescent="0.25">
      <c r="A348" s="3" t="s">
        <v>13</v>
      </c>
      <c r="B348" s="3">
        <v>4</v>
      </c>
      <c r="C348" s="3">
        <v>16</v>
      </c>
      <c r="D348" s="5">
        <v>13.92</v>
      </c>
      <c r="E348" s="5">
        <v>18.12</v>
      </c>
      <c r="F348" s="5">
        <v>6.68</v>
      </c>
      <c r="G348" s="5">
        <v>7.25</v>
      </c>
      <c r="H348" s="5"/>
      <c r="I348" s="5"/>
      <c r="J348" s="5"/>
    </row>
    <row r="349" spans="1:10" s="3" customFormat="1" x14ac:dyDescent="0.25">
      <c r="A349" s="3" t="s">
        <v>13</v>
      </c>
      <c r="B349" s="3">
        <v>4</v>
      </c>
      <c r="C349" s="3">
        <v>18</v>
      </c>
      <c r="D349" s="5">
        <v>13.63</v>
      </c>
      <c r="E349" s="5">
        <v>18.62</v>
      </c>
      <c r="F349" s="5">
        <v>6.44</v>
      </c>
      <c r="G349" s="5">
        <v>7.27</v>
      </c>
      <c r="H349" s="5"/>
      <c r="I349" s="5"/>
      <c r="J349" s="5"/>
    </row>
    <row r="350" spans="1:10" s="3" customFormat="1" x14ac:dyDescent="0.25">
      <c r="A350" s="3" t="s">
        <v>13</v>
      </c>
      <c r="B350" s="3">
        <v>4</v>
      </c>
      <c r="C350" s="3">
        <v>20</v>
      </c>
      <c r="D350" s="5">
        <v>13.75</v>
      </c>
      <c r="E350" s="5">
        <v>18.96</v>
      </c>
      <c r="F350" s="5">
        <v>6.82</v>
      </c>
      <c r="G350" s="5">
        <v>7.66</v>
      </c>
      <c r="H350" s="5"/>
      <c r="I350" s="5"/>
      <c r="J350" s="5"/>
    </row>
    <row r="351" spans="1:10" s="3" customFormat="1" x14ac:dyDescent="0.25">
      <c r="A351" s="3" t="s">
        <v>13</v>
      </c>
      <c r="B351" s="3">
        <v>4</v>
      </c>
      <c r="C351" s="3">
        <v>22</v>
      </c>
      <c r="D351" s="5">
        <v>13.81</v>
      </c>
      <c r="E351" s="5">
        <v>18.78</v>
      </c>
      <c r="F351" s="5">
        <v>6.64</v>
      </c>
      <c r="G351" s="5">
        <v>6.75</v>
      </c>
      <c r="H351" s="5"/>
      <c r="I351" s="5"/>
      <c r="J351" s="5"/>
    </row>
    <row r="352" spans="1:10" s="3" customFormat="1" x14ac:dyDescent="0.25">
      <c r="C352" s="3" t="s">
        <v>11</v>
      </c>
      <c r="D352" s="5" t="s">
        <v>13</v>
      </c>
      <c r="E352" s="5" t="s">
        <v>13</v>
      </c>
      <c r="F352" s="5" t="s">
        <v>15</v>
      </c>
      <c r="G352" s="5" t="s">
        <v>13</v>
      </c>
      <c r="H352" s="5"/>
      <c r="I352" s="5"/>
      <c r="J352" s="5"/>
    </row>
    <row r="353" spans="1:10" s="3" customFormat="1" x14ac:dyDescent="0.25">
      <c r="A353" s="3" t="s">
        <v>13</v>
      </c>
      <c r="B353" s="3">
        <v>5</v>
      </c>
      <c r="C353" s="3">
        <v>0</v>
      </c>
      <c r="D353" s="5"/>
      <c r="E353" s="5"/>
      <c r="F353" s="5"/>
      <c r="G353" s="5"/>
      <c r="H353" s="5"/>
      <c r="I353" s="5"/>
      <c r="J353" s="5"/>
    </row>
    <row r="354" spans="1:10" s="3" customFormat="1" x14ac:dyDescent="0.25">
      <c r="A354" s="3" t="s">
        <v>13</v>
      </c>
      <c r="B354" s="3">
        <v>5</v>
      </c>
      <c r="C354" s="3">
        <v>2</v>
      </c>
      <c r="D354" s="5"/>
      <c r="E354" s="5"/>
      <c r="F354" s="5"/>
      <c r="G354" s="5"/>
      <c r="H354" s="5"/>
      <c r="I354" s="5"/>
      <c r="J354" s="5"/>
    </row>
    <row r="355" spans="1:10" s="3" customFormat="1" x14ac:dyDescent="0.25">
      <c r="A355" s="3" t="s">
        <v>13</v>
      </c>
      <c r="B355" s="3">
        <v>5</v>
      </c>
      <c r="C355" s="3">
        <v>4</v>
      </c>
      <c r="D355" s="5">
        <v>3.78</v>
      </c>
      <c r="E355" s="5">
        <v>8.82</v>
      </c>
      <c r="F355" s="5"/>
      <c r="G355" s="5"/>
      <c r="H355" s="5"/>
      <c r="I355" s="5"/>
      <c r="J355" s="5"/>
    </row>
    <row r="356" spans="1:10" s="3" customFormat="1" x14ac:dyDescent="0.25">
      <c r="A356" s="3" t="s">
        <v>13</v>
      </c>
      <c r="B356" s="3">
        <v>5</v>
      </c>
      <c r="C356" s="3">
        <v>6</v>
      </c>
      <c r="D356" s="5">
        <v>12.14</v>
      </c>
      <c r="E356" s="5">
        <v>10.74</v>
      </c>
      <c r="F356" s="5"/>
      <c r="G356" s="5"/>
      <c r="H356" s="5"/>
      <c r="I356" s="5"/>
      <c r="J356" s="5"/>
    </row>
    <row r="357" spans="1:10" s="3" customFormat="1" x14ac:dyDescent="0.25">
      <c r="A357" s="3" t="s">
        <v>13</v>
      </c>
      <c r="B357" s="3">
        <v>5</v>
      </c>
      <c r="C357" s="3">
        <v>8</v>
      </c>
      <c r="D357" s="5">
        <v>14.76</v>
      </c>
      <c r="E357" s="5">
        <v>11.48</v>
      </c>
      <c r="F357" s="5"/>
      <c r="G357" s="5"/>
      <c r="H357" s="5"/>
      <c r="I357" s="5"/>
      <c r="J357" s="5"/>
    </row>
    <row r="358" spans="1:10" s="3" customFormat="1" x14ac:dyDescent="0.25">
      <c r="A358" s="3" t="s">
        <v>13</v>
      </c>
      <c r="B358" s="3">
        <v>5</v>
      </c>
      <c r="C358" s="3">
        <v>10</v>
      </c>
      <c r="D358" s="5">
        <v>18.23</v>
      </c>
      <c r="E358" s="5">
        <v>11.65</v>
      </c>
      <c r="F358" s="5">
        <v>1.88</v>
      </c>
      <c r="G358" s="5"/>
      <c r="H358" s="5"/>
      <c r="I358" s="5"/>
      <c r="J358" s="5"/>
    </row>
    <row r="359" spans="1:10" s="3" customFormat="1" x14ac:dyDescent="0.25">
      <c r="A359" s="3" t="s">
        <v>13</v>
      </c>
      <c r="B359" s="3">
        <v>5</v>
      </c>
      <c r="C359" s="3">
        <v>12</v>
      </c>
      <c r="D359" s="5">
        <v>18.78</v>
      </c>
      <c r="E359" s="5">
        <v>11.63</v>
      </c>
      <c r="F359" s="5">
        <v>4.2</v>
      </c>
      <c r="G359" s="5"/>
      <c r="H359" s="5"/>
      <c r="I359" s="5"/>
      <c r="J359" s="5"/>
    </row>
    <row r="360" spans="1:10" s="3" customFormat="1" x14ac:dyDescent="0.25">
      <c r="A360" s="3" t="s">
        <v>13</v>
      </c>
      <c r="B360" s="3">
        <v>5</v>
      </c>
      <c r="C360" s="3">
        <v>14</v>
      </c>
      <c r="D360" s="5">
        <v>19.84</v>
      </c>
      <c r="E360" s="5">
        <v>11.54</v>
      </c>
      <c r="F360" s="5">
        <v>5.83</v>
      </c>
      <c r="G360" s="5"/>
      <c r="H360" s="5"/>
      <c r="I360" s="5"/>
      <c r="J360" s="5"/>
    </row>
    <row r="361" spans="1:10" s="3" customFormat="1" x14ac:dyDescent="0.25">
      <c r="A361" s="3" t="s">
        <v>13</v>
      </c>
      <c r="B361" s="3">
        <v>5</v>
      </c>
      <c r="C361" s="3">
        <v>16</v>
      </c>
      <c r="D361" s="5">
        <v>19.84</v>
      </c>
      <c r="E361" s="5">
        <v>11.84</v>
      </c>
      <c r="F361" s="5">
        <v>6.89</v>
      </c>
      <c r="G361" s="5"/>
      <c r="H361" s="5"/>
      <c r="I361" s="5"/>
      <c r="J361" s="5"/>
    </row>
    <row r="362" spans="1:10" s="3" customFormat="1" x14ac:dyDescent="0.25">
      <c r="A362" s="3" t="s">
        <v>13</v>
      </c>
      <c r="B362" s="3">
        <v>5</v>
      </c>
      <c r="C362" s="3">
        <v>18</v>
      </c>
      <c r="D362" s="5">
        <v>19.84</v>
      </c>
      <c r="E362" s="5">
        <v>11.96</v>
      </c>
      <c r="F362" s="5">
        <v>7.75</v>
      </c>
      <c r="G362" s="5"/>
      <c r="H362" s="5"/>
      <c r="I362" s="5"/>
      <c r="J362" s="5"/>
    </row>
    <row r="363" spans="1:10" s="3" customFormat="1" x14ac:dyDescent="0.25">
      <c r="A363" s="3" t="s">
        <v>13</v>
      </c>
      <c r="B363" s="3">
        <v>5</v>
      </c>
      <c r="C363" s="3">
        <v>20</v>
      </c>
      <c r="D363" s="5">
        <v>19.84</v>
      </c>
      <c r="E363" s="5">
        <v>11.77</v>
      </c>
      <c r="F363" s="5">
        <v>8.39</v>
      </c>
      <c r="G363" s="5"/>
      <c r="H363" s="5"/>
      <c r="I363" s="5"/>
      <c r="J363" s="5"/>
    </row>
    <row r="364" spans="1:10" s="3" customFormat="1" x14ac:dyDescent="0.25">
      <c r="A364" s="3" t="s">
        <v>13</v>
      </c>
      <c r="B364" s="3">
        <v>5</v>
      </c>
      <c r="C364" s="3">
        <v>22</v>
      </c>
      <c r="D364" s="5">
        <v>19.84</v>
      </c>
      <c r="E364" s="5">
        <v>12.22</v>
      </c>
      <c r="F364" s="5">
        <v>9.18</v>
      </c>
      <c r="G364" s="5"/>
      <c r="H364" s="5"/>
      <c r="I364" s="5"/>
      <c r="J364" s="5"/>
    </row>
    <row r="365" spans="1:10" s="3" customFormat="1" x14ac:dyDescent="0.25">
      <c r="C365" s="3" t="s">
        <v>11</v>
      </c>
      <c r="D365" s="5" t="s">
        <v>13</v>
      </c>
      <c r="E365" s="5" t="s">
        <v>13</v>
      </c>
      <c r="F365" s="5" t="s">
        <v>13</v>
      </c>
      <c r="G365" s="5"/>
      <c r="H365" s="5"/>
      <c r="I365" s="5"/>
      <c r="J365" s="5"/>
    </row>
    <row r="366" spans="1:10" s="3" customFormat="1" x14ac:dyDescent="0.25">
      <c r="A366" s="3" t="s">
        <v>13</v>
      </c>
      <c r="B366" s="3">
        <v>6</v>
      </c>
      <c r="C366" s="3">
        <v>0</v>
      </c>
      <c r="D366" s="5"/>
      <c r="E366" s="5"/>
      <c r="F366" s="5"/>
      <c r="G366" s="5"/>
      <c r="H366" s="5"/>
      <c r="I366" s="5"/>
      <c r="J366" s="5"/>
    </row>
    <row r="367" spans="1:10" s="3" customFormat="1" x14ac:dyDescent="0.25">
      <c r="A367" s="3" t="s">
        <v>13</v>
      </c>
      <c r="B367" s="3">
        <v>6</v>
      </c>
      <c r="C367" s="3">
        <v>2</v>
      </c>
      <c r="D367" s="5"/>
      <c r="E367" s="5"/>
      <c r="F367" s="5"/>
      <c r="G367" s="5"/>
      <c r="H367" s="5"/>
      <c r="I367" s="5"/>
      <c r="J367" s="5"/>
    </row>
    <row r="368" spans="1:10" s="3" customFormat="1" x14ac:dyDescent="0.25">
      <c r="A368" s="3" t="s">
        <v>13</v>
      </c>
      <c r="B368" s="3">
        <v>6</v>
      </c>
      <c r="C368" s="3">
        <v>4</v>
      </c>
      <c r="D368" s="5">
        <v>3.79</v>
      </c>
      <c r="E368" s="5">
        <v>13.39</v>
      </c>
      <c r="F368" s="5">
        <v>5.23</v>
      </c>
      <c r="G368" s="5"/>
      <c r="H368" s="5"/>
      <c r="I368" s="5"/>
      <c r="J368" s="5"/>
    </row>
    <row r="369" spans="1:10" s="3" customFormat="1" x14ac:dyDescent="0.25">
      <c r="A369" s="3" t="s">
        <v>13</v>
      </c>
      <c r="B369" s="3">
        <v>6</v>
      </c>
      <c r="C369" s="3">
        <v>6</v>
      </c>
      <c r="D369" s="5">
        <v>4.93</v>
      </c>
      <c r="E369" s="5">
        <v>15.1</v>
      </c>
      <c r="F369" s="5">
        <v>7.24</v>
      </c>
      <c r="G369" s="5"/>
      <c r="H369" s="5"/>
      <c r="I369" s="5"/>
      <c r="J369" s="5"/>
    </row>
    <row r="370" spans="1:10" s="3" customFormat="1" x14ac:dyDescent="0.25">
      <c r="A370" s="3" t="s">
        <v>13</v>
      </c>
      <c r="B370" s="3">
        <v>6</v>
      </c>
      <c r="C370" s="3">
        <v>8</v>
      </c>
      <c r="D370" s="5">
        <v>5.07</v>
      </c>
      <c r="E370" s="5">
        <v>15.51</v>
      </c>
      <c r="F370" s="5">
        <v>7.54</v>
      </c>
      <c r="G370" s="5"/>
      <c r="H370" s="5"/>
      <c r="I370" s="5"/>
      <c r="J370" s="5"/>
    </row>
    <row r="371" spans="1:10" s="3" customFormat="1" x14ac:dyDescent="0.25">
      <c r="A371" s="3" t="s">
        <v>13</v>
      </c>
      <c r="B371" s="3">
        <v>6</v>
      </c>
      <c r="C371" s="3">
        <v>10</v>
      </c>
      <c r="D371" s="5">
        <v>5.46</v>
      </c>
      <c r="E371" s="5">
        <v>16.09</v>
      </c>
      <c r="F371" s="5">
        <v>8.09</v>
      </c>
      <c r="G371" s="5"/>
      <c r="H371" s="5"/>
      <c r="I371" s="5"/>
      <c r="J371" s="5"/>
    </row>
    <row r="372" spans="1:10" s="3" customFormat="1" x14ac:dyDescent="0.25">
      <c r="A372" s="3" t="s">
        <v>13</v>
      </c>
      <c r="B372" s="3">
        <v>6</v>
      </c>
      <c r="C372" s="3">
        <v>12</v>
      </c>
      <c r="D372" s="5">
        <v>5.14</v>
      </c>
      <c r="E372" s="5">
        <v>15.97</v>
      </c>
      <c r="F372" s="5">
        <v>8.33</v>
      </c>
      <c r="G372" s="5"/>
      <c r="H372" s="5"/>
      <c r="I372" s="5"/>
      <c r="J372" s="5"/>
    </row>
    <row r="373" spans="1:10" s="3" customFormat="1" x14ac:dyDescent="0.25">
      <c r="A373" s="3" t="s">
        <v>13</v>
      </c>
      <c r="B373" s="3">
        <v>6</v>
      </c>
      <c r="C373" s="3">
        <v>14</v>
      </c>
      <c r="D373" s="5">
        <v>5.57</v>
      </c>
      <c r="E373" s="5">
        <v>14.97</v>
      </c>
      <c r="F373" s="5">
        <v>7.94</v>
      </c>
      <c r="G373" s="5"/>
      <c r="H373" s="5"/>
      <c r="I373" s="5"/>
      <c r="J373" s="5"/>
    </row>
    <row r="374" spans="1:10" s="3" customFormat="1" x14ac:dyDescent="0.25">
      <c r="A374" s="3" t="s">
        <v>13</v>
      </c>
      <c r="B374" s="3">
        <v>6</v>
      </c>
      <c r="C374" s="3">
        <v>16</v>
      </c>
      <c r="D374" s="5">
        <v>5.32</v>
      </c>
      <c r="E374" s="5">
        <v>15.55</v>
      </c>
      <c r="F374" s="5">
        <v>8.41</v>
      </c>
      <c r="G374" s="5"/>
      <c r="H374" s="5"/>
      <c r="I374" s="5"/>
      <c r="J374" s="5"/>
    </row>
    <row r="375" spans="1:10" s="3" customFormat="1" x14ac:dyDescent="0.25">
      <c r="A375" s="3" t="s">
        <v>13</v>
      </c>
      <c r="B375" s="3">
        <v>6</v>
      </c>
      <c r="C375" s="3">
        <v>18</v>
      </c>
      <c r="D375" s="5">
        <v>5.74</v>
      </c>
      <c r="E375" s="5">
        <v>16.28</v>
      </c>
      <c r="F375" s="5">
        <v>8.27</v>
      </c>
      <c r="G375" s="5"/>
      <c r="H375" s="5"/>
      <c r="I375" s="5"/>
      <c r="J375" s="5"/>
    </row>
    <row r="376" spans="1:10" s="3" customFormat="1" x14ac:dyDescent="0.25">
      <c r="A376" s="3" t="s">
        <v>13</v>
      </c>
      <c r="B376" s="3">
        <v>6</v>
      </c>
      <c r="C376" s="3">
        <v>20</v>
      </c>
      <c r="D376" s="5">
        <v>5.32</v>
      </c>
      <c r="E376" s="5">
        <v>16.399999999999999</v>
      </c>
      <c r="F376" s="5">
        <v>8.19</v>
      </c>
      <c r="G376" s="5"/>
      <c r="H376" s="5"/>
      <c r="I376" s="5"/>
      <c r="J376" s="5"/>
    </row>
    <row r="377" spans="1:10" s="3" customFormat="1" x14ac:dyDescent="0.25">
      <c r="A377" s="3" t="s">
        <v>13</v>
      </c>
      <c r="B377" s="3">
        <v>6</v>
      </c>
      <c r="C377" s="3">
        <v>22</v>
      </c>
      <c r="D377" s="5">
        <v>5.75</v>
      </c>
      <c r="E377" s="5">
        <v>15.42</v>
      </c>
      <c r="F377" s="5">
        <v>7.96</v>
      </c>
      <c r="G377" s="5"/>
      <c r="H377" s="5"/>
      <c r="I377" s="5"/>
      <c r="J377" s="5"/>
    </row>
    <row r="378" spans="1:10" s="3" customFormat="1" x14ac:dyDescent="0.25">
      <c r="C378" s="3" t="s">
        <v>11</v>
      </c>
      <c r="D378" s="5" t="s">
        <v>13</v>
      </c>
      <c r="E378" s="5" t="s">
        <v>13</v>
      </c>
      <c r="F378" s="5" t="s">
        <v>13</v>
      </c>
      <c r="G378" s="5"/>
      <c r="H378" s="5"/>
      <c r="I378" s="5"/>
      <c r="J378" s="5"/>
    </row>
    <row r="379" spans="1:10" s="3" customFormat="1" x14ac:dyDescent="0.25">
      <c r="A379" s="3" t="s">
        <v>16</v>
      </c>
      <c r="B379" s="3">
        <v>1</v>
      </c>
      <c r="C379" s="3">
        <v>0</v>
      </c>
      <c r="D379" s="5"/>
      <c r="E379" s="5"/>
      <c r="F379" s="5"/>
      <c r="G379" s="5"/>
      <c r="H379" s="5"/>
      <c r="I379" s="5"/>
      <c r="J379" s="5"/>
    </row>
    <row r="380" spans="1:10" s="3" customFormat="1" x14ac:dyDescent="0.25">
      <c r="A380" s="3" t="s">
        <v>16</v>
      </c>
      <c r="B380" s="3">
        <v>1</v>
      </c>
      <c r="C380" s="3">
        <v>2</v>
      </c>
      <c r="D380" s="5">
        <v>11.71</v>
      </c>
      <c r="E380" s="5"/>
      <c r="F380" s="5"/>
      <c r="G380" s="5"/>
      <c r="H380" s="5"/>
      <c r="I380" s="5"/>
      <c r="J380" s="5"/>
    </row>
    <row r="381" spans="1:10" s="3" customFormat="1" x14ac:dyDescent="0.25">
      <c r="A381" s="3" t="s">
        <v>16</v>
      </c>
      <c r="B381" s="3">
        <v>1</v>
      </c>
      <c r="C381" s="3">
        <v>4</v>
      </c>
      <c r="D381" s="5">
        <v>17.600000000000001</v>
      </c>
      <c r="E381" s="5"/>
      <c r="F381" s="5"/>
      <c r="G381" s="5"/>
      <c r="H381" s="5"/>
      <c r="I381" s="5"/>
      <c r="J381" s="5"/>
    </row>
    <row r="382" spans="1:10" s="3" customFormat="1" x14ac:dyDescent="0.25">
      <c r="A382" s="3" t="s">
        <v>16</v>
      </c>
      <c r="B382" s="3">
        <v>1</v>
      </c>
      <c r="C382" s="3">
        <v>6</v>
      </c>
      <c r="D382" s="5">
        <v>21.21</v>
      </c>
      <c r="E382" s="5"/>
      <c r="F382" s="5"/>
      <c r="G382" s="5"/>
      <c r="H382" s="5"/>
      <c r="I382" s="5"/>
      <c r="J382" s="5"/>
    </row>
    <row r="383" spans="1:10" s="3" customFormat="1" x14ac:dyDescent="0.25">
      <c r="A383" s="3" t="s">
        <v>16</v>
      </c>
      <c r="B383" s="3">
        <v>1</v>
      </c>
      <c r="C383" s="3">
        <v>8</v>
      </c>
      <c r="D383" s="5">
        <v>23.82</v>
      </c>
      <c r="E383" s="5"/>
      <c r="F383" s="5"/>
      <c r="G383" s="5"/>
      <c r="H383" s="5"/>
      <c r="I383" s="5"/>
      <c r="J383" s="5"/>
    </row>
    <row r="384" spans="1:10" s="3" customFormat="1" x14ac:dyDescent="0.25">
      <c r="A384" s="3" t="s">
        <v>16</v>
      </c>
      <c r="B384" s="3">
        <v>1</v>
      </c>
      <c r="C384" s="3">
        <v>10</v>
      </c>
      <c r="D384" s="5">
        <v>24.47</v>
      </c>
      <c r="E384" s="5"/>
      <c r="F384" s="5"/>
      <c r="G384" s="5"/>
      <c r="H384" s="5"/>
      <c r="I384" s="5"/>
      <c r="J384" s="5"/>
    </row>
    <row r="385" spans="1:10" s="3" customFormat="1" x14ac:dyDescent="0.25">
      <c r="A385" s="3" t="s">
        <v>16</v>
      </c>
      <c r="B385" s="3">
        <v>1</v>
      </c>
      <c r="C385" s="3">
        <v>12</v>
      </c>
      <c r="D385" s="5">
        <v>24.47</v>
      </c>
      <c r="E385" s="5"/>
      <c r="F385" s="5"/>
      <c r="G385" s="5"/>
      <c r="H385" s="5"/>
      <c r="I385" s="5"/>
      <c r="J385" s="5"/>
    </row>
    <row r="386" spans="1:10" s="3" customFormat="1" x14ac:dyDescent="0.25">
      <c r="A386" s="3" t="s">
        <v>16</v>
      </c>
      <c r="B386" s="3">
        <v>1</v>
      </c>
      <c r="C386" s="3">
        <v>14</v>
      </c>
      <c r="D386" s="5">
        <v>24.47</v>
      </c>
      <c r="E386" s="5"/>
      <c r="F386" s="5"/>
      <c r="G386" s="5"/>
      <c r="H386" s="5"/>
      <c r="I386" s="5"/>
      <c r="J386" s="5"/>
    </row>
    <row r="387" spans="1:10" s="3" customFormat="1" x14ac:dyDescent="0.25">
      <c r="A387" s="3" t="s">
        <v>16</v>
      </c>
      <c r="B387" s="3">
        <v>1</v>
      </c>
      <c r="C387" s="3">
        <v>16</v>
      </c>
      <c r="D387" s="5">
        <v>24.47</v>
      </c>
      <c r="E387" s="5"/>
      <c r="F387" s="5"/>
      <c r="G387" s="5"/>
      <c r="H387" s="5"/>
      <c r="I387" s="5"/>
      <c r="J387" s="5"/>
    </row>
    <row r="388" spans="1:10" s="3" customFormat="1" x14ac:dyDescent="0.25">
      <c r="A388" s="3" t="s">
        <v>16</v>
      </c>
      <c r="B388" s="3">
        <v>1</v>
      </c>
      <c r="C388" s="3">
        <v>18</v>
      </c>
      <c r="D388" s="5">
        <v>24.47</v>
      </c>
      <c r="E388" s="5"/>
      <c r="F388" s="5"/>
      <c r="G388" s="5"/>
      <c r="H388" s="5"/>
      <c r="I388" s="5"/>
      <c r="J388" s="5"/>
    </row>
    <row r="389" spans="1:10" s="3" customFormat="1" x14ac:dyDescent="0.25">
      <c r="A389" s="3" t="s">
        <v>16</v>
      </c>
      <c r="B389" s="3">
        <v>1</v>
      </c>
      <c r="C389" s="3">
        <v>20</v>
      </c>
      <c r="D389" s="5">
        <v>24.47</v>
      </c>
      <c r="E389" s="5"/>
      <c r="F389" s="5"/>
      <c r="G389" s="5"/>
      <c r="H389" s="5"/>
      <c r="I389" s="5"/>
      <c r="J389" s="5"/>
    </row>
    <row r="390" spans="1:10" s="3" customFormat="1" x14ac:dyDescent="0.25">
      <c r="A390" s="3" t="s">
        <v>16</v>
      </c>
      <c r="B390" s="3">
        <v>1</v>
      </c>
      <c r="C390" s="3">
        <v>22</v>
      </c>
      <c r="D390" s="5">
        <v>24.47</v>
      </c>
      <c r="E390" s="5"/>
      <c r="F390" s="5"/>
      <c r="G390" s="5"/>
      <c r="H390" s="5"/>
      <c r="I390" s="5"/>
      <c r="J390" s="5"/>
    </row>
    <row r="391" spans="1:10" s="3" customFormat="1" x14ac:dyDescent="0.25">
      <c r="C391" s="3" t="s">
        <v>11</v>
      </c>
      <c r="D391" s="5" t="s">
        <v>15</v>
      </c>
      <c r="E391" s="5"/>
      <c r="F391" s="5"/>
      <c r="G391" s="5"/>
      <c r="H391" s="5"/>
      <c r="I391" s="5"/>
      <c r="J391" s="5"/>
    </row>
    <row r="392" spans="1:10" s="3" customFormat="1" x14ac:dyDescent="0.25">
      <c r="A392" s="3" t="s">
        <v>16</v>
      </c>
      <c r="B392" s="3">
        <v>2</v>
      </c>
      <c r="C392" s="3">
        <v>0</v>
      </c>
      <c r="D392" s="5"/>
      <c r="E392" s="5"/>
      <c r="F392" s="5"/>
      <c r="G392" s="5"/>
      <c r="H392" s="5"/>
      <c r="I392" s="5"/>
      <c r="J392" s="5"/>
    </row>
    <row r="393" spans="1:10" s="3" customFormat="1" x14ac:dyDescent="0.25">
      <c r="A393" s="3" t="s">
        <v>16</v>
      </c>
      <c r="B393" s="3">
        <v>2</v>
      </c>
      <c r="C393" s="3">
        <v>2</v>
      </c>
      <c r="D393" s="5">
        <v>3.57</v>
      </c>
      <c r="E393" s="5">
        <v>1.76</v>
      </c>
      <c r="F393" s="5"/>
      <c r="G393" s="5"/>
      <c r="H393" s="5"/>
      <c r="I393" s="5"/>
      <c r="J393" s="5"/>
    </row>
    <row r="394" spans="1:10" s="3" customFormat="1" x14ac:dyDescent="0.25">
      <c r="A394" s="3" t="s">
        <v>16</v>
      </c>
      <c r="B394" s="3">
        <v>2</v>
      </c>
      <c r="C394" s="3">
        <v>4</v>
      </c>
      <c r="D394" s="5">
        <v>14.92</v>
      </c>
      <c r="E394" s="5">
        <v>8.92</v>
      </c>
      <c r="F394" s="5"/>
      <c r="G394" s="5"/>
      <c r="H394" s="5"/>
      <c r="I394" s="5"/>
      <c r="J394" s="5"/>
    </row>
    <row r="395" spans="1:10" s="3" customFormat="1" x14ac:dyDescent="0.25">
      <c r="A395" s="3" t="s">
        <v>16</v>
      </c>
      <c r="B395" s="3">
        <v>2</v>
      </c>
      <c r="C395" s="3">
        <v>6</v>
      </c>
      <c r="D395" s="5">
        <v>15.68</v>
      </c>
      <c r="E395" s="5">
        <v>8.81</v>
      </c>
      <c r="F395" s="5"/>
      <c r="G395" s="5"/>
      <c r="H395" s="5"/>
      <c r="I395" s="5"/>
      <c r="J395" s="5"/>
    </row>
    <row r="396" spans="1:10" s="3" customFormat="1" x14ac:dyDescent="0.25">
      <c r="A396" s="3" t="s">
        <v>16</v>
      </c>
      <c r="B396" s="3">
        <v>2</v>
      </c>
      <c r="C396" s="3">
        <v>8</v>
      </c>
      <c r="D396" s="5">
        <v>15.83</v>
      </c>
      <c r="E396" s="5">
        <v>8.68</v>
      </c>
      <c r="F396" s="5"/>
      <c r="G396" s="5"/>
      <c r="H396" s="5"/>
      <c r="I396" s="5"/>
      <c r="J396" s="5"/>
    </row>
    <row r="397" spans="1:10" s="3" customFormat="1" x14ac:dyDescent="0.25">
      <c r="A397" s="3" t="s">
        <v>16</v>
      </c>
      <c r="B397" s="3">
        <v>2</v>
      </c>
      <c r="C397" s="3">
        <v>10</v>
      </c>
      <c r="D397" s="5">
        <v>15.51</v>
      </c>
      <c r="E397" s="5">
        <v>8.84</v>
      </c>
      <c r="F397" s="5"/>
      <c r="G397" s="5"/>
      <c r="H397" s="5"/>
      <c r="I397" s="5"/>
      <c r="J397" s="5"/>
    </row>
    <row r="398" spans="1:10" s="3" customFormat="1" x14ac:dyDescent="0.25">
      <c r="A398" s="3" t="s">
        <v>16</v>
      </c>
      <c r="B398" s="3">
        <v>2</v>
      </c>
      <c r="C398" s="3">
        <v>12</v>
      </c>
      <c r="D398" s="5">
        <v>15.74</v>
      </c>
      <c r="E398" s="5">
        <v>8.48</v>
      </c>
      <c r="F398" s="5"/>
      <c r="G398" s="5"/>
      <c r="H398" s="5"/>
      <c r="I398" s="5"/>
      <c r="J398" s="5"/>
    </row>
    <row r="399" spans="1:10" s="3" customFormat="1" x14ac:dyDescent="0.25">
      <c r="A399" s="3" t="s">
        <v>16</v>
      </c>
      <c r="B399" s="3">
        <v>2</v>
      </c>
      <c r="C399" s="3">
        <v>14</v>
      </c>
      <c r="D399" s="5">
        <v>15.91</v>
      </c>
      <c r="E399" s="5">
        <v>8.7200000000000006</v>
      </c>
      <c r="F399" s="5"/>
      <c r="G399" s="5"/>
      <c r="H399" s="5"/>
      <c r="I399" s="5"/>
      <c r="J399" s="5"/>
    </row>
    <row r="400" spans="1:10" s="3" customFormat="1" x14ac:dyDescent="0.25">
      <c r="A400" s="3" t="s">
        <v>16</v>
      </c>
      <c r="B400" s="3">
        <v>2</v>
      </c>
      <c r="C400" s="3">
        <v>16</v>
      </c>
      <c r="D400" s="5">
        <v>15.97</v>
      </c>
      <c r="E400" s="5">
        <v>8.66</v>
      </c>
      <c r="F400" s="5"/>
      <c r="G400" s="5"/>
      <c r="H400" s="5"/>
      <c r="I400" s="5"/>
      <c r="J400" s="5"/>
    </row>
    <row r="401" spans="1:10" s="3" customFormat="1" x14ac:dyDescent="0.25">
      <c r="A401" s="3" t="s">
        <v>16</v>
      </c>
      <c r="B401" s="3">
        <v>2</v>
      </c>
      <c r="C401" s="3">
        <v>18</v>
      </c>
      <c r="D401" s="5"/>
      <c r="E401" s="5"/>
      <c r="F401" s="5">
        <v>27.45</v>
      </c>
      <c r="G401" s="5"/>
      <c r="H401" s="5"/>
      <c r="I401" s="5"/>
      <c r="J401" s="5"/>
    </row>
    <row r="402" spans="1:10" s="3" customFormat="1" x14ac:dyDescent="0.25">
      <c r="A402" s="3" t="s">
        <v>16</v>
      </c>
      <c r="B402" s="3">
        <v>2</v>
      </c>
      <c r="C402" s="3">
        <v>20</v>
      </c>
      <c r="D402" s="5"/>
      <c r="E402" s="5"/>
      <c r="F402" s="5">
        <v>27.45</v>
      </c>
      <c r="G402" s="5"/>
      <c r="H402" s="5"/>
      <c r="I402" s="5"/>
      <c r="J402" s="5"/>
    </row>
    <row r="403" spans="1:10" s="3" customFormat="1" x14ac:dyDescent="0.25">
      <c r="A403" s="3" t="s">
        <v>16</v>
      </c>
      <c r="B403" s="3">
        <v>2</v>
      </c>
      <c r="C403" s="3">
        <v>22</v>
      </c>
      <c r="D403" s="5"/>
      <c r="E403" s="5"/>
      <c r="F403" s="5">
        <v>27.45</v>
      </c>
      <c r="G403" s="5"/>
      <c r="H403" s="5"/>
      <c r="I403" s="5"/>
      <c r="J403" s="5"/>
    </row>
    <row r="404" spans="1:10" s="3" customFormat="1" x14ac:dyDescent="0.25">
      <c r="C404" s="3" t="s">
        <v>11</v>
      </c>
      <c r="D404" s="5" t="s">
        <v>16</v>
      </c>
      <c r="E404" s="5" t="s">
        <v>16</v>
      </c>
      <c r="F404" s="5" t="s">
        <v>19</v>
      </c>
      <c r="G404" s="5"/>
      <c r="H404" s="5"/>
      <c r="I404" s="5"/>
      <c r="J404" s="5"/>
    </row>
    <row r="405" spans="1:10" s="3" customFormat="1" x14ac:dyDescent="0.25">
      <c r="A405" s="3" t="s">
        <v>16</v>
      </c>
      <c r="B405" s="3">
        <v>3</v>
      </c>
      <c r="C405" s="3">
        <v>0</v>
      </c>
      <c r="D405" s="5"/>
      <c r="E405" s="5"/>
      <c r="F405" s="5"/>
      <c r="G405" s="5"/>
      <c r="H405" s="5"/>
      <c r="I405" s="5"/>
      <c r="J405" s="5"/>
    </row>
    <row r="406" spans="1:10" s="3" customFormat="1" x14ac:dyDescent="0.25">
      <c r="A406" s="3" t="s">
        <v>16</v>
      </c>
      <c r="B406" s="3">
        <v>3</v>
      </c>
      <c r="C406" s="3">
        <v>2</v>
      </c>
      <c r="D406" s="5"/>
      <c r="E406" s="5"/>
      <c r="F406" s="5"/>
      <c r="G406" s="5"/>
      <c r="H406" s="5"/>
      <c r="I406" s="5"/>
      <c r="J406" s="5"/>
    </row>
    <row r="407" spans="1:10" s="3" customFormat="1" x14ac:dyDescent="0.25">
      <c r="A407" s="3" t="s">
        <v>16</v>
      </c>
      <c r="B407" s="3">
        <v>3</v>
      </c>
      <c r="C407" s="3">
        <v>4</v>
      </c>
      <c r="D407" s="5"/>
      <c r="E407" s="5"/>
      <c r="F407" s="5"/>
      <c r="G407" s="5"/>
      <c r="H407" s="5"/>
      <c r="I407" s="5"/>
      <c r="J407" s="5"/>
    </row>
    <row r="408" spans="1:10" s="3" customFormat="1" x14ac:dyDescent="0.25">
      <c r="A408" s="3" t="s">
        <v>16</v>
      </c>
      <c r="B408" s="3">
        <v>3</v>
      </c>
      <c r="C408" s="3">
        <v>6</v>
      </c>
      <c r="D408" s="5"/>
      <c r="E408" s="5"/>
      <c r="F408" s="5"/>
      <c r="G408" s="5"/>
      <c r="H408" s="5"/>
      <c r="I408" s="5"/>
      <c r="J408" s="5"/>
    </row>
    <row r="409" spans="1:10" s="3" customFormat="1" x14ac:dyDescent="0.25">
      <c r="A409" s="3" t="s">
        <v>16</v>
      </c>
      <c r="B409" s="3">
        <v>3</v>
      </c>
      <c r="C409" s="3">
        <v>8</v>
      </c>
      <c r="D409" s="5"/>
      <c r="E409" s="5"/>
      <c r="F409" s="5"/>
      <c r="G409" s="5"/>
      <c r="H409" s="5"/>
      <c r="I409" s="5"/>
      <c r="J409" s="5"/>
    </row>
    <row r="410" spans="1:10" s="3" customFormat="1" x14ac:dyDescent="0.25">
      <c r="A410" s="3" t="s">
        <v>16</v>
      </c>
      <c r="B410" s="3">
        <v>3</v>
      </c>
      <c r="C410" s="3">
        <v>10</v>
      </c>
      <c r="D410" s="5"/>
      <c r="E410" s="5"/>
      <c r="F410" s="5"/>
      <c r="G410" s="5"/>
      <c r="H410" s="5"/>
      <c r="I410" s="5"/>
      <c r="J410" s="5"/>
    </row>
    <row r="411" spans="1:10" s="3" customFormat="1" x14ac:dyDescent="0.25">
      <c r="A411" s="3" t="s">
        <v>16</v>
      </c>
      <c r="B411" s="3">
        <v>3</v>
      </c>
      <c r="C411" s="3">
        <v>12</v>
      </c>
      <c r="D411" s="5">
        <v>0.48</v>
      </c>
      <c r="E411" s="5"/>
      <c r="F411" s="5"/>
      <c r="G411" s="5"/>
      <c r="H411" s="5"/>
      <c r="I411" s="5"/>
      <c r="J411" s="5"/>
    </row>
    <row r="412" spans="1:10" s="3" customFormat="1" x14ac:dyDescent="0.25">
      <c r="A412" s="3" t="s">
        <v>16</v>
      </c>
      <c r="B412" s="3">
        <v>3</v>
      </c>
      <c r="C412" s="3">
        <v>14</v>
      </c>
      <c r="D412" s="5">
        <v>3.18</v>
      </c>
      <c r="E412" s="5"/>
      <c r="F412" s="5"/>
      <c r="G412" s="5"/>
      <c r="H412" s="5"/>
      <c r="I412" s="5"/>
      <c r="J412" s="5"/>
    </row>
    <row r="413" spans="1:10" s="3" customFormat="1" x14ac:dyDescent="0.25">
      <c r="A413" s="3" t="s">
        <v>16</v>
      </c>
      <c r="B413" s="3">
        <v>3</v>
      </c>
      <c r="C413" s="3">
        <v>16</v>
      </c>
      <c r="D413" s="5">
        <v>5.13</v>
      </c>
      <c r="E413" s="5"/>
      <c r="F413" s="5"/>
      <c r="G413" s="5"/>
      <c r="H413" s="5"/>
      <c r="I413" s="5"/>
      <c r="J413" s="5"/>
    </row>
    <row r="414" spans="1:10" s="3" customFormat="1" x14ac:dyDescent="0.25">
      <c r="A414" s="3" t="s">
        <v>16</v>
      </c>
      <c r="B414" s="3">
        <v>3</v>
      </c>
      <c r="C414" s="3">
        <v>18</v>
      </c>
      <c r="D414" s="5">
        <v>6.39</v>
      </c>
      <c r="E414" s="5"/>
      <c r="F414" s="5"/>
      <c r="G414" s="5"/>
      <c r="H414" s="5"/>
      <c r="I414" s="5"/>
      <c r="J414" s="5"/>
    </row>
    <row r="415" spans="1:10" s="3" customFormat="1" x14ac:dyDescent="0.25">
      <c r="A415" s="3" t="s">
        <v>16</v>
      </c>
      <c r="B415" s="3">
        <v>3</v>
      </c>
      <c r="C415" s="3">
        <v>20</v>
      </c>
      <c r="D415" s="5">
        <v>8</v>
      </c>
      <c r="E415" s="5"/>
      <c r="F415" s="5"/>
      <c r="G415" s="5"/>
      <c r="H415" s="5"/>
      <c r="I415" s="5"/>
      <c r="J415" s="5"/>
    </row>
    <row r="416" spans="1:10" s="3" customFormat="1" x14ac:dyDescent="0.25">
      <c r="A416" s="3" t="s">
        <v>16</v>
      </c>
      <c r="B416" s="3">
        <v>3</v>
      </c>
      <c r="C416" s="3">
        <v>22</v>
      </c>
      <c r="D416" s="5">
        <v>9.0500000000000007</v>
      </c>
      <c r="E416" s="5"/>
      <c r="F416" s="5"/>
      <c r="G416" s="5"/>
      <c r="H416" s="5"/>
      <c r="I416" s="5"/>
      <c r="J416" s="5"/>
    </row>
    <row r="417" spans="1:10" s="3" customFormat="1" x14ac:dyDescent="0.25">
      <c r="C417" s="3" t="s">
        <v>11</v>
      </c>
      <c r="D417" s="5" t="s">
        <v>14</v>
      </c>
      <c r="E417" s="5"/>
      <c r="F417" s="5"/>
      <c r="G417" s="5"/>
      <c r="H417" s="5"/>
      <c r="I417" s="5"/>
      <c r="J417" s="5"/>
    </row>
    <row r="418" spans="1:10" s="3" customFormat="1" x14ac:dyDescent="0.25">
      <c r="A418" s="3" t="s">
        <v>16</v>
      </c>
      <c r="B418" s="3">
        <v>4</v>
      </c>
      <c r="C418" s="3">
        <v>0</v>
      </c>
      <c r="D418" s="5"/>
      <c r="E418" s="5"/>
      <c r="F418" s="5"/>
      <c r="G418" s="5"/>
      <c r="H418" s="5"/>
      <c r="I418" s="5"/>
      <c r="J418" s="5"/>
    </row>
    <row r="419" spans="1:10" s="3" customFormat="1" x14ac:dyDescent="0.25">
      <c r="A419" s="3" t="s">
        <v>16</v>
      </c>
      <c r="B419" s="3">
        <v>4</v>
      </c>
      <c r="C419" s="3">
        <v>2</v>
      </c>
      <c r="D419" s="5"/>
      <c r="E419" s="5"/>
      <c r="F419" s="5"/>
      <c r="G419" s="5"/>
      <c r="H419" s="5"/>
      <c r="I419" s="5"/>
      <c r="J419" s="5"/>
    </row>
    <row r="420" spans="1:10" s="3" customFormat="1" x14ac:dyDescent="0.25">
      <c r="A420" s="3" t="s">
        <v>16</v>
      </c>
      <c r="B420" s="3">
        <v>4</v>
      </c>
      <c r="C420" s="3">
        <v>4</v>
      </c>
      <c r="D420" s="5">
        <v>2.2999999999999998</v>
      </c>
      <c r="E420" s="5">
        <v>3.09</v>
      </c>
      <c r="F420" s="5">
        <v>8.41</v>
      </c>
      <c r="G420" s="5">
        <v>3.28</v>
      </c>
      <c r="H420" s="5">
        <v>1.62</v>
      </c>
      <c r="I420" s="5"/>
      <c r="J420" s="5"/>
    </row>
    <row r="421" spans="1:10" s="3" customFormat="1" x14ac:dyDescent="0.25">
      <c r="A421" s="3" t="s">
        <v>16</v>
      </c>
      <c r="B421" s="3">
        <v>4</v>
      </c>
      <c r="C421" s="3">
        <v>6</v>
      </c>
      <c r="D421" s="5">
        <v>3.51</v>
      </c>
      <c r="E421" s="5">
        <v>4.37</v>
      </c>
      <c r="F421" s="5">
        <v>10.33</v>
      </c>
      <c r="G421" s="5">
        <v>4.82</v>
      </c>
      <c r="H421" s="5">
        <v>1.56</v>
      </c>
      <c r="I421" s="5"/>
      <c r="J421" s="5"/>
    </row>
    <row r="422" spans="1:10" s="3" customFormat="1" x14ac:dyDescent="0.25">
      <c r="A422" s="3" t="s">
        <v>16</v>
      </c>
      <c r="B422" s="3">
        <v>4</v>
      </c>
      <c r="C422" s="3">
        <v>8</v>
      </c>
      <c r="D422" s="5">
        <v>4.76</v>
      </c>
      <c r="E422" s="5">
        <v>5.95</v>
      </c>
      <c r="F422" s="5"/>
      <c r="G422" s="5"/>
      <c r="H422" s="5">
        <v>2.2599999999999998</v>
      </c>
      <c r="I422" s="5">
        <v>13.08</v>
      </c>
      <c r="J422" s="5"/>
    </row>
    <row r="423" spans="1:10" s="3" customFormat="1" x14ac:dyDescent="0.25">
      <c r="A423" s="3" t="s">
        <v>16</v>
      </c>
      <c r="B423" s="3">
        <v>4</v>
      </c>
      <c r="C423" s="3">
        <v>10</v>
      </c>
      <c r="D423" s="5">
        <v>5.01</v>
      </c>
      <c r="E423" s="5">
        <v>6.67</v>
      </c>
      <c r="F423" s="5"/>
      <c r="G423" s="5"/>
      <c r="H423" s="5"/>
      <c r="I423" s="5"/>
      <c r="J423" s="5">
        <v>17.829999999999998</v>
      </c>
    </row>
    <row r="424" spans="1:10" s="3" customFormat="1" x14ac:dyDescent="0.25">
      <c r="A424" s="3" t="s">
        <v>16</v>
      </c>
      <c r="B424" s="3">
        <v>4</v>
      </c>
      <c r="C424" s="3">
        <v>12</v>
      </c>
      <c r="D424" s="5">
        <v>4.59</v>
      </c>
      <c r="E424" s="5">
        <v>6.95</v>
      </c>
      <c r="F424" s="5"/>
      <c r="G424" s="5"/>
      <c r="H424" s="5"/>
      <c r="I424" s="5"/>
      <c r="J424" s="5">
        <v>17.66</v>
      </c>
    </row>
    <row r="425" spans="1:10" s="3" customFormat="1" x14ac:dyDescent="0.25">
      <c r="A425" s="3" t="s">
        <v>16</v>
      </c>
      <c r="B425" s="3">
        <v>4</v>
      </c>
      <c r="C425" s="3">
        <v>14</v>
      </c>
      <c r="D425" s="5">
        <v>4.8899999999999997</v>
      </c>
      <c r="E425" s="5">
        <v>8.6300000000000008</v>
      </c>
      <c r="F425" s="5"/>
      <c r="G425" s="5"/>
      <c r="H425" s="5"/>
      <c r="I425" s="5"/>
      <c r="J425" s="5">
        <v>19.03</v>
      </c>
    </row>
    <row r="426" spans="1:10" s="3" customFormat="1" x14ac:dyDescent="0.25">
      <c r="A426" s="3" t="s">
        <v>16</v>
      </c>
      <c r="B426" s="3">
        <v>4</v>
      </c>
      <c r="C426" s="3">
        <v>16</v>
      </c>
      <c r="D426" s="5">
        <v>5.54</v>
      </c>
      <c r="E426" s="5">
        <v>8.2799999999999994</v>
      </c>
      <c r="F426" s="5"/>
      <c r="G426" s="5"/>
      <c r="H426" s="5"/>
      <c r="I426" s="5"/>
      <c r="J426" s="5">
        <v>18.059999999999999</v>
      </c>
    </row>
    <row r="427" spans="1:10" s="3" customFormat="1" x14ac:dyDescent="0.25">
      <c r="A427" s="3" t="s">
        <v>16</v>
      </c>
      <c r="B427" s="3">
        <v>4</v>
      </c>
      <c r="C427" s="3">
        <v>18</v>
      </c>
      <c r="D427" s="5">
        <v>5.03</v>
      </c>
      <c r="E427" s="5">
        <v>10.35</v>
      </c>
      <c r="F427" s="5"/>
      <c r="G427" s="5"/>
      <c r="H427" s="5"/>
      <c r="I427" s="5"/>
      <c r="J427" s="5">
        <v>19.850000000000001</v>
      </c>
    </row>
    <row r="428" spans="1:10" s="3" customFormat="1" x14ac:dyDescent="0.25">
      <c r="A428" s="3" t="s">
        <v>16</v>
      </c>
      <c r="B428" s="3">
        <v>4</v>
      </c>
      <c r="C428" s="3">
        <v>20</v>
      </c>
      <c r="D428" s="5">
        <v>5</v>
      </c>
      <c r="E428" s="5">
        <v>12.61</v>
      </c>
      <c r="F428" s="5"/>
      <c r="G428" s="5"/>
      <c r="H428" s="5"/>
      <c r="I428" s="5"/>
      <c r="J428" s="5">
        <v>19.399999999999999</v>
      </c>
    </row>
    <row r="429" spans="1:10" s="3" customFormat="1" x14ac:dyDescent="0.25">
      <c r="A429" s="3" t="s">
        <v>16</v>
      </c>
      <c r="B429" s="3">
        <v>4</v>
      </c>
      <c r="C429" s="3">
        <v>22</v>
      </c>
      <c r="D429" s="5">
        <v>5.18</v>
      </c>
      <c r="E429" s="5">
        <v>13.4</v>
      </c>
      <c r="F429" s="5"/>
      <c r="G429" s="5"/>
      <c r="H429" s="5"/>
      <c r="I429" s="5"/>
      <c r="J429" s="5">
        <v>20.12</v>
      </c>
    </row>
    <row r="430" spans="1:10" s="3" customFormat="1" x14ac:dyDescent="0.25">
      <c r="C430" s="3" t="s">
        <v>11</v>
      </c>
      <c r="D430" s="5" t="s">
        <v>15</v>
      </c>
      <c r="E430" s="5" t="s">
        <v>16</v>
      </c>
      <c r="F430" s="5" t="s">
        <v>16</v>
      </c>
      <c r="G430" s="5" t="s">
        <v>16</v>
      </c>
      <c r="H430" s="5" t="s">
        <v>16</v>
      </c>
      <c r="I430" s="5" t="s">
        <v>20</v>
      </c>
      <c r="J430" s="5" t="s">
        <v>21</v>
      </c>
    </row>
    <row r="431" spans="1:10" s="3" customFormat="1" x14ac:dyDescent="0.25">
      <c r="A431" s="3" t="s">
        <v>16</v>
      </c>
      <c r="B431" s="3">
        <v>5</v>
      </c>
      <c r="C431" s="3">
        <v>0</v>
      </c>
      <c r="D431" s="5"/>
      <c r="E431" s="5"/>
      <c r="F431" s="5"/>
      <c r="G431" s="5"/>
      <c r="H431" s="5"/>
      <c r="I431" s="5"/>
      <c r="J431" s="5"/>
    </row>
    <row r="432" spans="1:10" s="3" customFormat="1" x14ac:dyDescent="0.25">
      <c r="A432" s="3" t="s">
        <v>16</v>
      </c>
      <c r="B432" s="3">
        <v>5</v>
      </c>
      <c r="C432" s="3">
        <v>2</v>
      </c>
      <c r="D432" s="5"/>
      <c r="E432" s="5"/>
      <c r="F432" s="5"/>
      <c r="G432" s="5"/>
      <c r="H432" s="5"/>
      <c r="I432" s="5"/>
      <c r="J432" s="5"/>
    </row>
    <row r="433" spans="1:10" s="3" customFormat="1" x14ac:dyDescent="0.25">
      <c r="A433" s="3" t="s">
        <v>16</v>
      </c>
      <c r="B433" s="3">
        <v>5</v>
      </c>
      <c r="C433" s="3">
        <v>4</v>
      </c>
      <c r="D433" s="5"/>
      <c r="E433" s="5"/>
      <c r="F433" s="5"/>
      <c r="G433" s="5"/>
      <c r="H433" s="5"/>
      <c r="I433" s="5"/>
      <c r="J433" s="5"/>
    </row>
    <row r="434" spans="1:10" s="3" customFormat="1" x14ac:dyDescent="0.25">
      <c r="A434" s="3" t="s">
        <v>16</v>
      </c>
      <c r="B434" s="3">
        <v>5</v>
      </c>
      <c r="C434" s="3">
        <v>6</v>
      </c>
      <c r="D434" s="5">
        <v>1.25</v>
      </c>
      <c r="E434" s="5">
        <v>4.42</v>
      </c>
      <c r="F434" s="5">
        <v>6.56</v>
      </c>
      <c r="G434" s="5">
        <v>2.61</v>
      </c>
      <c r="H434" s="5"/>
      <c r="I434" s="5"/>
      <c r="J434" s="5"/>
    </row>
    <row r="435" spans="1:10" s="3" customFormat="1" x14ac:dyDescent="0.25">
      <c r="A435" s="3" t="s">
        <v>16</v>
      </c>
      <c r="B435" s="3">
        <v>5</v>
      </c>
      <c r="C435" s="3">
        <v>8</v>
      </c>
      <c r="D435" s="5">
        <v>5.98</v>
      </c>
      <c r="E435" s="5">
        <v>5.53</v>
      </c>
      <c r="F435" s="5">
        <v>7.73</v>
      </c>
      <c r="G435" s="5">
        <v>3.86</v>
      </c>
      <c r="H435" s="5"/>
      <c r="I435" s="5"/>
      <c r="J435" s="5"/>
    </row>
    <row r="436" spans="1:10" s="3" customFormat="1" x14ac:dyDescent="0.25">
      <c r="A436" s="3" t="s">
        <v>16</v>
      </c>
      <c r="B436" s="3">
        <v>5</v>
      </c>
      <c r="C436" s="3">
        <v>10</v>
      </c>
      <c r="D436" s="5">
        <v>7.7</v>
      </c>
      <c r="E436" s="5">
        <v>6.24</v>
      </c>
      <c r="F436" s="5">
        <v>11.44</v>
      </c>
      <c r="G436" s="5">
        <v>3.83</v>
      </c>
      <c r="H436" s="5"/>
      <c r="I436" s="5"/>
      <c r="J436" s="5"/>
    </row>
    <row r="437" spans="1:10" s="3" customFormat="1" x14ac:dyDescent="0.25">
      <c r="A437" s="3" t="s">
        <v>16</v>
      </c>
      <c r="B437" s="3">
        <v>5</v>
      </c>
      <c r="C437" s="3">
        <v>12</v>
      </c>
      <c r="D437" s="5">
        <v>8.77</v>
      </c>
      <c r="E437" s="5">
        <v>6.42</v>
      </c>
      <c r="F437" s="5">
        <v>11.91</v>
      </c>
      <c r="G437" s="5">
        <v>4.1500000000000004</v>
      </c>
      <c r="H437" s="5"/>
      <c r="I437" s="5"/>
      <c r="J437" s="5"/>
    </row>
    <row r="438" spans="1:10" s="3" customFormat="1" x14ac:dyDescent="0.25">
      <c r="A438" s="3" t="s">
        <v>16</v>
      </c>
      <c r="B438" s="3">
        <v>5</v>
      </c>
      <c r="C438" s="3">
        <v>14</v>
      </c>
      <c r="D438" s="5">
        <v>10.32</v>
      </c>
      <c r="E438" s="5">
        <v>6.18</v>
      </c>
      <c r="F438" s="5">
        <v>13.16</v>
      </c>
      <c r="G438" s="5">
        <v>4.08</v>
      </c>
      <c r="H438" s="5"/>
      <c r="I438" s="5"/>
      <c r="J438" s="5"/>
    </row>
    <row r="439" spans="1:10" s="3" customFormat="1" x14ac:dyDescent="0.25">
      <c r="A439" s="3" t="s">
        <v>16</v>
      </c>
      <c r="B439" s="3">
        <v>5</v>
      </c>
      <c r="C439" s="3">
        <v>16</v>
      </c>
      <c r="D439" s="5">
        <v>10.87</v>
      </c>
      <c r="E439" s="5">
        <v>7.01</v>
      </c>
      <c r="F439" s="5">
        <v>13.97</v>
      </c>
      <c r="G439" s="5">
        <v>3.72</v>
      </c>
      <c r="H439" s="5"/>
      <c r="I439" s="5"/>
      <c r="J439" s="5"/>
    </row>
    <row r="440" spans="1:10" s="3" customFormat="1" x14ac:dyDescent="0.25">
      <c r="A440" s="3" t="s">
        <v>16</v>
      </c>
      <c r="B440" s="3">
        <v>5</v>
      </c>
      <c r="C440" s="3">
        <v>18</v>
      </c>
      <c r="D440" s="5">
        <v>10.7</v>
      </c>
      <c r="E440" s="5">
        <v>6.39</v>
      </c>
      <c r="F440" s="5">
        <v>14.41</v>
      </c>
      <c r="G440" s="5">
        <v>4.67</v>
      </c>
      <c r="H440" s="5"/>
      <c r="I440" s="5"/>
      <c r="J440" s="5"/>
    </row>
    <row r="441" spans="1:10" s="3" customFormat="1" x14ac:dyDescent="0.25">
      <c r="A441" s="3" t="s">
        <v>16</v>
      </c>
      <c r="B441" s="3">
        <v>5</v>
      </c>
      <c r="C441" s="3">
        <v>20</v>
      </c>
      <c r="D441" s="5">
        <v>9.89</v>
      </c>
      <c r="E441" s="5">
        <v>7.01</v>
      </c>
      <c r="F441" s="5">
        <v>14.84</v>
      </c>
      <c r="G441" s="5">
        <v>4.84</v>
      </c>
      <c r="H441" s="5"/>
      <c r="I441" s="5"/>
      <c r="J441" s="5"/>
    </row>
    <row r="442" spans="1:10" s="3" customFormat="1" x14ac:dyDescent="0.25">
      <c r="A442" s="3" t="s">
        <v>16</v>
      </c>
      <c r="B442" s="3">
        <v>5</v>
      </c>
      <c r="C442" s="3">
        <v>22</v>
      </c>
      <c r="D442" s="5">
        <v>11.68</v>
      </c>
      <c r="E442" s="5">
        <v>7.86</v>
      </c>
      <c r="F442" s="5">
        <v>14.89</v>
      </c>
      <c r="G442" s="5">
        <v>4.84</v>
      </c>
      <c r="H442" s="5"/>
      <c r="I442" s="5"/>
      <c r="J442" s="5"/>
    </row>
    <row r="443" spans="1:10" s="3" customFormat="1" x14ac:dyDescent="0.25">
      <c r="C443" s="3" t="s">
        <v>11</v>
      </c>
      <c r="D443" s="5" t="s">
        <v>14</v>
      </c>
      <c r="E443" s="5" t="s">
        <v>16</v>
      </c>
      <c r="F443" s="5" t="s">
        <v>16</v>
      </c>
      <c r="G443" s="5" t="s">
        <v>10</v>
      </c>
      <c r="H443" s="5"/>
      <c r="I443" s="5"/>
      <c r="J443" s="5"/>
    </row>
    <row r="444" spans="1:10" s="3" customFormat="1" x14ac:dyDescent="0.25">
      <c r="A444" s="3" t="s">
        <v>16</v>
      </c>
      <c r="B444" s="3">
        <v>6</v>
      </c>
      <c r="C444" s="3">
        <v>0</v>
      </c>
      <c r="D444" s="5"/>
      <c r="E444" s="5"/>
      <c r="F444" s="5"/>
      <c r="G444" s="5"/>
      <c r="H444" s="5"/>
      <c r="I444" s="5"/>
      <c r="J444" s="5"/>
    </row>
    <row r="445" spans="1:10" s="3" customFormat="1" x14ac:dyDescent="0.25">
      <c r="A445" s="3" t="s">
        <v>16</v>
      </c>
      <c r="B445" s="3">
        <v>6</v>
      </c>
      <c r="C445" s="3">
        <v>2</v>
      </c>
      <c r="D445" s="5"/>
      <c r="E445" s="5"/>
      <c r="F445" s="5"/>
      <c r="G445" s="5"/>
      <c r="H445" s="5"/>
      <c r="I445" s="5"/>
      <c r="J445" s="5"/>
    </row>
    <row r="446" spans="1:10" s="3" customFormat="1" x14ac:dyDescent="0.25">
      <c r="A446" s="3" t="s">
        <v>16</v>
      </c>
      <c r="B446" s="3">
        <v>6</v>
      </c>
      <c r="C446" s="3">
        <v>4</v>
      </c>
      <c r="D446" s="5"/>
      <c r="E446" s="5"/>
      <c r="F446" s="5"/>
      <c r="G446" s="5"/>
      <c r="H446" s="5"/>
      <c r="I446" s="5"/>
      <c r="J446" s="5"/>
    </row>
    <row r="447" spans="1:10" s="3" customFormat="1" x14ac:dyDescent="0.25">
      <c r="A447" s="3" t="s">
        <v>16</v>
      </c>
      <c r="B447" s="3">
        <v>6</v>
      </c>
      <c r="C447" s="3">
        <v>6</v>
      </c>
      <c r="D447" s="5"/>
      <c r="E447" s="5"/>
      <c r="F447" s="5"/>
      <c r="G447" s="5"/>
      <c r="H447" s="5"/>
      <c r="I447" s="5"/>
      <c r="J447" s="5"/>
    </row>
    <row r="448" spans="1:10" s="3" customFormat="1" x14ac:dyDescent="0.25">
      <c r="A448" s="3" t="s">
        <v>16</v>
      </c>
      <c r="B448" s="3">
        <v>6</v>
      </c>
      <c r="C448" s="3">
        <v>8</v>
      </c>
      <c r="D448" s="5">
        <v>1.1599999999999999</v>
      </c>
      <c r="E448" s="5"/>
      <c r="F448" s="5"/>
      <c r="G448" s="5"/>
      <c r="H448" s="5"/>
      <c r="I448" s="5"/>
      <c r="J448" s="5"/>
    </row>
    <row r="449" spans="1:10" s="3" customFormat="1" x14ac:dyDescent="0.25">
      <c r="A449" s="3" t="s">
        <v>16</v>
      </c>
      <c r="B449" s="3">
        <v>6</v>
      </c>
      <c r="C449" s="3">
        <v>10</v>
      </c>
      <c r="D449" s="5">
        <v>2.2000000000000002</v>
      </c>
      <c r="E449" s="5"/>
      <c r="F449" s="5"/>
      <c r="G449" s="5"/>
      <c r="H449" s="5"/>
      <c r="I449" s="5"/>
      <c r="J449" s="5"/>
    </row>
    <row r="450" spans="1:10" s="3" customFormat="1" x14ac:dyDescent="0.25">
      <c r="A450" s="3" t="s">
        <v>16</v>
      </c>
      <c r="B450" s="3">
        <v>6</v>
      </c>
      <c r="C450" s="3">
        <v>12</v>
      </c>
      <c r="D450" s="5">
        <v>3.55</v>
      </c>
      <c r="E450" s="5"/>
      <c r="F450" s="5"/>
      <c r="G450" s="5"/>
      <c r="H450" s="5"/>
      <c r="I450" s="5"/>
      <c r="J450" s="5"/>
    </row>
    <row r="451" spans="1:10" s="3" customFormat="1" x14ac:dyDescent="0.25">
      <c r="A451" s="3" t="s">
        <v>16</v>
      </c>
      <c r="B451" s="3">
        <v>6</v>
      </c>
      <c r="C451" s="3">
        <v>14</v>
      </c>
      <c r="D451" s="5">
        <v>5.18</v>
      </c>
      <c r="E451" s="5"/>
      <c r="F451" s="5"/>
      <c r="G451" s="5"/>
      <c r="H451" s="5"/>
      <c r="I451" s="5"/>
      <c r="J451" s="5"/>
    </row>
    <row r="452" spans="1:10" s="3" customFormat="1" x14ac:dyDescent="0.25">
      <c r="A452" s="3" t="s">
        <v>16</v>
      </c>
      <c r="B452" s="3">
        <v>6</v>
      </c>
      <c r="C452" s="3">
        <v>16</v>
      </c>
      <c r="D452" s="5">
        <v>6.76</v>
      </c>
      <c r="E452" s="5"/>
      <c r="F452" s="5"/>
      <c r="G452" s="5"/>
      <c r="H452" s="5"/>
      <c r="I452" s="5"/>
      <c r="J452" s="5"/>
    </row>
    <row r="453" spans="1:10" s="3" customFormat="1" x14ac:dyDescent="0.25">
      <c r="A453" s="3" t="s">
        <v>16</v>
      </c>
      <c r="B453" s="3">
        <v>6</v>
      </c>
      <c r="C453" s="3">
        <v>18</v>
      </c>
      <c r="D453" s="5">
        <v>9.35</v>
      </c>
      <c r="E453" s="5"/>
      <c r="F453" s="5"/>
      <c r="G453" s="5"/>
      <c r="H453" s="5"/>
      <c r="I453" s="5"/>
      <c r="J453" s="5"/>
    </row>
    <row r="454" spans="1:10" s="3" customFormat="1" x14ac:dyDescent="0.25">
      <c r="A454" s="3" t="s">
        <v>16</v>
      </c>
      <c r="B454" s="3">
        <v>6</v>
      </c>
      <c r="C454" s="3">
        <v>20</v>
      </c>
      <c r="D454" s="5">
        <v>9.48</v>
      </c>
      <c r="E454" s="5"/>
      <c r="F454" s="5"/>
      <c r="G454" s="5"/>
      <c r="H454" s="5"/>
      <c r="I454" s="5"/>
      <c r="J454" s="5"/>
    </row>
    <row r="455" spans="1:10" s="3" customFormat="1" x14ac:dyDescent="0.25">
      <c r="A455" s="3" t="s">
        <v>16</v>
      </c>
      <c r="B455" s="3">
        <v>6</v>
      </c>
      <c r="C455" s="3">
        <v>22</v>
      </c>
      <c r="D455" s="5">
        <v>10.95</v>
      </c>
      <c r="E455" s="5"/>
      <c r="F455" s="5"/>
      <c r="G455" s="5"/>
      <c r="H455" s="5"/>
      <c r="I455" s="5"/>
      <c r="J455" s="5"/>
    </row>
    <row r="456" spans="1:10" s="3" customFormat="1" x14ac:dyDescent="0.25">
      <c r="C456" s="3" t="s">
        <v>11</v>
      </c>
      <c r="D456" s="5" t="s">
        <v>10</v>
      </c>
    </row>
    <row r="457" spans="1:10" s="3" customFormat="1" x14ac:dyDescent="0.25"/>
    <row r="458" spans="1:10" s="3" customFormat="1" x14ac:dyDescent="0.25"/>
    <row r="459" spans="1:10" s="3" customFormat="1" x14ac:dyDescent="0.25"/>
    <row r="460" spans="1:10" s="3" customFormat="1" x14ac:dyDescent="0.25"/>
    <row r="461" spans="1:10" s="3" customFormat="1" x14ac:dyDescent="0.25"/>
    <row r="462" spans="1:10" s="3" customFormat="1" x14ac:dyDescent="0.25">
      <c r="A462" s="29" t="s">
        <v>88</v>
      </c>
    </row>
    <row r="463" spans="1:10" s="3" customFormat="1" x14ac:dyDescent="0.25"/>
    <row r="464" spans="1:10" s="3" customFormat="1" x14ac:dyDescent="0.25">
      <c r="A464" s="7" t="s">
        <v>89</v>
      </c>
      <c r="B464" s="7" t="s">
        <v>90</v>
      </c>
      <c r="C464" s="7" t="s">
        <v>91</v>
      </c>
    </row>
    <row r="465" spans="1:3" s="3" customFormat="1" x14ac:dyDescent="0.25">
      <c r="A465" s="28">
        <v>0</v>
      </c>
      <c r="B465">
        <v>1</v>
      </c>
      <c r="C465">
        <v>0</v>
      </c>
    </row>
    <row r="466" spans="1:3" s="3" customFormat="1" x14ac:dyDescent="0.25">
      <c r="A466">
        <v>10</v>
      </c>
      <c r="B466">
        <v>1</v>
      </c>
      <c r="C466">
        <v>2.4500000000000002</v>
      </c>
    </row>
    <row r="467" spans="1:3" s="3" customFormat="1" x14ac:dyDescent="0.25">
      <c r="A467" s="28">
        <v>20</v>
      </c>
      <c r="B467">
        <v>1</v>
      </c>
      <c r="C467">
        <v>3.68</v>
      </c>
    </row>
    <row r="468" spans="1:3" s="3" customFormat="1" x14ac:dyDescent="0.25">
      <c r="A468">
        <v>30</v>
      </c>
      <c r="B468">
        <v>1</v>
      </c>
      <c r="C468">
        <v>4.05</v>
      </c>
    </row>
    <row r="469" spans="1:3" s="3" customFormat="1" x14ac:dyDescent="0.25">
      <c r="A469" s="28">
        <v>40</v>
      </c>
      <c r="B469">
        <v>1</v>
      </c>
      <c r="C469">
        <v>4.5</v>
      </c>
    </row>
    <row r="470" spans="1:3" s="3" customFormat="1" x14ac:dyDescent="0.25">
      <c r="A470">
        <v>50</v>
      </c>
      <c r="B470">
        <v>1</v>
      </c>
      <c r="C470">
        <v>5.19</v>
      </c>
    </row>
    <row r="471" spans="1:3" s="3" customFormat="1" x14ac:dyDescent="0.25">
      <c r="A471" s="28">
        <v>60</v>
      </c>
      <c r="B471">
        <v>1</v>
      </c>
      <c r="C471">
        <v>5.49</v>
      </c>
    </row>
    <row r="472" spans="1:3" s="3" customFormat="1" x14ac:dyDescent="0.25">
      <c r="A472">
        <v>70</v>
      </c>
      <c r="B472">
        <v>1</v>
      </c>
      <c r="C472">
        <v>5.78</v>
      </c>
    </row>
    <row r="473" spans="1:3" s="3" customFormat="1" x14ac:dyDescent="0.25">
      <c r="A473" s="28">
        <v>80</v>
      </c>
      <c r="B473">
        <v>1</v>
      </c>
      <c r="C473">
        <v>5.87</v>
      </c>
    </row>
    <row r="474" spans="1:3" s="3" customFormat="1" x14ac:dyDescent="0.25">
      <c r="A474">
        <v>90</v>
      </c>
      <c r="B474">
        <v>1</v>
      </c>
      <c r="C474">
        <v>6.52</v>
      </c>
    </row>
    <row r="475" spans="1:3" s="3" customFormat="1" x14ac:dyDescent="0.25">
      <c r="A475" s="28">
        <v>100</v>
      </c>
      <c r="B475">
        <v>1</v>
      </c>
      <c r="C475">
        <v>6.56</v>
      </c>
    </row>
    <row r="476" spans="1:3" s="3" customFormat="1" x14ac:dyDescent="0.25">
      <c r="A476">
        <v>110</v>
      </c>
      <c r="B476">
        <v>1</v>
      </c>
      <c r="C476">
        <v>6.71</v>
      </c>
    </row>
    <row r="477" spans="1:3" s="3" customFormat="1" x14ac:dyDescent="0.25">
      <c r="A477" s="28">
        <v>120</v>
      </c>
      <c r="B477">
        <v>1</v>
      </c>
      <c r="C477">
        <v>6.87</v>
      </c>
    </row>
    <row r="478" spans="1:3" s="3" customFormat="1" x14ac:dyDescent="0.25">
      <c r="A478" s="28">
        <v>0</v>
      </c>
      <c r="B478">
        <v>2</v>
      </c>
      <c r="C478">
        <v>0</v>
      </c>
    </row>
    <row r="479" spans="1:3" s="3" customFormat="1" x14ac:dyDescent="0.25">
      <c r="A479">
        <v>10</v>
      </c>
      <c r="B479">
        <v>2</v>
      </c>
      <c r="C479">
        <v>1.43</v>
      </c>
    </row>
    <row r="480" spans="1:3" s="3" customFormat="1" x14ac:dyDescent="0.25">
      <c r="A480" s="28">
        <v>20</v>
      </c>
      <c r="B480">
        <v>2</v>
      </c>
      <c r="C480">
        <v>3.86</v>
      </c>
    </row>
    <row r="481" spans="1:3" s="3" customFormat="1" x14ac:dyDescent="0.25">
      <c r="A481">
        <v>30</v>
      </c>
      <c r="B481">
        <v>2</v>
      </c>
      <c r="C481">
        <v>4.1399999999999997</v>
      </c>
    </row>
    <row r="482" spans="1:3" s="3" customFormat="1" x14ac:dyDescent="0.25">
      <c r="A482" s="28">
        <v>40</v>
      </c>
      <c r="B482">
        <v>2</v>
      </c>
      <c r="C482">
        <v>4.68</v>
      </c>
    </row>
    <row r="483" spans="1:3" s="3" customFormat="1" x14ac:dyDescent="0.25">
      <c r="A483">
        <v>50</v>
      </c>
      <c r="B483">
        <v>2</v>
      </c>
      <c r="C483">
        <v>5.56</v>
      </c>
    </row>
    <row r="484" spans="1:3" s="3" customFormat="1" x14ac:dyDescent="0.25">
      <c r="A484" s="28">
        <v>60</v>
      </c>
      <c r="B484">
        <v>2</v>
      </c>
      <c r="C484">
        <v>6.43</v>
      </c>
    </row>
    <row r="485" spans="1:3" s="3" customFormat="1" x14ac:dyDescent="0.25">
      <c r="A485">
        <v>70</v>
      </c>
      <c r="B485">
        <v>2</v>
      </c>
      <c r="C485">
        <v>7.39</v>
      </c>
    </row>
    <row r="486" spans="1:3" s="3" customFormat="1" x14ac:dyDescent="0.25">
      <c r="A486" s="28">
        <v>80</v>
      </c>
      <c r="B486">
        <v>2</v>
      </c>
      <c r="C486">
        <v>7.63</v>
      </c>
    </row>
    <row r="487" spans="1:3" s="3" customFormat="1" x14ac:dyDescent="0.25">
      <c r="A487">
        <v>90</v>
      </c>
      <c r="B487">
        <v>2</v>
      </c>
      <c r="C487">
        <v>8</v>
      </c>
    </row>
    <row r="488" spans="1:3" s="3" customFormat="1" x14ac:dyDescent="0.25">
      <c r="A488" s="28">
        <v>100</v>
      </c>
      <c r="B488">
        <v>2</v>
      </c>
      <c r="C488">
        <v>8.49</v>
      </c>
    </row>
    <row r="489" spans="1:3" s="3" customFormat="1" x14ac:dyDescent="0.25">
      <c r="A489">
        <v>110</v>
      </c>
      <c r="B489">
        <v>2</v>
      </c>
      <c r="C489">
        <v>9.7200000000000006</v>
      </c>
    </row>
    <row r="490" spans="1:3" s="3" customFormat="1" x14ac:dyDescent="0.25">
      <c r="A490" s="28">
        <v>120</v>
      </c>
      <c r="B490">
        <v>2</v>
      </c>
      <c r="C490">
        <v>9.98</v>
      </c>
    </row>
    <row r="491" spans="1:3" s="3" customFormat="1" x14ac:dyDescent="0.25">
      <c r="A491" s="28">
        <v>0</v>
      </c>
      <c r="B491">
        <v>3</v>
      </c>
      <c r="C491">
        <v>0</v>
      </c>
    </row>
    <row r="492" spans="1:3" s="3" customFormat="1" x14ac:dyDescent="0.25">
      <c r="A492">
        <v>10</v>
      </c>
      <c r="B492">
        <v>3</v>
      </c>
      <c r="C492">
        <v>1.44</v>
      </c>
    </row>
    <row r="493" spans="1:3" s="3" customFormat="1" x14ac:dyDescent="0.25">
      <c r="A493" s="28">
        <v>20</v>
      </c>
      <c r="B493">
        <v>3</v>
      </c>
      <c r="C493">
        <v>1.82</v>
      </c>
    </row>
    <row r="494" spans="1:3" s="3" customFormat="1" x14ac:dyDescent="0.25">
      <c r="A494">
        <v>30</v>
      </c>
      <c r="B494">
        <v>3</v>
      </c>
      <c r="C494">
        <v>2.19</v>
      </c>
    </row>
    <row r="495" spans="1:3" s="3" customFormat="1" x14ac:dyDescent="0.25">
      <c r="A495" s="28">
        <v>40</v>
      </c>
      <c r="B495">
        <v>3</v>
      </c>
      <c r="C495">
        <v>4.24</v>
      </c>
    </row>
    <row r="496" spans="1:3" s="3" customFormat="1" x14ac:dyDescent="0.25">
      <c r="A496">
        <v>50</v>
      </c>
      <c r="B496">
        <v>3</v>
      </c>
      <c r="C496">
        <v>5.88</v>
      </c>
    </row>
    <row r="497" spans="1:3" s="3" customFormat="1" x14ac:dyDescent="0.25">
      <c r="A497" s="28">
        <v>60</v>
      </c>
      <c r="B497">
        <v>3</v>
      </c>
      <c r="C497">
        <v>8.17</v>
      </c>
    </row>
    <row r="498" spans="1:3" s="3" customFormat="1" x14ac:dyDescent="0.25">
      <c r="A498">
        <v>70</v>
      </c>
      <c r="B498">
        <v>3</v>
      </c>
      <c r="C498">
        <v>9.31</v>
      </c>
    </row>
    <row r="499" spans="1:3" x14ac:dyDescent="0.25">
      <c r="A499" s="28">
        <v>80</v>
      </c>
      <c r="B499">
        <v>3</v>
      </c>
      <c r="C499">
        <v>10.67</v>
      </c>
    </row>
    <row r="500" spans="1:3" x14ac:dyDescent="0.25">
      <c r="A500">
        <v>90</v>
      </c>
      <c r="B500">
        <v>3</v>
      </c>
      <c r="C500">
        <v>11.41</v>
      </c>
    </row>
    <row r="501" spans="1:3" x14ac:dyDescent="0.25">
      <c r="A501" s="28">
        <v>100</v>
      </c>
      <c r="B501">
        <v>3</v>
      </c>
      <c r="C501">
        <v>12.85</v>
      </c>
    </row>
    <row r="502" spans="1:3" x14ac:dyDescent="0.25">
      <c r="A502">
        <v>110</v>
      </c>
      <c r="B502">
        <v>3</v>
      </c>
      <c r="C502">
        <v>13.07</v>
      </c>
    </row>
    <row r="503" spans="1:3" x14ac:dyDescent="0.25">
      <c r="A503" s="28">
        <v>120</v>
      </c>
      <c r="B503">
        <v>3</v>
      </c>
      <c r="C503">
        <v>13.22</v>
      </c>
    </row>
    <row r="504" spans="1:3" x14ac:dyDescent="0.25">
      <c r="A504" s="28">
        <v>0</v>
      </c>
      <c r="B504">
        <v>4</v>
      </c>
      <c r="C504">
        <v>0</v>
      </c>
    </row>
    <row r="505" spans="1:3" x14ac:dyDescent="0.25">
      <c r="A505">
        <v>10</v>
      </c>
      <c r="B505">
        <v>4</v>
      </c>
      <c r="C505">
        <v>2.68</v>
      </c>
    </row>
    <row r="506" spans="1:3" x14ac:dyDescent="0.25">
      <c r="A506" s="28">
        <v>20</v>
      </c>
      <c r="B506">
        <v>4</v>
      </c>
      <c r="C506">
        <v>3.9</v>
      </c>
    </row>
    <row r="507" spans="1:3" x14ac:dyDescent="0.25">
      <c r="A507">
        <v>30</v>
      </c>
      <c r="B507">
        <v>4</v>
      </c>
      <c r="C507">
        <v>4.6500000000000004</v>
      </c>
    </row>
    <row r="508" spans="1:3" x14ac:dyDescent="0.25">
      <c r="A508" s="28">
        <v>40</v>
      </c>
      <c r="B508">
        <v>4</v>
      </c>
      <c r="C508">
        <v>5.0599999999999996</v>
      </c>
    </row>
    <row r="509" spans="1:3" x14ac:dyDescent="0.25">
      <c r="A509">
        <v>50</v>
      </c>
      <c r="B509">
        <v>4</v>
      </c>
      <c r="C509">
        <v>6.08</v>
      </c>
    </row>
    <row r="510" spans="1:3" x14ac:dyDescent="0.25">
      <c r="A510" s="28">
        <v>60</v>
      </c>
      <c r="B510">
        <v>4</v>
      </c>
      <c r="C510">
        <v>7.92</v>
      </c>
    </row>
    <row r="511" spans="1:3" x14ac:dyDescent="0.25">
      <c r="A511">
        <v>70</v>
      </c>
      <c r="B511">
        <v>4</v>
      </c>
      <c r="C511">
        <v>9.42</v>
      </c>
    </row>
    <row r="512" spans="1:3" x14ac:dyDescent="0.25">
      <c r="A512" s="28">
        <v>80</v>
      </c>
      <c r="B512">
        <v>4</v>
      </c>
      <c r="C512">
        <v>9.98</v>
      </c>
    </row>
    <row r="513" spans="1:3" x14ac:dyDescent="0.25">
      <c r="A513">
        <v>90</v>
      </c>
      <c r="B513">
        <v>4</v>
      </c>
      <c r="C513">
        <v>10.220000000000001</v>
      </c>
    </row>
    <row r="514" spans="1:3" x14ac:dyDescent="0.25">
      <c r="A514" s="28">
        <v>100</v>
      </c>
      <c r="B514">
        <v>4</v>
      </c>
      <c r="C514">
        <v>10.7</v>
      </c>
    </row>
    <row r="515" spans="1:3" x14ac:dyDescent="0.25">
      <c r="A515">
        <v>110</v>
      </c>
      <c r="B515">
        <v>4</v>
      </c>
      <c r="C515">
        <v>11.65</v>
      </c>
    </row>
    <row r="516" spans="1:3" x14ac:dyDescent="0.25">
      <c r="A516" s="28">
        <v>120</v>
      </c>
      <c r="B516">
        <v>4</v>
      </c>
      <c r="C516">
        <v>11.85</v>
      </c>
    </row>
    <row r="517" spans="1:3" x14ac:dyDescent="0.25">
      <c r="A517">
        <v>0</v>
      </c>
      <c r="B517">
        <v>5</v>
      </c>
      <c r="C517">
        <v>0</v>
      </c>
    </row>
    <row r="518" spans="1:3" x14ac:dyDescent="0.25">
      <c r="A518">
        <v>10</v>
      </c>
      <c r="B518">
        <v>5</v>
      </c>
      <c r="C518">
        <v>2.97</v>
      </c>
    </row>
    <row r="519" spans="1:3" x14ac:dyDescent="0.25">
      <c r="A519">
        <v>20</v>
      </c>
      <c r="B519">
        <v>5</v>
      </c>
      <c r="C519">
        <v>3.54</v>
      </c>
    </row>
    <row r="520" spans="1:3" x14ac:dyDescent="0.25">
      <c r="A520">
        <v>30</v>
      </c>
      <c r="B520">
        <v>5</v>
      </c>
      <c r="C520">
        <v>3.62</v>
      </c>
    </row>
    <row r="521" spans="1:3" x14ac:dyDescent="0.25">
      <c r="A521">
        <v>40</v>
      </c>
      <c r="B521">
        <v>5</v>
      </c>
      <c r="C521">
        <v>3.82</v>
      </c>
    </row>
    <row r="522" spans="1:3" x14ac:dyDescent="0.25">
      <c r="A522">
        <v>50</v>
      </c>
      <c r="B522">
        <v>5</v>
      </c>
      <c r="C522">
        <v>4.17</v>
      </c>
    </row>
    <row r="523" spans="1:3" x14ac:dyDescent="0.25">
      <c r="A523">
        <v>60</v>
      </c>
      <c r="B523">
        <v>5</v>
      </c>
      <c r="C523">
        <v>4.3</v>
      </c>
    </row>
    <row r="524" spans="1:3" x14ac:dyDescent="0.25">
      <c r="A524">
        <v>70</v>
      </c>
      <c r="B524">
        <v>5</v>
      </c>
      <c r="C524">
        <v>4.41</v>
      </c>
    </row>
    <row r="525" spans="1:3" x14ac:dyDescent="0.25">
      <c r="A525">
        <v>80</v>
      </c>
      <c r="B525">
        <v>5</v>
      </c>
      <c r="C525">
        <v>4.91</v>
      </c>
    </row>
    <row r="526" spans="1:3" x14ac:dyDescent="0.25">
      <c r="A526">
        <v>90</v>
      </c>
      <c r="B526">
        <v>5</v>
      </c>
      <c r="C526">
        <v>5.18</v>
      </c>
    </row>
    <row r="527" spans="1:3" x14ac:dyDescent="0.25">
      <c r="A527">
        <v>100</v>
      </c>
      <c r="B527">
        <v>5</v>
      </c>
      <c r="C527">
        <v>5.5</v>
      </c>
    </row>
    <row r="528" spans="1:3" x14ac:dyDescent="0.25">
      <c r="A528">
        <v>110</v>
      </c>
      <c r="B528">
        <v>5</v>
      </c>
      <c r="C528">
        <v>5.63</v>
      </c>
    </row>
    <row r="529" spans="1:3" x14ac:dyDescent="0.25">
      <c r="A529">
        <v>120</v>
      </c>
      <c r="B529">
        <v>5</v>
      </c>
      <c r="C529">
        <v>5.86</v>
      </c>
    </row>
    <row r="530" spans="1:3" x14ac:dyDescent="0.25">
      <c r="A530">
        <v>0</v>
      </c>
      <c r="B530">
        <v>6</v>
      </c>
      <c r="C530">
        <v>0</v>
      </c>
    </row>
    <row r="531" spans="1:3" x14ac:dyDescent="0.25">
      <c r="A531">
        <v>10</v>
      </c>
      <c r="B531">
        <v>6</v>
      </c>
      <c r="C531">
        <v>0.43</v>
      </c>
    </row>
    <row r="532" spans="1:3" x14ac:dyDescent="0.25">
      <c r="A532">
        <v>20</v>
      </c>
      <c r="B532">
        <v>6</v>
      </c>
      <c r="C532">
        <v>0.73</v>
      </c>
    </row>
    <row r="533" spans="1:3" x14ac:dyDescent="0.25">
      <c r="A533">
        <v>30</v>
      </c>
      <c r="B533">
        <v>6</v>
      </c>
      <c r="C533">
        <v>1.05</v>
      </c>
    </row>
    <row r="534" spans="1:3" x14ac:dyDescent="0.25">
      <c r="A534">
        <v>40</v>
      </c>
      <c r="B534">
        <v>6</v>
      </c>
      <c r="C534">
        <v>1.62</v>
      </c>
    </row>
    <row r="535" spans="1:3" x14ac:dyDescent="0.25">
      <c r="A535">
        <v>50</v>
      </c>
      <c r="B535">
        <v>6</v>
      </c>
      <c r="C535">
        <v>1.93</v>
      </c>
    </row>
    <row r="536" spans="1:3" x14ac:dyDescent="0.25">
      <c r="A536">
        <v>60</v>
      </c>
      <c r="B536">
        <v>6</v>
      </c>
      <c r="C536">
        <v>2.23</v>
      </c>
    </row>
    <row r="537" spans="1:3" x14ac:dyDescent="0.25">
      <c r="A537">
        <v>70</v>
      </c>
      <c r="B537">
        <v>6</v>
      </c>
      <c r="C537">
        <v>2.38</v>
      </c>
    </row>
    <row r="538" spans="1:3" x14ac:dyDescent="0.25">
      <c r="A538">
        <v>80</v>
      </c>
      <c r="B538">
        <v>6</v>
      </c>
      <c r="C538">
        <v>2.7</v>
      </c>
    </row>
    <row r="539" spans="1:3" x14ac:dyDescent="0.25">
      <c r="A539">
        <v>90</v>
      </c>
      <c r="B539">
        <v>6</v>
      </c>
      <c r="C539">
        <v>3.32</v>
      </c>
    </row>
    <row r="540" spans="1:3" x14ac:dyDescent="0.25">
      <c r="A540">
        <v>100</v>
      </c>
      <c r="B540">
        <v>6</v>
      </c>
      <c r="C540">
        <v>3.69</v>
      </c>
    </row>
    <row r="541" spans="1:3" x14ac:dyDescent="0.25">
      <c r="A541">
        <v>110</v>
      </c>
      <c r="B541">
        <v>6</v>
      </c>
      <c r="C541">
        <v>3.77</v>
      </c>
    </row>
    <row r="542" spans="1:3" x14ac:dyDescent="0.25">
      <c r="A542">
        <v>120</v>
      </c>
      <c r="B542">
        <v>6</v>
      </c>
      <c r="C542">
        <v>4.03</v>
      </c>
    </row>
    <row r="543" spans="1:3" x14ac:dyDescent="0.25">
      <c r="A543">
        <v>0</v>
      </c>
      <c r="B543">
        <v>7</v>
      </c>
      <c r="C543">
        <v>0</v>
      </c>
    </row>
    <row r="544" spans="1:3" x14ac:dyDescent="0.25">
      <c r="A544">
        <v>10</v>
      </c>
      <c r="B544">
        <v>7</v>
      </c>
      <c r="C544">
        <v>1.45</v>
      </c>
    </row>
    <row r="545" spans="1:3" x14ac:dyDescent="0.25">
      <c r="A545">
        <v>20</v>
      </c>
      <c r="B545">
        <v>7</v>
      </c>
      <c r="C545">
        <v>3.56</v>
      </c>
    </row>
    <row r="546" spans="1:3" x14ac:dyDescent="0.25">
      <c r="A546">
        <v>30</v>
      </c>
      <c r="B546">
        <v>7</v>
      </c>
      <c r="C546">
        <v>3.99</v>
      </c>
    </row>
    <row r="547" spans="1:3" x14ac:dyDescent="0.25">
      <c r="A547">
        <v>40</v>
      </c>
      <c r="B547">
        <v>7</v>
      </c>
      <c r="C547">
        <v>4.26</v>
      </c>
    </row>
    <row r="548" spans="1:3" x14ac:dyDescent="0.25">
      <c r="A548">
        <v>50</v>
      </c>
      <c r="B548">
        <v>7</v>
      </c>
      <c r="C548">
        <v>4.54</v>
      </c>
    </row>
    <row r="549" spans="1:3" x14ac:dyDescent="0.25">
      <c r="A549">
        <v>60</v>
      </c>
      <c r="B549">
        <v>7</v>
      </c>
      <c r="C549">
        <v>4.74</v>
      </c>
    </row>
    <row r="550" spans="1:3" x14ac:dyDescent="0.25">
      <c r="A550">
        <v>70</v>
      </c>
      <c r="B550">
        <v>7</v>
      </c>
      <c r="C550">
        <v>4.8499999999999996</v>
      </c>
    </row>
    <row r="551" spans="1:3" x14ac:dyDescent="0.25">
      <c r="A551">
        <v>80</v>
      </c>
      <c r="B551">
        <v>7</v>
      </c>
      <c r="C551">
        <v>5.12</v>
      </c>
    </row>
    <row r="552" spans="1:3" x14ac:dyDescent="0.25">
      <c r="A552">
        <v>90</v>
      </c>
      <c r="B552">
        <v>7</v>
      </c>
      <c r="C552">
        <v>5.27</v>
      </c>
    </row>
    <row r="553" spans="1:3" x14ac:dyDescent="0.25">
      <c r="A553">
        <v>100</v>
      </c>
      <c r="B553">
        <v>7</v>
      </c>
      <c r="C553">
        <v>5.5</v>
      </c>
    </row>
    <row r="554" spans="1:3" x14ac:dyDescent="0.25">
      <c r="A554">
        <v>110</v>
      </c>
      <c r="B554">
        <v>7</v>
      </c>
      <c r="C554">
        <v>5.68</v>
      </c>
    </row>
    <row r="555" spans="1:3" x14ac:dyDescent="0.25">
      <c r="A555">
        <v>120</v>
      </c>
      <c r="B555">
        <v>7</v>
      </c>
      <c r="C555">
        <v>5.88</v>
      </c>
    </row>
    <row r="556" spans="1:3" x14ac:dyDescent="0.25">
      <c r="A556">
        <v>0</v>
      </c>
      <c r="B556">
        <v>8</v>
      </c>
      <c r="C556">
        <v>0</v>
      </c>
    </row>
    <row r="557" spans="1:3" x14ac:dyDescent="0.25">
      <c r="A557">
        <v>10</v>
      </c>
      <c r="B557">
        <v>8</v>
      </c>
      <c r="C557">
        <v>1.82</v>
      </c>
    </row>
    <row r="558" spans="1:3" x14ac:dyDescent="0.25">
      <c r="A558">
        <v>20</v>
      </c>
      <c r="B558">
        <v>8</v>
      </c>
      <c r="C558">
        <v>2.15</v>
      </c>
    </row>
    <row r="559" spans="1:3" x14ac:dyDescent="0.25">
      <c r="A559">
        <v>30</v>
      </c>
      <c r="B559">
        <v>8</v>
      </c>
      <c r="C559">
        <v>2.4300000000000002</v>
      </c>
    </row>
    <row r="560" spans="1:3" x14ac:dyDescent="0.25">
      <c r="A560">
        <v>40</v>
      </c>
      <c r="B560">
        <v>8</v>
      </c>
      <c r="C560">
        <v>4.63</v>
      </c>
    </row>
    <row r="561" spans="1:3" x14ac:dyDescent="0.25">
      <c r="A561">
        <v>50</v>
      </c>
      <c r="B561">
        <v>8</v>
      </c>
      <c r="C561">
        <v>4.96</v>
      </c>
    </row>
    <row r="562" spans="1:3" x14ac:dyDescent="0.25">
      <c r="A562">
        <v>60</v>
      </c>
      <c r="B562">
        <v>8</v>
      </c>
      <c r="C562">
        <v>5.73</v>
      </c>
    </row>
    <row r="563" spans="1:3" x14ac:dyDescent="0.25">
      <c r="A563">
        <v>70</v>
      </c>
      <c r="B563">
        <v>8</v>
      </c>
      <c r="C563">
        <v>6.01</v>
      </c>
    </row>
    <row r="564" spans="1:3" x14ac:dyDescent="0.25">
      <c r="A564">
        <v>80</v>
      </c>
      <c r="B564">
        <v>8</v>
      </c>
      <c r="C564">
        <v>6.23</v>
      </c>
    </row>
    <row r="565" spans="1:3" x14ac:dyDescent="0.25">
      <c r="A565">
        <v>90</v>
      </c>
      <c r="B565">
        <v>8</v>
      </c>
      <c r="C565">
        <v>6.4</v>
      </c>
    </row>
    <row r="566" spans="1:3" x14ac:dyDescent="0.25">
      <c r="A566">
        <v>100</v>
      </c>
      <c r="B566">
        <v>8</v>
      </c>
      <c r="C566">
        <v>7.64</v>
      </c>
    </row>
    <row r="567" spans="1:3" x14ac:dyDescent="0.25">
      <c r="A567">
        <v>110</v>
      </c>
      <c r="B567">
        <v>8</v>
      </c>
      <c r="C567">
        <v>8.26</v>
      </c>
    </row>
    <row r="568" spans="1:3" x14ac:dyDescent="0.25">
      <c r="A568">
        <v>120</v>
      </c>
      <c r="B568">
        <v>8</v>
      </c>
      <c r="C568">
        <v>9.23</v>
      </c>
    </row>
    <row r="569" spans="1:3" x14ac:dyDescent="0.25">
      <c r="A569">
        <v>0</v>
      </c>
      <c r="B569">
        <v>9</v>
      </c>
      <c r="C569">
        <v>0</v>
      </c>
    </row>
    <row r="570" spans="1:3" x14ac:dyDescent="0.25">
      <c r="A570">
        <v>10</v>
      </c>
      <c r="B570">
        <v>9</v>
      </c>
      <c r="C570">
        <v>2.82</v>
      </c>
    </row>
    <row r="571" spans="1:3" x14ac:dyDescent="0.25">
      <c r="A571">
        <v>20</v>
      </c>
      <c r="B571">
        <v>9</v>
      </c>
      <c r="C571">
        <v>3.13</v>
      </c>
    </row>
    <row r="572" spans="1:3" x14ac:dyDescent="0.25">
      <c r="A572">
        <v>30</v>
      </c>
      <c r="B572">
        <v>9</v>
      </c>
      <c r="C572">
        <v>5.64</v>
      </c>
    </row>
    <row r="573" spans="1:3" x14ac:dyDescent="0.25">
      <c r="A573">
        <v>40</v>
      </c>
      <c r="B573">
        <v>9</v>
      </c>
      <c r="C573">
        <v>6.9</v>
      </c>
    </row>
    <row r="574" spans="1:3" x14ac:dyDescent="0.25">
      <c r="A574">
        <v>50</v>
      </c>
      <c r="B574">
        <v>9</v>
      </c>
      <c r="C574">
        <v>7.18</v>
      </c>
    </row>
    <row r="575" spans="1:3" x14ac:dyDescent="0.25">
      <c r="A575">
        <v>60</v>
      </c>
      <c r="B575">
        <v>9</v>
      </c>
      <c r="C575">
        <v>7.54</v>
      </c>
    </row>
    <row r="576" spans="1:3" x14ac:dyDescent="0.25">
      <c r="A576">
        <v>70</v>
      </c>
      <c r="B576">
        <v>9</v>
      </c>
      <c r="C576">
        <v>8.18</v>
      </c>
    </row>
    <row r="577" spans="1:3" x14ac:dyDescent="0.25">
      <c r="A577">
        <v>80</v>
      </c>
      <c r="B577">
        <v>9</v>
      </c>
      <c r="C577">
        <v>8.89</v>
      </c>
    </row>
    <row r="578" spans="1:3" x14ac:dyDescent="0.25">
      <c r="A578">
        <v>90</v>
      </c>
      <c r="B578">
        <v>9</v>
      </c>
      <c r="C578">
        <v>9.59</v>
      </c>
    </row>
    <row r="579" spans="1:3" x14ac:dyDescent="0.25">
      <c r="A579">
        <v>100</v>
      </c>
      <c r="B579">
        <v>9</v>
      </c>
      <c r="C579">
        <v>9.74</v>
      </c>
    </row>
    <row r="580" spans="1:3" x14ac:dyDescent="0.25">
      <c r="A580">
        <v>110</v>
      </c>
      <c r="B580">
        <v>9</v>
      </c>
      <c r="C580">
        <v>9.85</v>
      </c>
    </row>
    <row r="581" spans="1:3" x14ac:dyDescent="0.25">
      <c r="A581">
        <v>120</v>
      </c>
      <c r="B581">
        <v>9</v>
      </c>
      <c r="C581">
        <v>10.28</v>
      </c>
    </row>
    <row r="582" spans="1:3" x14ac:dyDescent="0.25">
      <c r="A582">
        <v>0</v>
      </c>
      <c r="B582">
        <v>10</v>
      </c>
      <c r="C582">
        <v>0</v>
      </c>
    </row>
    <row r="583" spans="1:3" x14ac:dyDescent="0.25">
      <c r="A583">
        <v>10</v>
      </c>
      <c r="B583">
        <v>10</v>
      </c>
      <c r="C583">
        <v>1.86</v>
      </c>
    </row>
    <row r="584" spans="1:3" x14ac:dyDescent="0.25">
      <c r="A584">
        <v>20</v>
      </c>
      <c r="B584">
        <v>10</v>
      </c>
      <c r="C584">
        <v>2.77</v>
      </c>
    </row>
    <row r="585" spans="1:3" x14ac:dyDescent="0.25">
      <c r="A585">
        <v>30</v>
      </c>
      <c r="B585">
        <v>10</v>
      </c>
      <c r="C585">
        <v>3.02</v>
      </c>
    </row>
    <row r="586" spans="1:3" x14ac:dyDescent="0.25">
      <c r="A586">
        <v>40</v>
      </c>
      <c r="B586">
        <v>10</v>
      </c>
      <c r="C586">
        <v>4.5</v>
      </c>
    </row>
    <row r="587" spans="1:3" x14ac:dyDescent="0.25">
      <c r="A587">
        <v>50</v>
      </c>
      <c r="B587">
        <v>10</v>
      </c>
      <c r="C587">
        <v>4.63</v>
      </c>
    </row>
    <row r="588" spans="1:3" x14ac:dyDescent="0.25">
      <c r="A588">
        <v>60</v>
      </c>
      <c r="B588">
        <v>10</v>
      </c>
      <c r="C588">
        <v>4.8899999999999997</v>
      </c>
    </row>
    <row r="589" spans="1:3" x14ac:dyDescent="0.25">
      <c r="A589">
        <v>70</v>
      </c>
      <c r="B589">
        <v>10</v>
      </c>
      <c r="C589">
        <v>5.1100000000000003</v>
      </c>
    </row>
    <row r="590" spans="1:3" x14ac:dyDescent="0.25">
      <c r="A590">
        <v>80</v>
      </c>
      <c r="B590">
        <v>10</v>
      </c>
      <c r="C590">
        <v>5.79</v>
      </c>
    </row>
    <row r="591" spans="1:3" x14ac:dyDescent="0.25">
      <c r="A591">
        <v>90</v>
      </c>
      <c r="B591">
        <v>10</v>
      </c>
      <c r="C591">
        <v>5.99</v>
      </c>
    </row>
    <row r="592" spans="1:3" x14ac:dyDescent="0.25">
      <c r="A592">
        <v>100</v>
      </c>
      <c r="B592">
        <v>10</v>
      </c>
      <c r="C592">
        <v>6.27</v>
      </c>
    </row>
    <row r="593" spans="1:3" x14ac:dyDescent="0.25">
      <c r="A593">
        <v>110</v>
      </c>
      <c r="B593">
        <v>10</v>
      </c>
      <c r="C593">
        <v>6.53</v>
      </c>
    </row>
    <row r="594" spans="1:3" x14ac:dyDescent="0.25">
      <c r="A594">
        <v>120</v>
      </c>
      <c r="B594">
        <v>10</v>
      </c>
      <c r="C594">
        <v>7.06</v>
      </c>
    </row>
    <row r="595" spans="1:3" x14ac:dyDescent="0.25">
      <c r="A595">
        <v>0</v>
      </c>
      <c r="B595">
        <v>11</v>
      </c>
      <c r="C595">
        <v>0</v>
      </c>
    </row>
    <row r="596" spans="1:3" x14ac:dyDescent="0.25">
      <c r="A596">
        <v>10</v>
      </c>
      <c r="B596">
        <v>11</v>
      </c>
      <c r="C596">
        <v>0.67</v>
      </c>
    </row>
    <row r="597" spans="1:3" x14ac:dyDescent="0.25">
      <c r="A597">
        <v>20</v>
      </c>
      <c r="B597">
        <v>11</v>
      </c>
      <c r="C597">
        <v>1.1000000000000001</v>
      </c>
    </row>
    <row r="598" spans="1:3" x14ac:dyDescent="0.25">
      <c r="A598">
        <v>30</v>
      </c>
      <c r="B598">
        <v>11</v>
      </c>
      <c r="C598">
        <v>2.31</v>
      </c>
    </row>
    <row r="599" spans="1:3" x14ac:dyDescent="0.25">
      <c r="A599">
        <v>40</v>
      </c>
      <c r="B599">
        <v>11</v>
      </c>
      <c r="C599">
        <v>3.16</v>
      </c>
    </row>
    <row r="600" spans="1:3" x14ac:dyDescent="0.25">
      <c r="A600">
        <v>50</v>
      </c>
      <c r="B600">
        <v>11</v>
      </c>
      <c r="C600">
        <v>4.41</v>
      </c>
    </row>
    <row r="601" spans="1:3" x14ac:dyDescent="0.25">
      <c r="A601">
        <v>60</v>
      </c>
      <c r="B601">
        <v>11</v>
      </c>
      <c r="C601">
        <v>5.68</v>
      </c>
    </row>
    <row r="602" spans="1:3" x14ac:dyDescent="0.25">
      <c r="A602">
        <v>70</v>
      </c>
      <c r="B602">
        <v>11</v>
      </c>
      <c r="C602">
        <v>6.34</v>
      </c>
    </row>
    <row r="603" spans="1:3" x14ac:dyDescent="0.25">
      <c r="A603">
        <v>80</v>
      </c>
      <c r="B603">
        <v>11</v>
      </c>
      <c r="C603">
        <v>6.55</v>
      </c>
    </row>
    <row r="604" spans="1:3" x14ac:dyDescent="0.25">
      <c r="A604">
        <v>90</v>
      </c>
      <c r="B604">
        <v>11</v>
      </c>
      <c r="C604">
        <v>7.46</v>
      </c>
    </row>
    <row r="605" spans="1:3" x14ac:dyDescent="0.25">
      <c r="A605">
        <v>100</v>
      </c>
      <c r="B605">
        <v>11</v>
      </c>
      <c r="C605">
        <v>8.2899999999999991</v>
      </c>
    </row>
    <row r="606" spans="1:3" x14ac:dyDescent="0.25">
      <c r="A606">
        <v>110</v>
      </c>
      <c r="B606">
        <v>11</v>
      </c>
      <c r="C606">
        <v>8.59</v>
      </c>
    </row>
    <row r="607" spans="1:3" x14ac:dyDescent="0.25">
      <c r="A607">
        <v>120</v>
      </c>
      <c r="B607">
        <v>11</v>
      </c>
      <c r="C607">
        <v>8.7899999999999991</v>
      </c>
    </row>
    <row r="608" spans="1:3" x14ac:dyDescent="0.25">
      <c r="A608">
        <v>0</v>
      </c>
      <c r="B608">
        <v>12</v>
      </c>
      <c r="C608">
        <v>0</v>
      </c>
    </row>
    <row r="609" spans="1:3" x14ac:dyDescent="0.25">
      <c r="A609">
        <v>10</v>
      </c>
      <c r="B609">
        <v>12</v>
      </c>
      <c r="C609">
        <v>2.19</v>
      </c>
    </row>
    <row r="610" spans="1:3" x14ac:dyDescent="0.25">
      <c r="A610">
        <v>20</v>
      </c>
      <c r="B610">
        <v>12</v>
      </c>
      <c r="C610">
        <v>3.05</v>
      </c>
    </row>
    <row r="611" spans="1:3" x14ac:dyDescent="0.25">
      <c r="A611">
        <v>30</v>
      </c>
      <c r="B611">
        <v>12</v>
      </c>
      <c r="C611">
        <v>4.2</v>
      </c>
    </row>
    <row r="612" spans="1:3" x14ac:dyDescent="0.25">
      <c r="A612">
        <v>40</v>
      </c>
      <c r="B612">
        <v>12</v>
      </c>
      <c r="C612">
        <v>4.57</v>
      </c>
    </row>
    <row r="613" spans="1:3" x14ac:dyDescent="0.25">
      <c r="A613">
        <v>50</v>
      </c>
      <c r="B613">
        <v>12</v>
      </c>
      <c r="C613">
        <v>4.8499999999999996</v>
      </c>
    </row>
    <row r="614" spans="1:3" x14ac:dyDescent="0.25">
      <c r="A614">
        <v>60</v>
      </c>
      <c r="B614">
        <v>12</v>
      </c>
      <c r="C614">
        <v>5.81</v>
      </c>
    </row>
    <row r="615" spans="1:3" x14ac:dyDescent="0.25">
      <c r="A615">
        <v>70</v>
      </c>
      <c r="B615">
        <v>12</v>
      </c>
      <c r="C615">
        <v>6.1</v>
      </c>
    </row>
    <row r="616" spans="1:3" x14ac:dyDescent="0.25">
      <c r="A616">
        <v>80</v>
      </c>
      <c r="B616">
        <v>12</v>
      </c>
      <c r="C616">
        <v>6.73</v>
      </c>
    </row>
    <row r="617" spans="1:3" x14ac:dyDescent="0.25">
      <c r="A617">
        <v>90</v>
      </c>
      <c r="B617">
        <v>12</v>
      </c>
      <c r="C617">
        <v>6.98</v>
      </c>
    </row>
    <row r="618" spans="1:3" x14ac:dyDescent="0.25">
      <c r="A618">
        <v>100</v>
      </c>
      <c r="B618">
        <v>12</v>
      </c>
      <c r="C618">
        <v>7.24</v>
      </c>
    </row>
    <row r="619" spans="1:3" x14ac:dyDescent="0.25">
      <c r="A619">
        <v>110</v>
      </c>
      <c r="B619">
        <v>12</v>
      </c>
      <c r="C619">
        <v>7.58</v>
      </c>
    </row>
    <row r="620" spans="1:3" x14ac:dyDescent="0.25">
      <c r="A620">
        <v>120</v>
      </c>
      <c r="B620">
        <v>12</v>
      </c>
      <c r="C620">
        <v>7.99</v>
      </c>
    </row>
    <row r="621" spans="1:3" x14ac:dyDescent="0.25">
      <c r="A621">
        <v>0</v>
      </c>
      <c r="B621">
        <v>13</v>
      </c>
      <c r="C621">
        <v>0</v>
      </c>
    </row>
    <row r="622" spans="1:3" x14ac:dyDescent="0.25">
      <c r="A622">
        <v>10</v>
      </c>
      <c r="B622">
        <v>13</v>
      </c>
      <c r="C622">
        <v>1.18</v>
      </c>
    </row>
    <row r="623" spans="1:3" x14ac:dyDescent="0.25">
      <c r="A623">
        <v>20</v>
      </c>
      <c r="B623">
        <v>13</v>
      </c>
      <c r="C623">
        <v>1.8</v>
      </c>
    </row>
    <row r="624" spans="1:3" x14ac:dyDescent="0.25">
      <c r="A624">
        <v>30</v>
      </c>
      <c r="B624">
        <v>13</v>
      </c>
      <c r="C624">
        <v>2.5</v>
      </c>
    </row>
    <row r="625" spans="1:3" x14ac:dyDescent="0.25">
      <c r="A625">
        <v>40</v>
      </c>
      <c r="B625">
        <v>13</v>
      </c>
      <c r="C625">
        <v>2.82</v>
      </c>
    </row>
    <row r="626" spans="1:3" x14ac:dyDescent="0.25">
      <c r="A626">
        <v>50</v>
      </c>
      <c r="B626">
        <v>13</v>
      </c>
      <c r="C626">
        <v>3.12</v>
      </c>
    </row>
    <row r="627" spans="1:3" x14ac:dyDescent="0.25">
      <c r="A627">
        <v>60</v>
      </c>
      <c r="B627">
        <v>13</v>
      </c>
      <c r="C627">
        <v>3.62</v>
      </c>
    </row>
    <row r="628" spans="1:3" x14ac:dyDescent="0.25">
      <c r="A628">
        <v>70</v>
      </c>
      <c r="B628">
        <v>13</v>
      </c>
      <c r="C628">
        <v>4.4800000000000004</v>
      </c>
    </row>
    <row r="629" spans="1:3" x14ac:dyDescent="0.25">
      <c r="A629">
        <v>80</v>
      </c>
      <c r="B629">
        <v>13</v>
      </c>
      <c r="C629">
        <v>4.93</v>
      </c>
    </row>
    <row r="630" spans="1:3" x14ac:dyDescent="0.25">
      <c r="A630">
        <v>90</v>
      </c>
      <c r="B630">
        <v>13</v>
      </c>
      <c r="C630">
        <v>5.91</v>
      </c>
    </row>
    <row r="631" spans="1:3" x14ac:dyDescent="0.25">
      <c r="A631">
        <v>100</v>
      </c>
      <c r="B631">
        <v>13</v>
      </c>
      <c r="C631">
        <v>6.15</v>
      </c>
    </row>
    <row r="632" spans="1:3" x14ac:dyDescent="0.25">
      <c r="A632">
        <v>110</v>
      </c>
      <c r="B632">
        <v>13</v>
      </c>
      <c r="C632">
        <v>6.36</v>
      </c>
    </row>
    <row r="633" spans="1:3" x14ac:dyDescent="0.25">
      <c r="A633">
        <v>120</v>
      </c>
      <c r="B633">
        <v>13</v>
      </c>
      <c r="C633">
        <v>6.47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40" workbookViewId="0">
      <selection activeCell="A47" sqref="A47:XFD61"/>
    </sheetView>
  </sheetViews>
  <sheetFormatPr baseColWidth="10" defaultRowHeight="15" x14ac:dyDescent="0.25"/>
  <sheetData>
    <row r="1" spans="1:42" x14ac:dyDescent="0.25">
      <c r="A1" t="s">
        <v>28</v>
      </c>
      <c r="B1" t="s">
        <v>36</v>
      </c>
      <c r="J1" t="s">
        <v>50</v>
      </c>
      <c r="Q1" t="s">
        <v>51</v>
      </c>
      <c r="X1" t="s">
        <v>52</v>
      </c>
      <c r="AE1" t="s">
        <v>53</v>
      </c>
      <c r="AL1" t="s">
        <v>54</v>
      </c>
    </row>
    <row r="2" spans="1:42" x14ac:dyDescent="0.25">
      <c r="A2" s="13">
        <v>42569</v>
      </c>
      <c r="I2" s="13">
        <v>42570</v>
      </c>
      <c r="P2" s="13">
        <v>42570</v>
      </c>
      <c r="W2" s="13">
        <v>42571</v>
      </c>
      <c r="AD2" s="13">
        <v>42572</v>
      </c>
      <c r="AK2" s="13">
        <v>42572</v>
      </c>
    </row>
    <row r="3" spans="1:42" x14ac:dyDescent="0.25">
      <c r="A3" t="s">
        <v>37</v>
      </c>
      <c r="I3" t="s">
        <v>37</v>
      </c>
      <c r="P3" t="s">
        <v>37</v>
      </c>
      <c r="W3" t="s">
        <v>37</v>
      </c>
      <c r="AD3" t="s">
        <v>37</v>
      </c>
      <c r="AK3" t="s">
        <v>37</v>
      </c>
    </row>
    <row r="4" spans="1:42" x14ac:dyDescent="0.25">
      <c r="B4" t="s">
        <v>38</v>
      </c>
      <c r="C4" t="s">
        <v>35</v>
      </c>
      <c r="D4" t="s">
        <v>34</v>
      </c>
      <c r="E4" t="s">
        <v>33</v>
      </c>
      <c r="F4" t="s">
        <v>49</v>
      </c>
      <c r="J4" t="s">
        <v>38</v>
      </c>
      <c r="K4" t="s">
        <v>35</v>
      </c>
      <c r="L4" t="s">
        <v>34</v>
      </c>
      <c r="M4" t="s">
        <v>33</v>
      </c>
      <c r="N4" t="s">
        <v>49</v>
      </c>
      <c r="Q4" t="s">
        <v>38</v>
      </c>
      <c r="R4" t="s">
        <v>35</v>
      </c>
      <c r="S4" t="s">
        <v>34</v>
      </c>
      <c r="T4" t="s">
        <v>33</v>
      </c>
      <c r="U4" t="s">
        <v>49</v>
      </c>
      <c r="X4" t="s">
        <v>38</v>
      </c>
      <c r="Y4" t="s">
        <v>35</v>
      </c>
      <c r="Z4" t="s">
        <v>34</v>
      </c>
      <c r="AA4" t="s">
        <v>33</v>
      </c>
      <c r="AB4" t="s">
        <v>49</v>
      </c>
      <c r="AE4" t="s">
        <v>38</v>
      </c>
      <c r="AF4" t="s">
        <v>35</v>
      </c>
      <c r="AG4" t="s">
        <v>34</v>
      </c>
      <c r="AH4" t="s">
        <v>33</v>
      </c>
      <c r="AI4" t="s">
        <v>49</v>
      </c>
      <c r="AL4" t="s">
        <v>38</v>
      </c>
      <c r="AM4" t="s">
        <v>35</v>
      </c>
      <c r="AN4" t="s">
        <v>34</v>
      </c>
      <c r="AO4" t="s">
        <v>33</v>
      </c>
      <c r="AP4" t="s">
        <v>49</v>
      </c>
    </row>
    <row r="5" spans="1:42" x14ac:dyDescent="0.25">
      <c r="A5" s="7"/>
      <c r="B5" s="7"/>
      <c r="C5" s="7" t="s">
        <v>32</v>
      </c>
      <c r="D5" s="7" t="s">
        <v>32</v>
      </c>
      <c r="E5" s="7" t="s">
        <v>32</v>
      </c>
      <c r="F5" s="7" t="s">
        <v>32</v>
      </c>
      <c r="I5" s="7"/>
      <c r="J5" s="7"/>
      <c r="K5" s="7" t="s">
        <v>32</v>
      </c>
      <c r="L5" s="7" t="s">
        <v>32</v>
      </c>
      <c r="M5" s="7" t="s">
        <v>32</v>
      </c>
      <c r="N5" s="7" t="s">
        <v>32</v>
      </c>
      <c r="P5" s="7"/>
      <c r="Q5" s="7"/>
      <c r="R5" s="7" t="s">
        <v>32</v>
      </c>
      <c r="S5" s="7" t="s">
        <v>32</v>
      </c>
      <c r="T5" s="7" t="s">
        <v>32</v>
      </c>
      <c r="U5" s="7" t="s">
        <v>32</v>
      </c>
      <c r="W5" s="7"/>
      <c r="X5" s="7"/>
      <c r="Y5" s="7" t="s">
        <v>32</v>
      </c>
      <c r="Z5" s="7" t="s">
        <v>32</v>
      </c>
      <c r="AA5" s="7" t="s">
        <v>32</v>
      </c>
      <c r="AB5" s="7" t="s">
        <v>32</v>
      </c>
      <c r="AD5" s="7"/>
      <c r="AE5" s="7"/>
      <c r="AF5" s="7" t="s">
        <v>32</v>
      </c>
      <c r="AG5" s="7" t="s">
        <v>32</v>
      </c>
      <c r="AH5" s="7" t="s">
        <v>32</v>
      </c>
      <c r="AI5" s="7" t="s">
        <v>32</v>
      </c>
      <c r="AK5" s="7"/>
      <c r="AL5" s="7"/>
      <c r="AM5" s="7" t="s">
        <v>32</v>
      </c>
      <c r="AN5" s="7" t="s">
        <v>32</v>
      </c>
      <c r="AO5" s="7" t="s">
        <v>32</v>
      </c>
      <c r="AP5" s="7" t="s">
        <v>32</v>
      </c>
    </row>
    <row r="6" spans="1:42" x14ac:dyDescent="0.25">
      <c r="A6" t="s">
        <v>39</v>
      </c>
      <c r="B6">
        <v>1</v>
      </c>
      <c r="C6">
        <v>4.5999999999999996</v>
      </c>
      <c r="D6">
        <v>2.62</v>
      </c>
      <c r="E6">
        <v>2.42</v>
      </c>
      <c r="F6" s="14">
        <v>158.25</v>
      </c>
      <c r="I6" t="s">
        <v>39</v>
      </c>
      <c r="J6">
        <v>1</v>
      </c>
      <c r="M6">
        <v>2.5</v>
      </c>
      <c r="N6" s="14"/>
      <c r="P6" t="s">
        <v>39</v>
      </c>
      <c r="Q6">
        <v>1</v>
      </c>
      <c r="R6">
        <v>4.04</v>
      </c>
      <c r="S6">
        <v>2.85</v>
      </c>
      <c r="T6">
        <v>2.97</v>
      </c>
      <c r="U6" s="14">
        <v>200.94</v>
      </c>
      <c r="W6" t="s">
        <v>39</v>
      </c>
      <c r="X6">
        <v>1</v>
      </c>
      <c r="Y6">
        <v>7.37</v>
      </c>
      <c r="Z6">
        <v>11.09</v>
      </c>
      <c r="AA6">
        <v>5.97</v>
      </c>
      <c r="AB6" s="14">
        <v>289.23</v>
      </c>
      <c r="AD6" t="s">
        <v>39</v>
      </c>
      <c r="AE6">
        <v>1</v>
      </c>
      <c r="AF6">
        <v>10.039999999999999</v>
      </c>
      <c r="AG6">
        <v>7.39</v>
      </c>
      <c r="AH6">
        <v>8.73</v>
      </c>
      <c r="AI6" s="14">
        <v>160.22999999999999</v>
      </c>
      <c r="AK6" t="s">
        <v>39</v>
      </c>
      <c r="AL6">
        <v>1</v>
      </c>
      <c r="AM6">
        <v>7.27</v>
      </c>
      <c r="AN6">
        <v>3.25</v>
      </c>
      <c r="AO6">
        <v>3.71</v>
      </c>
      <c r="AP6" s="14">
        <f>357.78+477.52</f>
        <v>835.3</v>
      </c>
    </row>
    <row r="7" spans="1:42" x14ac:dyDescent="0.25">
      <c r="A7" t="s">
        <v>39</v>
      </c>
      <c r="B7">
        <v>2</v>
      </c>
      <c r="C7">
        <v>6.94</v>
      </c>
      <c r="D7">
        <v>2.42</v>
      </c>
      <c r="E7">
        <v>2.4700000000000002</v>
      </c>
      <c r="I7" t="s">
        <v>39</v>
      </c>
      <c r="J7">
        <v>2</v>
      </c>
      <c r="M7">
        <v>3.17</v>
      </c>
      <c r="P7" t="s">
        <v>39</v>
      </c>
      <c r="Q7">
        <v>2</v>
      </c>
      <c r="R7">
        <v>5.44</v>
      </c>
      <c r="S7">
        <v>3.51</v>
      </c>
      <c r="T7">
        <v>2.62</v>
      </c>
      <c r="W7" t="s">
        <v>39</v>
      </c>
      <c r="X7">
        <v>2</v>
      </c>
      <c r="Y7">
        <v>5.24</v>
      </c>
      <c r="Z7">
        <v>6.94</v>
      </c>
      <c r="AA7">
        <v>7.88</v>
      </c>
      <c r="AD7" t="s">
        <v>39</v>
      </c>
      <c r="AE7">
        <v>2</v>
      </c>
      <c r="AF7">
        <v>6.31</v>
      </c>
      <c r="AG7">
        <v>8.51</v>
      </c>
      <c r="AH7">
        <v>8.15</v>
      </c>
      <c r="AK7" t="s">
        <v>39</v>
      </c>
      <c r="AL7">
        <v>2</v>
      </c>
      <c r="AM7">
        <v>6.24</v>
      </c>
      <c r="AN7">
        <v>4.08</v>
      </c>
      <c r="AO7">
        <v>4.1500000000000004</v>
      </c>
    </row>
    <row r="8" spans="1:42" x14ac:dyDescent="0.25">
      <c r="A8" t="s">
        <v>39</v>
      </c>
      <c r="B8">
        <v>3</v>
      </c>
      <c r="C8">
        <v>6.13</v>
      </c>
      <c r="D8">
        <v>2.15</v>
      </c>
      <c r="E8">
        <v>3.31</v>
      </c>
      <c r="I8" t="s">
        <v>39</v>
      </c>
      <c r="J8">
        <v>3</v>
      </c>
      <c r="M8">
        <v>2.59</v>
      </c>
      <c r="P8" t="s">
        <v>39</v>
      </c>
      <c r="Q8">
        <v>3</v>
      </c>
      <c r="R8">
        <v>5.3</v>
      </c>
      <c r="S8">
        <v>4.03</v>
      </c>
      <c r="T8">
        <v>1.82</v>
      </c>
      <c r="W8" t="s">
        <v>39</v>
      </c>
      <c r="X8">
        <v>3</v>
      </c>
      <c r="Y8">
        <v>7.29</v>
      </c>
      <c r="Z8">
        <v>9.0500000000000007</v>
      </c>
      <c r="AA8">
        <v>6.72</v>
      </c>
      <c r="AD8" t="s">
        <v>39</v>
      </c>
      <c r="AE8">
        <v>3</v>
      </c>
      <c r="AF8">
        <v>6.5</v>
      </c>
      <c r="AG8">
        <v>7.79</v>
      </c>
      <c r="AH8">
        <v>8.2100000000000009</v>
      </c>
      <c r="AK8" t="s">
        <v>39</v>
      </c>
      <c r="AL8">
        <v>3</v>
      </c>
      <c r="AM8">
        <v>9.2899999999999991</v>
      </c>
      <c r="AN8">
        <v>2.41</v>
      </c>
      <c r="AO8">
        <v>3.33</v>
      </c>
    </row>
    <row r="9" spans="1:42" x14ac:dyDescent="0.25">
      <c r="A9" t="s">
        <v>39</v>
      </c>
      <c r="B9">
        <v>4</v>
      </c>
      <c r="C9">
        <v>6.77</v>
      </c>
      <c r="D9">
        <v>2.35</v>
      </c>
      <c r="E9">
        <v>1.74</v>
      </c>
      <c r="I9" t="s">
        <v>39</v>
      </c>
      <c r="J9">
        <v>4</v>
      </c>
      <c r="M9">
        <v>2.0499999999999998</v>
      </c>
      <c r="P9" t="s">
        <v>39</v>
      </c>
      <c r="Q9">
        <v>4</v>
      </c>
      <c r="R9">
        <v>4.78</v>
      </c>
      <c r="S9">
        <v>4.63</v>
      </c>
      <c r="T9">
        <v>2.1</v>
      </c>
      <c r="W9" t="s">
        <v>39</v>
      </c>
      <c r="X9">
        <v>4</v>
      </c>
      <c r="Y9">
        <v>9</v>
      </c>
      <c r="Z9">
        <v>4.4000000000000004</v>
      </c>
      <c r="AA9">
        <v>5.52</v>
      </c>
      <c r="AD9" t="s">
        <v>39</v>
      </c>
      <c r="AE9">
        <v>4</v>
      </c>
      <c r="AF9">
        <v>5.51</v>
      </c>
      <c r="AG9">
        <v>6.2</v>
      </c>
      <c r="AH9">
        <v>6.53</v>
      </c>
      <c r="AK9" t="s">
        <v>39</v>
      </c>
      <c r="AL9">
        <v>4</v>
      </c>
      <c r="AM9">
        <v>7.74</v>
      </c>
      <c r="AN9">
        <v>4.51</v>
      </c>
      <c r="AO9">
        <v>4.4000000000000004</v>
      </c>
    </row>
    <row r="10" spans="1:42" x14ac:dyDescent="0.25">
      <c r="A10" t="s">
        <v>40</v>
      </c>
      <c r="B10">
        <v>1</v>
      </c>
      <c r="C10">
        <v>9.02</v>
      </c>
      <c r="D10">
        <v>4.04</v>
      </c>
      <c r="E10">
        <v>2.52</v>
      </c>
      <c r="F10" s="14">
        <f>114.39+460.93</f>
        <v>575.32000000000005</v>
      </c>
      <c r="I10" t="s">
        <v>40</v>
      </c>
      <c r="J10">
        <v>1</v>
      </c>
      <c r="M10">
        <v>2.13</v>
      </c>
      <c r="N10" s="14"/>
      <c r="P10" t="s">
        <v>40</v>
      </c>
      <c r="Q10">
        <v>1</v>
      </c>
      <c r="R10">
        <v>5.59</v>
      </c>
      <c r="S10">
        <v>4.33</v>
      </c>
      <c r="T10">
        <v>2.91</v>
      </c>
      <c r="U10" s="14">
        <v>249.87</v>
      </c>
      <c r="W10" t="s">
        <v>40</v>
      </c>
      <c r="X10">
        <v>1</v>
      </c>
      <c r="Y10">
        <v>6.64</v>
      </c>
      <c r="Z10">
        <v>5.97</v>
      </c>
      <c r="AA10">
        <v>4.42</v>
      </c>
      <c r="AB10" s="14">
        <f>201.07+114.91</f>
        <v>315.98</v>
      </c>
      <c r="AD10" t="s">
        <v>40</v>
      </c>
      <c r="AE10">
        <v>1</v>
      </c>
      <c r="AF10">
        <v>7.98</v>
      </c>
      <c r="AG10">
        <v>8.6300000000000008</v>
      </c>
      <c r="AH10">
        <v>6.42</v>
      </c>
      <c r="AI10" s="14">
        <v>348.03</v>
      </c>
      <c r="AK10" t="s">
        <v>40</v>
      </c>
      <c r="AL10">
        <v>1</v>
      </c>
      <c r="AM10">
        <v>6.19</v>
      </c>
      <c r="AN10">
        <v>4.2699999999999996</v>
      </c>
      <c r="AO10">
        <v>3.02</v>
      </c>
      <c r="AP10" s="14">
        <f>333.45+190.76</f>
        <v>524.21</v>
      </c>
    </row>
    <row r="11" spans="1:42" x14ac:dyDescent="0.25">
      <c r="A11" t="s">
        <v>40</v>
      </c>
      <c r="B11">
        <v>2</v>
      </c>
      <c r="C11">
        <v>6.71</v>
      </c>
      <c r="D11">
        <v>3.08</v>
      </c>
      <c r="E11">
        <v>2.57</v>
      </c>
      <c r="I11" t="s">
        <v>40</v>
      </c>
      <c r="J11">
        <v>2</v>
      </c>
      <c r="M11">
        <v>2.2000000000000002</v>
      </c>
      <c r="P11" t="s">
        <v>40</v>
      </c>
      <c r="Q11">
        <v>2</v>
      </c>
      <c r="R11">
        <v>5.55</v>
      </c>
      <c r="S11">
        <v>6.2</v>
      </c>
      <c r="T11">
        <v>2.93</v>
      </c>
      <c r="W11" t="s">
        <v>40</v>
      </c>
      <c r="X11">
        <v>2</v>
      </c>
      <c r="Y11">
        <v>6.36</v>
      </c>
      <c r="Z11">
        <v>5.78</v>
      </c>
      <c r="AA11">
        <v>4.49</v>
      </c>
      <c r="AD11" t="s">
        <v>40</v>
      </c>
      <c r="AE11">
        <v>2</v>
      </c>
      <c r="AF11">
        <v>6.43</v>
      </c>
      <c r="AG11">
        <v>6.9</v>
      </c>
      <c r="AH11">
        <v>7.68</v>
      </c>
      <c r="AK11" t="s">
        <v>40</v>
      </c>
      <c r="AL11">
        <v>2</v>
      </c>
      <c r="AM11">
        <v>5.2</v>
      </c>
      <c r="AN11">
        <v>4.08</v>
      </c>
      <c r="AO11">
        <v>4</v>
      </c>
    </row>
    <row r="12" spans="1:42" x14ac:dyDescent="0.25">
      <c r="A12" t="s">
        <v>40</v>
      </c>
      <c r="B12">
        <v>3</v>
      </c>
      <c r="C12">
        <v>8.44</v>
      </c>
      <c r="D12">
        <v>4.32</v>
      </c>
      <c r="E12">
        <v>3.1</v>
      </c>
      <c r="I12" t="s">
        <v>40</v>
      </c>
      <c r="J12">
        <v>3</v>
      </c>
      <c r="M12">
        <v>1.81</v>
      </c>
      <c r="P12" t="s">
        <v>40</v>
      </c>
      <c r="Q12">
        <v>3</v>
      </c>
      <c r="R12">
        <v>5.34</v>
      </c>
      <c r="S12">
        <v>3.96</v>
      </c>
      <c r="T12">
        <v>2.42</v>
      </c>
      <c r="W12" t="s">
        <v>40</v>
      </c>
      <c r="X12">
        <v>3</v>
      </c>
      <c r="Y12">
        <v>9.0399999999999991</v>
      </c>
      <c r="Z12">
        <v>5.62</v>
      </c>
      <c r="AA12">
        <v>4.9400000000000004</v>
      </c>
      <c r="AD12" t="s">
        <v>40</v>
      </c>
      <c r="AE12">
        <v>3</v>
      </c>
      <c r="AF12">
        <v>8.19</v>
      </c>
      <c r="AG12">
        <v>7.09</v>
      </c>
      <c r="AH12">
        <v>6.39</v>
      </c>
      <c r="AK12" t="s">
        <v>40</v>
      </c>
      <c r="AL12">
        <v>3</v>
      </c>
      <c r="AM12">
        <v>3.96</v>
      </c>
      <c r="AN12">
        <v>5.44</v>
      </c>
      <c r="AO12">
        <v>2.75</v>
      </c>
    </row>
    <row r="13" spans="1:42" x14ac:dyDescent="0.25">
      <c r="A13" t="s">
        <v>40</v>
      </c>
      <c r="B13">
        <v>4</v>
      </c>
      <c r="C13">
        <v>8.9600000000000009</v>
      </c>
      <c r="D13">
        <v>2.67</v>
      </c>
      <c r="E13">
        <v>3.32</v>
      </c>
      <c r="I13" t="s">
        <v>40</v>
      </c>
      <c r="J13">
        <v>4</v>
      </c>
      <c r="M13">
        <v>2.74</v>
      </c>
      <c r="P13" t="s">
        <v>40</v>
      </c>
      <c r="Q13">
        <v>4</v>
      </c>
      <c r="R13">
        <v>4.42</v>
      </c>
      <c r="S13">
        <v>3.8</v>
      </c>
      <c r="T13">
        <v>2.5299999999999998</v>
      </c>
      <c r="W13" t="s">
        <v>40</v>
      </c>
      <c r="X13">
        <v>4</v>
      </c>
      <c r="Y13">
        <v>6.04</v>
      </c>
      <c r="Z13">
        <v>8.15</v>
      </c>
      <c r="AA13">
        <v>6.23</v>
      </c>
      <c r="AD13" t="s">
        <v>40</v>
      </c>
      <c r="AE13">
        <v>4</v>
      </c>
      <c r="AF13">
        <v>7.53</v>
      </c>
      <c r="AG13">
        <v>6.42</v>
      </c>
      <c r="AH13">
        <v>8.08</v>
      </c>
      <c r="AK13" t="s">
        <v>40</v>
      </c>
      <c r="AL13">
        <v>4</v>
      </c>
      <c r="AM13">
        <v>4.4800000000000004</v>
      </c>
      <c r="AN13">
        <v>5.66</v>
      </c>
      <c r="AO13">
        <v>3.49</v>
      </c>
    </row>
    <row r="14" spans="1:42" x14ac:dyDescent="0.25">
      <c r="A14" t="s">
        <v>41</v>
      </c>
      <c r="B14">
        <v>1</v>
      </c>
      <c r="C14">
        <v>5.7</v>
      </c>
      <c r="D14">
        <v>2.68</v>
      </c>
      <c r="E14">
        <v>2.31</v>
      </c>
      <c r="F14" s="14">
        <v>220.29</v>
      </c>
      <c r="I14" t="s">
        <v>41</v>
      </c>
      <c r="J14">
        <v>1</v>
      </c>
      <c r="M14">
        <v>2.57</v>
      </c>
      <c r="N14" s="14"/>
      <c r="P14" t="s">
        <v>41</v>
      </c>
      <c r="Q14">
        <v>1</v>
      </c>
      <c r="R14">
        <v>6.66</v>
      </c>
      <c r="S14">
        <v>2.91</v>
      </c>
      <c r="T14">
        <v>2.19</v>
      </c>
      <c r="U14" s="14">
        <v>250.22</v>
      </c>
      <c r="W14" t="s">
        <v>41</v>
      </c>
      <c r="X14">
        <v>1</v>
      </c>
      <c r="Y14">
        <v>9.82</v>
      </c>
      <c r="Z14">
        <v>6.61</v>
      </c>
      <c r="AA14">
        <v>5.53</v>
      </c>
      <c r="AB14" s="14">
        <v>158.78</v>
      </c>
      <c r="AD14" t="s">
        <v>41</v>
      </c>
      <c r="AE14">
        <v>1</v>
      </c>
      <c r="AF14">
        <v>9.2100000000000009</v>
      </c>
      <c r="AG14">
        <v>6.35</v>
      </c>
      <c r="AH14">
        <v>5.3</v>
      </c>
      <c r="AI14" s="14">
        <v>194.05</v>
      </c>
      <c r="AK14" t="s">
        <v>41</v>
      </c>
      <c r="AL14">
        <v>1</v>
      </c>
      <c r="AM14">
        <v>6.39</v>
      </c>
      <c r="AN14">
        <v>5.47</v>
      </c>
      <c r="AO14">
        <v>3.72</v>
      </c>
      <c r="AP14" s="14">
        <f>400.1+388.26</f>
        <v>788.36</v>
      </c>
    </row>
    <row r="15" spans="1:42" x14ac:dyDescent="0.25">
      <c r="A15" t="s">
        <v>41</v>
      </c>
      <c r="B15">
        <v>2</v>
      </c>
      <c r="C15">
        <v>5.94</v>
      </c>
      <c r="D15">
        <v>3.1</v>
      </c>
      <c r="E15">
        <v>3.25</v>
      </c>
      <c r="I15" t="s">
        <v>41</v>
      </c>
      <c r="J15">
        <v>2</v>
      </c>
      <c r="M15">
        <v>3.31</v>
      </c>
      <c r="P15" t="s">
        <v>41</v>
      </c>
      <c r="Q15">
        <v>2</v>
      </c>
      <c r="R15">
        <v>4.4400000000000004</v>
      </c>
      <c r="S15">
        <v>3.87</v>
      </c>
      <c r="T15">
        <v>2.06</v>
      </c>
      <c r="W15" t="s">
        <v>41</v>
      </c>
      <c r="X15">
        <v>2</v>
      </c>
      <c r="Y15">
        <v>6.06</v>
      </c>
      <c r="Z15">
        <v>7.11</v>
      </c>
      <c r="AA15">
        <v>4.33</v>
      </c>
      <c r="AD15" t="s">
        <v>41</v>
      </c>
      <c r="AE15">
        <v>2</v>
      </c>
      <c r="AF15">
        <v>7.97</v>
      </c>
      <c r="AG15">
        <v>6.46</v>
      </c>
      <c r="AH15">
        <v>4.54</v>
      </c>
      <c r="AK15" t="s">
        <v>41</v>
      </c>
      <c r="AL15">
        <v>2</v>
      </c>
      <c r="AM15">
        <v>4.34</v>
      </c>
      <c r="AN15">
        <v>4.28</v>
      </c>
      <c r="AO15">
        <v>3.13</v>
      </c>
    </row>
    <row r="16" spans="1:42" x14ac:dyDescent="0.25">
      <c r="A16" t="s">
        <v>41</v>
      </c>
      <c r="B16">
        <v>3</v>
      </c>
      <c r="C16">
        <v>5.6</v>
      </c>
      <c r="D16">
        <v>2.35</v>
      </c>
      <c r="E16">
        <v>1.63</v>
      </c>
      <c r="I16" t="s">
        <v>41</v>
      </c>
      <c r="J16">
        <v>3</v>
      </c>
      <c r="M16">
        <v>2.76</v>
      </c>
      <c r="P16" t="s">
        <v>41</v>
      </c>
      <c r="Q16">
        <v>3</v>
      </c>
      <c r="R16">
        <v>4.18</v>
      </c>
      <c r="S16">
        <v>4.54</v>
      </c>
      <c r="T16">
        <v>2.13</v>
      </c>
      <c r="W16" t="s">
        <v>41</v>
      </c>
      <c r="X16">
        <v>3</v>
      </c>
      <c r="Y16">
        <v>8.81</v>
      </c>
      <c r="Z16">
        <v>7.83</v>
      </c>
      <c r="AA16">
        <v>4.5999999999999996</v>
      </c>
      <c r="AD16" t="s">
        <v>41</v>
      </c>
      <c r="AE16">
        <v>3</v>
      </c>
      <c r="AF16">
        <v>7.25</v>
      </c>
      <c r="AG16">
        <v>7.43</v>
      </c>
      <c r="AH16">
        <v>5.96</v>
      </c>
      <c r="AK16" t="s">
        <v>41</v>
      </c>
      <c r="AL16">
        <v>3</v>
      </c>
      <c r="AM16">
        <v>6.1</v>
      </c>
      <c r="AN16">
        <v>3.22</v>
      </c>
      <c r="AO16">
        <v>3.71</v>
      </c>
    </row>
    <row r="17" spans="1:42" x14ac:dyDescent="0.25">
      <c r="A17" t="s">
        <v>41</v>
      </c>
      <c r="B17">
        <v>4</v>
      </c>
      <c r="C17">
        <v>5.42</v>
      </c>
      <c r="D17">
        <v>2.5</v>
      </c>
      <c r="E17">
        <v>3.73</v>
      </c>
      <c r="I17" t="s">
        <v>41</v>
      </c>
      <c r="J17">
        <v>4</v>
      </c>
      <c r="M17">
        <v>2.61</v>
      </c>
      <c r="P17" t="s">
        <v>41</v>
      </c>
      <c r="Q17">
        <v>4</v>
      </c>
      <c r="R17">
        <v>4.54</v>
      </c>
      <c r="S17">
        <v>3.31</v>
      </c>
      <c r="T17">
        <v>2.13</v>
      </c>
      <c r="W17" t="s">
        <v>41</v>
      </c>
      <c r="X17">
        <v>4</v>
      </c>
      <c r="Y17">
        <v>7.31</v>
      </c>
      <c r="Z17">
        <v>7.58</v>
      </c>
      <c r="AA17">
        <v>4.87</v>
      </c>
      <c r="AD17" t="s">
        <v>41</v>
      </c>
      <c r="AE17">
        <v>4</v>
      </c>
      <c r="AF17">
        <v>7.33</v>
      </c>
      <c r="AG17">
        <v>5.07</v>
      </c>
      <c r="AH17">
        <v>5.07</v>
      </c>
      <c r="AK17" t="s">
        <v>41</v>
      </c>
      <c r="AL17">
        <v>4</v>
      </c>
      <c r="AM17">
        <v>5.17</v>
      </c>
      <c r="AN17">
        <v>4.62</v>
      </c>
      <c r="AO17">
        <v>3.6</v>
      </c>
    </row>
    <row r="18" spans="1:42" x14ac:dyDescent="0.25">
      <c r="A18" t="s">
        <v>42</v>
      </c>
      <c r="B18">
        <v>1</v>
      </c>
      <c r="C18">
        <v>8.91</v>
      </c>
      <c r="D18">
        <v>2.06</v>
      </c>
      <c r="E18">
        <v>3</v>
      </c>
      <c r="F18" s="14">
        <v>216.77</v>
      </c>
      <c r="I18" t="s">
        <v>42</v>
      </c>
      <c r="J18">
        <v>1</v>
      </c>
      <c r="M18">
        <v>2.75</v>
      </c>
      <c r="N18" s="14"/>
      <c r="P18" t="s">
        <v>42</v>
      </c>
      <c r="Q18">
        <v>1</v>
      </c>
      <c r="R18">
        <v>4.26</v>
      </c>
      <c r="S18">
        <v>2.71</v>
      </c>
      <c r="T18">
        <v>3.66</v>
      </c>
      <c r="U18" s="14">
        <v>273.62</v>
      </c>
      <c r="W18" t="s">
        <v>42</v>
      </c>
      <c r="X18">
        <v>1</v>
      </c>
      <c r="Y18">
        <v>7.78</v>
      </c>
      <c r="Z18">
        <v>5.07</v>
      </c>
      <c r="AA18">
        <v>3.55</v>
      </c>
      <c r="AB18" s="14">
        <f>379.88+190.78</f>
        <v>570.66</v>
      </c>
      <c r="AD18" t="s">
        <v>42</v>
      </c>
      <c r="AE18">
        <v>1</v>
      </c>
      <c r="AF18">
        <v>5.72</v>
      </c>
      <c r="AG18">
        <v>6.23</v>
      </c>
      <c r="AH18">
        <v>7.52</v>
      </c>
      <c r="AI18" s="14">
        <v>266.64</v>
      </c>
      <c r="AK18" t="s">
        <v>42</v>
      </c>
      <c r="AL18">
        <v>1</v>
      </c>
      <c r="AM18">
        <v>6.34</v>
      </c>
      <c r="AN18">
        <v>3.21</v>
      </c>
      <c r="AO18">
        <v>1.68</v>
      </c>
      <c r="AP18" s="14">
        <v>248.73</v>
      </c>
    </row>
    <row r="19" spans="1:42" x14ac:dyDescent="0.25">
      <c r="A19" t="s">
        <v>42</v>
      </c>
      <c r="B19">
        <v>2</v>
      </c>
      <c r="C19">
        <v>8.24</v>
      </c>
      <c r="D19">
        <v>2.84</v>
      </c>
      <c r="E19">
        <v>2.78</v>
      </c>
      <c r="I19" t="s">
        <v>42</v>
      </c>
      <c r="J19">
        <v>2</v>
      </c>
      <c r="M19">
        <v>2.84</v>
      </c>
      <c r="P19" t="s">
        <v>42</v>
      </c>
      <c r="Q19">
        <v>2</v>
      </c>
      <c r="R19">
        <v>5.64</v>
      </c>
      <c r="S19">
        <v>5</v>
      </c>
      <c r="T19">
        <v>3.8</v>
      </c>
      <c r="W19" t="s">
        <v>42</v>
      </c>
      <c r="X19">
        <v>2</v>
      </c>
      <c r="Y19">
        <v>6.79</v>
      </c>
      <c r="Z19">
        <v>4.6900000000000004</v>
      </c>
      <c r="AA19">
        <v>4.67</v>
      </c>
      <c r="AD19" t="s">
        <v>42</v>
      </c>
      <c r="AE19">
        <v>2</v>
      </c>
      <c r="AF19">
        <v>5.92</v>
      </c>
      <c r="AG19">
        <v>5.64</v>
      </c>
      <c r="AH19">
        <v>6.96</v>
      </c>
      <c r="AK19" t="s">
        <v>42</v>
      </c>
      <c r="AL19">
        <v>2</v>
      </c>
      <c r="AM19">
        <v>6.66</v>
      </c>
      <c r="AN19">
        <v>3.37</v>
      </c>
      <c r="AO19">
        <v>3.34</v>
      </c>
    </row>
    <row r="20" spans="1:42" x14ac:dyDescent="0.25">
      <c r="A20" t="s">
        <v>42</v>
      </c>
      <c r="B20">
        <v>3</v>
      </c>
      <c r="C20">
        <v>5.12</v>
      </c>
      <c r="D20">
        <v>2.72</v>
      </c>
      <c r="E20">
        <v>2.6</v>
      </c>
      <c r="I20" t="s">
        <v>42</v>
      </c>
      <c r="J20">
        <v>3</v>
      </c>
      <c r="M20">
        <v>2.02</v>
      </c>
      <c r="P20" t="s">
        <v>42</v>
      </c>
      <c r="Q20">
        <v>3</v>
      </c>
      <c r="R20">
        <v>5.48</v>
      </c>
      <c r="S20">
        <v>3.09</v>
      </c>
      <c r="T20">
        <v>2.39</v>
      </c>
      <c r="W20" t="s">
        <v>42</v>
      </c>
      <c r="X20">
        <v>3</v>
      </c>
      <c r="Y20">
        <v>6.37</v>
      </c>
      <c r="Z20">
        <v>6.04</v>
      </c>
      <c r="AA20">
        <v>3.64</v>
      </c>
      <c r="AD20" t="s">
        <v>42</v>
      </c>
      <c r="AE20">
        <v>3</v>
      </c>
      <c r="AF20">
        <v>6.77</v>
      </c>
      <c r="AG20">
        <v>5.98</v>
      </c>
      <c r="AH20">
        <v>6.46</v>
      </c>
      <c r="AK20" t="s">
        <v>42</v>
      </c>
      <c r="AL20">
        <v>3</v>
      </c>
      <c r="AM20">
        <v>5.48</v>
      </c>
      <c r="AN20">
        <v>5.5</v>
      </c>
      <c r="AO20">
        <v>2.2999999999999998</v>
      </c>
    </row>
    <row r="21" spans="1:42" x14ac:dyDescent="0.25">
      <c r="A21" t="s">
        <v>42</v>
      </c>
      <c r="B21">
        <v>4</v>
      </c>
      <c r="C21">
        <v>9.2799999999999994</v>
      </c>
      <c r="D21">
        <v>2.4</v>
      </c>
      <c r="E21">
        <v>2.3199999999999998</v>
      </c>
      <c r="I21" t="s">
        <v>42</v>
      </c>
      <c r="J21">
        <v>4</v>
      </c>
      <c r="M21">
        <v>2.63</v>
      </c>
      <c r="P21" t="s">
        <v>42</v>
      </c>
      <c r="Q21">
        <v>4</v>
      </c>
      <c r="R21">
        <v>6.39</v>
      </c>
      <c r="S21">
        <v>3.02</v>
      </c>
      <c r="T21">
        <v>3.51</v>
      </c>
      <c r="W21" t="s">
        <v>42</v>
      </c>
      <c r="X21">
        <v>4</v>
      </c>
      <c r="Y21">
        <v>5.5</v>
      </c>
      <c r="Z21">
        <v>5.08</v>
      </c>
      <c r="AA21">
        <v>3.13</v>
      </c>
      <c r="AD21" t="s">
        <v>42</v>
      </c>
      <c r="AE21">
        <v>4</v>
      </c>
      <c r="AF21">
        <v>6.15</v>
      </c>
      <c r="AG21">
        <v>7.69</v>
      </c>
      <c r="AH21">
        <v>7.64</v>
      </c>
      <c r="AK21" t="s">
        <v>42</v>
      </c>
      <c r="AL21">
        <v>4</v>
      </c>
      <c r="AM21">
        <v>2.12</v>
      </c>
      <c r="AN21">
        <v>4.38</v>
      </c>
      <c r="AO21">
        <v>2.62</v>
      </c>
    </row>
    <row r="22" spans="1:42" x14ac:dyDescent="0.25">
      <c r="A22" t="s">
        <v>43</v>
      </c>
      <c r="B22">
        <v>1</v>
      </c>
      <c r="C22">
        <v>2.1</v>
      </c>
      <c r="D22">
        <v>1.55</v>
      </c>
      <c r="E22">
        <v>1.88</v>
      </c>
      <c r="F22" s="14">
        <v>327.9</v>
      </c>
      <c r="I22" t="s">
        <v>43</v>
      </c>
      <c r="J22">
        <v>1</v>
      </c>
      <c r="M22">
        <v>2.02</v>
      </c>
      <c r="N22" s="14"/>
      <c r="P22" t="s">
        <v>43</v>
      </c>
      <c r="Q22">
        <v>1</v>
      </c>
      <c r="R22">
        <v>4.99</v>
      </c>
      <c r="S22">
        <v>2.92</v>
      </c>
      <c r="T22">
        <v>2.29</v>
      </c>
      <c r="U22" s="14">
        <f>400.89+433.71</f>
        <v>834.59999999999991</v>
      </c>
      <c r="W22" t="s">
        <v>43</v>
      </c>
      <c r="X22">
        <v>1</v>
      </c>
      <c r="Y22">
        <v>6.17</v>
      </c>
      <c r="Z22">
        <v>6</v>
      </c>
      <c r="AA22">
        <v>4.95</v>
      </c>
      <c r="AB22" s="14">
        <f>213.83+110.85</f>
        <v>324.68</v>
      </c>
      <c r="AD22" t="s">
        <v>43</v>
      </c>
      <c r="AE22">
        <v>1</v>
      </c>
      <c r="AF22">
        <v>6.21</v>
      </c>
      <c r="AG22">
        <v>7.32</v>
      </c>
      <c r="AH22">
        <v>5.65</v>
      </c>
      <c r="AI22" s="14">
        <v>121.99</v>
      </c>
      <c r="AK22" t="s">
        <v>43</v>
      </c>
      <c r="AL22">
        <v>1</v>
      </c>
      <c r="AM22">
        <v>5.5</v>
      </c>
      <c r="AN22">
        <v>2.93</v>
      </c>
      <c r="AO22">
        <v>2.08</v>
      </c>
      <c r="AP22" s="14">
        <v>226.39</v>
      </c>
    </row>
    <row r="23" spans="1:42" x14ac:dyDescent="0.25">
      <c r="A23" t="s">
        <v>43</v>
      </c>
      <c r="B23">
        <v>2</v>
      </c>
      <c r="C23">
        <v>2.2599999999999998</v>
      </c>
      <c r="D23">
        <v>1.57</v>
      </c>
      <c r="E23">
        <v>2.1</v>
      </c>
      <c r="I23" t="s">
        <v>43</v>
      </c>
      <c r="J23">
        <v>2</v>
      </c>
      <c r="M23">
        <v>1.43</v>
      </c>
      <c r="P23" t="s">
        <v>43</v>
      </c>
      <c r="Q23">
        <v>2</v>
      </c>
      <c r="R23">
        <v>5.18</v>
      </c>
      <c r="S23">
        <v>3.58</v>
      </c>
      <c r="T23">
        <v>4.53</v>
      </c>
      <c r="W23" t="s">
        <v>43</v>
      </c>
      <c r="X23">
        <v>2</v>
      </c>
      <c r="Y23">
        <v>7.19</v>
      </c>
      <c r="Z23">
        <v>5.96</v>
      </c>
      <c r="AA23">
        <v>5.08</v>
      </c>
      <c r="AD23" t="s">
        <v>43</v>
      </c>
      <c r="AE23">
        <v>2</v>
      </c>
      <c r="AF23">
        <v>5.38</v>
      </c>
      <c r="AG23">
        <v>7.2</v>
      </c>
      <c r="AH23">
        <v>6.63</v>
      </c>
      <c r="AK23" t="s">
        <v>43</v>
      </c>
      <c r="AL23">
        <v>2</v>
      </c>
      <c r="AM23">
        <v>6.98</v>
      </c>
      <c r="AN23">
        <v>3.51</v>
      </c>
      <c r="AO23">
        <v>2.65</v>
      </c>
    </row>
    <row r="24" spans="1:42" x14ac:dyDescent="0.25">
      <c r="A24" t="s">
        <v>43</v>
      </c>
      <c r="B24">
        <v>3</v>
      </c>
      <c r="C24">
        <v>2.19</v>
      </c>
      <c r="D24">
        <v>2.2400000000000002</v>
      </c>
      <c r="E24">
        <v>2.6</v>
      </c>
      <c r="I24" t="s">
        <v>43</v>
      </c>
      <c r="J24">
        <v>3</v>
      </c>
      <c r="M24">
        <v>1.81</v>
      </c>
      <c r="P24" t="s">
        <v>43</v>
      </c>
      <c r="Q24">
        <v>3</v>
      </c>
      <c r="R24">
        <v>5.97</v>
      </c>
      <c r="S24">
        <v>4.41</v>
      </c>
      <c r="T24">
        <v>3.28</v>
      </c>
      <c r="W24" t="s">
        <v>43</v>
      </c>
      <c r="X24">
        <v>3</v>
      </c>
      <c r="Y24">
        <v>8.02</v>
      </c>
      <c r="Z24">
        <v>5.96</v>
      </c>
      <c r="AA24">
        <v>3.9</v>
      </c>
      <c r="AD24" t="s">
        <v>43</v>
      </c>
      <c r="AE24">
        <v>3</v>
      </c>
      <c r="AF24">
        <v>6.36</v>
      </c>
      <c r="AG24">
        <v>5.35</v>
      </c>
      <c r="AH24">
        <v>5.01</v>
      </c>
      <c r="AK24" t="s">
        <v>43</v>
      </c>
      <c r="AL24">
        <v>3</v>
      </c>
      <c r="AM24">
        <v>6.71</v>
      </c>
      <c r="AN24">
        <v>3.96</v>
      </c>
      <c r="AO24">
        <v>2.4500000000000002</v>
      </c>
    </row>
    <row r="25" spans="1:42" x14ac:dyDescent="0.25">
      <c r="A25" t="s">
        <v>43</v>
      </c>
      <c r="B25">
        <v>4</v>
      </c>
      <c r="C25">
        <v>2.34</v>
      </c>
      <c r="D25">
        <v>2.2599999999999998</v>
      </c>
      <c r="E25">
        <v>2.33</v>
      </c>
      <c r="I25" t="s">
        <v>43</v>
      </c>
      <c r="J25">
        <v>4</v>
      </c>
      <c r="M25">
        <v>2.1</v>
      </c>
      <c r="P25" t="s">
        <v>43</v>
      </c>
      <c r="Q25">
        <v>4</v>
      </c>
      <c r="R25">
        <v>5.59</v>
      </c>
      <c r="S25">
        <v>4.7699999999999996</v>
      </c>
      <c r="T25">
        <v>1.88</v>
      </c>
      <c r="W25" t="s">
        <v>43</v>
      </c>
      <c r="X25">
        <v>4</v>
      </c>
      <c r="Y25">
        <v>8.02</v>
      </c>
      <c r="Z25">
        <v>5.44</v>
      </c>
      <c r="AA25">
        <v>5.09</v>
      </c>
      <c r="AD25" t="s">
        <v>43</v>
      </c>
      <c r="AE25">
        <v>4</v>
      </c>
      <c r="AF25">
        <v>6.56</v>
      </c>
      <c r="AG25">
        <v>5.09</v>
      </c>
      <c r="AH25">
        <v>6.02</v>
      </c>
      <c r="AK25" t="s">
        <v>43</v>
      </c>
      <c r="AL25">
        <v>4</v>
      </c>
      <c r="AM25">
        <v>5.37</v>
      </c>
      <c r="AN25">
        <v>2.9</v>
      </c>
      <c r="AO25">
        <v>2.42</v>
      </c>
    </row>
    <row r="26" spans="1:42" x14ac:dyDescent="0.25">
      <c r="A26" t="s">
        <v>44</v>
      </c>
      <c r="B26">
        <v>1</v>
      </c>
      <c r="C26">
        <v>3.06</v>
      </c>
      <c r="D26">
        <v>1.91</v>
      </c>
      <c r="E26">
        <v>2.02</v>
      </c>
      <c r="F26" s="14">
        <f>340.95+147.66</f>
        <v>488.61</v>
      </c>
      <c r="I26" t="s">
        <v>44</v>
      </c>
      <c r="J26">
        <v>1</v>
      </c>
      <c r="M26">
        <v>2.15</v>
      </c>
      <c r="N26" s="14"/>
      <c r="P26" t="s">
        <v>44</v>
      </c>
      <c r="Q26">
        <v>1</v>
      </c>
      <c r="R26">
        <v>6.4</v>
      </c>
      <c r="S26">
        <v>5.78</v>
      </c>
      <c r="T26">
        <v>3.07</v>
      </c>
      <c r="U26" s="14">
        <v>265.02999999999997</v>
      </c>
      <c r="W26" t="s">
        <v>44</v>
      </c>
      <c r="X26">
        <v>1</v>
      </c>
      <c r="Y26">
        <v>6.19</v>
      </c>
      <c r="Z26">
        <v>5.4</v>
      </c>
      <c r="AA26">
        <v>5.96</v>
      </c>
      <c r="AB26" s="14">
        <v>135.05000000000001</v>
      </c>
      <c r="AD26" t="s">
        <v>44</v>
      </c>
      <c r="AE26">
        <v>1</v>
      </c>
      <c r="AF26">
        <v>8.86</v>
      </c>
      <c r="AG26">
        <v>5.81</v>
      </c>
      <c r="AH26">
        <v>8.5299999999999994</v>
      </c>
      <c r="AI26" s="14">
        <v>300.52999999999997</v>
      </c>
      <c r="AK26" t="s">
        <v>44</v>
      </c>
      <c r="AL26">
        <v>1</v>
      </c>
      <c r="AM26">
        <v>5.72</v>
      </c>
      <c r="AN26">
        <v>3.03</v>
      </c>
      <c r="AO26">
        <v>2.31</v>
      </c>
      <c r="AP26" s="14">
        <v>242.52</v>
      </c>
    </row>
    <row r="27" spans="1:42" x14ac:dyDescent="0.25">
      <c r="A27" t="s">
        <v>44</v>
      </c>
      <c r="B27">
        <v>2</v>
      </c>
      <c r="C27">
        <v>2.73</v>
      </c>
      <c r="D27">
        <v>2.65</v>
      </c>
      <c r="E27">
        <v>1.44</v>
      </c>
      <c r="I27" t="s">
        <v>44</v>
      </c>
      <c r="J27">
        <v>2</v>
      </c>
      <c r="M27">
        <v>2.1</v>
      </c>
      <c r="P27" t="s">
        <v>44</v>
      </c>
      <c r="Q27">
        <v>2</v>
      </c>
      <c r="R27">
        <v>5.85</v>
      </c>
      <c r="S27">
        <v>4.08</v>
      </c>
      <c r="T27">
        <v>2.39</v>
      </c>
      <c r="W27" t="s">
        <v>44</v>
      </c>
      <c r="X27">
        <v>2</v>
      </c>
      <c r="Y27">
        <v>10.15</v>
      </c>
      <c r="Z27">
        <v>6.06</v>
      </c>
      <c r="AA27">
        <v>8.18</v>
      </c>
      <c r="AD27" t="s">
        <v>44</v>
      </c>
      <c r="AE27">
        <v>2</v>
      </c>
      <c r="AF27">
        <v>6.38</v>
      </c>
      <c r="AG27">
        <v>8.1199999999999992</v>
      </c>
      <c r="AH27">
        <v>5.81</v>
      </c>
      <c r="AK27" t="s">
        <v>44</v>
      </c>
      <c r="AL27">
        <v>2</v>
      </c>
      <c r="AM27">
        <v>7.41</v>
      </c>
      <c r="AN27">
        <v>3.44</v>
      </c>
      <c r="AO27">
        <v>2.4900000000000002</v>
      </c>
    </row>
    <row r="28" spans="1:42" x14ac:dyDescent="0.25">
      <c r="A28" t="s">
        <v>44</v>
      </c>
      <c r="B28">
        <v>3</v>
      </c>
      <c r="C28">
        <v>5.0999999999999996</v>
      </c>
      <c r="D28">
        <v>2.2400000000000002</v>
      </c>
      <c r="E28">
        <v>1.94</v>
      </c>
      <c r="I28" t="s">
        <v>44</v>
      </c>
      <c r="J28">
        <v>3</v>
      </c>
      <c r="M28">
        <v>1.59</v>
      </c>
      <c r="P28" t="s">
        <v>44</v>
      </c>
      <c r="Q28">
        <v>3</v>
      </c>
      <c r="R28">
        <v>6.84</v>
      </c>
      <c r="S28">
        <v>3.02</v>
      </c>
      <c r="T28">
        <v>2.46</v>
      </c>
      <c r="W28" t="s">
        <v>44</v>
      </c>
      <c r="X28">
        <v>3</v>
      </c>
      <c r="Y28">
        <v>10.14</v>
      </c>
      <c r="Z28">
        <v>6.92</v>
      </c>
      <c r="AA28">
        <v>4.7</v>
      </c>
      <c r="AD28" t="s">
        <v>44</v>
      </c>
      <c r="AE28">
        <v>3</v>
      </c>
      <c r="AF28">
        <v>9.67</v>
      </c>
      <c r="AG28">
        <v>7.9</v>
      </c>
      <c r="AH28">
        <v>6.49</v>
      </c>
      <c r="AK28" t="s">
        <v>44</v>
      </c>
      <c r="AL28">
        <v>3</v>
      </c>
      <c r="AM28">
        <v>6.5</v>
      </c>
      <c r="AN28">
        <v>3.48</v>
      </c>
      <c r="AO28">
        <v>2.2400000000000002</v>
      </c>
    </row>
    <row r="29" spans="1:42" x14ac:dyDescent="0.25">
      <c r="A29" t="s">
        <v>44</v>
      </c>
      <c r="B29">
        <v>4</v>
      </c>
      <c r="C29">
        <v>4.8499999999999996</v>
      </c>
      <c r="D29">
        <v>1.81</v>
      </c>
      <c r="E29">
        <v>2.0299999999999998</v>
      </c>
      <c r="I29" t="s">
        <v>44</v>
      </c>
      <c r="J29">
        <v>4</v>
      </c>
      <c r="M29">
        <v>2.02</v>
      </c>
      <c r="P29" t="s">
        <v>44</v>
      </c>
      <c r="Q29">
        <v>4</v>
      </c>
      <c r="R29">
        <v>5.23</v>
      </c>
      <c r="S29">
        <v>2.96</v>
      </c>
      <c r="T29">
        <v>2.71</v>
      </c>
      <c r="W29" t="s">
        <v>44</v>
      </c>
      <c r="X29">
        <v>4</v>
      </c>
      <c r="Y29">
        <v>6.55</v>
      </c>
      <c r="Z29">
        <v>5.48</v>
      </c>
      <c r="AA29">
        <v>4.51</v>
      </c>
      <c r="AD29" t="s">
        <v>44</v>
      </c>
      <c r="AE29">
        <v>4</v>
      </c>
      <c r="AF29">
        <v>4.59</v>
      </c>
      <c r="AG29">
        <v>6.7</v>
      </c>
      <c r="AH29">
        <v>5.52</v>
      </c>
      <c r="AK29" t="s">
        <v>44</v>
      </c>
      <c r="AL29">
        <v>4</v>
      </c>
      <c r="AM29">
        <v>6.04</v>
      </c>
      <c r="AN29">
        <v>4.33</v>
      </c>
      <c r="AO29">
        <v>2.75</v>
      </c>
    </row>
    <row r="30" spans="1:42" x14ac:dyDescent="0.25">
      <c r="A30" t="s">
        <v>45</v>
      </c>
      <c r="B30">
        <v>1</v>
      </c>
      <c r="C30">
        <v>2.4500000000000002</v>
      </c>
      <c r="D30">
        <v>3.02</v>
      </c>
      <c r="E30">
        <v>3.02</v>
      </c>
      <c r="F30" s="14">
        <f>340.95+147.66</f>
        <v>488.61</v>
      </c>
      <c r="I30" t="s">
        <v>45</v>
      </c>
      <c r="J30">
        <v>1</v>
      </c>
      <c r="M30">
        <v>2.98</v>
      </c>
      <c r="N30" s="14"/>
      <c r="P30" t="s">
        <v>45</v>
      </c>
      <c r="Q30">
        <v>1</v>
      </c>
      <c r="R30">
        <v>7.26</v>
      </c>
      <c r="S30">
        <v>4.4400000000000004</v>
      </c>
      <c r="T30">
        <v>3.34</v>
      </c>
      <c r="U30" s="14">
        <v>248.58</v>
      </c>
      <c r="W30" t="s">
        <v>45</v>
      </c>
      <c r="X30">
        <v>1</v>
      </c>
      <c r="Y30">
        <v>5.71</v>
      </c>
      <c r="Z30">
        <v>7.26</v>
      </c>
      <c r="AA30">
        <v>6.53</v>
      </c>
      <c r="AB30" s="14">
        <v>186.21</v>
      </c>
      <c r="AD30" t="s">
        <v>45</v>
      </c>
      <c r="AE30">
        <v>1</v>
      </c>
      <c r="AF30">
        <v>6.1</v>
      </c>
      <c r="AG30">
        <v>10.02</v>
      </c>
      <c r="AH30">
        <v>6.62</v>
      </c>
      <c r="AI30" s="14">
        <v>210.38</v>
      </c>
      <c r="AK30" t="s">
        <v>45</v>
      </c>
      <c r="AL30">
        <v>1</v>
      </c>
      <c r="AM30">
        <v>5.13</v>
      </c>
      <c r="AN30">
        <v>2.88</v>
      </c>
      <c r="AO30">
        <v>1.99</v>
      </c>
      <c r="AP30" s="14">
        <v>433.41</v>
      </c>
    </row>
    <row r="31" spans="1:42" x14ac:dyDescent="0.25">
      <c r="A31" t="s">
        <v>45</v>
      </c>
      <c r="B31">
        <v>2</v>
      </c>
      <c r="C31">
        <v>2.82</v>
      </c>
      <c r="D31">
        <v>2.42</v>
      </c>
      <c r="E31">
        <v>2.76</v>
      </c>
      <c r="I31" t="s">
        <v>45</v>
      </c>
      <c r="J31">
        <v>2</v>
      </c>
      <c r="M31">
        <v>2.19</v>
      </c>
      <c r="P31" t="s">
        <v>45</v>
      </c>
      <c r="Q31">
        <v>2</v>
      </c>
      <c r="R31">
        <v>6.32</v>
      </c>
      <c r="S31">
        <v>3.96</v>
      </c>
      <c r="T31">
        <v>3.19</v>
      </c>
      <c r="W31" t="s">
        <v>45</v>
      </c>
      <c r="X31">
        <v>2</v>
      </c>
      <c r="Y31">
        <v>5.79</v>
      </c>
      <c r="Z31">
        <v>5.33</v>
      </c>
      <c r="AA31">
        <v>5.08</v>
      </c>
      <c r="AD31" t="s">
        <v>45</v>
      </c>
      <c r="AE31">
        <v>2</v>
      </c>
      <c r="AF31">
        <v>7.21</v>
      </c>
      <c r="AG31">
        <v>7.53</v>
      </c>
      <c r="AH31">
        <v>6.11</v>
      </c>
      <c r="AK31" t="s">
        <v>45</v>
      </c>
      <c r="AL31">
        <v>2</v>
      </c>
      <c r="AM31">
        <v>5.76</v>
      </c>
      <c r="AN31">
        <v>5.66</v>
      </c>
      <c r="AO31">
        <v>1.73</v>
      </c>
    </row>
    <row r="32" spans="1:42" x14ac:dyDescent="0.25">
      <c r="A32" t="s">
        <v>45</v>
      </c>
      <c r="B32">
        <v>3</v>
      </c>
      <c r="C32">
        <v>4.47</v>
      </c>
      <c r="D32">
        <v>2.98</v>
      </c>
      <c r="E32">
        <v>3.14</v>
      </c>
      <c r="I32" t="s">
        <v>45</v>
      </c>
      <c r="J32">
        <v>3</v>
      </c>
      <c r="M32">
        <v>1.6</v>
      </c>
      <c r="P32" t="s">
        <v>45</v>
      </c>
      <c r="Q32">
        <v>3</v>
      </c>
      <c r="R32">
        <v>7.06</v>
      </c>
      <c r="S32">
        <v>2.91</v>
      </c>
      <c r="T32">
        <v>2.89</v>
      </c>
      <c r="W32" t="s">
        <v>45</v>
      </c>
      <c r="X32">
        <v>3</v>
      </c>
      <c r="Y32">
        <v>4.7</v>
      </c>
      <c r="Z32">
        <v>5.8</v>
      </c>
      <c r="AA32">
        <v>6.81</v>
      </c>
      <c r="AD32" t="s">
        <v>45</v>
      </c>
      <c r="AE32">
        <v>3</v>
      </c>
      <c r="AF32">
        <v>4.9400000000000004</v>
      </c>
      <c r="AG32">
        <v>7.62</v>
      </c>
      <c r="AH32">
        <v>6.55</v>
      </c>
      <c r="AK32" t="s">
        <v>45</v>
      </c>
      <c r="AL32">
        <v>3</v>
      </c>
      <c r="AM32">
        <v>4.47</v>
      </c>
      <c r="AN32">
        <v>2.16</v>
      </c>
      <c r="AO32">
        <v>1.73</v>
      </c>
    </row>
    <row r="33" spans="1:42" x14ac:dyDescent="0.25">
      <c r="A33" t="s">
        <v>45</v>
      </c>
      <c r="B33">
        <v>4</v>
      </c>
      <c r="C33">
        <v>2.57</v>
      </c>
      <c r="D33">
        <v>2.7</v>
      </c>
      <c r="E33">
        <v>2.33</v>
      </c>
      <c r="I33" t="s">
        <v>45</v>
      </c>
      <c r="J33">
        <v>4</v>
      </c>
      <c r="M33">
        <v>2.35</v>
      </c>
      <c r="P33" t="s">
        <v>45</v>
      </c>
      <c r="Q33">
        <v>4</v>
      </c>
      <c r="R33">
        <v>8.0399999999999991</v>
      </c>
      <c r="S33">
        <v>3.7</v>
      </c>
      <c r="T33">
        <v>2.89</v>
      </c>
      <c r="W33" t="s">
        <v>45</v>
      </c>
      <c r="X33">
        <v>4</v>
      </c>
      <c r="Y33">
        <v>5.09</v>
      </c>
      <c r="Z33">
        <v>3.88</v>
      </c>
      <c r="AA33">
        <v>5.88</v>
      </c>
      <c r="AD33" t="s">
        <v>45</v>
      </c>
      <c r="AE33">
        <v>4</v>
      </c>
      <c r="AF33">
        <v>7.59</v>
      </c>
      <c r="AG33">
        <v>7.59</v>
      </c>
      <c r="AH33">
        <v>6.61</v>
      </c>
      <c r="AK33" t="s">
        <v>45</v>
      </c>
      <c r="AL33">
        <v>4</v>
      </c>
      <c r="AM33">
        <v>2.79</v>
      </c>
      <c r="AN33">
        <v>2.35</v>
      </c>
      <c r="AO33">
        <v>1.99</v>
      </c>
    </row>
    <row r="34" spans="1:42" x14ac:dyDescent="0.25">
      <c r="A34" t="s">
        <v>46</v>
      </c>
      <c r="B34">
        <v>1</v>
      </c>
      <c r="C34">
        <v>4.9400000000000004</v>
      </c>
      <c r="D34">
        <v>2.96</v>
      </c>
      <c r="E34">
        <v>1.52</v>
      </c>
      <c r="F34" s="14">
        <v>343.7</v>
      </c>
      <c r="I34" t="s">
        <v>46</v>
      </c>
      <c r="J34">
        <v>1</v>
      </c>
      <c r="M34">
        <v>2.68</v>
      </c>
      <c r="N34" s="14"/>
      <c r="P34" t="s">
        <v>46</v>
      </c>
      <c r="Q34">
        <v>1</v>
      </c>
      <c r="R34">
        <v>6.71</v>
      </c>
      <c r="S34">
        <v>5.41</v>
      </c>
      <c r="T34">
        <v>4</v>
      </c>
      <c r="U34" s="14">
        <v>311.02999999999997</v>
      </c>
      <c r="W34" t="s">
        <v>46</v>
      </c>
      <c r="X34">
        <v>1</v>
      </c>
      <c r="Y34">
        <v>7.95</v>
      </c>
      <c r="Z34">
        <v>6.88</v>
      </c>
      <c r="AA34">
        <v>3.02</v>
      </c>
      <c r="AB34" s="14">
        <f>283.28+206.71</f>
        <v>489.99</v>
      </c>
      <c r="AD34" t="s">
        <v>46</v>
      </c>
      <c r="AE34">
        <v>1</v>
      </c>
      <c r="AF34">
        <v>6.87</v>
      </c>
      <c r="AG34">
        <v>6.26</v>
      </c>
      <c r="AH34">
        <v>5.72</v>
      </c>
      <c r="AI34" s="14">
        <v>367.29</v>
      </c>
      <c r="AK34" t="s">
        <v>46</v>
      </c>
      <c r="AL34">
        <v>1</v>
      </c>
      <c r="AM34">
        <v>5.07</v>
      </c>
      <c r="AN34">
        <v>2.96</v>
      </c>
      <c r="AO34">
        <v>2.38</v>
      </c>
      <c r="AP34" s="14">
        <f>347.08+112.65</f>
        <v>459.73</v>
      </c>
    </row>
    <row r="35" spans="1:42" x14ac:dyDescent="0.25">
      <c r="A35" t="s">
        <v>46</v>
      </c>
      <c r="B35">
        <v>2</v>
      </c>
      <c r="C35">
        <v>5.28</v>
      </c>
      <c r="D35">
        <v>2.1</v>
      </c>
      <c r="E35">
        <v>2.1</v>
      </c>
      <c r="I35" t="s">
        <v>46</v>
      </c>
      <c r="J35">
        <v>2</v>
      </c>
      <c r="M35">
        <v>2.2400000000000002</v>
      </c>
      <c r="P35" t="s">
        <v>46</v>
      </c>
      <c r="Q35">
        <v>2</v>
      </c>
      <c r="R35">
        <v>6.28</v>
      </c>
      <c r="S35">
        <v>3.38</v>
      </c>
      <c r="T35">
        <v>2.61</v>
      </c>
      <c r="W35" t="s">
        <v>46</v>
      </c>
      <c r="X35">
        <v>2</v>
      </c>
      <c r="Y35">
        <v>8.18</v>
      </c>
      <c r="Z35">
        <v>5.88</v>
      </c>
      <c r="AA35">
        <v>3.7</v>
      </c>
      <c r="AD35" t="s">
        <v>46</v>
      </c>
      <c r="AE35">
        <v>2</v>
      </c>
      <c r="AF35">
        <v>7.18</v>
      </c>
      <c r="AG35">
        <v>5.42</v>
      </c>
      <c r="AH35">
        <v>6.45</v>
      </c>
      <c r="AK35" t="s">
        <v>46</v>
      </c>
      <c r="AL35">
        <v>2</v>
      </c>
      <c r="AM35">
        <v>7.63</v>
      </c>
      <c r="AN35">
        <v>3.17</v>
      </c>
      <c r="AO35">
        <v>2</v>
      </c>
    </row>
    <row r="36" spans="1:42" x14ac:dyDescent="0.25">
      <c r="A36" t="s">
        <v>46</v>
      </c>
      <c r="B36">
        <v>3</v>
      </c>
      <c r="C36">
        <v>6.17</v>
      </c>
      <c r="D36">
        <v>2.02</v>
      </c>
      <c r="E36">
        <v>2.5</v>
      </c>
      <c r="I36" t="s">
        <v>46</v>
      </c>
      <c r="J36">
        <v>3</v>
      </c>
      <c r="M36">
        <v>2.06</v>
      </c>
      <c r="P36" t="s">
        <v>46</v>
      </c>
      <c r="Q36">
        <v>3</v>
      </c>
      <c r="R36">
        <v>5.08</v>
      </c>
      <c r="S36">
        <v>6.16</v>
      </c>
      <c r="T36">
        <v>2.02</v>
      </c>
      <c r="W36" t="s">
        <v>46</v>
      </c>
      <c r="X36">
        <v>3</v>
      </c>
      <c r="Y36">
        <v>9.4499999999999993</v>
      </c>
      <c r="Z36">
        <v>6.59</v>
      </c>
      <c r="AA36">
        <v>3.76</v>
      </c>
      <c r="AD36" t="s">
        <v>46</v>
      </c>
      <c r="AE36">
        <v>3</v>
      </c>
      <c r="AF36">
        <v>7.16</v>
      </c>
      <c r="AG36">
        <v>6.82</v>
      </c>
      <c r="AH36">
        <v>7.87</v>
      </c>
      <c r="AK36" t="s">
        <v>46</v>
      </c>
      <c r="AL36">
        <v>3</v>
      </c>
      <c r="AM36">
        <v>6.61</v>
      </c>
      <c r="AN36">
        <v>3.08</v>
      </c>
      <c r="AO36">
        <v>2.2400000000000002</v>
      </c>
    </row>
    <row r="37" spans="1:42" x14ac:dyDescent="0.25">
      <c r="A37" t="s">
        <v>46</v>
      </c>
      <c r="B37">
        <v>4</v>
      </c>
      <c r="C37">
        <v>5.19</v>
      </c>
      <c r="D37">
        <v>1.86</v>
      </c>
      <c r="E37">
        <v>1.86</v>
      </c>
      <c r="I37" t="s">
        <v>46</v>
      </c>
      <c r="J37">
        <v>4</v>
      </c>
      <c r="M37">
        <v>2.61</v>
      </c>
      <c r="P37" t="s">
        <v>46</v>
      </c>
      <c r="Q37">
        <v>4</v>
      </c>
      <c r="R37">
        <v>6.31</v>
      </c>
      <c r="S37">
        <v>3.05</v>
      </c>
      <c r="T37">
        <v>3.29</v>
      </c>
      <c r="W37" t="s">
        <v>46</v>
      </c>
      <c r="X37">
        <v>4</v>
      </c>
      <c r="Y37">
        <v>8.4499999999999993</v>
      </c>
      <c r="Z37">
        <v>7.59</v>
      </c>
      <c r="AA37">
        <v>7.12</v>
      </c>
      <c r="AD37" t="s">
        <v>46</v>
      </c>
      <c r="AE37">
        <v>4</v>
      </c>
      <c r="AF37">
        <v>7.37</v>
      </c>
      <c r="AG37">
        <v>5.53</v>
      </c>
      <c r="AH37">
        <v>6.28</v>
      </c>
      <c r="AK37" t="s">
        <v>46</v>
      </c>
      <c r="AL37">
        <v>4</v>
      </c>
      <c r="AM37">
        <v>6.3</v>
      </c>
      <c r="AN37">
        <v>3.45</v>
      </c>
      <c r="AO37">
        <v>2.06</v>
      </c>
    </row>
    <row r="38" spans="1:42" x14ac:dyDescent="0.25">
      <c r="A38" t="s">
        <v>47</v>
      </c>
      <c r="B38">
        <v>1</v>
      </c>
      <c r="C38">
        <v>1.96</v>
      </c>
      <c r="D38">
        <v>2.4500000000000002</v>
      </c>
      <c r="E38">
        <v>3.32</v>
      </c>
      <c r="F38" s="14">
        <v>453.12</v>
      </c>
      <c r="I38" t="s">
        <v>47</v>
      </c>
      <c r="J38">
        <v>1</v>
      </c>
      <c r="M38">
        <v>2.62</v>
      </c>
      <c r="N38" s="14"/>
      <c r="P38" t="s">
        <v>47</v>
      </c>
      <c r="Q38">
        <v>1</v>
      </c>
      <c r="R38">
        <v>7.72</v>
      </c>
      <c r="S38">
        <v>3.39</v>
      </c>
      <c r="T38">
        <v>2.71</v>
      </c>
      <c r="U38" s="14">
        <v>316.13</v>
      </c>
      <c r="W38" t="s">
        <v>47</v>
      </c>
      <c r="X38">
        <v>1</v>
      </c>
      <c r="Y38">
        <v>8.1199999999999992</v>
      </c>
      <c r="Z38">
        <v>5.24</v>
      </c>
      <c r="AA38">
        <v>3.08</v>
      </c>
      <c r="AB38" s="14">
        <f>190.29+187.83</f>
        <v>378.12</v>
      </c>
      <c r="AD38" t="s">
        <v>47</v>
      </c>
      <c r="AE38">
        <v>1</v>
      </c>
      <c r="AF38">
        <v>6.87</v>
      </c>
      <c r="AG38">
        <v>6.26</v>
      </c>
      <c r="AH38">
        <v>5.72</v>
      </c>
      <c r="AI38" s="14">
        <v>333.66</v>
      </c>
      <c r="AK38" t="s">
        <v>47</v>
      </c>
      <c r="AL38">
        <v>1</v>
      </c>
      <c r="AM38">
        <v>6.12</v>
      </c>
      <c r="AN38">
        <v>2.17</v>
      </c>
      <c r="AO38">
        <v>3.43</v>
      </c>
      <c r="AP38" s="14">
        <f>366.21+388.25</f>
        <v>754.46</v>
      </c>
    </row>
    <row r="39" spans="1:42" x14ac:dyDescent="0.25">
      <c r="A39" t="s">
        <v>47</v>
      </c>
      <c r="B39">
        <v>2</v>
      </c>
      <c r="C39">
        <v>3.32</v>
      </c>
      <c r="D39">
        <v>2.71</v>
      </c>
      <c r="E39">
        <v>1.99</v>
      </c>
      <c r="I39" t="s">
        <v>47</v>
      </c>
      <c r="J39">
        <v>2</v>
      </c>
      <c r="M39">
        <v>2.2799999999999998</v>
      </c>
      <c r="P39" t="s">
        <v>47</v>
      </c>
      <c r="Q39">
        <v>2</v>
      </c>
      <c r="R39">
        <v>5.46</v>
      </c>
      <c r="S39">
        <v>3.27</v>
      </c>
      <c r="T39">
        <v>2.58</v>
      </c>
      <c r="W39" t="s">
        <v>47</v>
      </c>
      <c r="X39">
        <v>2</v>
      </c>
      <c r="Y39">
        <v>6.99</v>
      </c>
      <c r="Z39">
        <v>4.53</v>
      </c>
      <c r="AA39">
        <v>2.82</v>
      </c>
      <c r="AD39" t="s">
        <v>47</v>
      </c>
      <c r="AE39">
        <v>2</v>
      </c>
      <c r="AF39">
        <v>7.18</v>
      </c>
      <c r="AG39">
        <v>5.42</v>
      </c>
      <c r="AH39">
        <v>6.45</v>
      </c>
      <c r="AK39" t="s">
        <v>47</v>
      </c>
      <c r="AL39">
        <v>2</v>
      </c>
      <c r="AM39">
        <v>6</v>
      </c>
      <c r="AN39">
        <v>3.07</v>
      </c>
      <c r="AO39">
        <v>2.34</v>
      </c>
    </row>
    <row r="40" spans="1:42" x14ac:dyDescent="0.25">
      <c r="A40" t="s">
        <v>47</v>
      </c>
      <c r="B40">
        <v>3</v>
      </c>
      <c r="C40">
        <v>3.32</v>
      </c>
      <c r="D40">
        <v>3.11</v>
      </c>
      <c r="E40">
        <v>3.57</v>
      </c>
      <c r="I40" t="s">
        <v>47</v>
      </c>
      <c r="J40">
        <v>3</v>
      </c>
      <c r="M40">
        <v>2.31</v>
      </c>
      <c r="P40" t="s">
        <v>47</v>
      </c>
      <c r="Q40">
        <v>3</v>
      </c>
      <c r="R40">
        <v>5.57</v>
      </c>
      <c r="S40">
        <v>3.83</v>
      </c>
      <c r="T40">
        <v>2.31</v>
      </c>
      <c r="W40" t="s">
        <v>47</v>
      </c>
      <c r="X40">
        <v>3</v>
      </c>
      <c r="Y40">
        <v>6.78</v>
      </c>
      <c r="Z40">
        <v>4.34</v>
      </c>
      <c r="AA40">
        <v>2.93</v>
      </c>
      <c r="AD40" t="s">
        <v>47</v>
      </c>
      <c r="AE40">
        <v>3</v>
      </c>
      <c r="AF40">
        <v>7.16</v>
      </c>
      <c r="AG40">
        <v>6.82</v>
      </c>
      <c r="AH40">
        <v>7.87</v>
      </c>
      <c r="AK40" t="s">
        <v>47</v>
      </c>
      <c r="AL40">
        <v>3</v>
      </c>
      <c r="AM40">
        <v>5.45</v>
      </c>
      <c r="AN40">
        <v>2.34</v>
      </c>
      <c r="AO40">
        <v>2.94</v>
      </c>
    </row>
    <row r="41" spans="1:42" x14ac:dyDescent="0.25">
      <c r="A41" t="s">
        <v>47</v>
      </c>
      <c r="B41">
        <v>4</v>
      </c>
      <c r="C41">
        <v>4.1900000000000004</v>
      </c>
      <c r="D41">
        <v>2.68</v>
      </c>
      <c r="E41">
        <v>4.33</v>
      </c>
      <c r="I41" t="s">
        <v>47</v>
      </c>
      <c r="J41">
        <v>4</v>
      </c>
      <c r="M41">
        <v>2.31</v>
      </c>
      <c r="P41" t="s">
        <v>47</v>
      </c>
      <c r="Q41">
        <v>4</v>
      </c>
      <c r="R41">
        <v>6.05</v>
      </c>
      <c r="S41">
        <v>3.14</v>
      </c>
      <c r="T41">
        <v>2.1800000000000002</v>
      </c>
      <c r="W41" t="s">
        <v>47</v>
      </c>
      <c r="X41">
        <v>4</v>
      </c>
      <c r="Y41">
        <v>7.39</v>
      </c>
      <c r="Z41">
        <v>4.8099999999999996</v>
      </c>
      <c r="AA41">
        <v>2.71</v>
      </c>
      <c r="AD41" t="s">
        <v>47</v>
      </c>
      <c r="AE41">
        <v>4</v>
      </c>
      <c r="AF41">
        <v>7.37</v>
      </c>
      <c r="AG41">
        <v>5.53</v>
      </c>
      <c r="AH41">
        <v>6.28</v>
      </c>
      <c r="AK41" t="s">
        <v>47</v>
      </c>
      <c r="AL41">
        <v>4</v>
      </c>
      <c r="AM41">
        <v>5.54</v>
      </c>
      <c r="AN41">
        <v>3.03</v>
      </c>
      <c r="AO41">
        <v>2.62</v>
      </c>
    </row>
    <row r="42" spans="1:42" x14ac:dyDescent="0.25">
      <c r="A42" t="s">
        <v>48</v>
      </c>
      <c r="B42">
        <v>1</v>
      </c>
      <c r="C42">
        <v>2.0299999999999998</v>
      </c>
      <c r="D42">
        <v>3.03</v>
      </c>
      <c r="E42">
        <v>1.82</v>
      </c>
      <c r="F42" s="14">
        <f>288.18+75.72</f>
        <v>363.9</v>
      </c>
      <c r="I42" t="s">
        <v>48</v>
      </c>
      <c r="J42">
        <v>1</v>
      </c>
      <c r="M42">
        <v>2.65</v>
      </c>
      <c r="N42" s="14"/>
      <c r="P42" t="s">
        <v>48</v>
      </c>
      <c r="Q42">
        <v>1</v>
      </c>
      <c r="R42">
        <v>5.33</v>
      </c>
      <c r="S42">
        <v>3.17</v>
      </c>
      <c r="T42">
        <v>3.14</v>
      </c>
      <c r="U42" s="14">
        <v>215.96</v>
      </c>
      <c r="W42" t="s">
        <v>48</v>
      </c>
      <c r="X42">
        <v>1</v>
      </c>
      <c r="Y42">
        <v>5.89</v>
      </c>
      <c r="Z42">
        <v>3.93</v>
      </c>
      <c r="AA42">
        <v>3.28</v>
      </c>
      <c r="AB42" s="14">
        <v>217.31</v>
      </c>
      <c r="AD42" t="s">
        <v>48</v>
      </c>
      <c r="AE42">
        <v>1</v>
      </c>
      <c r="AF42">
        <v>8.92</v>
      </c>
      <c r="AG42">
        <v>6.57</v>
      </c>
      <c r="AH42">
        <v>6.54</v>
      </c>
      <c r="AI42" s="14">
        <v>342.62</v>
      </c>
      <c r="AK42" t="s">
        <v>48</v>
      </c>
      <c r="AL42">
        <v>1</v>
      </c>
      <c r="AM42">
        <v>4.29</v>
      </c>
      <c r="AN42">
        <v>3.51</v>
      </c>
      <c r="AO42">
        <v>2.34</v>
      </c>
      <c r="AP42" s="14"/>
    </row>
    <row r="43" spans="1:42" x14ac:dyDescent="0.25">
      <c r="A43" t="s">
        <v>48</v>
      </c>
      <c r="B43">
        <v>2</v>
      </c>
      <c r="C43">
        <v>1.92</v>
      </c>
      <c r="D43">
        <v>1.88</v>
      </c>
      <c r="E43">
        <v>2.04</v>
      </c>
      <c r="I43" t="s">
        <v>48</v>
      </c>
      <c r="J43">
        <v>2</v>
      </c>
      <c r="M43">
        <v>2.4900000000000002</v>
      </c>
      <c r="P43" t="s">
        <v>48</v>
      </c>
      <c r="Q43">
        <v>2</v>
      </c>
      <c r="R43">
        <v>5.68</v>
      </c>
      <c r="S43">
        <v>2.93</v>
      </c>
      <c r="T43">
        <v>2.23</v>
      </c>
      <c r="W43" t="s">
        <v>48</v>
      </c>
      <c r="X43">
        <v>2</v>
      </c>
      <c r="Y43">
        <v>6.43</v>
      </c>
      <c r="Z43">
        <v>4.13</v>
      </c>
      <c r="AA43">
        <v>4.3600000000000003</v>
      </c>
      <c r="AD43" t="s">
        <v>48</v>
      </c>
      <c r="AE43">
        <v>2</v>
      </c>
      <c r="AF43">
        <v>6.14</v>
      </c>
      <c r="AG43">
        <v>7.34</v>
      </c>
      <c r="AH43">
        <v>6.23</v>
      </c>
      <c r="AK43" t="s">
        <v>48</v>
      </c>
      <c r="AL43">
        <v>2</v>
      </c>
      <c r="AM43">
        <v>4.59</v>
      </c>
      <c r="AN43">
        <v>2.21</v>
      </c>
      <c r="AO43">
        <v>2.82</v>
      </c>
    </row>
    <row r="44" spans="1:42" x14ac:dyDescent="0.25">
      <c r="A44" t="s">
        <v>48</v>
      </c>
      <c r="B44">
        <v>3</v>
      </c>
      <c r="C44">
        <v>1.9</v>
      </c>
      <c r="D44">
        <v>2.91</v>
      </c>
      <c r="E44">
        <v>2.17</v>
      </c>
      <c r="I44" t="s">
        <v>48</v>
      </c>
      <c r="J44">
        <v>3</v>
      </c>
      <c r="M44">
        <v>2.4300000000000002</v>
      </c>
      <c r="P44" t="s">
        <v>48</v>
      </c>
      <c r="Q44">
        <v>3</v>
      </c>
      <c r="R44">
        <v>7.52</v>
      </c>
      <c r="S44">
        <v>4.54</v>
      </c>
      <c r="T44">
        <v>3.4</v>
      </c>
      <c r="W44" t="s">
        <v>48</v>
      </c>
      <c r="X44">
        <v>3</v>
      </c>
      <c r="Y44">
        <v>5.01</v>
      </c>
      <c r="Z44">
        <v>7.26</v>
      </c>
      <c r="AA44">
        <v>3.32</v>
      </c>
      <c r="AD44" t="s">
        <v>48</v>
      </c>
      <c r="AE44">
        <v>3</v>
      </c>
      <c r="AF44">
        <v>10.050000000000001</v>
      </c>
      <c r="AG44">
        <v>7.01</v>
      </c>
      <c r="AH44">
        <v>7.08</v>
      </c>
      <c r="AK44" t="s">
        <v>48</v>
      </c>
      <c r="AL44">
        <v>3</v>
      </c>
      <c r="AM44">
        <v>5.12</v>
      </c>
      <c r="AN44">
        <v>2.9</v>
      </c>
      <c r="AO44">
        <v>2.02</v>
      </c>
    </row>
    <row r="45" spans="1:42" x14ac:dyDescent="0.25">
      <c r="A45" t="s">
        <v>48</v>
      </c>
      <c r="B45">
        <v>4</v>
      </c>
      <c r="C45">
        <v>1.9</v>
      </c>
      <c r="D45">
        <v>2.09</v>
      </c>
      <c r="E45">
        <v>2.0699999999999998</v>
      </c>
      <c r="I45" t="s">
        <v>48</v>
      </c>
      <c r="J45">
        <v>4</v>
      </c>
      <c r="M45">
        <v>2.89</v>
      </c>
      <c r="P45" t="s">
        <v>48</v>
      </c>
      <c r="Q45">
        <v>4</v>
      </c>
      <c r="R45">
        <v>5.81</v>
      </c>
      <c r="S45">
        <v>3.22</v>
      </c>
      <c r="T45">
        <v>2.52</v>
      </c>
      <c r="W45" t="s">
        <v>48</v>
      </c>
      <c r="X45">
        <v>4</v>
      </c>
      <c r="Y45">
        <v>5.21</v>
      </c>
      <c r="Z45">
        <v>5.19</v>
      </c>
      <c r="AA45">
        <v>3.99</v>
      </c>
      <c r="AD45" t="s">
        <v>48</v>
      </c>
      <c r="AE45">
        <v>4</v>
      </c>
      <c r="AF45">
        <v>7.35</v>
      </c>
      <c r="AG45">
        <v>5.47</v>
      </c>
      <c r="AH45">
        <v>6.61</v>
      </c>
      <c r="AK45" t="s">
        <v>48</v>
      </c>
      <c r="AL45">
        <v>4</v>
      </c>
      <c r="AM45">
        <v>3.82</v>
      </c>
      <c r="AN45">
        <v>2.5299999999999998</v>
      </c>
      <c r="AO45">
        <v>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"/>
  <sheetViews>
    <sheetView tabSelected="1" workbookViewId="0">
      <selection activeCell="D24" sqref="D24"/>
    </sheetView>
  </sheetViews>
  <sheetFormatPr baseColWidth="10" defaultRowHeight="15" x14ac:dyDescent="0.25"/>
  <cols>
    <col min="1" max="1" width="14.28515625" customWidth="1"/>
  </cols>
  <sheetData>
    <row r="2" spans="1:25" x14ac:dyDescent="0.25">
      <c r="B2" t="s">
        <v>55</v>
      </c>
      <c r="G2" t="s">
        <v>57</v>
      </c>
      <c r="L2" t="s">
        <v>58</v>
      </c>
      <c r="Q2" t="s">
        <v>59</v>
      </c>
      <c r="V2" t="s">
        <v>60</v>
      </c>
    </row>
    <row r="3" spans="1:25" x14ac:dyDescent="0.25">
      <c r="B3" t="s">
        <v>56</v>
      </c>
      <c r="G3" t="s">
        <v>56</v>
      </c>
      <c r="L3" t="s">
        <v>56</v>
      </c>
      <c r="Q3" t="s">
        <v>56</v>
      </c>
      <c r="V3" t="s">
        <v>56</v>
      </c>
    </row>
    <row r="4" spans="1:25" x14ac:dyDescent="0.25">
      <c r="A4" s="7" t="s">
        <v>1</v>
      </c>
      <c r="B4" s="7" t="s">
        <v>31</v>
      </c>
      <c r="C4" s="7" t="s">
        <v>30</v>
      </c>
      <c r="D4" s="7" t="s">
        <v>29</v>
      </c>
      <c r="F4" s="7" t="s">
        <v>1</v>
      </c>
      <c r="G4" s="7" t="s">
        <v>31</v>
      </c>
      <c r="H4" s="7" t="s">
        <v>30</v>
      </c>
      <c r="I4" s="7" t="s">
        <v>29</v>
      </c>
      <c r="K4" s="7" t="s">
        <v>1</v>
      </c>
      <c r="L4" s="7" t="s">
        <v>31</v>
      </c>
      <c r="M4" s="7" t="s">
        <v>30</v>
      </c>
      <c r="N4" s="7" t="s">
        <v>29</v>
      </c>
      <c r="P4" s="7" t="s">
        <v>1</v>
      </c>
      <c r="Q4" s="7" t="s">
        <v>31</v>
      </c>
      <c r="R4" s="7" t="s">
        <v>30</v>
      </c>
      <c r="S4" s="7" t="s">
        <v>29</v>
      </c>
      <c r="U4" s="7" t="s">
        <v>1</v>
      </c>
      <c r="V4" s="7" t="s">
        <v>31</v>
      </c>
      <c r="W4" s="7" t="s">
        <v>30</v>
      </c>
      <c r="X4" s="7" t="s">
        <v>29</v>
      </c>
    </row>
    <row r="5" spans="1:25" x14ac:dyDescent="0.25">
      <c r="A5">
        <v>1</v>
      </c>
      <c r="B5">
        <v>6</v>
      </c>
      <c r="C5">
        <v>6</v>
      </c>
      <c r="D5">
        <v>1</v>
      </c>
      <c r="F5">
        <v>1</v>
      </c>
      <c r="G5">
        <v>4</v>
      </c>
      <c r="H5">
        <v>2</v>
      </c>
      <c r="I5">
        <v>2</v>
      </c>
      <c r="K5">
        <v>1</v>
      </c>
      <c r="L5">
        <v>6</v>
      </c>
      <c r="M5">
        <v>4</v>
      </c>
      <c r="N5">
        <v>3</v>
      </c>
      <c r="P5">
        <v>1</v>
      </c>
      <c r="Q5">
        <v>0</v>
      </c>
      <c r="R5">
        <v>0</v>
      </c>
      <c r="S5">
        <v>0</v>
      </c>
      <c r="U5">
        <v>1</v>
      </c>
      <c r="V5">
        <v>0</v>
      </c>
      <c r="W5">
        <v>0</v>
      </c>
      <c r="X5">
        <v>0</v>
      </c>
      <c r="Y5">
        <f>X5/6*100</f>
        <v>0</v>
      </c>
    </row>
    <row r="6" spans="1:25" x14ac:dyDescent="0.25">
      <c r="A6">
        <v>2</v>
      </c>
      <c r="B6">
        <v>4</v>
      </c>
      <c r="C6">
        <v>2</v>
      </c>
      <c r="D6">
        <v>0</v>
      </c>
      <c r="F6">
        <v>2</v>
      </c>
      <c r="G6">
        <v>6</v>
      </c>
      <c r="H6">
        <v>4</v>
      </c>
      <c r="I6">
        <v>2</v>
      </c>
      <c r="K6">
        <v>2</v>
      </c>
      <c r="L6">
        <v>6</v>
      </c>
      <c r="M6">
        <v>4</v>
      </c>
      <c r="N6">
        <v>1</v>
      </c>
      <c r="P6">
        <v>2</v>
      </c>
      <c r="Q6">
        <v>0</v>
      </c>
      <c r="R6">
        <v>0</v>
      </c>
      <c r="S6">
        <v>0</v>
      </c>
      <c r="U6">
        <v>2</v>
      </c>
      <c r="V6">
        <v>0</v>
      </c>
      <c r="W6">
        <v>0</v>
      </c>
      <c r="X6">
        <v>0</v>
      </c>
      <c r="Y6">
        <f t="shared" ref="Y6:Y14" si="0">X6/6*100</f>
        <v>0</v>
      </c>
    </row>
    <row r="7" spans="1:25" x14ac:dyDescent="0.25">
      <c r="A7">
        <v>3</v>
      </c>
      <c r="B7">
        <v>6</v>
      </c>
      <c r="C7">
        <v>4</v>
      </c>
      <c r="D7">
        <v>0</v>
      </c>
      <c r="F7">
        <v>3</v>
      </c>
      <c r="G7">
        <v>5</v>
      </c>
      <c r="H7">
        <v>4</v>
      </c>
      <c r="I7">
        <v>2</v>
      </c>
      <c r="K7">
        <v>3</v>
      </c>
      <c r="L7">
        <v>6</v>
      </c>
      <c r="M7">
        <v>3</v>
      </c>
      <c r="N7">
        <v>1</v>
      </c>
      <c r="P7">
        <v>3</v>
      </c>
      <c r="Q7">
        <v>2</v>
      </c>
      <c r="R7">
        <v>0</v>
      </c>
      <c r="S7">
        <v>0</v>
      </c>
      <c r="U7">
        <v>3</v>
      </c>
      <c r="V7">
        <v>1</v>
      </c>
      <c r="W7">
        <v>0</v>
      </c>
      <c r="X7">
        <v>0</v>
      </c>
      <c r="Y7">
        <f t="shared" si="0"/>
        <v>0</v>
      </c>
    </row>
    <row r="8" spans="1:25" x14ac:dyDescent="0.25">
      <c r="A8">
        <v>4</v>
      </c>
      <c r="B8">
        <v>6</v>
      </c>
      <c r="C8">
        <v>3</v>
      </c>
      <c r="D8">
        <v>1</v>
      </c>
      <c r="F8">
        <v>4</v>
      </c>
      <c r="G8">
        <v>5</v>
      </c>
      <c r="H8">
        <v>4</v>
      </c>
      <c r="I8">
        <v>0</v>
      </c>
      <c r="K8">
        <v>4</v>
      </c>
      <c r="L8">
        <v>5</v>
      </c>
      <c r="M8">
        <v>2</v>
      </c>
      <c r="N8">
        <v>0</v>
      </c>
      <c r="P8">
        <v>4</v>
      </c>
      <c r="Q8">
        <v>4</v>
      </c>
      <c r="R8">
        <v>2</v>
      </c>
      <c r="S8">
        <v>1</v>
      </c>
      <c r="U8">
        <v>4</v>
      </c>
      <c r="V8">
        <v>0</v>
      </c>
      <c r="W8">
        <v>0</v>
      </c>
      <c r="X8">
        <v>0</v>
      </c>
      <c r="Y8">
        <f t="shared" si="0"/>
        <v>0</v>
      </c>
    </row>
    <row r="9" spans="1:25" x14ac:dyDescent="0.25">
      <c r="A9">
        <v>5</v>
      </c>
      <c r="B9">
        <v>6</v>
      </c>
      <c r="C9">
        <v>5</v>
      </c>
      <c r="D9">
        <v>4</v>
      </c>
      <c r="F9">
        <v>5</v>
      </c>
      <c r="G9">
        <v>6</v>
      </c>
      <c r="H9">
        <v>4</v>
      </c>
      <c r="I9">
        <v>2</v>
      </c>
      <c r="K9">
        <v>5</v>
      </c>
      <c r="L9">
        <v>4</v>
      </c>
      <c r="M9">
        <v>0</v>
      </c>
      <c r="N9">
        <v>0</v>
      </c>
      <c r="P9">
        <v>5</v>
      </c>
      <c r="Q9">
        <v>3</v>
      </c>
      <c r="R9">
        <v>0</v>
      </c>
      <c r="S9">
        <v>0</v>
      </c>
      <c r="U9">
        <v>5</v>
      </c>
      <c r="V9">
        <v>0</v>
      </c>
      <c r="W9">
        <v>0</v>
      </c>
      <c r="X9">
        <v>0</v>
      </c>
      <c r="Y9">
        <f t="shared" si="0"/>
        <v>0</v>
      </c>
    </row>
    <row r="10" spans="1:25" x14ac:dyDescent="0.25">
      <c r="A10">
        <v>6</v>
      </c>
      <c r="B10">
        <v>6</v>
      </c>
      <c r="C10">
        <v>3</v>
      </c>
      <c r="D10">
        <v>3</v>
      </c>
      <c r="F10">
        <v>6</v>
      </c>
      <c r="G10">
        <v>3</v>
      </c>
      <c r="H10">
        <v>2</v>
      </c>
      <c r="I10">
        <v>0</v>
      </c>
      <c r="K10">
        <v>6</v>
      </c>
      <c r="L10">
        <v>6</v>
      </c>
      <c r="M10">
        <v>5</v>
      </c>
      <c r="N10">
        <v>4</v>
      </c>
      <c r="P10">
        <v>6</v>
      </c>
      <c r="Q10">
        <v>0</v>
      </c>
      <c r="R10">
        <v>0</v>
      </c>
      <c r="S10">
        <v>0</v>
      </c>
      <c r="U10">
        <v>6</v>
      </c>
      <c r="V10">
        <v>0</v>
      </c>
      <c r="W10">
        <v>0</v>
      </c>
      <c r="X10">
        <v>0</v>
      </c>
      <c r="Y10">
        <f t="shared" si="0"/>
        <v>0</v>
      </c>
    </row>
    <row r="11" spans="1:25" x14ac:dyDescent="0.25">
      <c r="A11">
        <v>7</v>
      </c>
      <c r="B11">
        <v>6</v>
      </c>
      <c r="C11">
        <v>4</v>
      </c>
      <c r="D11">
        <v>2</v>
      </c>
      <c r="F11">
        <v>7</v>
      </c>
      <c r="G11">
        <v>6</v>
      </c>
      <c r="H11">
        <v>3</v>
      </c>
      <c r="I11">
        <v>2</v>
      </c>
      <c r="K11">
        <v>7</v>
      </c>
      <c r="L11">
        <v>4</v>
      </c>
      <c r="M11">
        <v>3</v>
      </c>
      <c r="N11">
        <v>1</v>
      </c>
      <c r="P11">
        <v>7</v>
      </c>
      <c r="Q11">
        <v>0</v>
      </c>
      <c r="R11">
        <v>0</v>
      </c>
      <c r="S11">
        <v>0</v>
      </c>
      <c r="U11">
        <v>7</v>
      </c>
      <c r="V11">
        <v>0</v>
      </c>
      <c r="W11">
        <v>0</v>
      </c>
      <c r="X11">
        <v>0</v>
      </c>
      <c r="Y11">
        <f t="shared" si="0"/>
        <v>0</v>
      </c>
    </row>
    <row r="12" spans="1:25" x14ac:dyDescent="0.25">
      <c r="A12">
        <v>8</v>
      </c>
      <c r="B12">
        <v>6</v>
      </c>
      <c r="C12">
        <v>4</v>
      </c>
      <c r="D12">
        <v>2</v>
      </c>
      <c r="F12">
        <v>8</v>
      </c>
      <c r="G12">
        <v>6</v>
      </c>
      <c r="H12">
        <v>3</v>
      </c>
      <c r="I12">
        <v>1</v>
      </c>
      <c r="K12">
        <v>8</v>
      </c>
      <c r="L12">
        <v>4</v>
      </c>
      <c r="M12">
        <v>2</v>
      </c>
      <c r="N12">
        <v>0</v>
      </c>
      <c r="P12">
        <v>8</v>
      </c>
      <c r="Q12">
        <v>4</v>
      </c>
      <c r="R12">
        <v>2</v>
      </c>
      <c r="S12">
        <v>1</v>
      </c>
      <c r="U12">
        <v>8</v>
      </c>
      <c r="V12">
        <v>0</v>
      </c>
      <c r="W12">
        <v>0</v>
      </c>
      <c r="X12">
        <v>0</v>
      </c>
      <c r="Y12">
        <f t="shared" si="0"/>
        <v>0</v>
      </c>
    </row>
    <row r="13" spans="1:25" x14ac:dyDescent="0.25">
      <c r="A13">
        <v>9</v>
      </c>
      <c r="B13">
        <v>4</v>
      </c>
      <c r="C13">
        <v>2</v>
      </c>
      <c r="D13">
        <v>2</v>
      </c>
      <c r="F13">
        <v>9</v>
      </c>
      <c r="G13">
        <v>5</v>
      </c>
      <c r="H13">
        <v>2</v>
      </c>
      <c r="I13">
        <v>0</v>
      </c>
      <c r="K13">
        <v>9</v>
      </c>
      <c r="L13">
        <v>5</v>
      </c>
      <c r="M13">
        <v>3</v>
      </c>
      <c r="N13">
        <v>2</v>
      </c>
      <c r="P13">
        <v>9</v>
      </c>
      <c r="Q13">
        <v>6</v>
      </c>
      <c r="R13">
        <v>3</v>
      </c>
      <c r="S13">
        <v>0</v>
      </c>
      <c r="U13">
        <v>9</v>
      </c>
      <c r="V13" s="3">
        <v>2</v>
      </c>
      <c r="W13" s="3">
        <v>1</v>
      </c>
      <c r="X13" s="3">
        <v>0</v>
      </c>
      <c r="Y13">
        <f t="shared" si="0"/>
        <v>0</v>
      </c>
    </row>
    <row r="14" spans="1:25" x14ac:dyDescent="0.25">
      <c r="A14" s="7">
        <v>10</v>
      </c>
      <c r="B14" s="7">
        <v>6</v>
      </c>
      <c r="C14" s="7">
        <v>4</v>
      </c>
      <c r="D14" s="7">
        <v>3</v>
      </c>
      <c r="F14" s="7">
        <v>10</v>
      </c>
      <c r="G14" s="7">
        <v>6</v>
      </c>
      <c r="H14" s="7">
        <v>2</v>
      </c>
      <c r="I14" s="7">
        <v>1</v>
      </c>
      <c r="K14" s="7">
        <v>10</v>
      </c>
      <c r="L14" s="7">
        <v>4</v>
      </c>
      <c r="M14" s="7">
        <v>3</v>
      </c>
      <c r="N14" s="7">
        <v>1</v>
      </c>
      <c r="P14" s="7">
        <v>10</v>
      </c>
      <c r="Q14" s="7">
        <v>3</v>
      </c>
      <c r="R14" s="7">
        <v>1</v>
      </c>
      <c r="S14" s="7">
        <v>1</v>
      </c>
      <c r="U14" s="7">
        <v>10</v>
      </c>
      <c r="V14" s="7">
        <v>0</v>
      </c>
      <c r="W14" s="7">
        <v>0</v>
      </c>
      <c r="X14" s="7">
        <v>0</v>
      </c>
      <c r="Y14">
        <f t="shared" si="0"/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Fig. 2+3</vt:lpstr>
      <vt:lpstr>Fig. 5a</vt:lpstr>
      <vt:lpstr>Fig. 5b</vt:lpstr>
    </vt:vector>
  </TitlesOfParts>
  <Company>LUIS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Moritz knoche</cp:lastModifiedBy>
  <cp:lastPrinted>2019-07-04T11:36:37Z</cp:lastPrinted>
  <dcterms:created xsi:type="dcterms:W3CDTF">2017-11-22T12:48:14Z</dcterms:created>
  <dcterms:modified xsi:type="dcterms:W3CDTF">2019-07-05T11:34:44Z</dcterms:modified>
</cp:coreProperties>
</file>