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droreu/Desktop/Post-doc/Lab/Stack Cell/Vacuum formed/Manuscript/"/>
    </mc:Choice>
  </mc:AlternateContent>
  <xr:revisionPtr revIDLastSave="0" documentId="13_ncr:1_{A7B46040-7983-2944-996E-C9343477F3F3}" xr6:coauthVersionLast="36" xr6:coauthVersionMax="36" xr10:uidLastSave="{00000000-0000-0000-0000-000000000000}"/>
  <bookViews>
    <workbookView xWindow="760" yWindow="460" windowWidth="28040" windowHeight="15660" activeTab="4" xr2:uid="{EE460760-EC71-7B4E-A3B5-D3A1DDB7F133}"/>
  </bookViews>
  <sheets>
    <sheet name="cell number" sheetId="1" r:id="rId1"/>
    <sheet name="% live cells" sheetId="2" r:id="rId2"/>
    <sheet name="cells per mm2" sheetId="3" r:id="rId3"/>
    <sheet name="weight" sheetId="4" r:id="rId4"/>
    <sheet name="volume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D10" i="5"/>
  <c r="F10" i="5" s="1"/>
  <c r="J9" i="5"/>
  <c r="F9" i="5"/>
  <c r="D9" i="5"/>
  <c r="J8" i="5"/>
  <c r="D8" i="5"/>
  <c r="F8" i="5" s="1"/>
  <c r="J7" i="5"/>
  <c r="D7" i="5"/>
  <c r="F7" i="5" s="1"/>
  <c r="J6" i="5"/>
  <c r="D6" i="5"/>
  <c r="F6" i="5" s="1"/>
  <c r="J5" i="5"/>
  <c r="D5" i="5"/>
  <c r="F5" i="5" s="1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<sst xmlns="http://schemas.openxmlformats.org/spreadsheetml/2006/main" count="48" uniqueCount="25">
  <si>
    <t>Control 1</t>
  </si>
  <si>
    <t>Control 2</t>
  </si>
  <si>
    <t>Control 3</t>
  </si>
  <si>
    <t>Prototype 1</t>
  </si>
  <si>
    <t>Prototype 2</t>
  </si>
  <si>
    <t>Prototype 3</t>
  </si>
  <si>
    <t>1 Petri dish (g)</t>
  </si>
  <si>
    <t>3 Petri dishes (g)</t>
  </si>
  <si>
    <t>1 Petri dish</t>
  </si>
  <si>
    <t>3 petri dishes</t>
  </si>
  <si>
    <t>Hight (cm)</t>
  </si>
  <si>
    <t>Diameter (cm)</t>
  </si>
  <si>
    <t>Volume (cm3)</t>
  </si>
  <si>
    <t>1 Prototype: 3 layers, outer shell and lid. (g)</t>
  </si>
  <si>
    <t>1 Prototype</t>
  </si>
  <si>
    <t>Control</t>
  </si>
  <si>
    <t>Prototype</t>
  </si>
  <si>
    <t>collection1</t>
  </si>
  <si>
    <t>collection2</t>
  </si>
  <si>
    <t>collection3</t>
  </si>
  <si>
    <t>Cell number</t>
  </si>
  <si>
    <t>% live cells</t>
  </si>
  <si>
    <t>cells / mm2</t>
  </si>
  <si>
    <t>Weight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</si>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</sst>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859A-2B44-094A-8D74-3D443F4CA7DA}">
  <dimension ref="A1:F10"/>
  <sheetViews>
    <sheetView workbookViewId="0">
      <selection activeCell="E20" sqref="E20"/>
    </sheetView>
  </sheetViews>
  <sheetFormatPr baseColWidth="10" defaultRowHeight="16" x14ac:dyDescent="0.2"/>
  <cols>
    <col min="1" max="6" width="11" bestFit="1" customWidth="1"/>
  </cols>
  <sheetData>
    <row r="1" spans="1:6" x14ac:dyDescent="0.2">
      <c r="A1" s="12" t="s">
        <v>20</v>
      </c>
      <c r="B1" s="12"/>
      <c r="C1" s="12"/>
      <c r="D1" s="12"/>
      <c r="E1" s="12"/>
      <c r="F1" s="12"/>
    </row>
    <row r="2" spans="1:6" x14ac:dyDescent="0.2">
      <c r="A2" s="12"/>
      <c r="B2" s="12"/>
      <c r="C2" s="12"/>
      <c r="D2" s="12"/>
      <c r="E2" s="12"/>
      <c r="F2" s="12"/>
    </row>
    <row r="3" spans="1:6" x14ac:dyDescent="0.2">
      <c r="A3" s="11" t="s">
        <v>15</v>
      </c>
      <c r="B3" s="11" t="s">
        <v>15</v>
      </c>
      <c r="C3" s="11" t="s">
        <v>15</v>
      </c>
      <c r="D3" s="11" t="s">
        <v>16</v>
      </c>
      <c r="E3" s="11" t="s">
        <v>16</v>
      </c>
      <c r="F3" s="11" t="s">
        <v>16</v>
      </c>
    </row>
    <row r="4" spans="1:6" x14ac:dyDescent="0.2">
      <c r="A4" s="2" t="s">
        <v>17</v>
      </c>
      <c r="B4" s="2" t="s">
        <v>18</v>
      </c>
      <c r="C4" s="2" t="s">
        <v>19</v>
      </c>
      <c r="D4" s="2" t="s">
        <v>17</v>
      </c>
      <c r="E4" s="2" t="s">
        <v>18</v>
      </c>
      <c r="F4" s="2" t="s">
        <v>19</v>
      </c>
    </row>
    <row r="5" spans="1:6" x14ac:dyDescent="0.2">
      <c r="A5" s="1">
        <v>3526000</v>
      </c>
      <c r="B5" s="1">
        <v>2526000</v>
      </c>
      <c r="C5" s="1">
        <v>3084000</v>
      </c>
      <c r="D5" s="1">
        <v>2728000</v>
      </c>
      <c r="E5" s="1">
        <v>3472000</v>
      </c>
      <c r="F5" s="1">
        <v>3738000</v>
      </c>
    </row>
    <row r="6" spans="1:6" x14ac:dyDescent="0.2">
      <c r="A6" s="1">
        <v>2972000</v>
      </c>
      <c r="B6" s="1">
        <v>2938000</v>
      </c>
      <c r="C6" s="1">
        <v>3960000</v>
      </c>
      <c r="D6" s="1">
        <v>2938000</v>
      </c>
      <c r="E6" s="1">
        <v>3228000</v>
      </c>
      <c r="F6" s="1">
        <v>3582000</v>
      </c>
    </row>
    <row r="7" spans="1:6" x14ac:dyDescent="0.2">
      <c r="A7" s="1">
        <v>2726000</v>
      </c>
      <c r="B7" s="1">
        <v>3528000</v>
      </c>
      <c r="C7" s="1">
        <v>2928000</v>
      </c>
      <c r="D7" s="1">
        <v>2928000</v>
      </c>
      <c r="E7" s="1">
        <v>3428000</v>
      </c>
      <c r="F7" s="1">
        <v>3038000</v>
      </c>
    </row>
    <row r="8" spans="1:6" x14ac:dyDescent="0.2">
      <c r="A8" s="1">
        <v>3416000</v>
      </c>
      <c r="B8" s="1">
        <v>2716000</v>
      </c>
      <c r="C8" s="1">
        <v>3338000</v>
      </c>
      <c r="D8" s="1">
        <v>3478000</v>
      </c>
      <c r="E8" s="1">
        <v>3060000</v>
      </c>
      <c r="F8" s="1">
        <v>3506000</v>
      </c>
    </row>
    <row r="9" spans="1:6" x14ac:dyDescent="0.2">
      <c r="A9" s="1">
        <v>3060000</v>
      </c>
      <c r="B9" s="1">
        <v>3516000</v>
      </c>
      <c r="C9" s="1">
        <v>3806000</v>
      </c>
      <c r="D9" s="1">
        <v>3778000</v>
      </c>
      <c r="E9" s="1">
        <v>3284000</v>
      </c>
      <c r="F9" s="1">
        <v>3372000</v>
      </c>
    </row>
    <row r="10" spans="1:6" x14ac:dyDescent="0.2">
      <c r="A10" s="1">
        <v>2014000</v>
      </c>
      <c r="B10" s="1">
        <v>3350000</v>
      </c>
      <c r="C10" s="1">
        <v>3038000</v>
      </c>
      <c r="D10" s="1">
        <v>3730000</v>
      </c>
      <c r="E10" s="1">
        <v>3730000</v>
      </c>
      <c r="F10" s="1">
        <v>3206000</v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AA98-F518-734E-B217-C36732C00EF0}">
  <dimension ref="A1:F10"/>
  <sheetViews>
    <sheetView workbookViewId="0">
      <selection activeCell="E18" sqref="E18"/>
    </sheetView>
  </sheetViews>
  <sheetFormatPr baseColWidth="10" defaultRowHeight="16" x14ac:dyDescent="0.2"/>
  <cols>
    <col min="1" max="6" width="11" style="8" bestFit="1" customWidth="1"/>
    <col min="7" max="16384" width="10.83203125" style="8"/>
  </cols>
  <sheetData>
    <row r="1" spans="1:6" x14ac:dyDescent="0.2">
      <c r="A1" s="11" t="s">
        <v>21</v>
      </c>
      <c r="B1" s="11"/>
      <c r="C1" s="11"/>
      <c r="D1" s="11"/>
      <c r="E1" s="11"/>
      <c r="F1" s="11"/>
    </row>
    <row r="2" spans="1:6" x14ac:dyDescent="0.2">
      <c r="A2" s="11"/>
      <c r="B2" s="11"/>
      <c r="C2" s="11"/>
      <c r="D2" s="11"/>
      <c r="E2" s="11"/>
      <c r="F2" s="11"/>
    </row>
    <row r="3" spans="1:6" x14ac:dyDescent="0.2">
      <c r="A3" s="11" t="s">
        <v>15</v>
      </c>
      <c r="B3" s="11" t="s">
        <v>15</v>
      </c>
      <c r="C3" s="11" t="s">
        <v>15</v>
      </c>
      <c r="D3" s="11" t="s">
        <v>16</v>
      </c>
      <c r="E3" s="11" t="s">
        <v>16</v>
      </c>
      <c r="F3" s="11" t="s">
        <v>16</v>
      </c>
    </row>
    <row r="4" spans="1:6" x14ac:dyDescent="0.2">
      <c r="A4" s="2" t="s">
        <v>17</v>
      </c>
      <c r="B4" s="2" t="s">
        <v>18</v>
      </c>
      <c r="C4" s="2" t="s">
        <v>19</v>
      </c>
      <c r="D4" s="2" t="s">
        <v>17</v>
      </c>
      <c r="E4" s="2" t="s">
        <v>18</v>
      </c>
      <c r="F4" s="2" t="s">
        <v>19</v>
      </c>
    </row>
    <row r="5" spans="1:6" x14ac:dyDescent="0.2">
      <c r="A5" s="2">
        <v>92.8</v>
      </c>
      <c r="B5" s="2">
        <v>94.3</v>
      </c>
      <c r="C5" s="2">
        <v>97.8</v>
      </c>
      <c r="D5" s="2">
        <v>95.82</v>
      </c>
      <c r="E5" s="2">
        <v>96.14</v>
      </c>
      <c r="F5" s="2">
        <v>97.06</v>
      </c>
    </row>
    <row r="6" spans="1:6" x14ac:dyDescent="0.2">
      <c r="A6" s="2">
        <v>95.49</v>
      </c>
      <c r="B6" s="2">
        <v>97</v>
      </c>
      <c r="C6" s="2">
        <v>97.42</v>
      </c>
      <c r="D6" s="2">
        <v>97.75</v>
      </c>
      <c r="E6" s="2">
        <v>98.57</v>
      </c>
      <c r="F6" s="2">
        <v>98.16</v>
      </c>
    </row>
    <row r="7" spans="1:6" x14ac:dyDescent="0.2">
      <c r="A7" s="2">
        <v>96.77</v>
      </c>
      <c r="B7" s="2">
        <v>99.04</v>
      </c>
      <c r="C7" s="2">
        <v>98.09</v>
      </c>
      <c r="D7" s="2">
        <v>96.52</v>
      </c>
      <c r="E7" s="2">
        <v>98.07</v>
      </c>
      <c r="F7" s="2">
        <v>97.43</v>
      </c>
    </row>
    <row r="8" spans="1:6" x14ac:dyDescent="0.2">
      <c r="A8" s="2">
        <v>97.78</v>
      </c>
      <c r="B8" s="2">
        <v>98.38</v>
      </c>
      <c r="C8" s="2">
        <v>98.32</v>
      </c>
      <c r="D8" s="2">
        <v>90.51</v>
      </c>
      <c r="E8" s="2">
        <v>98.56</v>
      </c>
      <c r="F8" s="2">
        <v>95.89</v>
      </c>
    </row>
    <row r="9" spans="1:6" x14ac:dyDescent="0.2">
      <c r="A9" s="2">
        <v>97.12</v>
      </c>
      <c r="B9" s="2">
        <v>97.5</v>
      </c>
      <c r="C9" s="2">
        <v>98.21</v>
      </c>
      <c r="D9" s="2">
        <v>97.51</v>
      </c>
      <c r="E9" s="2">
        <v>98.66</v>
      </c>
      <c r="F9" s="2">
        <v>97.69</v>
      </c>
    </row>
    <row r="10" spans="1:6" x14ac:dyDescent="0.2">
      <c r="A10" s="2">
        <v>98.41</v>
      </c>
      <c r="B10" s="2">
        <v>98.33</v>
      </c>
      <c r="C10" s="2">
        <v>98.88</v>
      </c>
      <c r="D10" s="2">
        <v>97.27</v>
      </c>
      <c r="E10" s="2">
        <v>96.68</v>
      </c>
      <c r="F10" s="2">
        <v>97.57</v>
      </c>
    </row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C684-5F64-3840-81EA-E3D7A819B6F2}">
  <dimension ref="A1:F18"/>
  <sheetViews>
    <sheetView workbookViewId="0">
      <selection activeCell="H6" sqref="H6"/>
    </sheetView>
  </sheetViews>
  <sheetFormatPr baseColWidth="10" defaultRowHeight="16" x14ac:dyDescent="0.2"/>
  <cols>
    <col min="1" max="6" width="14" bestFit="1" customWidth="1"/>
  </cols>
  <sheetData>
    <row r="1" spans="1:6" x14ac:dyDescent="0.2">
      <c r="A1" s="12" t="s">
        <v>22</v>
      </c>
      <c r="B1" s="12"/>
      <c r="C1" s="12"/>
      <c r="D1" s="12"/>
      <c r="E1" s="12"/>
      <c r="F1" s="12"/>
    </row>
    <row r="2" spans="1:6" x14ac:dyDescent="0.2">
      <c r="A2" s="12"/>
      <c r="B2" s="12"/>
      <c r="C2" s="12"/>
      <c r="D2" s="12"/>
      <c r="E2" s="12"/>
      <c r="F2" s="12"/>
    </row>
    <row r="3" spans="1:6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x14ac:dyDescent="0.2">
      <c r="A4" s="12">
        <v>539.0702274975273</v>
      </c>
      <c r="B4" s="12">
        <v>1067.2601384767559</v>
      </c>
      <c r="C4" s="12">
        <v>796.24134520276959</v>
      </c>
      <c r="D4" s="12">
        <v>390.70227497527202</v>
      </c>
      <c r="E4" s="12">
        <v>545.00494559841741</v>
      </c>
      <c r="F4" s="12">
        <v>763.60039564787348</v>
      </c>
    </row>
    <row r="5" spans="1:6" x14ac:dyDescent="0.2">
      <c r="A5" s="12">
        <v>557.86350148367956</v>
      </c>
      <c r="B5" s="12">
        <v>1517.3095944609299</v>
      </c>
      <c r="C5" s="12">
        <v>1281.8991097922849</v>
      </c>
      <c r="D5" s="12">
        <v>432.24530168150352</v>
      </c>
      <c r="E5" s="12">
        <v>793.27398615232448</v>
      </c>
      <c r="F5" s="12">
        <v>1361.0286844708212</v>
      </c>
    </row>
    <row r="6" spans="1:6" x14ac:dyDescent="0.2">
      <c r="A6" s="12">
        <v>647.87339268051437</v>
      </c>
      <c r="B6" s="12">
        <v>766.56775469831859</v>
      </c>
      <c r="C6" s="12">
        <v>649.85163204747778</v>
      </c>
      <c r="D6" s="12">
        <v>1377.8437190900099</v>
      </c>
      <c r="E6" s="12">
        <v>599.406528189911</v>
      </c>
      <c r="F6" s="12">
        <v>645.89515331355096</v>
      </c>
    </row>
    <row r="7" spans="1:6" x14ac:dyDescent="0.2">
      <c r="A7" s="12">
        <v>612.26508407517315</v>
      </c>
      <c r="B7" s="12">
        <v>596.43916913946589</v>
      </c>
      <c r="C7" s="12">
        <v>325.42037586547974</v>
      </c>
      <c r="D7" s="12">
        <v>1209.6933728981207</v>
      </c>
      <c r="E7" s="12">
        <v>534.12462908011878</v>
      </c>
      <c r="F7" s="12">
        <v>403.56083086053417</v>
      </c>
    </row>
    <row r="8" spans="1:6" x14ac:dyDescent="0.2">
      <c r="A8" s="12">
        <v>556.87438180019785</v>
      </c>
      <c r="B8" s="12">
        <v>552.91790306627104</v>
      </c>
      <c r="C8" s="12">
        <v>543.02670623145411</v>
      </c>
      <c r="D8" s="12">
        <v>1017.8041543026708</v>
      </c>
      <c r="E8" s="12">
        <v>837.78437190900104</v>
      </c>
      <c r="F8" s="12">
        <v>537.09198813056389</v>
      </c>
    </row>
    <row r="9" spans="1:6" x14ac:dyDescent="0.2">
      <c r="A9" s="12">
        <v>657.76458951533141</v>
      </c>
      <c r="B9" s="12">
        <v>433.23442136498522</v>
      </c>
      <c r="C9" s="12">
        <v>382.78931750741845</v>
      </c>
      <c r="D9" s="12">
        <v>666.66666666666674</v>
      </c>
      <c r="E9" s="12">
        <v>613.25420375865485</v>
      </c>
      <c r="F9" s="12">
        <v>579.62413452027704</v>
      </c>
    </row>
    <row r="10" spans="1:6" x14ac:dyDescent="0.2">
      <c r="A10" s="12">
        <v>671.61226508407526</v>
      </c>
      <c r="B10" s="12">
        <v>294.75766567754704</v>
      </c>
      <c r="C10" s="12">
        <v>509.39663699307619</v>
      </c>
      <c r="D10" s="12">
        <v>456.97329376854606</v>
      </c>
      <c r="E10" s="12">
        <v>668.64490603363015</v>
      </c>
      <c r="F10" s="12">
        <v>475.76656775469837</v>
      </c>
    </row>
    <row r="11" spans="1:6" x14ac:dyDescent="0.2">
      <c r="A11" s="12">
        <v>804.15430267062322</v>
      </c>
      <c r="B11" s="12">
        <v>518.29871414441152</v>
      </c>
      <c r="C11" s="12">
        <v>788.32838773491596</v>
      </c>
      <c r="D11" s="12">
        <v>377.84371909000993</v>
      </c>
      <c r="E11" s="12">
        <v>636.99307616221574</v>
      </c>
      <c r="F11" s="12">
        <v>523.24431256182004</v>
      </c>
    </row>
    <row r="12" spans="1:6" x14ac:dyDescent="0.2">
      <c r="A12" s="12">
        <v>613.25420375865485</v>
      </c>
      <c r="B12" s="12">
        <v>1151.3353115727004</v>
      </c>
      <c r="C12" s="12">
        <v>1587.5370919881307</v>
      </c>
      <c r="D12" s="12">
        <v>425.32146389713159</v>
      </c>
      <c r="E12" s="12">
        <v>509.39663699307619</v>
      </c>
      <c r="F12" s="12">
        <v>597.42828882294759</v>
      </c>
    </row>
    <row r="13" spans="1:6" x14ac:dyDescent="0.2">
      <c r="A13" s="12">
        <v>1207.7151335311573</v>
      </c>
      <c r="B13" s="12">
        <v>448.07121661721072</v>
      </c>
      <c r="C13" s="12">
        <v>729.97032640949567</v>
      </c>
      <c r="D13" s="12">
        <v>512.3639960435213</v>
      </c>
      <c r="E13" s="12">
        <v>870.42532146389726</v>
      </c>
      <c r="F13" s="12">
        <v>617.21068249258167</v>
      </c>
    </row>
    <row r="14" spans="1:6" x14ac:dyDescent="0.2">
      <c r="A14" s="12">
        <v>528.18991097922856</v>
      </c>
      <c r="B14" s="12">
        <v>1309.5944609297726</v>
      </c>
      <c r="C14" s="12">
        <v>544.01582591493582</v>
      </c>
      <c r="D14" s="12">
        <v>398.61523244312565</v>
      </c>
      <c r="E14" s="12">
        <v>623.14540059347189</v>
      </c>
      <c r="F14" s="12">
        <v>572.70029673590511</v>
      </c>
    </row>
    <row r="15" spans="1:6" x14ac:dyDescent="0.2">
      <c r="A15" s="12">
        <v>594.46092977250248</v>
      </c>
      <c r="B15" s="12">
        <v>336.30069238377848</v>
      </c>
      <c r="C15" s="12">
        <v>787.33926805143426</v>
      </c>
      <c r="D15" s="12">
        <v>454.00593471810095</v>
      </c>
      <c r="E15" s="12">
        <v>604.35212660731952</v>
      </c>
      <c r="F15" s="12">
        <v>472.79920870425326</v>
      </c>
    </row>
    <row r="16" spans="1:6" x14ac:dyDescent="0.2">
      <c r="A16" s="12">
        <v>463.89713155291793</v>
      </c>
      <c r="B16" s="12">
        <v>249.25816023738875</v>
      </c>
      <c r="C16" s="12">
        <v>482.6904055390703</v>
      </c>
      <c r="D16" s="12">
        <v>419.38674579624137</v>
      </c>
      <c r="E16" s="12">
        <v>500.49455984174091</v>
      </c>
      <c r="F16" s="12">
        <v>542.03758654797241</v>
      </c>
    </row>
    <row r="17" spans="1:6" x14ac:dyDescent="0.2">
      <c r="A17" s="12">
        <v>705.24233432245308</v>
      </c>
      <c r="B17" s="12">
        <v>437.19090009891204</v>
      </c>
      <c r="C17" s="12">
        <v>431.25618199802182</v>
      </c>
      <c r="D17" s="12">
        <v>421.36498516320478</v>
      </c>
      <c r="E17" s="12">
        <v>589.51533135509408</v>
      </c>
      <c r="F17" s="12">
        <v>468.84272997032645</v>
      </c>
    </row>
    <row r="18" spans="1:6" x14ac:dyDescent="0.2">
      <c r="A18" s="12">
        <v>638.97131552917915</v>
      </c>
      <c r="B18" s="12">
        <v>488.62512363996046</v>
      </c>
      <c r="C18" s="12">
        <v>550.93966369930763</v>
      </c>
      <c r="D18" s="12">
        <v>1129.574678536103</v>
      </c>
      <c r="E18" s="12">
        <v>543.02670623145411</v>
      </c>
      <c r="F18" s="12">
        <v>474.77744807121667</v>
      </c>
    </row>
  </sheetData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B29A-E342-F84C-B656-420C8095C0BB}">
  <dimension ref="A1:J14"/>
  <sheetViews>
    <sheetView workbookViewId="0">
      <selection activeCell="I15" sqref="I15"/>
    </sheetView>
  </sheetViews>
  <sheetFormatPr baseColWidth="10" defaultRowHeight="16" x14ac:dyDescent="0.2"/>
  <cols>
    <col min="1" max="1" width="2.1640625" style="3" bestFit="1" customWidth="1"/>
    <col min="2" max="2" width="14.33203125" style="3" bestFit="1" customWidth="1"/>
    <col min="3" max="3" width="13.1640625" style="3" customWidth="1"/>
    <col min="4" max="4" width="16.6640625" style="3" bestFit="1" customWidth="1"/>
    <col min="5" max="5" width="15" style="3" customWidth="1"/>
    <col min="6" max="6" width="11.6640625" style="3" customWidth="1"/>
    <col min="7" max="16384" width="10.83203125" style="3"/>
  </cols>
  <sheetData>
    <row r="1" spans="1:10" x14ac:dyDescent="0.2">
      <c r="A1" s="12" t="s">
        <v>23</v>
      </c>
      <c r="B1" s="12"/>
      <c r="C1" s="12"/>
      <c r="D1" s="12"/>
      <c r="E1" s="12"/>
      <c r="F1" s="12"/>
      <c r="G1" s="12"/>
      <c r="H1" s="12"/>
      <c r="I1" s="12"/>
    </row>
    <row r="2" spans="1:10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0" x14ac:dyDescent="0.2">
      <c r="A3" s="12"/>
      <c r="B3" s="12" t="s">
        <v>6</v>
      </c>
      <c r="C3" s="12"/>
      <c r="D3" s="12" t="s">
        <v>7</v>
      </c>
      <c r="E3" s="12"/>
      <c r="F3" s="12" t="s">
        <v>13</v>
      </c>
      <c r="G3" s="12"/>
      <c r="H3" s="12"/>
      <c r="I3" s="12"/>
    </row>
    <row r="4" spans="1:10" x14ac:dyDescent="0.2">
      <c r="A4" s="12">
        <v>1</v>
      </c>
      <c r="B4" s="12">
        <v>17.29</v>
      </c>
      <c r="C4" s="12"/>
      <c r="D4" s="12">
        <f>B4*3</f>
        <v>51.87</v>
      </c>
      <c r="E4" s="12"/>
      <c r="F4" s="12">
        <v>19.88</v>
      </c>
      <c r="G4" s="12"/>
      <c r="H4" s="12"/>
      <c r="I4" s="12"/>
    </row>
    <row r="5" spans="1:10" x14ac:dyDescent="0.2">
      <c r="A5" s="12">
        <v>2</v>
      </c>
      <c r="B5" s="12">
        <v>17.309999999999999</v>
      </c>
      <c r="C5" s="12"/>
      <c r="D5" s="12">
        <f t="shared" ref="D5:D9" si="0">B5*3</f>
        <v>51.929999999999993</v>
      </c>
      <c r="E5" s="12"/>
      <c r="F5" s="12">
        <v>20.51</v>
      </c>
      <c r="G5" s="12"/>
      <c r="H5" s="12"/>
      <c r="I5" s="12"/>
    </row>
    <row r="6" spans="1:10" x14ac:dyDescent="0.2">
      <c r="A6" s="12">
        <v>3</v>
      </c>
      <c r="B6" s="12">
        <v>16.96</v>
      </c>
      <c r="C6" s="12"/>
      <c r="D6" s="12">
        <f t="shared" si="0"/>
        <v>50.88</v>
      </c>
      <c r="E6" s="12"/>
      <c r="F6" s="12">
        <v>19.149999999999999</v>
      </c>
      <c r="G6" s="12"/>
      <c r="H6" s="12"/>
      <c r="I6" s="12"/>
    </row>
    <row r="7" spans="1:10" x14ac:dyDescent="0.2">
      <c r="A7" s="12">
        <v>4</v>
      </c>
      <c r="B7" s="12">
        <v>17.29</v>
      </c>
      <c r="C7" s="12"/>
      <c r="D7" s="12">
        <f t="shared" si="0"/>
        <v>51.87</v>
      </c>
      <c r="E7" s="12"/>
      <c r="F7" s="12">
        <v>20.8</v>
      </c>
      <c r="G7" s="12"/>
      <c r="H7" s="12"/>
      <c r="I7" s="12"/>
    </row>
    <row r="8" spans="1:10" x14ac:dyDescent="0.2">
      <c r="A8" s="12">
        <v>5</v>
      </c>
      <c r="B8" s="12">
        <v>16.96</v>
      </c>
      <c r="C8" s="12"/>
      <c r="D8" s="12">
        <f t="shared" si="0"/>
        <v>50.88</v>
      </c>
      <c r="E8" s="12"/>
      <c r="F8" s="12">
        <v>19.71</v>
      </c>
      <c r="G8" s="12"/>
      <c r="H8" s="12"/>
      <c r="I8" s="12"/>
    </row>
    <row r="9" spans="1:10" x14ac:dyDescent="0.2">
      <c r="A9" s="12">
        <v>6</v>
      </c>
      <c r="B9" s="12">
        <v>17.04</v>
      </c>
      <c r="C9" s="12"/>
      <c r="D9" s="12">
        <f t="shared" si="0"/>
        <v>51.12</v>
      </c>
      <c r="E9" s="12"/>
      <c r="F9" s="12">
        <v>19.72</v>
      </c>
      <c r="G9" s="12"/>
      <c r="H9" s="12"/>
      <c r="I9" s="12"/>
      <c r="J9" s="4"/>
    </row>
    <row r="10" spans="1:10" x14ac:dyDescent="0.2">
      <c r="A10" s="12"/>
      <c r="B10" s="12"/>
      <c r="C10" s="12"/>
      <c r="D10" s="12"/>
      <c r="E10" s="12"/>
      <c r="F10" s="12"/>
      <c r="G10" s="12"/>
      <c r="H10" s="12"/>
      <c r="I10" s="12"/>
    </row>
    <row r="11" spans="1:10" x14ac:dyDescent="0.2">
      <c r="A11" s="12"/>
      <c r="B11" s="12"/>
      <c r="C11" s="12"/>
      <c r="D11" s="13"/>
      <c r="E11" s="13"/>
      <c r="F11" s="13"/>
      <c r="G11" s="12"/>
      <c r="H11" s="12"/>
      <c r="I11" s="12"/>
    </row>
    <row r="12" spans="1:10" x14ac:dyDescent="0.2">
      <c r="D12" s="5"/>
      <c r="E12" s="5"/>
      <c r="F12" s="5"/>
    </row>
    <row r="13" spans="1:10" x14ac:dyDescent="0.2">
      <c r="D13" s="5"/>
      <c r="E13" s="5"/>
      <c r="F13" s="6"/>
    </row>
    <row r="14" spans="1:10" x14ac:dyDescent="0.2">
      <c r="F14" s="6"/>
    </row>
  </sheetData>
  <pageMargins left="0.25" right="0.25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B157-46C4-234C-B01D-F23546441A23}">
  <dimension ref="A1:L16"/>
  <sheetViews>
    <sheetView tabSelected="1" workbookViewId="0">
      <selection activeCell="M19" sqref="M19"/>
    </sheetView>
  </sheetViews>
  <sheetFormatPr baseColWidth="10" defaultRowHeight="16" x14ac:dyDescent="0.2"/>
  <cols>
    <col min="1" max="1" width="2.1640625" style="3" bestFit="1" customWidth="1"/>
    <col min="2" max="2" width="10.5" style="3" bestFit="1" customWidth="1"/>
    <col min="3" max="3" width="14" style="3" bestFit="1" customWidth="1"/>
    <col min="4" max="4" width="13.83203125" style="3" bestFit="1" customWidth="1"/>
    <col min="5" max="5" width="8.33203125" style="3" customWidth="1"/>
    <col min="6" max="6" width="13.83203125" style="3" bestFit="1" customWidth="1"/>
    <col min="7" max="7" width="9.5" style="3" customWidth="1"/>
    <col min="8" max="8" width="10.5" style="3" bestFit="1" customWidth="1"/>
    <col min="9" max="9" width="14" style="3" bestFit="1" customWidth="1"/>
    <col min="10" max="10" width="13.83203125" style="3" bestFit="1" customWidth="1"/>
    <col min="11" max="16384" width="10.83203125" style="3"/>
  </cols>
  <sheetData>
    <row r="1" spans="1:12" x14ac:dyDescent="0.2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2" x14ac:dyDescent="0.2">
      <c r="A3" s="11"/>
      <c r="B3" s="14" t="s">
        <v>8</v>
      </c>
      <c r="C3" s="14"/>
      <c r="D3" s="14"/>
      <c r="E3" s="11"/>
      <c r="F3" s="11" t="s">
        <v>9</v>
      </c>
      <c r="G3" s="11"/>
      <c r="H3" s="14" t="s">
        <v>14</v>
      </c>
      <c r="I3" s="14"/>
      <c r="J3" s="14"/>
      <c r="K3" s="7"/>
      <c r="L3" s="7"/>
    </row>
    <row r="4" spans="1:12" x14ac:dyDescent="0.2">
      <c r="A4" s="11"/>
      <c r="B4" s="11" t="s">
        <v>10</v>
      </c>
      <c r="C4" s="11" t="s">
        <v>11</v>
      </c>
      <c r="D4" s="11" t="s">
        <v>12</v>
      </c>
      <c r="E4" s="11"/>
      <c r="F4" s="11" t="s">
        <v>12</v>
      </c>
      <c r="G4" s="11"/>
      <c r="H4" s="11" t="s">
        <v>10</v>
      </c>
      <c r="I4" s="11" t="s">
        <v>11</v>
      </c>
      <c r="J4" s="11" t="s">
        <v>12</v>
      </c>
      <c r="K4" s="7"/>
      <c r="L4" s="7"/>
    </row>
    <row r="5" spans="1:12" x14ac:dyDescent="0.2">
      <c r="A5" s="11">
        <v>1</v>
      </c>
      <c r="B5" s="11">
        <v>2.0979999999999999</v>
      </c>
      <c r="C5" s="11">
        <v>9.3469999999999995</v>
      </c>
      <c r="D5" s="15">
        <f>3.14*((C5/2)^2)*B5</f>
        <v>143.88635997436998</v>
      </c>
      <c r="E5" s="15"/>
      <c r="F5" s="15">
        <f>D5*3</f>
        <v>431.65907992310997</v>
      </c>
      <c r="G5" s="15"/>
      <c r="H5" s="11">
        <v>2.1070000000000002</v>
      </c>
      <c r="I5" s="11">
        <v>9.33</v>
      </c>
      <c r="J5" s="15">
        <f>3.14*((I5/2)^2)*H5</f>
        <v>143.97844535550001</v>
      </c>
      <c r="K5" s="7"/>
      <c r="L5" s="7"/>
    </row>
    <row r="6" spans="1:12" x14ac:dyDescent="0.2">
      <c r="A6" s="11">
        <v>2</v>
      </c>
      <c r="B6" s="11">
        <v>2.113</v>
      </c>
      <c r="C6" s="11">
        <v>9.3209999999999997</v>
      </c>
      <c r="D6" s="15">
        <f t="shared" ref="D6:D10" si="0">3.14*((C6/2)^2)*B6</f>
        <v>144.11001711190499</v>
      </c>
      <c r="E6" s="15"/>
      <c r="F6" s="15">
        <f t="shared" ref="F6:F10" si="1">D6*3</f>
        <v>432.33005133571498</v>
      </c>
      <c r="G6" s="15"/>
      <c r="H6" s="11">
        <v>2.117</v>
      </c>
      <c r="I6" s="11">
        <v>9.3610000000000007</v>
      </c>
      <c r="J6" s="15">
        <f t="shared" ref="J6:J10" si="2">3.14*((I6/2)^2)*H6</f>
        <v>145.62468711224503</v>
      </c>
      <c r="K6" s="7"/>
      <c r="L6" s="7"/>
    </row>
    <row r="7" spans="1:12" x14ac:dyDescent="0.2">
      <c r="A7" s="11">
        <v>3</v>
      </c>
      <c r="B7" s="11">
        <v>2.133</v>
      </c>
      <c r="C7" s="11">
        <v>9.3529999999999998</v>
      </c>
      <c r="D7" s="15">
        <f t="shared" si="0"/>
        <v>146.47462030264501</v>
      </c>
      <c r="E7" s="15"/>
      <c r="F7" s="15">
        <f t="shared" si="1"/>
        <v>439.42386090793502</v>
      </c>
      <c r="G7" s="15"/>
      <c r="H7" s="11">
        <v>2.0949999999999998</v>
      </c>
      <c r="I7" s="11">
        <v>9.3420000000000005</v>
      </c>
      <c r="J7" s="15">
        <f t="shared" si="2"/>
        <v>143.52693477030002</v>
      </c>
      <c r="K7" s="7"/>
      <c r="L7" s="7"/>
    </row>
    <row r="8" spans="1:12" x14ac:dyDescent="0.2">
      <c r="A8" s="11">
        <v>4</v>
      </c>
      <c r="B8" s="11">
        <v>2.1269999999999998</v>
      </c>
      <c r="C8" s="11">
        <v>9.3120000000000012</v>
      </c>
      <c r="D8" s="15">
        <f t="shared" si="0"/>
        <v>144.78483691008003</v>
      </c>
      <c r="E8" s="15"/>
      <c r="F8" s="15">
        <f t="shared" si="1"/>
        <v>434.35451073024012</v>
      </c>
      <c r="G8" s="15"/>
      <c r="H8" s="11">
        <v>2.0590000000000002</v>
      </c>
      <c r="I8" s="11">
        <v>9.3339999999999996</v>
      </c>
      <c r="J8" s="15">
        <f t="shared" si="2"/>
        <v>140.81911041614001</v>
      </c>
      <c r="K8" s="7"/>
      <c r="L8" s="7"/>
    </row>
    <row r="9" spans="1:12" x14ac:dyDescent="0.2">
      <c r="A9" s="11">
        <v>5</v>
      </c>
      <c r="B9" s="11">
        <v>2.1059999999999999</v>
      </c>
      <c r="C9" s="11">
        <v>9.3460000000000001</v>
      </c>
      <c r="D9" s="15">
        <f t="shared" si="0"/>
        <v>144.40411756836002</v>
      </c>
      <c r="E9" s="15"/>
      <c r="F9" s="15">
        <f t="shared" si="1"/>
        <v>433.21235270508009</v>
      </c>
      <c r="G9" s="15"/>
      <c r="H9" s="11">
        <v>2.0579999999999998</v>
      </c>
      <c r="I9" s="11">
        <v>9.3230000000000004</v>
      </c>
      <c r="J9" s="15">
        <f t="shared" si="2"/>
        <v>140.41916804937003</v>
      </c>
      <c r="K9" s="7"/>
      <c r="L9" s="7"/>
    </row>
    <row r="10" spans="1:12" x14ac:dyDescent="0.2">
      <c r="A10" s="11">
        <v>6</v>
      </c>
      <c r="B10" s="11">
        <v>2.1079999999999997</v>
      </c>
      <c r="C10" s="11">
        <v>9.3369999999999997</v>
      </c>
      <c r="D10" s="15">
        <f t="shared" si="0"/>
        <v>144.26300718982</v>
      </c>
      <c r="E10" s="15"/>
      <c r="F10" s="15">
        <f t="shared" si="1"/>
        <v>432.78902156946003</v>
      </c>
      <c r="G10" s="15"/>
      <c r="H10" s="11">
        <v>2.0840000000000001</v>
      </c>
      <c r="I10" s="11">
        <v>9.331999999999999</v>
      </c>
      <c r="J10" s="15">
        <f t="shared" si="2"/>
        <v>142.46783729056</v>
      </c>
      <c r="K10" s="7"/>
      <c r="L10" s="7"/>
    </row>
    <row r="11" spans="1:12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7"/>
      <c r="L11" s="7"/>
    </row>
    <row r="12" spans="1:12" x14ac:dyDescent="0.2">
      <c r="A12" s="7"/>
      <c r="B12" s="7"/>
      <c r="C12" s="7"/>
      <c r="D12" s="7"/>
      <c r="E12" s="7"/>
      <c r="F12" s="9"/>
      <c r="G12" s="9"/>
      <c r="H12" s="9"/>
      <c r="I12" s="9"/>
      <c r="J12" s="9"/>
      <c r="K12" s="7"/>
      <c r="L12" s="7"/>
    </row>
    <row r="13" spans="1: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7"/>
      <c r="B14" s="7"/>
      <c r="C14" s="7"/>
      <c r="D14" s="7"/>
      <c r="E14" s="7"/>
      <c r="F14" s="7"/>
      <c r="G14" s="7"/>
      <c r="H14" s="7"/>
      <c r="I14" s="7"/>
      <c r="J14" s="10"/>
      <c r="L14" s="7"/>
    </row>
    <row r="15" spans="1:12" x14ac:dyDescent="0.2">
      <c r="A15" s="7"/>
      <c r="B15" s="7"/>
      <c r="C15" s="7"/>
      <c r="D15" s="7"/>
      <c r="E15" s="7"/>
      <c r="F15" s="7"/>
      <c r="G15" s="7"/>
      <c r="H15" s="7"/>
      <c r="I15" s="7"/>
      <c r="J15" s="10"/>
      <c r="L15" s="7"/>
    </row>
    <row r="16" spans="1: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2">
    <mergeCell ref="B3:D3"/>
    <mergeCell ref="H3:J3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cell number</vt:lpstr>
      <vt:lpstr>% live cells</vt:lpstr>
      <vt:lpstr>cells per mm2</vt:lpstr>
      <vt:lpstr>weight</vt:lpstr>
      <vt:lpstr>volume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2019-02-11T13:24:10Z</cp:lastPrinted>
  <dcterms:created xsi:type="dcterms:W3CDTF">2019-02-11T13:09:14Z</dcterms:created>
  <dcterms:modified xsi:type="dcterms:W3CDTF">2019-02-11T13:27:05Z</dcterms:modified>
</cp:coreProperties>
</file>