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50" windowHeight="5445"/>
  </bookViews>
  <sheets>
    <sheet name="Results moniPCR-SYBR Gree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1" l="1"/>
  <c r="U16" i="1"/>
  <c r="T16" i="1"/>
  <c r="T15" i="1"/>
  <c r="J17" i="1"/>
  <c r="J31" i="1"/>
  <c r="J30" i="1"/>
  <c r="J29" i="1"/>
  <c r="J16" i="1"/>
  <c r="J15" i="1"/>
</calcChain>
</file>

<file path=xl/sharedStrings.xml><?xml version="1.0" encoding="utf-8"?>
<sst xmlns="http://schemas.openxmlformats.org/spreadsheetml/2006/main" count="43" uniqueCount="28">
  <si>
    <t>PCR Normal</t>
  </si>
  <si>
    <t>Replica 1</t>
  </si>
  <si>
    <t>Replica 2</t>
  </si>
  <si>
    <t>Replica 3</t>
  </si>
  <si>
    <t>Replica 4</t>
  </si>
  <si>
    <t>Replica 5</t>
  </si>
  <si>
    <t>Replica 6</t>
  </si>
  <si>
    <t>Replica 7</t>
  </si>
  <si>
    <t>miniPCR</t>
  </si>
  <si>
    <t>Negative</t>
  </si>
  <si>
    <t>Block Type</t>
  </si>
  <si>
    <t>96fast</t>
  </si>
  <si>
    <t>Chemistry</t>
  </si>
  <si>
    <t>SYBR_GREEN</t>
  </si>
  <si>
    <t>Experiment File Name</t>
  </si>
  <si>
    <t>Experiment Run End Time</t>
  </si>
  <si>
    <t>Instrument Type</t>
  </si>
  <si>
    <t>sds7500fast</t>
  </si>
  <si>
    <t>Passive Reference</t>
  </si>
  <si>
    <t>ROX</t>
  </si>
  <si>
    <t>C:\Documents and Settings\Administrator\Desktop\miniPCR2.eds</t>
  </si>
  <si>
    <t>2018-12-23 17:18:19 PM CST</t>
  </si>
  <si>
    <t>promedio</t>
  </si>
  <si>
    <t>desv STD</t>
  </si>
  <si>
    <t>cv=</t>
  </si>
  <si>
    <t xml:space="preserve">PCR </t>
  </si>
  <si>
    <t>RT-PCR Cycle (@21C)</t>
  </si>
  <si>
    <t>Supporting Information- Dataset for Figure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</si>
</sst>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F0-4112-9754-689488FFCB28}"/>
              </c:ext>
            </c:extLst>
          </c:dPt>
          <c:errBars>
            <c:errBarType val="both"/>
            <c:errValType val="cust"/>
            <c:noEndCap val="0"/>
            <c:plus>
              <c:numRef>
                <c:f>'Results moniPCR-SYBR Green'!$U$15:$U$16</c:f>
                <c:numCache>
                  <c:formatCode>General</c:formatCode>
                  <c:ptCount val="2"/>
                  <c:pt idx="0">
                    <c:v>229673.85046637285</c:v>
                  </c:pt>
                  <c:pt idx="1">
                    <c:v>156293.09216976704</c:v>
                  </c:pt>
                </c:numCache>
              </c:numRef>
            </c:plus>
            <c:minus>
              <c:numRef>
                <c:f>'Results moniPCR-SYBR Green'!$U$15:$U$16</c:f>
                <c:numCache>
                  <c:formatCode>General</c:formatCode>
                  <c:ptCount val="2"/>
                  <c:pt idx="0">
                    <c:v>229673.85046637285</c:v>
                  </c:pt>
                  <c:pt idx="1">
                    <c:v>156293.09216976704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moniPCR-SYBR Green'!$S$15:$S$16</c:f>
              <c:strCache>
                <c:ptCount val="2"/>
                <c:pt idx="0">
                  <c:v>miniPCR</c:v>
                </c:pt>
                <c:pt idx="1">
                  <c:v>PCR </c:v>
                </c:pt>
              </c:strCache>
            </c:strRef>
          </c:cat>
          <c:val>
            <c:numRef>
              <c:f>'Results moniPCR-SYBR Green'!$T$15:$T$16</c:f>
              <c:numCache>
                <c:formatCode>General</c:formatCode>
                <c:ptCount val="2"/>
                <c:pt idx="0">
                  <c:v>3354145.2321428573</c:v>
                </c:pt>
                <c:pt idx="1">
                  <c:v>2276038.4464285714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0-4112-9754-689488FF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27"/>
        <c:axId val="228963840"/>
        <c:axId val="142092544"/>
      </c:barChart>
      <c:catAx>
        <c:axId val="228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2544"/>
        <c:crosses val="autoZero"/>
        <c:auto val="1"/>
        <c:lblAlgn val="ctr"/>
        <c:lblOffset val="100"/>
        <c:noMultiLvlLbl val="0"/>
      </c:catAx>
      <c:valAx>
        <c:axId val="142092544"/>
        <c:scaling>
          <c:orientation val="minMax"/>
        </c:scaling>
        <c:delete val="0"/>
        <c:axPos val="l"/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963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708025</xdr:colOff>
      <xdr:row>17</xdr:row>
      <xdr:rowOff>190500</xdr:rowOff>
    </xdr:from>
    <xdr:to>
      <xdr:col>22</xdr:col>
      <xdr:colOff>800100</xdr:colOff>
      <xdr:row>31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69C5414-99D9-4D73-929F-B06B3BDF5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C12" sqref="C12"/>
    </sheetView>
  </sheetViews>
  <sheetFormatPr baseColWidth="10" defaultRowHeight="15.75" x14ac:dyDescent="0.25"/>
  <sheetData>
    <row r="1" spans="1:21" ht="21" x14ac:dyDescent="0.35">
      <c r="B1" s="8" t="s">
        <v>27</v>
      </c>
      <c r="C1" s="8"/>
      <c r="D1" s="8"/>
      <c r="E1" s="8"/>
    </row>
    <row r="3" spans="1:21" x14ac:dyDescent="0.25">
      <c r="A3" t="s">
        <v>10</v>
      </c>
      <c r="B3" t="s">
        <v>11</v>
      </c>
    </row>
    <row r="4" spans="1:21" x14ac:dyDescent="0.25">
      <c r="A4" t="s">
        <v>12</v>
      </c>
      <c r="B4" t="s">
        <v>13</v>
      </c>
      <c r="G4" s="3" t="s">
        <v>0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21" x14ac:dyDescent="0.25">
      <c r="A5" t="s">
        <v>14</v>
      </c>
      <c r="B5" t="s">
        <v>20</v>
      </c>
      <c r="H5" s="2" t="s">
        <v>26</v>
      </c>
    </row>
    <row r="6" spans="1:21" x14ac:dyDescent="0.25">
      <c r="A6" t="s">
        <v>15</v>
      </c>
      <c r="B6" t="s">
        <v>21</v>
      </c>
      <c r="H6">
        <v>1</v>
      </c>
      <c r="I6">
        <v>2</v>
      </c>
      <c r="J6">
        <v>3</v>
      </c>
      <c r="K6">
        <v>4</v>
      </c>
      <c r="L6">
        <v>5</v>
      </c>
      <c r="M6">
        <v>6</v>
      </c>
      <c r="N6">
        <v>7</v>
      </c>
      <c r="O6">
        <v>8</v>
      </c>
      <c r="P6">
        <v>9</v>
      </c>
      <c r="Q6">
        <v>10</v>
      </c>
    </row>
    <row r="7" spans="1:21" x14ac:dyDescent="0.25">
      <c r="A7" t="s">
        <v>16</v>
      </c>
      <c r="B7" t="s">
        <v>17</v>
      </c>
      <c r="G7" s="1" t="s">
        <v>9</v>
      </c>
      <c r="H7">
        <v>1788104.25</v>
      </c>
      <c r="I7">
        <v>1784542.75</v>
      </c>
      <c r="J7" s="5">
        <v>1782629.625</v>
      </c>
      <c r="K7">
        <v>1782075.375</v>
      </c>
      <c r="L7">
        <v>1780613.5</v>
      </c>
      <c r="M7">
        <v>1780498.5</v>
      </c>
      <c r="N7">
        <v>1779020.875</v>
      </c>
      <c r="O7">
        <v>1775634.625</v>
      </c>
      <c r="P7">
        <v>1776397.875</v>
      </c>
      <c r="Q7">
        <v>1774844</v>
      </c>
    </row>
    <row r="8" spans="1:21" x14ac:dyDescent="0.25">
      <c r="A8" t="s">
        <v>18</v>
      </c>
      <c r="B8" t="s">
        <v>19</v>
      </c>
      <c r="G8" s="1" t="s">
        <v>1</v>
      </c>
      <c r="H8">
        <v>2199353.5</v>
      </c>
      <c r="I8">
        <v>2199845.25</v>
      </c>
      <c r="J8" s="6">
        <v>2195861.125</v>
      </c>
      <c r="K8">
        <v>2193171</v>
      </c>
      <c r="L8">
        <v>2191725.5</v>
      </c>
      <c r="M8">
        <v>2191586.125</v>
      </c>
      <c r="N8">
        <v>2188102.75</v>
      </c>
      <c r="O8">
        <v>2199490.375</v>
      </c>
      <c r="P8">
        <v>2194159</v>
      </c>
      <c r="Q8">
        <v>2195022.75</v>
      </c>
    </row>
    <row r="9" spans="1:21" x14ac:dyDescent="0.25">
      <c r="G9" s="1" t="s">
        <v>2</v>
      </c>
      <c r="H9">
        <v>2126964.125</v>
      </c>
      <c r="I9">
        <v>2123115.25</v>
      </c>
      <c r="J9" s="6">
        <v>2120189.5</v>
      </c>
      <c r="K9">
        <v>2119622.5</v>
      </c>
      <c r="L9">
        <v>2120201.125</v>
      </c>
      <c r="M9">
        <v>2118395.25</v>
      </c>
      <c r="N9">
        <v>2115396.125</v>
      </c>
      <c r="O9">
        <v>2115775.375</v>
      </c>
      <c r="P9">
        <v>2111703</v>
      </c>
      <c r="Q9">
        <v>2111968.75</v>
      </c>
    </row>
    <row r="10" spans="1:21" x14ac:dyDescent="0.25">
      <c r="G10" s="1" t="s">
        <v>3</v>
      </c>
      <c r="H10">
        <v>2058287.25</v>
      </c>
      <c r="I10">
        <v>2055261.5</v>
      </c>
      <c r="J10" s="6">
        <v>2052571</v>
      </c>
      <c r="K10">
        <v>2047944.875</v>
      </c>
      <c r="L10">
        <v>2047533.875</v>
      </c>
      <c r="M10">
        <v>2044223.5</v>
      </c>
      <c r="N10">
        <v>2039062.375</v>
      </c>
      <c r="O10">
        <v>2033461.125</v>
      </c>
      <c r="P10">
        <v>2033859.5</v>
      </c>
      <c r="Q10">
        <v>2030544.75</v>
      </c>
    </row>
    <row r="11" spans="1:21" x14ac:dyDescent="0.25">
      <c r="G11" s="1" t="s">
        <v>4</v>
      </c>
      <c r="H11">
        <v>2333128.25</v>
      </c>
      <c r="I11">
        <v>2330000.75</v>
      </c>
      <c r="J11" s="6">
        <v>2323275</v>
      </c>
      <c r="K11">
        <v>2318065</v>
      </c>
      <c r="L11">
        <v>2314740.25</v>
      </c>
      <c r="M11">
        <v>2314537.25</v>
      </c>
      <c r="N11">
        <v>2312590.5</v>
      </c>
      <c r="O11">
        <v>2311556</v>
      </c>
      <c r="P11">
        <v>2310014.5</v>
      </c>
      <c r="Q11">
        <v>2304999.5</v>
      </c>
    </row>
    <row r="12" spans="1:21" x14ac:dyDescent="0.25">
      <c r="G12" s="1" t="s">
        <v>5</v>
      </c>
      <c r="H12">
        <v>2523562.25</v>
      </c>
      <c r="I12">
        <v>2519462.5</v>
      </c>
      <c r="J12" s="6">
        <v>2516661</v>
      </c>
      <c r="K12">
        <v>2514243.75</v>
      </c>
      <c r="L12">
        <v>2510575.25</v>
      </c>
      <c r="M12">
        <v>2506612.25</v>
      </c>
      <c r="N12">
        <v>2506320.25</v>
      </c>
      <c r="O12">
        <v>2501639.5</v>
      </c>
      <c r="P12">
        <v>2498154.75</v>
      </c>
      <c r="Q12">
        <v>2500089.75</v>
      </c>
    </row>
    <row r="13" spans="1:21" x14ac:dyDescent="0.25">
      <c r="G13" s="1" t="s">
        <v>6</v>
      </c>
      <c r="H13">
        <v>2406902.5</v>
      </c>
      <c r="I13">
        <v>2404806</v>
      </c>
      <c r="J13" s="6">
        <v>2401891.75</v>
      </c>
      <c r="K13">
        <v>2399056</v>
      </c>
      <c r="L13">
        <v>2393147.75</v>
      </c>
      <c r="M13">
        <v>2393440.5</v>
      </c>
      <c r="N13">
        <v>2389892.5</v>
      </c>
      <c r="O13">
        <v>2386665</v>
      </c>
      <c r="P13">
        <v>2381711</v>
      </c>
      <c r="Q13">
        <v>2378576.5</v>
      </c>
    </row>
    <row r="14" spans="1:21" x14ac:dyDescent="0.25">
      <c r="G14" s="1" t="s">
        <v>7</v>
      </c>
      <c r="H14">
        <v>2329781.25</v>
      </c>
      <c r="I14">
        <v>2324982</v>
      </c>
      <c r="J14" s="7">
        <v>2321819.75</v>
      </c>
      <c r="K14">
        <v>2319255.25</v>
      </c>
      <c r="L14">
        <v>2311795.5</v>
      </c>
      <c r="M14">
        <v>2307398</v>
      </c>
      <c r="N14">
        <v>2397109.5</v>
      </c>
      <c r="O14">
        <v>2394435.25</v>
      </c>
      <c r="P14">
        <v>2391338.5</v>
      </c>
      <c r="Q14">
        <v>2388706</v>
      </c>
      <c r="T14" t="s">
        <v>22</v>
      </c>
      <c r="U14" t="s">
        <v>23</v>
      </c>
    </row>
    <row r="15" spans="1:21" x14ac:dyDescent="0.25">
      <c r="I15" t="s">
        <v>22</v>
      </c>
      <c r="J15">
        <f>AVERAGE(J8:J14)</f>
        <v>2276038.4464285714</v>
      </c>
      <c r="S15" t="s">
        <v>8</v>
      </c>
      <c r="T15">
        <f>J29</f>
        <v>3354145.2321428573</v>
      </c>
      <c r="U15">
        <f>J30</f>
        <v>229673.85046637285</v>
      </c>
    </row>
    <row r="16" spans="1:21" x14ac:dyDescent="0.25">
      <c r="I16" t="s">
        <v>23</v>
      </c>
      <c r="J16">
        <f>_xlfn.STDEV.S(J8:K14)</f>
        <v>156293.09216976704</v>
      </c>
      <c r="S16" t="s">
        <v>25</v>
      </c>
      <c r="T16">
        <f>J15</f>
        <v>2276038.4464285714</v>
      </c>
      <c r="U16">
        <f>J16</f>
        <v>156293.09216976704</v>
      </c>
    </row>
    <row r="17" spans="7:17" x14ac:dyDescent="0.25">
      <c r="I17" t="s">
        <v>24</v>
      </c>
      <c r="J17">
        <f>J16/J15</f>
        <v>6.8668915683306311E-2</v>
      </c>
    </row>
    <row r="18" spans="7:17" x14ac:dyDescent="0.25">
      <c r="G18" s="3" t="s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7:17" x14ac:dyDescent="0.25">
      <c r="H19" s="2" t="s">
        <v>26</v>
      </c>
    </row>
    <row r="20" spans="7:17" x14ac:dyDescent="0.25">
      <c r="H20">
        <v>1</v>
      </c>
      <c r="I20">
        <v>2</v>
      </c>
      <c r="J20">
        <v>3</v>
      </c>
      <c r="K20">
        <v>4</v>
      </c>
      <c r="L20">
        <v>5</v>
      </c>
      <c r="M20">
        <v>6</v>
      </c>
      <c r="N20">
        <v>7</v>
      </c>
      <c r="O20">
        <v>8</v>
      </c>
      <c r="P20">
        <v>9</v>
      </c>
      <c r="Q20">
        <v>10</v>
      </c>
    </row>
    <row r="21" spans="7:17" x14ac:dyDescent="0.25">
      <c r="G21" s="1" t="s">
        <v>9</v>
      </c>
      <c r="H21">
        <v>2858458.5</v>
      </c>
      <c r="I21">
        <v>2849991.5</v>
      </c>
      <c r="J21" s="5">
        <v>2841431</v>
      </c>
      <c r="K21">
        <v>2838742.5</v>
      </c>
      <c r="L21">
        <v>2831828</v>
      </c>
      <c r="M21">
        <v>2832458.25</v>
      </c>
      <c r="N21">
        <v>2829489.5</v>
      </c>
      <c r="O21">
        <v>2829662</v>
      </c>
      <c r="P21">
        <v>2826456.25</v>
      </c>
      <c r="Q21">
        <v>2820454.5</v>
      </c>
    </row>
    <row r="22" spans="7:17" x14ac:dyDescent="0.25">
      <c r="G22" s="1" t="s">
        <v>1</v>
      </c>
      <c r="H22">
        <v>3014831.25</v>
      </c>
      <c r="I22">
        <v>3006606.75</v>
      </c>
      <c r="J22" s="6">
        <v>3010529</v>
      </c>
      <c r="K22">
        <v>3005148.5</v>
      </c>
      <c r="L22">
        <v>3001416</v>
      </c>
      <c r="M22">
        <v>3000258.5</v>
      </c>
      <c r="N22">
        <v>2997671.75</v>
      </c>
      <c r="O22">
        <v>2995846.75</v>
      </c>
      <c r="P22">
        <v>2993544.5</v>
      </c>
      <c r="Q22">
        <v>2993482.25</v>
      </c>
    </row>
    <row r="23" spans="7:17" x14ac:dyDescent="0.25">
      <c r="G23" s="1" t="s">
        <v>2</v>
      </c>
      <c r="H23">
        <v>3259489.25</v>
      </c>
      <c r="I23">
        <v>3254476.25</v>
      </c>
      <c r="J23" s="6">
        <v>3249056.25</v>
      </c>
      <c r="K23">
        <v>3240609.75</v>
      </c>
      <c r="L23">
        <v>3239375.75</v>
      </c>
      <c r="M23">
        <v>3234598</v>
      </c>
      <c r="N23">
        <v>3230793.75</v>
      </c>
      <c r="O23">
        <v>3227012.5</v>
      </c>
      <c r="P23">
        <v>3222945</v>
      </c>
      <c r="Q23">
        <v>3222863.5</v>
      </c>
    </row>
    <row r="24" spans="7:17" x14ac:dyDescent="0.25">
      <c r="G24" s="1" t="s">
        <v>3</v>
      </c>
      <c r="H24">
        <v>3532229.25</v>
      </c>
      <c r="I24">
        <v>3522559.75</v>
      </c>
      <c r="J24" s="6">
        <v>3515664.25</v>
      </c>
      <c r="K24">
        <v>3506390.75</v>
      </c>
      <c r="L24">
        <v>3501652.5</v>
      </c>
      <c r="M24">
        <v>3494241.25</v>
      </c>
      <c r="N24">
        <v>3492842</v>
      </c>
      <c r="O24">
        <v>3485133</v>
      </c>
      <c r="P24">
        <v>3497704.5</v>
      </c>
      <c r="Q24">
        <v>3495088</v>
      </c>
    </row>
    <row r="25" spans="7:17" x14ac:dyDescent="0.25">
      <c r="G25" s="1" t="s">
        <v>4</v>
      </c>
      <c r="H25">
        <v>3190392.5</v>
      </c>
      <c r="I25">
        <v>3184309.75</v>
      </c>
      <c r="J25" s="6">
        <v>3180005.125</v>
      </c>
      <c r="K25">
        <v>3177646.125</v>
      </c>
      <c r="L25">
        <v>3177308.125</v>
      </c>
      <c r="M25">
        <v>3174620.25</v>
      </c>
      <c r="N25">
        <v>3173924</v>
      </c>
      <c r="O25">
        <v>3171559.875</v>
      </c>
      <c r="P25">
        <v>3172346.125</v>
      </c>
      <c r="Q25">
        <v>3171343.375</v>
      </c>
    </row>
    <row r="26" spans="7:17" x14ac:dyDescent="0.25">
      <c r="G26" s="1" t="s">
        <v>5</v>
      </c>
      <c r="H26">
        <v>3284646.5</v>
      </c>
      <c r="I26">
        <v>3272364</v>
      </c>
      <c r="J26" s="6">
        <v>3266160.75</v>
      </c>
      <c r="K26">
        <v>3259242.5</v>
      </c>
      <c r="L26">
        <v>3252178</v>
      </c>
      <c r="M26">
        <v>3243988</v>
      </c>
      <c r="N26">
        <v>3242703.75</v>
      </c>
      <c r="O26">
        <v>3234272.25</v>
      </c>
      <c r="P26">
        <v>3229968.75</v>
      </c>
      <c r="Q26">
        <v>3233325</v>
      </c>
    </row>
    <row r="27" spans="7:17" x14ac:dyDescent="0.25">
      <c r="G27" s="1" t="s">
        <v>6</v>
      </c>
      <c r="H27">
        <v>3595240.75</v>
      </c>
      <c r="I27">
        <v>3592016</v>
      </c>
      <c r="J27" s="6">
        <v>3587357.5</v>
      </c>
      <c r="K27">
        <v>3578301.5</v>
      </c>
      <c r="L27">
        <v>3569819.75</v>
      </c>
      <c r="M27">
        <v>3558031.75</v>
      </c>
      <c r="N27">
        <v>3549713.75</v>
      </c>
      <c r="O27">
        <v>3537818.75</v>
      </c>
      <c r="P27">
        <v>3525084</v>
      </c>
      <c r="Q27">
        <v>3522285</v>
      </c>
    </row>
    <row r="28" spans="7:17" x14ac:dyDescent="0.25">
      <c r="G28" s="1" t="s">
        <v>7</v>
      </c>
      <c r="H28">
        <v>3685236</v>
      </c>
      <c r="I28">
        <v>3679759</v>
      </c>
      <c r="J28" s="7">
        <v>3670243.75</v>
      </c>
      <c r="K28">
        <v>3654373.25</v>
      </c>
      <c r="L28">
        <v>3639988.5</v>
      </c>
      <c r="M28">
        <v>3631962.25</v>
      </c>
      <c r="N28">
        <v>3620787.75</v>
      </c>
      <c r="O28">
        <v>3612453.25</v>
      </c>
      <c r="P28">
        <v>3602816.75</v>
      </c>
      <c r="Q28">
        <v>3603915.25</v>
      </c>
    </row>
    <row r="29" spans="7:17" x14ac:dyDescent="0.25">
      <c r="I29" t="s">
        <v>22</v>
      </c>
      <c r="J29">
        <f>AVERAGE(J22:J28)</f>
        <v>3354145.2321428573</v>
      </c>
    </row>
    <row r="30" spans="7:17" x14ac:dyDescent="0.25">
      <c r="I30" t="s">
        <v>23</v>
      </c>
      <c r="J30">
        <f>_xlfn.STDEV.S(J22:K28)</f>
        <v>229673.85046637285</v>
      </c>
    </row>
    <row r="31" spans="7:17" x14ac:dyDescent="0.25">
      <c r="I31" t="s">
        <v>24</v>
      </c>
      <c r="J31">
        <f>J30/J29</f>
        <v>6.8474629024826539E-2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Results moniPCR-SYBR Green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Gonzalez</dc:creator>
  <cp:lastModifiedBy>Dr. Mario Moisés Alvarez</cp:lastModifiedBy>
  <dcterms:created xsi:type="dcterms:W3CDTF">2018-12-24T06:21:39Z</dcterms:created>
  <dcterms:modified xsi:type="dcterms:W3CDTF">2019-01-23T04:41:16Z</dcterms:modified>
</cp:coreProperties>
</file>