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remyJohnson/Downloads/"/>
    </mc:Choice>
  </mc:AlternateContent>
  <xr:revisionPtr revIDLastSave="0" documentId="13_ncr:1_{F0693812-EC86-2243-BC5A-07621FC3BA47}" xr6:coauthVersionLast="41" xr6:coauthVersionMax="41" xr10:uidLastSave="{00000000-0000-0000-0000-000000000000}"/>
  <bookViews>
    <workbookView xWindow="4140" yWindow="580" windowWidth="22900" windowHeight="17420" xr2:uid="{CFDD0B8A-B314-DB44-BF28-C0059D649C43}"/>
  </bookViews>
  <sheets>
    <sheet name="SRB Growth Assays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3" i="1" l="1"/>
  <c r="J46" i="1"/>
  <c r="K46" i="1"/>
  <c r="L46" i="1"/>
  <c r="M46" i="1"/>
  <c r="J47" i="1"/>
  <c r="K47" i="1"/>
  <c r="L47" i="1"/>
  <c r="M47" i="1"/>
  <c r="J48" i="1"/>
  <c r="K48" i="1"/>
  <c r="L48" i="1"/>
  <c r="M48" i="1"/>
  <c r="J49" i="1"/>
  <c r="K49" i="1"/>
  <c r="L49" i="1"/>
  <c r="M49" i="1"/>
  <c r="J50" i="1"/>
  <c r="K50" i="1"/>
  <c r="L50" i="1"/>
  <c r="M50" i="1"/>
  <c r="J51" i="1"/>
  <c r="K51" i="1"/>
  <c r="L51" i="1"/>
  <c r="M51" i="1"/>
  <c r="I47" i="1"/>
  <c r="I48" i="1"/>
  <c r="I49" i="1"/>
  <c r="I50" i="1"/>
  <c r="I51" i="1"/>
  <c r="I46" i="1"/>
  <c r="M54" i="1"/>
  <c r="L54" i="1"/>
  <c r="K54" i="1"/>
  <c r="J54" i="1"/>
  <c r="I54" i="1"/>
  <c r="F54" i="1"/>
  <c r="E54" i="1"/>
  <c r="D54" i="1"/>
  <c r="C54" i="1"/>
  <c r="B54" i="1"/>
  <c r="M53" i="1"/>
  <c r="L53" i="1"/>
  <c r="K53" i="1"/>
  <c r="J53" i="1"/>
  <c r="I53" i="1"/>
  <c r="F53" i="1"/>
  <c r="E53" i="1"/>
  <c r="D53" i="1"/>
  <c r="C53" i="1"/>
  <c r="B39" i="1"/>
  <c r="J32" i="1"/>
  <c r="K32" i="1"/>
  <c r="L32" i="1"/>
  <c r="M32" i="1"/>
  <c r="J33" i="1"/>
  <c r="K33" i="1"/>
  <c r="L33" i="1"/>
  <c r="M33" i="1"/>
  <c r="J34" i="1"/>
  <c r="K34" i="1"/>
  <c r="L34" i="1"/>
  <c r="M34" i="1"/>
  <c r="J35" i="1"/>
  <c r="K35" i="1"/>
  <c r="L35" i="1"/>
  <c r="M35" i="1"/>
  <c r="J36" i="1"/>
  <c r="K36" i="1"/>
  <c r="L36" i="1"/>
  <c r="M36" i="1"/>
  <c r="J37" i="1"/>
  <c r="K37" i="1"/>
  <c r="L37" i="1"/>
  <c r="M37" i="1"/>
  <c r="I33" i="1"/>
  <c r="I34" i="1"/>
  <c r="I35" i="1"/>
  <c r="I36" i="1"/>
  <c r="I37" i="1"/>
  <c r="I32" i="1"/>
  <c r="M40" i="1"/>
  <c r="L40" i="1"/>
  <c r="K40" i="1"/>
  <c r="J40" i="1"/>
  <c r="I40" i="1"/>
  <c r="F40" i="1"/>
  <c r="E40" i="1"/>
  <c r="D40" i="1"/>
  <c r="C40" i="1"/>
  <c r="B40" i="1"/>
  <c r="M39" i="1"/>
  <c r="L39" i="1"/>
  <c r="K39" i="1"/>
  <c r="J39" i="1"/>
  <c r="I39" i="1"/>
  <c r="F39" i="1"/>
  <c r="E39" i="1"/>
  <c r="D39" i="1"/>
  <c r="C39" i="1"/>
  <c r="B25" i="1"/>
  <c r="J18" i="1"/>
  <c r="K18" i="1"/>
  <c r="L18" i="1"/>
  <c r="M18" i="1"/>
  <c r="J19" i="1"/>
  <c r="K19" i="1"/>
  <c r="L19" i="1"/>
  <c r="M19" i="1"/>
  <c r="J20" i="1"/>
  <c r="K20" i="1"/>
  <c r="L20" i="1"/>
  <c r="M20" i="1"/>
  <c r="J21" i="1"/>
  <c r="K21" i="1"/>
  <c r="L21" i="1"/>
  <c r="M21" i="1"/>
  <c r="J22" i="1"/>
  <c r="K22" i="1"/>
  <c r="L22" i="1"/>
  <c r="M22" i="1"/>
  <c r="J23" i="1"/>
  <c r="K23" i="1"/>
  <c r="L23" i="1"/>
  <c r="M23" i="1"/>
  <c r="I19" i="1"/>
  <c r="I20" i="1"/>
  <c r="I21" i="1"/>
  <c r="I22" i="1"/>
  <c r="I23" i="1"/>
  <c r="I18" i="1"/>
  <c r="M26" i="1"/>
  <c r="L26" i="1"/>
  <c r="K26" i="1"/>
  <c r="J26" i="1"/>
  <c r="I26" i="1"/>
  <c r="F26" i="1"/>
  <c r="E26" i="1"/>
  <c r="D26" i="1"/>
  <c r="C26" i="1"/>
  <c r="B26" i="1"/>
  <c r="M25" i="1"/>
  <c r="L25" i="1"/>
  <c r="K25" i="1"/>
  <c r="J25" i="1"/>
  <c r="I25" i="1"/>
  <c r="F25" i="1"/>
  <c r="E25" i="1"/>
  <c r="D25" i="1"/>
  <c r="C25" i="1"/>
  <c r="B11" i="1"/>
  <c r="J4" i="1"/>
  <c r="K4" i="1"/>
  <c r="L4" i="1"/>
  <c r="M4" i="1"/>
  <c r="J5" i="1"/>
  <c r="K5" i="1"/>
  <c r="L5" i="1"/>
  <c r="M5" i="1"/>
  <c r="J6" i="1"/>
  <c r="K6" i="1"/>
  <c r="L6" i="1"/>
  <c r="M6" i="1"/>
  <c r="J7" i="1"/>
  <c r="K7" i="1"/>
  <c r="L7" i="1"/>
  <c r="M7" i="1"/>
  <c r="J8" i="1"/>
  <c r="K8" i="1"/>
  <c r="L8" i="1"/>
  <c r="M8" i="1"/>
  <c r="J9" i="1"/>
  <c r="K9" i="1"/>
  <c r="L9" i="1"/>
  <c r="M9" i="1"/>
  <c r="I5" i="1"/>
  <c r="I6" i="1"/>
  <c r="I7" i="1"/>
  <c r="I8" i="1"/>
  <c r="I9" i="1"/>
  <c r="I4" i="1"/>
  <c r="M12" i="1"/>
  <c r="L12" i="1"/>
  <c r="K12" i="1"/>
  <c r="J12" i="1"/>
  <c r="I12" i="1"/>
  <c r="F12" i="1"/>
  <c r="E12" i="1"/>
  <c r="D12" i="1"/>
  <c r="C12" i="1"/>
  <c r="B12" i="1"/>
  <c r="M11" i="1"/>
  <c r="L11" i="1"/>
  <c r="K11" i="1"/>
  <c r="J11" i="1"/>
  <c r="I11" i="1"/>
  <c r="F11" i="1"/>
  <c r="E11" i="1"/>
  <c r="D11" i="1"/>
  <c r="C11" i="1"/>
</calcChain>
</file>

<file path=xl/sharedStrings.xml><?xml version="1.0" encoding="utf-8"?>
<sst xmlns="http://schemas.openxmlformats.org/spreadsheetml/2006/main" count="84" uniqueCount="15">
  <si>
    <t>Raw Data</t>
  </si>
  <si>
    <t>Compared to Control</t>
  </si>
  <si>
    <t>Rep 1</t>
  </si>
  <si>
    <t>Rep 2</t>
  </si>
  <si>
    <t>Rep 3</t>
  </si>
  <si>
    <t>Rep 4</t>
  </si>
  <si>
    <t>Rep 5</t>
  </si>
  <si>
    <t>Rep 6</t>
  </si>
  <si>
    <t>Average =&gt;</t>
  </si>
  <si>
    <t>Std. Dev. =&gt;</t>
  </si>
  <si>
    <t>MCF-7 Cells</t>
  </si>
  <si>
    <t>T-47D Cells</t>
  </si>
  <si>
    <t>MDA-MB-231 Cells</t>
  </si>
  <si>
    <t>HCC-1806 Cells</t>
  </si>
  <si>
    <t>µM FND-4b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</si>
</sst>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4"/>
      </top>
      <bottom style="thick">
        <color theme="4" tint="0.499984740745262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5">
    <xf numFmtId="0" fontId="0" fillId="0" borderId="0" xfId="0"/>
    <xf numFmtId="0" fontId="0" fillId="0" borderId="0" xfId="0" applyFont="1"/>
    <xf numFmtId="0" fontId="1" fillId="0" borderId="1" xfId="1" applyAlignment="1">
      <alignment horizontal="center"/>
    </xf>
    <xf numFmtId="0" fontId="2" fillId="0" borderId="3" xfId="2" applyBorder="1" applyAlignment="1">
      <alignment horizontal="center"/>
    </xf>
    <xf numFmtId="0" fontId="2" fillId="0" borderId="2" xfId="2" applyAlignment="1">
      <alignment horizontal="center"/>
    </xf>
  </cellXfs>
  <cellStyles count="3">
    <cellStyle name="Heading 1" xfId="1" builtinId="16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53609-F042-DA4A-94F2-3A9F3E462921}">
  <dimension ref="A1:M54"/>
  <sheetViews>
    <sheetView tabSelected="1" zoomScale="69" zoomScaleNormal="100" workbookViewId="0">
      <selection activeCell="R27" sqref="R27"/>
    </sheetView>
  </sheetViews>
  <sheetFormatPr baseColWidth="10" defaultRowHeight="16" x14ac:dyDescent="0.2"/>
  <cols>
    <col min="1" max="1" width="14.5" customWidth="1"/>
    <col min="8" max="8" width="13.5" customWidth="1"/>
  </cols>
  <sheetData>
    <row r="1" spans="1:13" ht="21" thickBot="1" x14ac:dyDescent="0.3">
      <c r="A1" s="2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9" thickTop="1" thickBot="1" x14ac:dyDescent="0.25">
      <c r="B2" s="3" t="s">
        <v>0</v>
      </c>
      <c r="C2" s="3"/>
      <c r="D2" s="3"/>
      <c r="E2" s="3"/>
      <c r="F2" s="3"/>
      <c r="I2" s="4" t="s">
        <v>1</v>
      </c>
      <c r="J2" s="4"/>
      <c r="K2" s="4"/>
      <c r="L2" s="4"/>
      <c r="M2" s="4"/>
    </row>
    <row r="3" spans="1:13" ht="17" thickTop="1" x14ac:dyDescent="0.2">
      <c r="A3" s="1" t="s">
        <v>14</v>
      </c>
      <c r="B3">
        <v>0</v>
      </c>
      <c r="C3">
        <v>2.5</v>
      </c>
      <c r="D3">
        <v>5</v>
      </c>
      <c r="E3">
        <v>10</v>
      </c>
      <c r="F3">
        <v>20</v>
      </c>
      <c r="H3" s="1" t="s">
        <v>14</v>
      </c>
      <c r="I3">
        <v>0</v>
      </c>
      <c r="J3">
        <v>2.5</v>
      </c>
      <c r="K3">
        <v>5</v>
      </c>
      <c r="L3">
        <v>10</v>
      </c>
      <c r="M3">
        <v>20</v>
      </c>
    </row>
    <row r="4" spans="1:13" x14ac:dyDescent="0.2">
      <c r="A4" t="s">
        <v>2</v>
      </c>
      <c r="B4">
        <v>2.3439999999999999</v>
      </c>
      <c r="C4">
        <v>1.19</v>
      </c>
      <c r="D4">
        <v>0.53200000000000003</v>
      </c>
      <c r="E4">
        <v>0.42899999999999999</v>
      </c>
      <c r="F4">
        <v>0.34899999999999998</v>
      </c>
      <c r="H4" t="s">
        <v>2</v>
      </c>
      <c r="I4">
        <f>B4*100/$B$11</f>
        <v>97.456863696209538</v>
      </c>
      <c r="J4">
        <f t="shared" ref="J4:M9" si="0">C4*100/$B$11</f>
        <v>49.476820733143924</v>
      </c>
      <c r="K4">
        <f t="shared" si="0"/>
        <v>22.119049268934933</v>
      </c>
      <c r="L4">
        <f t="shared" si="0"/>
        <v>17.836601760099786</v>
      </c>
      <c r="M4">
        <f t="shared" si="0"/>
        <v>14.510428937703555</v>
      </c>
    </row>
    <row r="5" spans="1:13" x14ac:dyDescent="0.2">
      <c r="A5" t="s">
        <v>3</v>
      </c>
      <c r="B5">
        <v>2.391</v>
      </c>
      <c r="C5">
        <v>1.121</v>
      </c>
      <c r="D5">
        <v>0.55900000000000005</v>
      </c>
      <c r="E5">
        <v>0.47599999999999998</v>
      </c>
      <c r="F5">
        <v>0.32400000000000001</v>
      </c>
      <c r="H5" t="s">
        <v>3</v>
      </c>
      <c r="I5">
        <f t="shared" ref="I5:I9" si="1">B5*100/$B$11</f>
        <v>99.410990229367329</v>
      </c>
      <c r="J5">
        <f t="shared" si="0"/>
        <v>46.607996673827174</v>
      </c>
      <c r="K5">
        <f t="shared" si="0"/>
        <v>23.241632596493663</v>
      </c>
      <c r="L5">
        <f t="shared" si="0"/>
        <v>19.790728293257569</v>
      </c>
      <c r="M5">
        <f t="shared" si="0"/>
        <v>13.470999930704732</v>
      </c>
    </row>
    <row r="6" spans="1:13" x14ac:dyDescent="0.2">
      <c r="A6" t="s">
        <v>4</v>
      </c>
      <c r="B6">
        <v>2.3969999999999998</v>
      </c>
      <c r="C6">
        <v>1.262</v>
      </c>
      <c r="D6">
        <v>0.61099999999999999</v>
      </c>
      <c r="E6">
        <v>0.38200000000000001</v>
      </c>
      <c r="F6">
        <v>0.33800000000000002</v>
      </c>
      <c r="H6" t="s">
        <v>4</v>
      </c>
      <c r="I6">
        <f t="shared" si="1"/>
        <v>99.66045319104704</v>
      </c>
      <c r="J6">
        <f t="shared" si="0"/>
        <v>52.470376273300538</v>
      </c>
      <c r="K6">
        <f t="shared" si="0"/>
        <v>25.403644931051211</v>
      </c>
      <c r="L6">
        <f t="shared" si="0"/>
        <v>15.882475226942001</v>
      </c>
      <c r="M6">
        <f t="shared" si="0"/>
        <v>14.053080174624075</v>
      </c>
    </row>
    <row r="7" spans="1:13" x14ac:dyDescent="0.2">
      <c r="A7" t="s">
        <v>5</v>
      </c>
      <c r="B7">
        <v>2.4830000000000001</v>
      </c>
      <c r="C7">
        <v>1.1759999999999999</v>
      </c>
      <c r="D7">
        <v>0.627</v>
      </c>
      <c r="E7">
        <v>0.32100000000000001</v>
      </c>
      <c r="F7">
        <v>0.26700000000000002</v>
      </c>
      <c r="H7" t="s">
        <v>5</v>
      </c>
      <c r="I7">
        <f t="shared" si="1"/>
        <v>103.23608897512301</v>
      </c>
      <c r="J7">
        <f t="shared" si="0"/>
        <v>48.894740489224581</v>
      </c>
      <c r="K7">
        <f t="shared" si="0"/>
        <v>26.068879495530457</v>
      </c>
      <c r="L7">
        <f t="shared" si="0"/>
        <v>13.346268449864874</v>
      </c>
      <c r="M7">
        <f t="shared" si="0"/>
        <v>11.10110179474742</v>
      </c>
    </row>
    <row r="8" spans="1:13" x14ac:dyDescent="0.2">
      <c r="A8" t="s">
        <v>6</v>
      </c>
      <c r="B8">
        <v>2.4529999999999998</v>
      </c>
      <c r="C8">
        <v>1.1359999999999999</v>
      </c>
      <c r="D8">
        <v>0.51300000000000001</v>
      </c>
      <c r="E8">
        <v>0.215</v>
      </c>
      <c r="F8">
        <v>0.127</v>
      </c>
      <c r="H8" t="s">
        <v>6</v>
      </c>
      <c r="I8">
        <f t="shared" si="1"/>
        <v>101.98877416672441</v>
      </c>
      <c r="J8">
        <f t="shared" si="0"/>
        <v>47.231654078026466</v>
      </c>
      <c r="K8">
        <f t="shared" si="0"/>
        <v>21.329083223615829</v>
      </c>
      <c r="L8">
        <f t="shared" si="0"/>
        <v>8.9390894601898694</v>
      </c>
      <c r="M8">
        <f t="shared" si="0"/>
        <v>5.280299355554015</v>
      </c>
    </row>
    <row r="9" spans="1:13" x14ac:dyDescent="0.2">
      <c r="A9" t="s">
        <v>7</v>
      </c>
      <c r="B9">
        <v>2.363</v>
      </c>
      <c r="C9">
        <v>1.159</v>
      </c>
      <c r="D9">
        <v>0.50900000000000001</v>
      </c>
      <c r="E9">
        <v>0.222</v>
      </c>
      <c r="F9">
        <v>0.20499999999999999</v>
      </c>
      <c r="H9" t="s">
        <v>7</v>
      </c>
      <c r="I9">
        <f t="shared" si="1"/>
        <v>98.246829741528657</v>
      </c>
      <c r="J9">
        <f t="shared" si="0"/>
        <v>48.18792876446539</v>
      </c>
      <c r="K9">
        <f t="shared" si="0"/>
        <v>21.162774582496017</v>
      </c>
      <c r="L9">
        <f t="shared" si="0"/>
        <v>9.230129582149539</v>
      </c>
      <c r="M9">
        <f t="shared" si="0"/>
        <v>8.5233178573903405</v>
      </c>
    </row>
    <row r="11" spans="1:13" x14ac:dyDescent="0.2">
      <c r="A11" t="s">
        <v>8</v>
      </c>
      <c r="B11">
        <f>AVERAGE(B4:B9)</f>
        <v>2.4051666666666667</v>
      </c>
      <c r="C11">
        <f t="shared" ref="C11:F11" si="2">AVERAGE(C4:C9)</f>
        <v>1.1739999999999999</v>
      </c>
      <c r="D11">
        <f t="shared" si="2"/>
        <v>0.5585</v>
      </c>
      <c r="E11">
        <f t="shared" si="2"/>
        <v>0.34083333333333332</v>
      </c>
      <c r="F11">
        <f t="shared" si="2"/>
        <v>0.26833333333333337</v>
      </c>
      <c r="H11" t="s">
        <v>8</v>
      </c>
      <c r="I11">
        <f>AVERAGE(I4:I9)</f>
        <v>100</v>
      </c>
      <c r="J11">
        <f t="shared" ref="J11:M11" si="3">AVERAGE(J4:J9)</f>
        <v>48.811586168664668</v>
      </c>
      <c r="K11">
        <f t="shared" si="3"/>
        <v>23.220844016353684</v>
      </c>
      <c r="L11">
        <f t="shared" si="3"/>
        <v>14.170882128750605</v>
      </c>
      <c r="M11">
        <f t="shared" si="3"/>
        <v>11.156538008454023</v>
      </c>
    </row>
    <row r="12" spans="1:13" x14ac:dyDescent="0.2">
      <c r="A12" t="s">
        <v>9</v>
      </c>
      <c r="B12">
        <f>STDEV(B4:B9)</f>
        <v>5.3165464981194996E-2</v>
      </c>
      <c r="C12">
        <f t="shared" ref="C12:F12" si="4">STDEV(C4:C9)</f>
        <v>4.9963987030660413E-2</v>
      </c>
      <c r="D12">
        <f t="shared" si="4"/>
        <v>5.0341831512172849E-2</v>
      </c>
      <c r="E12">
        <f t="shared" si="4"/>
        <v>0.10778388871564565</v>
      </c>
      <c r="F12">
        <f t="shared" si="4"/>
        <v>8.7689604096874874E-2</v>
      </c>
      <c r="H12" t="s">
        <v>9</v>
      </c>
      <c r="I12">
        <f>STDEV(I4:I9)</f>
        <v>2.2104690588813702</v>
      </c>
      <c r="J12">
        <f t="shared" ref="J12:M12" si="5">STDEV(J4:J9)</f>
        <v>2.0773606969992566</v>
      </c>
      <c r="K12">
        <f t="shared" si="5"/>
        <v>2.0930703975679936</v>
      </c>
      <c r="L12">
        <f t="shared" si="5"/>
        <v>4.4813480167269981</v>
      </c>
      <c r="M12">
        <f t="shared" si="5"/>
        <v>3.6458847244213826</v>
      </c>
    </row>
    <row r="15" spans="1:13" ht="21" thickBot="1" x14ac:dyDescent="0.3">
      <c r="A15" s="2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9" thickTop="1" thickBot="1" x14ac:dyDescent="0.25">
      <c r="B16" s="3" t="s">
        <v>0</v>
      </c>
      <c r="C16" s="3"/>
      <c r="D16" s="3"/>
      <c r="E16" s="3"/>
      <c r="F16" s="3"/>
      <c r="I16" s="3" t="s">
        <v>1</v>
      </c>
      <c r="J16" s="3"/>
      <c r="K16" s="3"/>
      <c r="L16" s="3"/>
      <c r="M16" s="3"/>
    </row>
    <row r="17" spans="1:13" ht="17" thickTop="1" x14ac:dyDescent="0.2">
      <c r="A17" s="1" t="s">
        <v>14</v>
      </c>
      <c r="B17">
        <v>0</v>
      </c>
      <c r="C17">
        <v>2.5</v>
      </c>
      <c r="D17">
        <v>5</v>
      </c>
      <c r="E17">
        <v>10</v>
      </c>
      <c r="F17">
        <v>20</v>
      </c>
      <c r="H17" s="1" t="s">
        <v>14</v>
      </c>
      <c r="I17">
        <v>0</v>
      </c>
      <c r="J17">
        <v>2.5</v>
      </c>
      <c r="K17">
        <v>5</v>
      </c>
      <c r="L17">
        <v>10</v>
      </c>
      <c r="M17">
        <v>20</v>
      </c>
    </row>
    <row r="18" spans="1:13" x14ac:dyDescent="0.2">
      <c r="A18" t="s">
        <v>2</v>
      </c>
      <c r="B18">
        <v>1.3360000000000001</v>
      </c>
      <c r="C18">
        <v>0.76900000000000002</v>
      </c>
      <c r="D18">
        <v>0.57399999999999995</v>
      </c>
      <c r="E18">
        <v>0.47499999999999998</v>
      </c>
      <c r="F18">
        <v>0.114</v>
      </c>
      <c r="H18" t="s">
        <v>2</v>
      </c>
      <c r="I18">
        <f t="shared" ref="I18:M23" si="6">B18*100/$B$25</f>
        <v>102.15368930801581</v>
      </c>
      <c r="J18">
        <f t="shared" si="6"/>
        <v>58.799541225946236</v>
      </c>
      <c r="K18">
        <f t="shared" si="6"/>
        <v>43.889384478144521</v>
      </c>
      <c r="L18">
        <f t="shared" si="6"/>
        <v>36.319612590799039</v>
      </c>
      <c r="M18">
        <f t="shared" si="6"/>
        <v>8.7167070217917697</v>
      </c>
    </row>
    <row r="19" spans="1:13" x14ac:dyDescent="0.2">
      <c r="A19" t="s">
        <v>3</v>
      </c>
      <c r="B19">
        <v>1.2749999999999999</v>
      </c>
      <c r="C19">
        <v>0.80800000000000005</v>
      </c>
      <c r="D19">
        <v>0.50700000000000001</v>
      </c>
      <c r="E19">
        <v>0.41699999999999998</v>
      </c>
      <c r="F19">
        <v>0.27600000000000002</v>
      </c>
      <c r="H19" t="s">
        <v>3</v>
      </c>
      <c r="I19">
        <f t="shared" si="6"/>
        <v>97.489486427934239</v>
      </c>
      <c r="J19">
        <f t="shared" si="6"/>
        <v>61.78157257550658</v>
      </c>
      <c r="K19">
        <f t="shared" si="6"/>
        <v>38.766407544284448</v>
      </c>
      <c r="L19">
        <f t="shared" si="6"/>
        <v>31.884796737606727</v>
      </c>
      <c r="M19">
        <f t="shared" si="6"/>
        <v>21.103606473811652</v>
      </c>
    </row>
    <row r="20" spans="1:13" x14ac:dyDescent="0.2">
      <c r="A20" t="s">
        <v>4</v>
      </c>
      <c r="B20">
        <v>1.278</v>
      </c>
      <c r="C20">
        <v>0.78800000000000003</v>
      </c>
      <c r="D20">
        <v>0.56799999999999995</v>
      </c>
      <c r="E20">
        <v>0.48899999999999999</v>
      </c>
      <c r="F20">
        <v>0.20599999999999999</v>
      </c>
      <c r="H20" t="s">
        <v>4</v>
      </c>
      <c r="I20">
        <f t="shared" si="6"/>
        <v>97.718873454823509</v>
      </c>
      <c r="J20">
        <f t="shared" si="6"/>
        <v>60.252325729578189</v>
      </c>
      <c r="K20">
        <f t="shared" si="6"/>
        <v>43.430610424366002</v>
      </c>
      <c r="L20">
        <f t="shared" si="6"/>
        <v>37.390085382948904</v>
      </c>
      <c r="M20">
        <f t="shared" si="6"/>
        <v>15.751242513062317</v>
      </c>
    </row>
    <row r="21" spans="1:13" x14ac:dyDescent="0.2">
      <c r="A21" t="s">
        <v>5</v>
      </c>
      <c r="B21">
        <v>1.325</v>
      </c>
      <c r="C21">
        <v>0.754</v>
      </c>
      <c r="D21">
        <v>0.53300000000000003</v>
      </c>
      <c r="E21">
        <v>0.442</v>
      </c>
      <c r="F21">
        <v>0.122</v>
      </c>
      <c r="H21" t="s">
        <v>5</v>
      </c>
      <c r="I21">
        <f t="shared" si="6"/>
        <v>101.3126035427552</v>
      </c>
      <c r="J21">
        <f t="shared" si="6"/>
        <v>57.652606091499948</v>
      </c>
      <c r="K21">
        <f t="shared" si="6"/>
        <v>40.754428443991344</v>
      </c>
      <c r="L21">
        <f t="shared" si="6"/>
        <v>33.796355295017207</v>
      </c>
      <c r="M21">
        <f t="shared" si="6"/>
        <v>9.3284057601631201</v>
      </c>
    </row>
    <row r="22" spans="1:13" x14ac:dyDescent="0.2">
      <c r="A22" t="s">
        <v>6</v>
      </c>
      <c r="B22">
        <v>1.26</v>
      </c>
      <c r="C22">
        <v>0.69299999999999995</v>
      </c>
      <c r="D22">
        <v>0.50700000000000001</v>
      </c>
      <c r="E22">
        <v>0.35199999999999998</v>
      </c>
      <c r="F22">
        <v>0.08</v>
      </c>
      <c r="H22" t="s">
        <v>6</v>
      </c>
      <c r="I22">
        <f t="shared" si="6"/>
        <v>96.342551293487972</v>
      </c>
      <c r="J22">
        <f t="shared" si="6"/>
        <v>52.98840321141838</v>
      </c>
      <c r="K22">
        <f t="shared" si="6"/>
        <v>38.766407544284448</v>
      </c>
      <c r="L22">
        <f t="shared" si="6"/>
        <v>26.914744488339494</v>
      </c>
      <c r="M22">
        <f t="shared" si="6"/>
        <v>6.1169873837135222</v>
      </c>
    </row>
    <row r="23" spans="1:13" x14ac:dyDescent="0.2">
      <c r="A23" t="s">
        <v>7</v>
      </c>
      <c r="B23">
        <v>1.373</v>
      </c>
      <c r="C23">
        <v>0.66300000000000003</v>
      </c>
      <c r="D23">
        <v>0.47799999999999998</v>
      </c>
      <c r="E23">
        <v>0.33900000000000002</v>
      </c>
      <c r="F23">
        <v>8.1000000000000003E-2</v>
      </c>
      <c r="H23" t="s">
        <v>7</v>
      </c>
      <c r="I23">
        <f t="shared" si="6"/>
        <v>104.98279597298333</v>
      </c>
      <c r="J23">
        <f t="shared" si="6"/>
        <v>50.694532942525811</v>
      </c>
      <c r="K23">
        <f t="shared" si="6"/>
        <v>36.548999617688288</v>
      </c>
      <c r="L23">
        <f t="shared" si="6"/>
        <v>25.920734038486053</v>
      </c>
      <c r="M23">
        <f t="shared" si="6"/>
        <v>6.1934497260099404</v>
      </c>
    </row>
    <row r="25" spans="1:13" x14ac:dyDescent="0.2">
      <c r="A25" t="s">
        <v>8</v>
      </c>
      <c r="B25">
        <f>AVERAGE(B18:B23)</f>
        <v>1.3078333333333332</v>
      </c>
      <c r="C25">
        <f>AVERAGE(C18:C23)</f>
        <v>0.74583333333333346</v>
      </c>
      <c r="D25">
        <f>AVERAGE(D18:D23)</f>
        <v>0.52783333333333327</v>
      </c>
      <c r="E25">
        <f>AVERAGE(E18:E23)</f>
        <v>0.41899999999999998</v>
      </c>
      <c r="F25">
        <f>AVERAGE(F18:F23)</f>
        <v>0.14649999999999999</v>
      </c>
      <c r="H25" t="s">
        <v>8</v>
      </c>
      <c r="I25">
        <f>AVERAGE(I18:I23)</f>
        <v>100.00000000000001</v>
      </c>
      <c r="J25">
        <f>AVERAGE(J18:J23)</f>
        <v>57.028163629412518</v>
      </c>
      <c r="K25">
        <f>AVERAGE(K18:K23)</f>
        <v>40.359373008793177</v>
      </c>
      <c r="L25">
        <f>AVERAGE(L18:L23)</f>
        <v>32.037721422199574</v>
      </c>
      <c r="M25">
        <f>AVERAGE(M18:M23)</f>
        <v>11.201733146425388</v>
      </c>
    </row>
    <row r="26" spans="1:13" x14ac:dyDescent="0.2">
      <c r="A26" t="s">
        <v>9</v>
      </c>
      <c r="B26">
        <f>STDEV(B18:B23)</f>
        <v>4.3796879645320259E-2</v>
      </c>
      <c r="C26">
        <f>STDEV(C18:C23)</f>
        <v>5.6389419811403177E-2</v>
      </c>
      <c r="D26">
        <f>STDEV(D18:D23)</f>
        <v>3.7743432099726505E-2</v>
      </c>
      <c r="E26">
        <f>STDEV(E18:E23)</f>
        <v>6.2382689906736462E-2</v>
      </c>
      <c r="F26">
        <f>STDEV(F18:F23)</f>
        <v>7.8331985804012474E-2</v>
      </c>
      <c r="H26" t="s">
        <v>9</v>
      </c>
      <c r="I26">
        <f>STDEV(I18:I23)</f>
        <v>3.3488120029555466</v>
      </c>
      <c r="J26">
        <f>STDEV(J18:J23)</f>
        <v>4.3116671195159846</v>
      </c>
      <c r="K26">
        <f>STDEV(K18:K23)</f>
        <v>2.8859512246509391</v>
      </c>
      <c r="L26">
        <f>STDEV(L18:L23)</f>
        <v>4.7699265890202041</v>
      </c>
      <c r="M26">
        <f>STDEV(M18:M23)</f>
        <v>5.9894471113046315</v>
      </c>
    </row>
    <row r="29" spans="1:13" ht="21" thickBot="1" x14ac:dyDescent="0.3">
      <c r="A29" s="2" t="s">
        <v>12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9" thickTop="1" thickBot="1" x14ac:dyDescent="0.25">
      <c r="B30" s="3" t="s">
        <v>0</v>
      </c>
      <c r="C30" s="3"/>
      <c r="D30" s="3"/>
      <c r="E30" s="3"/>
      <c r="F30" s="3"/>
      <c r="I30" s="3" t="s">
        <v>1</v>
      </c>
      <c r="J30" s="3"/>
      <c r="K30" s="3"/>
      <c r="L30" s="3"/>
      <c r="M30" s="3"/>
    </row>
    <row r="31" spans="1:13" ht="17" thickTop="1" x14ac:dyDescent="0.2">
      <c r="A31" s="1" t="s">
        <v>14</v>
      </c>
      <c r="B31">
        <v>0</v>
      </c>
      <c r="C31">
        <v>2.5</v>
      </c>
      <c r="D31">
        <v>5</v>
      </c>
      <c r="E31">
        <v>10</v>
      </c>
      <c r="F31">
        <v>20</v>
      </c>
      <c r="H31" s="1" t="s">
        <v>14</v>
      </c>
      <c r="I31">
        <v>0</v>
      </c>
      <c r="J31">
        <v>2.5</v>
      </c>
      <c r="K31">
        <v>5</v>
      </c>
      <c r="L31">
        <v>10</v>
      </c>
      <c r="M31">
        <v>20</v>
      </c>
    </row>
    <row r="32" spans="1:13" x14ac:dyDescent="0.2">
      <c r="A32" t="s">
        <v>2</v>
      </c>
      <c r="B32">
        <v>0.7</v>
      </c>
      <c r="C32">
        <v>0.53700000000000003</v>
      </c>
      <c r="D32">
        <v>0.17499999999999999</v>
      </c>
      <c r="E32">
        <v>7.6999999999999999E-2</v>
      </c>
      <c r="F32">
        <v>3.4000000000000002E-2</v>
      </c>
      <c r="H32" t="s">
        <v>2</v>
      </c>
      <c r="I32">
        <f t="shared" ref="I32:M37" si="7">B32*100/$B$39</f>
        <v>106.43689812468321</v>
      </c>
      <c r="J32">
        <f t="shared" si="7"/>
        <v>81.652306132792702</v>
      </c>
      <c r="K32">
        <f t="shared" si="7"/>
        <v>26.609224531170803</v>
      </c>
      <c r="L32">
        <f t="shared" si="7"/>
        <v>11.708058793715153</v>
      </c>
      <c r="M32">
        <f t="shared" si="7"/>
        <v>5.1697921946274707</v>
      </c>
    </row>
    <row r="33" spans="1:13" x14ac:dyDescent="0.2">
      <c r="A33" t="s">
        <v>3</v>
      </c>
      <c r="B33">
        <v>0.65700000000000003</v>
      </c>
      <c r="C33">
        <v>0.47399999999999998</v>
      </c>
      <c r="D33">
        <v>0.17100000000000001</v>
      </c>
      <c r="E33">
        <v>4.9000000000000002E-2</v>
      </c>
      <c r="F33">
        <v>1.7000000000000001E-2</v>
      </c>
      <c r="H33" t="s">
        <v>3</v>
      </c>
      <c r="I33">
        <f t="shared" si="7"/>
        <v>99.898631525595533</v>
      </c>
      <c r="J33">
        <f t="shared" si="7"/>
        <v>72.072985301571208</v>
      </c>
      <c r="K33">
        <f t="shared" si="7"/>
        <v>26.001013684744045</v>
      </c>
      <c r="L33">
        <f t="shared" si="7"/>
        <v>7.4505828687278255</v>
      </c>
      <c r="M33">
        <f t="shared" si="7"/>
        <v>2.5848960973137354</v>
      </c>
    </row>
    <row r="34" spans="1:13" x14ac:dyDescent="0.2">
      <c r="A34" t="s">
        <v>4</v>
      </c>
      <c r="B34">
        <v>0.65</v>
      </c>
      <c r="C34">
        <v>0.48099999999999998</v>
      </c>
      <c r="D34">
        <v>0.17299999999999999</v>
      </c>
      <c r="E34">
        <v>4.7E-2</v>
      </c>
      <c r="F34">
        <v>1.7000000000000001E-2</v>
      </c>
      <c r="H34" t="s">
        <v>4</v>
      </c>
      <c r="I34">
        <f t="shared" si="7"/>
        <v>98.834262544348704</v>
      </c>
      <c r="J34">
        <f t="shared" si="7"/>
        <v>73.137354282818038</v>
      </c>
      <c r="K34">
        <f t="shared" si="7"/>
        <v>26.305119107957417</v>
      </c>
      <c r="L34">
        <f t="shared" si="7"/>
        <v>7.1464774455144449</v>
      </c>
      <c r="M34">
        <f t="shared" si="7"/>
        <v>2.5848960973137354</v>
      </c>
    </row>
    <row r="35" spans="1:13" x14ac:dyDescent="0.2">
      <c r="A35" t="s">
        <v>5</v>
      </c>
      <c r="B35">
        <v>0.65900000000000003</v>
      </c>
      <c r="C35">
        <v>0.54200000000000004</v>
      </c>
      <c r="D35">
        <v>0.158</v>
      </c>
      <c r="E35">
        <v>5.6000000000000001E-2</v>
      </c>
      <c r="F35">
        <v>1.7999999999999999E-2</v>
      </c>
      <c r="H35" t="s">
        <v>5</v>
      </c>
      <c r="I35">
        <f t="shared" si="7"/>
        <v>100.20273694880892</v>
      </c>
      <c r="J35">
        <f t="shared" si="7"/>
        <v>82.412569690826146</v>
      </c>
      <c r="K35">
        <f t="shared" si="7"/>
        <v>24.024328433857068</v>
      </c>
      <c r="L35">
        <f t="shared" si="7"/>
        <v>8.5149518499746577</v>
      </c>
      <c r="M35">
        <f t="shared" si="7"/>
        <v>2.7369488089204252</v>
      </c>
    </row>
    <row r="36" spans="1:13" x14ac:dyDescent="0.2">
      <c r="A36" t="s">
        <v>6</v>
      </c>
      <c r="B36">
        <v>0.60699999999999998</v>
      </c>
      <c r="C36">
        <v>0.49199999999999999</v>
      </c>
      <c r="D36">
        <v>0.13100000000000001</v>
      </c>
      <c r="E36">
        <v>4.9000000000000002E-2</v>
      </c>
      <c r="F36">
        <v>8.0000000000000002E-3</v>
      </c>
      <c r="H36" t="s">
        <v>6</v>
      </c>
      <c r="I36">
        <f t="shared" si="7"/>
        <v>92.295995945261012</v>
      </c>
      <c r="J36">
        <f t="shared" si="7"/>
        <v>74.809934110491639</v>
      </c>
      <c r="K36">
        <f t="shared" si="7"/>
        <v>19.918905220476432</v>
      </c>
      <c r="L36">
        <f t="shared" si="7"/>
        <v>7.4505828687278255</v>
      </c>
      <c r="M36">
        <f t="shared" si="7"/>
        <v>1.2164216928535225</v>
      </c>
    </row>
    <row r="37" spans="1:13" x14ac:dyDescent="0.2">
      <c r="A37" t="s">
        <v>7</v>
      </c>
      <c r="B37">
        <v>0.67300000000000004</v>
      </c>
      <c r="C37">
        <v>0.55800000000000005</v>
      </c>
      <c r="D37">
        <v>0.157</v>
      </c>
      <c r="E37">
        <v>3.9E-2</v>
      </c>
      <c r="F37">
        <v>2.3E-2</v>
      </c>
      <c r="H37" t="s">
        <v>7</v>
      </c>
      <c r="I37">
        <f t="shared" si="7"/>
        <v>102.33147491130259</v>
      </c>
      <c r="J37">
        <f t="shared" si="7"/>
        <v>84.845413076533191</v>
      </c>
      <c r="K37">
        <f t="shared" si="7"/>
        <v>23.872275722250375</v>
      </c>
      <c r="L37">
        <f t="shared" si="7"/>
        <v>5.9300557526609214</v>
      </c>
      <c r="M37">
        <f t="shared" si="7"/>
        <v>3.4972123669538768</v>
      </c>
    </row>
    <row r="39" spans="1:13" x14ac:dyDescent="0.2">
      <c r="A39" t="s">
        <v>8</v>
      </c>
      <c r="B39">
        <f>AVERAGE(B32:B37)</f>
        <v>0.65766666666666673</v>
      </c>
      <c r="C39">
        <f t="shared" ref="C39:F39" si="8">AVERAGE(C32:C37)</f>
        <v>0.5139999999999999</v>
      </c>
      <c r="D39">
        <f t="shared" si="8"/>
        <v>0.16083333333333333</v>
      </c>
      <c r="E39">
        <f t="shared" si="8"/>
        <v>5.2833333333333322E-2</v>
      </c>
      <c r="F39">
        <f t="shared" si="8"/>
        <v>1.95E-2</v>
      </c>
      <c r="H39" t="s">
        <v>8</v>
      </c>
      <c r="I39">
        <f>AVERAGE(I32:I37)</f>
        <v>100</v>
      </c>
      <c r="J39">
        <f t="shared" ref="J39:M39" si="9">AVERAGE(J32:J37)</f>
        <v>78.155093765838828</v>
      </c>
      <c r="K39">
        <f t="shared" si="9"/>
        <v>24.45514445007602</v>
      </c>
      <c r="L39">
        <f t="shared" si="9"/>
        <v>8.033451596553471</v>
      </c>
      <c r="M39">
        <f t="shared" si="9"/>
        <v>2.9650278763304612</v>
      </c>
    </row>
    <row r="40" spans="1:13" x14ac:dyDescent="0.2">
      <c r="A40" t="s">
        <v>9</v>
      </c>
      <c r="B40">
        <f>STDEV(B32:B37)</f>
        <v>3.0513385041103951E-2</v>
      </c>
      <c r="C40">
        <f t="shared" ref="C40:F40" si="10">STDEV(C32:C37)</f>
        <v>3.5838526755434606E-2</v>
      </c>
      <c r="D40">
        <f t="shared" si="10"/>
        <v>1.6521702898510991E-2</v>
      </c>
      <c r="E40">
        <f t="shared" si="10"/>
        <v>1.3029453813060164E-2</v>
      </c>
      <c r="F40">
        <f t="shared" si="10"/>
        <v>8.596510920134982E-3</v>
      </c>
      <c r="H40" t="s">
        <v>9</v>
      </c>
      <c r="I40">
        <f>STDEV(I32:I37)</f>
        <v>4.6396429357988795</v>
      </c>
      <c r="J40">
        <f t="shared" ref="J40:M40" si="11">STDEV(J32:J37)</f>
        <v>5.4493451731527474</v>
      </c>
      <c r="K40">
        <f t="shared" si="11"/>
        <v>2.5121697260787106</v>
      </c>
      <c r="L40">
        <f t="shared" si="11"/>
        <v>1.981163783029918</v>
      </c>
      <c r="M40">
        <f t="shared" si="11"/>
        <v>1.3071227957630485</v>
      </c>
    </row>
    <row r="43" spans="1:13" ht="21" thickBot="1" x14ac:dyDescent="0.3">
      <c r="A43" s="2" t="s">
        <v>13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9" thickTop="1" thickBot="1" x14ac:dyDescent="0.25">
      <c r="B44" s="3" t="s">
        <v>0</v>
      </c>
      <c r="C44" s="3"/>
      <c r="D44" s="3"/>
      <c r="E44" s="3"/>
      <c r="F44" s="3"/>
      <c r="I44" s="3" t="s">
        <v>1</v>
      </c>
      <c r="J44" s="3"/>
      <c r="K44" s="3"/>
      <c r="L44" s="3"/>
      <c r="M44" s="3"/>
    </row>
    <row r="45" spans="1:13" ht="17" thickTop="1" x14ac:dyDescent="0.2">
      <c r="A45" s="1" t="s">
        <v>14</v>
      </c>
      <c r="B45">
        <v>0</v>
      </c>
      <c r="C45">
        <v>2.5</v>
      </c>
      <c r="D45">
        <v>5</v>
      </c>
      <c r="E45">
        <v>10</v>
      </c>
      <c r="F45">
        <v>20</v>
      </c>
      <c r="H45" s="1" t="s">
        <v>14</v>
      </c>
      <c r="I45">
        <v>0</v>
      </c>
      <c r="J45">
        <v>2.5</v>
      </c>
      <c r="K45">
        <v>5</v>
      </c>
      <c r="L45">
        <v>10</v>
      </c>
      <c r="M45">
        <v>20</v>
      </c>
    </row>
    <row r="46" spans="1:13" x14ac:dyDescent="0.2">
      <c r="A46" t="s">
        <v>2</v>
      </c>
      <c r="B46">
        <v>0.78700000000000003</v>
      </c>
      <c r="C46">
        <v>0.54400000000000004</v>
      </c>
      <c r="D46">
        <v>0.255</v>
      </c>
      <c r="E46">
        <v>0.158</v>
      </c>
      <c r="F46">
        <v>6.8000000000000005E-2</v>
      </c>
      <c r="H46" t="s">
        <v>2</v>
      </c>
      <c r="I46">
        <f t="shared" ref="I46:M51" si="12">B46*100/$B$53</f>
        <v>103.71183834834176</v>
      </c>
      <c r="J46">
        <f t="shared" si="12"/>
        <v>71.688996266198117</v>
      </c>
      <c r="K46">
        <f t="shared" si="12"/>
        <v>33.604216999780363</v>
      </c>
      <c r="L46">
        <f t="shared" si="12"/>
        <v>20.821436415550188</v>
      </c>
      <c r="M46">
        <f t="shared" si="12"/>
        <v>8.9611245332747647</v>
      </c>
    </row>
    <row r="47" spans="1:13" x14ac:dyDescent="0.2">
      <c r="A47" t="s">
        <v>3</v>
      </c>
      <c r="B47">
        <v>0.79500000000000004</v>
      </c>
      <c r="C47">
        <v>0.499</v>
      </c>
      <c r="D47">
        <v>0.26200000000000001</v>
      </c>
      <c r="E47">
        <v>0.183</v>
      </c>
      <c r="F47">
        <v>6.7000000000000004E-2</v>
      </c>
      <c r="H47" t="s">
        <v>3</v>
      </c>
      <c r="I47">
        <f t="shared" si="12"/>
        <v>104.7660882934329</v>
      </c>
      <c r="J47">
        <f t="shared" si="12"/>
        <v>65.75884032506039</v>
      </c>
      <c r="K47">
        <f t="shared" si="12"/>
        <v>34.526685701735126</v>
      </c>
      <c r="L47">
        <f t="shared" si="12"/>
        <v>24.115967493960028</v>
      </c>
      <c r="M47">
        <f t="shared" si="12"/>
        <v>8.8293432901383699</v>
      </c>
    </row>
    <row r="48" spans="1:13" x14ac:dyDescent="0.2">
      <c r="A48" t="s">
        <v>4</v>
      </c>
      <c r="B48">
        <v>0.748</v>
      </c>
      <c r="C48">
        <v>0.499</v>
      </c>
      <c r="D48">
        <v>0.25</v>
      </c>
      <c r="E48">
        <v>0.17100000000000001</v>
      </c>
      <c r="F48">
        <v>3.7999999999999999E-2</v>
      </c>
      <c r="H48" t="s">
        <v>4</v>
      </c>
      <c r="I48">
        <f t="shared" si="12"/>
        <v>98.572369866022399</v>
      </c>
      <c r="J48">
        <f t="shared" si="12"/>
        <v>65.75884032506039</v>
      </c>
      <c r="K48">
        <f t="shared" si="12"/>
        <v>32.945310784098396</v>
      </c>
      <c r="L48">
        <f t="shared" si="12"/>
        <v>22.534592576323305</v>
      </c>
      <c r="M48">
        <f t="shared" si="12"/>
        <v>5.0076872391829559</v>
      </c>
    </row>
    <row r="49" spans="1:13" x14ac:dyDescent="0.2">
      <c r="A49" t="s">
        <v>5</v>
      </c>
      <c r="B49">
        <v>0.746</v>
      </c>
      <c r="C49">
        <v>0.57999999999999996</v>
      </c>
      <c r="D49">
        <v>0.26900000000000002</v>
      </c>
      <c r="E49">
        <v>0.17599999999999999</v>
      </c>
      <c r="F49">
        <v>2.8000000000000001E-2</v>
      </c>
      <c r="H49" t="s">
        <v>5</v>
      </c>
      <c r="I49">
        <f t="shared" si="12"/>
        <v>98.308807379749609</v>
      </c>
      <c r="J49">
        <f t="shared" si="12"/>
        <v>76.43312101910827</v>
      </c>
      <c r="K49">
        <f t="shared" si="12"/>
        <v>35.449154403689874</v>
      </c>
      <c r="L49">
        <f t="shared" si="12"/>
        <v>23.193498792005268</v>
      </c>
      <c r="M49">
        <f t="shared" si="12"/>
        <v>3.6898748078190207</v>
      </c>
    </row>
    <row r="50" spans="1:13" x14ac:dyDescent="0.2">
      <c r="A50" t="s">
        <v>6</v>
      </c>
      <c r="B50">
        <v>0.749</v>
      </c>
      <c r="C50">
        <v>0.52700000000000002</v>
      </c>
      <c r="D50">
        <v>0.26400000000000001</v>
      </c>
      <c r="E50">
        <v>0.158</v>
      </c>
      <c r="F50">
        <v>0.03</v>
      </c>
      <c r="H50" t="s">
        <v>6</v>
      </c>
      <c r="I50">
        <f t="shared" si="12"/>
        <v>98.704151109158801</v>
      </c>
      <c r="J50">
        <f t="shared" si="12"/>
        <v>69.448715132879428</v>
      </c>
      <c r="K50">
        <f t="shared" si="12"/>
        <v>34.790248188007908</v>
      </c>
      <c r="L50">
        <f t="shared" si="12"/>
        <v>20.821436415550188</v>
      </c>
      <c r="M50">
        <f t="shared" si="12"/>
        <v>3.9534372940918074</v>
      </c>
    </row>
    <row r="51" spans="1:13" x14ac:dyDescent="0.2">
      <c r="A51" t="s">
        <v>7</v>
      </c>
      <c r="B51">
        <v>0.72799999999999998</v>
      </c>
      <c r="C51">
        <v>0.47399999999999998</v>
      </c>
      <c r="D51">
        <v>0.224</v>
      </c>
      <c r="E51">
        <v>0.155</v>
      </c>
      <c r="F51">
        <v>4.3999999999999997E-2</v>
      </c>
      <c r="H51" t="s">
        <v>7</v>
      </c>
      <c r="I51">
        <f t="shared" si="12"/>
        <v>95.936745003294519</v>
      </c>
      <c r="J51">
        <f t="shared" si="12"/>
        <v>62.464309246650558</v>
      </c>
      <c r="K51">
        <f t="shared" si="12"/>
        <v>29.518998462552165</v>
      </c>
      <c r="L51">
        <f t="shared" si="12"/>
        <v>20.426092686141004</v>
      </c>
      <c r="M51">
        <f t="shared" si="12"/>
        <v>5.7983746980013171</v>
      </c>
    </row>
    <row r="53" spans="1:13" x14ac:dyDescent="0.2">
      <c r="A53" t="s">
        <v>8</v>
      </c>
      <c r="B53">
        <f>AVERAGE(B46:B51)</f>
        <v>0.75883333333333336</v>
      </c>
      <c r="C53">
        <f t="shared" ref="C53:F53" si="13">AVERAGE(C46:C51)</f>
        <v>0.52050000000000007</v>
      </c>
      <c r="D53">
        <f t="shared" si="13"/>
        <v>0.254</v>
      </c>
      <c r="E53">
        <f t="shared" si="13"/>
        <v>0.16683333333333331</v>
      </c>
      <c r="F53">
        <f t="shared" si="13"/>
        <v>4.5833333333333337E-2</v>
      </c>
      <c r="H53" t="s">
        <v>8</v>
      </c>
      <c r="I53">
        <f>AVERAGE(I46:I51)</f>
        <v>100</v>
      </c>
      <c r="J53">
        <f t="shared" ref="J53:M53" si="14">AVERAGE(J46:J51)</f>
        <v>68.592137052492859</v>
      </c>
      <c r="K53">
        <f t="shared" si="14"/>
        <v>33.472435756643975</v>
      </c>
      <c r="L53">
        <f t="shared" si="14"/>
        <v>21.985504063254997</v>
      </c>
      <c r="M53">
        <f t="shared" si="14"/>
        <v>6.0399736437513729</v>
      </c>
    </row>
    <row r="54" spans="1:13" x14ac:dyDescent="0.2">
      <c r="A54" t="s">
        <v>9</v>
      </c>
      <c r="B54">
        <f>STDEV(B46:B51)</f>
        <v>2.6194783195641606E-2</v>
      </c>
      <c r="C54">
        <f t="shared" ref="C54:F54" si="15">STDEV(C46:C51)</f>
        <v>3.8003947163419753E-2</v>
      </c>
      <c r="D54">
        <f t="shared" si="15"/>
        <v>1.6161683080669544E-2</v>
      </c>
      <c r="E54">
        <f t="shared" si="15"/>
        <v>1.147896627169305E-2</v>
      </c>
      <c r="F54">
        <f t="shared" si="15"/>
        <v>1.7736027364285006E-2</v>
      </c>
      <c r="H54" t="s">
        <v>9</v>
      </c>
      <c r="I54">
        <f>STDEV(I46:I51)</f>
        <v>3.451981093209965</v>
      </c>
      <c r="J54">
        <f t="shared" ref="J54:M54" si="16">STDEV(J46:J51)</f>
        <v>5.008207401285274</v>
      </c>
      <c r="K54">
        <f t="shared" si="16"/>
        <v>2.1298066875470512</v>
      </c>
      <c r="L54">
        <f t="shared" si="16"/>
        <v>1.5127124452044434</v>
      </c>
      <c r="M54">
        <f t="shared" si="16"/>
        <v>2.3372757343665738</v>
      </c>
    </row>
  </sheetData>
  <mergeCells count="12">
    <mergeCell ref="A43:M43"/>
    <mergeCell ref="B44:F44"/>
    <mergeCell ref="I44:M44"/>
    <mergeCell ref="A1:M1"/>
    <mergeCell ref="B2:F2"/>
    <mergeCell ref="I2:M2"/>
    <mergeCell ref="A15:M15"/>
    <mergeCell ref="B16:F16"/>
    <mergeCell ref="I16:M16"/>
    <mergeCell ref="A29:M29"/>
    <mergeCell ref="B30:F30"/>
    <mergeCell ref="I30:M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SRB Growth Assays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2018-10-28T19:49:57Z</dcterms:created>
  <dcterms:modified xsi:type="dcterms:W3CDTF">2019-03-08T17:57:08Z</dcterms:modified>
</cp:coreProperties>
</file>