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Intern Research Project\2013 Kikwang BD - heel curvature\1. Gender paper\"/>
    </mc:Choice>
  </mc:AlternateContent>
  <bookViews>
    <workbookView xWindow="0" yWindow="0" windowWidth="9090" windowHeight="11670"/>
  </bookViews>
  <sheets>
    <sheet name="Subject information" sheetId="5" r:id="rId1"/>
    <sheet name="Boundary" sheetId="2" r:id="rId2"/>
    <sheet name="GRF" sheetId="3" r:id="rId3"/>
    <sheet name="Knee joint" sheetId="4" r:id="rId4"/>
    <sheet name="Interaction" sheetId="6" r:id="rId5"/>
  </sheets>
  <calcPr calcId="162913"/>
</workbook>
</file>

<file path=xl/calcChain.xml><?xml version="1.0" encoding="utf-8"?>
<calcChain xmlns="http://schemas.openxmlformats.org/spreadsheetml/2006/main">
  <c r="O71" i="5" l="1"/>
  <c r="N71" i="5"/>
  <c r="L71" i="5"/>
  <c r="K71" i="5"/>
  <c r="I71" i="5"/>
  <c r="H71" i="5"/>
  <c r="F71" i="5"/>
  <c r="E71" i="5"/>
  <c r="O70" i="5"/>
  <c r="N70" i="5"/>
  <c r="L70" i="5"/>
  <c r="K70" i="5"/>
  <c r="I70" i="5"/>
  <c r="H70" i="5"/>
  <c r="F70" i="5"/>
  <c r="E70" i="5"/>
  <c r="O68" i="5"/>
  <c r="N68" i="5"/>
  <c r="L68" i="5"/>
  <c r="K68" i="5"/>
  <c r="I68" i="5"/>
  <c r="H68" i="5"/>
  <c r="F68" i="5"/>
  <c r="E68" i="5"/>
  <c r="O67" i="5"/>
  <c r="N67" i="5"/>
  <c r="L67" i="5"/>
  <c r="K67" i="5"/>
  <c r="I67" i="5"/>
  <c r="H67" i="5"/>
  <c r="F67" i="5"/>
  <c r="E67" i="5"/>
  <c r="O65" i="5"/>
  <c r="N65" i="5"/>
  <c r="L65" i="5"/>
  <c r="K65" i="5"/>
  <c r="I65" i="5"/>
  <c r="H65" i="5"/>
  <c r="F65" i="5"/>
  <c r="E65" i="5"/>
  <c r="O64" i="5"/>
  <c r="N64" i="5"/>
  <c r="L64" i="5"/>
  <c r="K64" i="5"/>
  <c r="I64" i="5"/>
  <c r="H64" i="5"/>
  <c r="F64" i="5"/>
  <c r="E64" i="5"/>
  <c r="O62" i="5"/>
  <c r="N62" i="5"/>
  <c r="L62" i="5"/>
  <c r="K62" i="5"/>
  <c r="I62" i="5"/>
  <c r="H62" i="5"/>
  <c r="F62" i="5"/>
  <c r="E62" i="5"/>
  <c r="O61" i="5"/>
  <c r="N61" i="5"/>
  <c r="L61" i="5"/>
  <c r="K61" i="5"/>
  <c r="I61" i="5"/>
  <c r="H61" i="5"/>
  <c r="F61" i="5"/>
  <c r="E61" i="5"/>
  <c r="I71" i="4"/>
  <c r="H71" i="4"/>
  <c r="F71" i="4"/>
  <c r="E71" i="4"/>
  <c r="I70" i="4"/>
  <c r="H70" i="4"/>
  <c r="F70" i="4"/>
  <c r="E70" i="4"/>
  <c r="I68" i="4"/>
  <c r="H68" i="4"/>
  <c r="F68" i="4"/>
  <c r="E68" i="4"/>
  <c r="I67" i="4"/>
  <c r="H67" i="4"/>
  <c r="F67" i="4"/>
  <c r="E67" i="4"/>
  <c r="I65" i="4"/>
  <c r="H65" i="4"/>
  <c r="F65" i="4"/>
  <c r="E65" i="4"/>
  <c r="I64" i="4"/>
  <c r="H64" i="4"/>
  <c r="F64" i="4"/>
  <c r="E64" i="4"/>
  <c r="I62" i="4"/>
  <c r="H62" i="4"/>
  <c r="F62" i="4"/>
  <c r="E62" i="4"/>
  <c r="I61" i="4"/>
  <c r="H61" i="4"/>
  <c r="F61" i="4"/>
  <c r="E61" i="4"/>
  <c r="R71" i="3"/>
  <c r="Q71" i="3"/>
  <c r="R70" i="3"/>
  <c r="Q70" i="3"/>
  <c r="R68" i="3"/>
  <c r="Q68" i="3"/>
  <c r="R67" i="3"/>
  <c r="Q67" i="3"/>
  <c r="R65" i="3"/>
  <c r="Q65" i="3"/>
  <c r="R64" i="3"/>
  <c r="Q64" i="3"/>
  <c r="R62" i="3"/>
  <c r="Q62" i="3"/>
  <c r="R61" i="3"/>
  <c r="Q61" i="3"/>
  <c r="O71" i="3"/>
  <c r="N71" i="3"/>
  <c r="L71" i="3"/>
  <c r="K71" i="3"/>
  <c r="I71" i="3"/>
  <c r="H71" i="3"/>
  <c r="F71" i="3"/>
  <c r="E71" i="3"/>
  <c r="O70" i="3"/>
  <c r="N70" i="3"/>
  <c r="L70" i="3"/>
  <c r="K70" i="3"/>
  <c r="I70" i="3"/>
  <c r="H70" i="3"/>
  <c r="F70" i="3"/>
  <c r="E70" i="3"/>
  <c r="O68" i="3"/>
  <c r="N68" i="3"/>
  <c r="L68" i="3"/>
  <c r="K68" i="3"/>
  <c r="I68" i="3"/>
  <c r="H68" i="3"/>
  <c r="F68" i="3"/>
  <c r="E68" i="3"/>
  <c r="O67" i="3"/>
  <c r="N67" i="3"/>
  <c r="L67" i="3"/>
  <c r="K67" i="3"/>
  <c r="I67" i="3"/>
  <c r="H67" i="3"/>
  <c r="F67" i="3"/>
  <c r="E67" i="3"/>
  <c r="O65" i="3"/>
  <c r="N65" i="3"/>
  <c r="L65" i="3"/>
  <c r="K65" i="3"/>
  <c r="I65" i="3"/>
  <c r="H65" i="3"/>
  <c r="F65" i="3"/>
  <c r="E65" i="3"/>
  <c r="O64" i="3"/>
  <c r="N64" i="3"/>
  <c r="L64" i="3"/>
  <c r="K64" i="3"/>
  <c r="I64" i="3"/>
  <c r="H64" i="3"/>
  <c r="F64" i="3"/>
  <c r="E64" i="3"/>
  <c r="O62" i="3"/>
  <c r="N62" i="3"/>
  <c r="L62" i="3"/>
  <c r="K62" i="3"/>
  <c r="I62" i="3"/>
  <c r="H62" i="3"/>
  <c r="F62" i="3"/>
  <c r="E62" i="3"/>
  <c r="O61" i="3"/>
  <c r="N61" i="3"/>
  <c r="L61" i="3"/>
  <c r="K61" i="3"/>
  <c r="I61" i="3"/>
  <c r="H61" i="3"/>
  <c r="F61" i="3"/>
  <c r="E61" i="3"/>
  <c r="O71" i="2"/>
  <c r="N71" i="2"/>
  <c r="O70" i="2"/>
  <c r="N70" i="2"/>
  <c r="O68" i="2"/>
  <c r="N68" i="2"/>
  <c r="O67" i="2"/>
  <c r="N67" i="2"/>
  <c r="O65" i="2"/>
  <c r="N65" i="2"/>
  <c r="O64" i="2"/>
  <c r="N64" i="2"/>
  <c r="O62" i="2"/>
  <c r="N62" i="2"/>
  <c r="O61" i="2"/>
  <c r="N61" i="2"/>
  <c r="L71" i="2"/>
  <c r="K71" i="2"/>
  <c r="L70" i="2"/>
  <c r="K70" i="2"/>
  <c r="L68" i="2"/>
  <c r="K68" i="2"/>
  <c r="L67" i="2"/>
  <c r="K67" i="2"/>
  <c r="L65" i="2"/>
  <c r="K65" i="2"/>
  <c r="L64" i="2"/>
  <c r="K64" i="2"/>
  <c r="L62" i="2"/>
  <c r="K62" i="2"/>
  <c r="L61" i="2"/>
  <c r="K61" i="2"/>
  <c r="I71" i="2"/>
  <c r="H71" i="2"/>
  <c r="I70" i="2"/>
  <c r="H70" i="2"/>
  <c r="I68" i="2"/>
  <c r="H68" i="2"/>
  <c r="I67" i="2"/>
  <c r="H67" i="2"/>
  <c r="I65" i="2"/>
  <c r="H65" i="2"/>
  <c r="I64" i="2"/>
  <c r="H64" i="2"/>
  <c r="I62" i="2"/>
  <c r="H62" i="2"/>
  <c r="I61" i="2"/>
  <c r="H61" i="2"/>
  <c r="F71" i="2"/>
  <c r="F70" i="2"/>
  <c r="E71" i="2"/>
  <c r="E70" i="2"/>
  <c r="F68" i="2"/>
  <c r="F67" i="2"/>
  <c r="E68" i="2"/>
  <c r="E67" i="2"/>
  <c r="E64" i="2"/>
  <c r="F65" i="2"/>
  <c r="F64" i="2"/>
  <c r="E65" i="2"/>
  <c r="F62" i="2"/>
  <c r="F61" i="2"/>
  <c r="E62" i="2"/>
  <c r="E61" i="2"/>
</calcChain>
</file>

<file path=xl/sharedStrings.xml><?xml version="1.0" encoding="utf-8"?>
<sst xmlns="http://schemas.openxmlformats.org/spreadsheetml/2006/main" count="599" uniqueCount="106">
  <si>
    <t>S_1</t>
    <phoneticPr fontId="1" type="noConversion"/>
  </si>
  <si>
    <t>S_2</t>
    <phoneticPr fontId="1" type="noConversion"/>
  </si>
  <si>
    <t>S_3</t>
    <phoneticPr fontId="1" type="noConversion"/>
  </si>
  <si>
    <t>S_4</t>
  </si>
  <si>
    <t>S_4</t>
    <phoneticPr fontId="1" type="noConversion"/>
  </si>
  <si>
    <t>S_5</t>
  </si>
  <si>
    <t>S_5</t>
    <phoneticPr fontId="1" type="noConversion"/>
  </si>
  <si>
    <t>S_6</t>
  </si>
  <si>
    <t>S_6</t>
    <phoneticPr fontId="1" type="noConversion"/>
  </si>
  <si>
    <t>S_7</t>
  </si>
  <si>
    <t>S_7</t>
    <phoneticPr fontId="1" type="noConversion"/>
  </si>
  <si>
    <t>S_8</t>
  </si>
  <si>
    <t>S_9</t>
  </si>
  <si>
    <t>S_10</t>
  </si>
  <si>
    <t>S_11</t>
  </si>
  <si>
    <t>S_12</t>
  </si>
  <si>
    <t>S_13</t>
  </si>
  <si>
    <t>S_14</t>
  </si>
  <si>
    <t>S_15</t>
  </si>
  <si>
    <t>Elite_male</t>
    <phoneticPr fontId="1" type="noConversion"/>
  </si>
  <si>
    <t>Int_male</t>
    <phoneticPr fontId="1" type="noConversion"/>
  </si>
  <si>
    <t>Elite_female</t>
    <phoneticPr fontId="1" type="noConversion"/>
  </si>
  <si>
    <t>Group#</t>
    <phoneticPr fontId="1" type="noConversion"/>
  </si>
  <si>
    <t>Int_female</t>
    <phoneticPr fontId="1" type="noConversion"/>
  </si>
  <si>
    <t>Left</t>
    <phoneticPr fontId="1" type="noConversion"/>
  </si>
  <si>
    <t>Right</t>
    <phoneticPr fontId="1" type="noConversion"/>
  </si>
  <si>
    <t>Approaching Speed</t>
    <phoneticPr fontId="1" type="noConversion"/>
  </si>
  <si>
    <t>Mean</t>
    <phoneticPr fontId="1" type="noConversion"/>
  </si>
  <si>
    <t>SD</t>
    <phoneticPr fontId="1" type="noConversion"/>
  </si>
  <si>
    <t>Contact time</t>
    <phoneticPr fontId="1" type="noConversion"/>
  </si>
  <si>
    <t>Initial Shoe angle</t>
    <phoneticPr fontId="1" type="noConversion"/>
  </si>
  <si>
    <t>Maximal lunge distance</t>
    <phoneticPr fontId="1" type="noConversion"/>
  </si>
  <si>
    <t>m/s</t>
    <phoneticPr fontId="1" type="noConversion"/>
  </si>
  <si>
    <t>s</t>
    <phoneticPr fontId="1" type="noConversion"/>
  </si>
  <si>
    <t>deg</t>
    <phoneticPr fontId="1" type="noConversion"/>
  </si>
  <si>
    <t>m</t>
    <phoneticPr fontId="1" type="noConversion"/>
  </si>
  <si>
    <t>unit</t>
    <phoneticPr fontId="1" type="noConversion"/>
  </si>
  <si>
    <t>Peak impact force</t>
    <phoneticPr fontId="1" type="noConversion"/>
  </si>
  <si>
    <t>Max loading rate</t>
    <phoneticPr fontId="1" type="noConversion"/>
  </si>
  <si>
    <t>Mean loading rate</t>
    <phoneticPr fontId="1" type="noConversion"/>
  </si>
  <si>
    <t>Vertical impulse</t>
    <phoneticPr fontId="1" type="noConversion"/>
  </si>
  <si>
    <t>BW</t>
    <phoneticPr fontId="1" type="noConversion"/>
  </si>
  <si>
    <t>BW/s</t>
    <phoneticPr fontId="1" type="noConversion"/>
  </si>
  <si>
    <t>BW*s</t>
    <phoneticPr fontId="1" type="noConversion"/>
  </si>
  <si>
    <t>BW/kg</t>
    <phoneticPr fontId="1" type="noConversion"/>
  </si>
  <si>
    <t>Height</t>
    <phoneticPr fontId="1" type="noConversion"/>
  </si>
  <si>
    <t>Weight</t>
    <phoneticPr fontId="1" type="noConversion"/>
  </si>
  <si>
    <t>Years</t>
    <phoneticPr fontId="1" type="noConversion"/>
  </si>
  <si>
    <t>Career</t>
    <phoneticPr fontId="1" type="noConversion"/>
  </si>
  <si>
    <t>kg</t>
    <phoneticPr fontId="1" type="noConversion"/>
  </si>
  <si>
    <t>y</t>
    <phoneticPr fontId="1" type="noConversion"/>
  </si>
  <si>
    <t>Peak shear(A-P) force</t>
    <phoneticPr fontId="1" type="noConversion"/>
  </si>
  <si>
    <t>Peak knee flexion moment</t>
    <phoneticPr fontId="1" type="noConversion"/>
  </si>
  <si>
    <t>Peak knee extension moment</t>
    <phoneticPr fontId="1" type="noConversion"/>
  </si>
  <si>
    <t>Elite_female</t>
    <phoneticPr fontId="1" type="noConversion"/>
  </si>
  <si>
    <t>S_1</t>
    <phoneticPr fontId="1" type="noConversion"/>
  </si>
  <si>
    <t>S_2</t>
    <phoneticPr fontId="1" type="noConversion"/>
  </si>
  <si>
    <t>S_3</t>
    <phoneticPr fontId="1" type="noConversion"/>
  </si>
  <si>
    <t>S_4</t>
    <phoneticPr fontId="1" type="noConversion"/>
  </si>
  <si>
    <t>S_5</t>
    <phoneticPr fontId="1" type="noConversion"/>
  </si>
  <si>
    <t>S_6</t>
    <phoneticPr fontId="1" type="noConversion"/>
  </si>
  <si>
    <t>S_7</t>
    <phoneticPr fontId="1" type="noConversion"/>
  </si>
  <si>
    <t>Int_female</t>
    <phoneticPr fontId="1" type="noConversion"/>
  </si>
  <si>
    <t>개체-간 효과 검정</t>
  </si>
  <si>
    <t>종속 변수:Height</t>
  </si>
  <si>
    <t>소스</t>
  </si>
  <si>
    <t>제 III 유형 제곱합</t>
  </si>
  <si>
    <t>자유도</t>
  </si>
  <si>
    <t>평균 제곱</t>
  </si>
  <si>
    <t>F</t>
  </si>
  <si>
    <t>유의확률</t>
  </si>
  <si>
    <t>수정 모형</t>
  </si>
  <si>
    <t>절편</t>
  </si>
  <si>
    <t>Gender</t>
  </si>
  <si>
    <t>Level</t>
  </si>
  <si>
    <t>Gender * Level</t>
  </si>
  <si>
    <t>오차</t>
  </si>
  <si>
    <t>합계</t>
  </si>
  <si>
    <t>수정 합계</t>
  </si>
  <si>
    <t>종속 변수:Weight</t>
  </si>
  <si>
    <t>Weight</t>
    <phoneticPr fontId="1" type="noConversion"/>
  </si>
  <si>
    <t>Right direction</t>
    <phoneticPr fontId="1" type="noConversion"/>
  </si>
  <si>
    <t>종속 변수:Ap_Speed</t>
  </si>
  <si>
    <t>종속 변수:ContactTime</t>
  </si>
  <si>
    <t>종속 변수:SoleAngle</t>
  </si>
  <si>
    <t>종속 변수:Max_lunge_distance</t>
  </si>
  <si>
    <t>종속 변수:Impact_force</t>
  </si>
  <si>
    <t>종속 변수:AP_force</t>
  </si>
  <si>
    <t>종속 변수:Max_LR</t>
  </si>
  <si>
    <t>종속 변수:Mean_LR</t>
  </si>
  <si>
    <t>종속 변수:Vertical_Impulse</t>
  </si>
  <si>
    <t>종속 변수:Knee_flexion_moment</t>
  </si>
  <si>
    <t>종속 변수:Knee_ext_moment</t>
  </si>
  <si>
    <t>Roundheel</t>
    <phoneticPr fontId="1" type="noConversion"/>
  </si>
  <si>
    <t>ShoeC</t>
    <phoneticPr fontId="1" type="noConversion"/>
  </si>
  <si>
    <t>ShoeD</t>
    <phoneticPr fontId="1" type="noConversion"/>
  </si>
  <si>
    <t>Flattedheel</t>
    <phoneticPr fontId="1" type="noConversion"/>
  </si>
  <si>
    <t>Standardheel</t>
    <phoneticPr fontId="1" type="noConversion"/>
  </si>
  <si>
    <t>ShoeB？</t>
    <phoneticPr fontId="1" type="noConversion"/>
  </si>
  <si>
    <t>Peak  impact</t>
    <phoneticPr fontId="6" type="noConversion"/>
  </si>
  <si>
    <t>Knee extension moment</t>
    <phoneticPr fontId="6" type="noConversion"/>
  </si>
  <si>
    <t>Skilled</t>
    <phoneticPr fontId="6" type="noConversion"/>
  </si>
  <si>
    <t>Female</t>
    <phoneticPr fontId="6" type="noConversion"/>
  </si>
  <si>
    <t>Male</t>
    <phoneticPr fontId="6" type="noConversion"/>
  </si>
  <si>
    <t>Unskilled</t>
    <phoneticPr fontId="6" type="noConversion"/>
  </si>
  <si>
    <t>SD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</si>
</sst>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_ "/>
    <numFmt numFmtId="166" formatCode="0.0_ "/>
    <numFmt numFmtId="167" formatCode="####.000"/>
    <numFmt numFmtId="168" formatCode="###0"/>
  </numFmts>
  <fonts count="7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0"/>
      <name val="Arial"/>
      <family val="2"/>
    </font>
    <font>
      <b/>
      <sz val="9"/>
      <color indexed="8"/>
      <name val="Gulim"/>
      <family val="3"/>
      <charset val="129"/>
    </font>
    <font>
      <sz val="9"/>
      <color indexed="8"/>
      <name val="Gulim"/>
      <family val="3"/>
      <charset val="129"/>
    </font>
    <font>
      <sz val="10"/>
      <name val="Arial"/>
    </font>
    <font>
      <sz val="9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82">
    <xf numFmtId="0" fontId="0" fillId="0" borderId="0" xfId="0">
      <alignment vertical="center"/>
    </xf>
    <xf numFmtId="2" fontId="0" fillId="0" borderId="0" xfId="0" applyNumberFormat="1">
      <alignment vertical="center"/>
    </xf>
    <xf numFmtId="2" fontId="0" fillId="0" borderId="1" xfId="0" applyNumberFormat="1" applyBorder="1">
      <alignment vertical="center"/>
    </xf>
    <xf numFmtId="164" fontId="0" fillId="0" borderId="1" xfId="0" applyNumberFormat="1" applyBorder="1">
      <alignment vertical="center"/>
    </xf>
    <xf numFmtId="0" fontId="0" fillId="0" borderId="0" xfId="0" applyBorder="1">
      <alignment vertical="center"/>
    </xf>
    <xf numFmtId="2" fontId="0" fillId="0" borderId="0" xfId="0" applyNumberFormat="1" applyBorder="1">
      <alignment vertical="center"/>
    </xf>
    <xf numFmtId="0" fontId="0" fillId="2" borderId="0" xfId="0" applyFill="1">
      <alignment vertical="center"/>
    </xf>
    <xf numFmtId="165" fontId="0" fillId="0" borderId="1" xfId="0" applyNumberFormat="1" applyBorder="1">
      <alignment vertical="center"/>
    </xf>
    <xf numFmtId="165" fontId="0" fillId="0" borderId="0" xfId="0" applyNumberFormat="1">
      <alignment vertical="center"/>
    </xf>
    <xf numFmtId="165" fontId="0" fillId="0" borderId="1" xfId="0" applyNumberFormat="1" applyFill="1" applyBorder="1">
      <alignment vertical="center"/>
    </xf>
    <xf numFmtId="165" fontId="0" fillId="0" borderId="0" xfId="0" applyNumberFormat="1" applyFill="1">
      <alignment vertical="center"/>
    </xf>
    <xf numFmtId="0" fontId="0" fillId="0" borderId="0" xfId="0" applyFill="1">
      <alignment vertical="center"/>
    </xf>
    <xf numFmtId="165" fontId="0" fillId="0" borderId="1" xfId="0" applyNumberFormat="1" applyBorder="1">
      <alignment vertical="center"/>
    </xf>
    <xf numFmtId="165" fontId="0" fillId="0" borderId="1" xfId="0" applyNumberFormat="1" applyBorder="1">
      <alignment vertical="center"/>
    </xf>
    <xf numFmtId="165" fontId="0" fillId="0" borderId="1" xfId="0" applyNumberFormat="1" applyBorder="1">
      <alignment vertical="center"/>
    </xf>
    <xf numFmtId="165" fontId="0" fillId="0" borderId="1" xfId="0" applyNumberFormat="1" applyBorder="1">
      <alignment vertical="center"/>
    </xf>
    <xf numFmtId="166" fontId="0" fillId="0" borderId="1" xfId="0" applyNumberFormat="1" applyBorder="1">
      <alignment vertical="center"/>
    </xf>
    <xf numFmtId="165" fontId="0" fillId="0" borderId="1" xfId="0" applyNumberFormat="1" applyBorder="1">
      <alignment vertical="center"/>
    </xf>
    <xf numFmtId="165" fontId="0" fillId="0" borderId="1" xfId="0" applyNumberFormat="1" applyBorder="1">
      <alignment vertical="center"/>
    </xf>
    <xf numFmtId="165" fontId="0" fillId="0" borderId="1" xfId="0" applyNumberFormat="1" applyBorder="1">
      <alignment vertical="center"/>
    </xf>
    <xf numFmtId="165" fontId="0" fillId="0" borderId="1" xfId="0" applyNumberFormat="1" applyBorder="1">
      <alignment vertical="center"/>
    </xf>
    <xf numFmtId="165" fontId="0" fillId="0" borderId="1" xfId="0" applyNumberFormat="1" applyBorder="1">
      <alignment vertical="center"/>
    </xf>
    <xf numFmtId="166" fontId="0" fillId="0" borderId="1" xfId="0" applyNumberFormat="1" applyBorder="1">
      <alignment vertical="center"/>
    </xf>
    <xf numFmtId="166" fontId="0" fillId="0" borderId="1" xfId="0" applyNumberFormat="1" applyBorder="1">
      <alignment vertical="center"/>
    </xf>
    <xf numFmtId="166" fontId="0" fillId="0" borderId="1" xfId="0" applyNumberFormat="1" applyBorder="1">
      <alignment vertical="center"/>
    </xf>
    <xf numFmtId="165" fontId="0" fillId="0" borderId="1" xfId="0" applyNumberFormat="1" applyBorder="1">
      <alignment vertical="center"/>
    </xf>
    <xf numFmtId="0" fontId="2" fillId="0" borderId="0" xfId="1"/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horizontal="left" vertical="top" wrapText="1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167" fontId="4" fillId="0" borderId="11" xfId="1" applyNumberFormat="1" applyFont="1" applyBorder="1" applyAlignment="1">
      <alignment horizontal="right" vertical="top"/>
    </xf>
    <xf numFmtId="167" fontId="4" fillId="0" borderId="12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8" fontId="4" fillId="0" borderId="15" xfId="1" applyNumberFormat="1" applyFont="1" applyBorder="1" applyAlignment="1">
      <alignment horizontal="right" vertical="top"/>
    </xf>
    <xf numFmtId="167" fontId="4" fillId="0" borderId="15" xfId="1" applyNumberFormat="1" applyFont="1" applyBorder="1" applyAlignment="1">
      <alignment horizontal="right" vertical="top"/>
    </xf>
    <xf numFmtId="167" fontId="4" fillId="0" borderId="16" xfId="1" applyNumberFormat="1" applyFont="1" applyBorder="1" applyAlignment="1">
      <alignment horizontal="right" vertical="top"/>
    </xf>
    <xf numFmtId="0" fontId="2" fillId="0" borderId="15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4" fillId="0" borderId="17" xfId="1" applyFont="1" applyBorder="1" applyAlignment="1">
      <alignment horizontal="left" vertical="top" wrapText="1"/>
    </xf>
    <xf numFmtId="167" fontId="4" fillId="0" borderId="18" xfId="1" applyNumberFormat="1" applyFont="1" applyBorder="1" applyAlignment="1">
      <alignment horizontal="right" vertical="top"/>
    </xf>
    <xf numFmtId="168" fontId="4" fillId="0" borderId="19" xfId="1" applyNumberFormat="1" applyFont="1" applyBorder="1" applyAlignment="1">
      <alignment horizontal="right" vertical="top"/>
    </xf>
    <xf numFmtId="0" fontId="2" fillId="0" borderId="19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5" fillId="0" borderId="0" xfId="2"/>
    <xf numFmtId="0" fontId="4" fillId="0" borderId="5" xfId="2" applyFont="1" applyBorder="1" applyAlignment="1">
      <alignment horizontal="left" vertical="top" wrapText="1"/>
    </xf>
    <xf numFmtId="0" fontId="4" fillId="0" borderId="6" xfId="2" applyFont="1" applyBorder="1" applyAlignment="1">
      <alignment horizontal="center" wrapText="1"/>
    </xf>
    <xf numFmtId="0" fontId="4" fillId="0" borderId="7" xfId="2" applyFont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0" fontId="4" fillId="0" borderId="9" xfId="2" applyFont="1" applyBorder="1" applyAlignment="1">
      <alignment horizontal="left" vertical="top" wrapText="1"/>
    </xf>
    <xf numFmtId="167" fontId="4" fillId="0" borderId="10" xfId="2" applyNumberFormat="1" applyFont="1" applyBorder="1" applyAlignment="1">
      <alignment horizontal="right" vertical="top"/>
    </xf>
    <xf numFmtId="168" fontId="4" fillId="0" borderId="11" xfId="2" applyNumberFormat="1" applyFont="1" applyBorder="1" applyAlignment="1">
      <alignment horizontal="right" vertical="top"/>
    </xf>
    <xf numFmtId="167" fontId="4" fillId="0" borderId="11" xfId="2" applyNumberFormat="1" applyFont="1" applyBorder="1" applyAlignment="1">
      <alignment horizontal="right" vertical="top"/>
    </xf>
    <xf numFmtId="167" fontId="4" fillId="0" borderId="12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8" fontId="4" fillId="0" borderId="15" xfId="2" applyNumberFormat="1" applyFont="1" applyBorder="1" applyAlignment="1">
      <alignment horizontal="right" vertical="top"/>
    </xf>
    <xf numFmtId="167" fontId="4" fillId="0" borderId="15" xfId="2" applyNumberFormat="1" applyFont="1" applyBorder="1" applyAlignment="1">
      <alignment horizontal="right" vertical="top"/>
    </xf>
    <xf numFmtId="167" fontId="4" fillId="0" borderId="16" xfId="2" applyNumberFormat="1" applyFont="1" applyBorder="1" applyAlignment="1">
      <alignment horizontal="right" vertical="top"/>
    </xf>
    <xf numFmtId="0" fontId="5" fillId="0" borderId="15" xfId="2" applyBorder="1" applyAlignment="1">
      <alignment horizontal="center" vertical="center"/>
    </xf>
    <xf numFmtId="0" fontId="5" fillId="0" borderId="16" xfId="2" applyBorder="1" applyAlignment="1">
      <alignment horizontal="center" vertical="center"/>
    </xf>
    <xf numFmtId="0" fontId="4" fillId="0" borderId="17" xfId="2" applyFont="1" applyBorder="1" applyAlignment="1">
      <alignment horizontal="left" vertical="top" wrapText="1"/>
    </xf>
    <xf numFmtId="167" fontId="4" fillId="0" borderId="18" xfId="2" applyNumberFormat="1" applyFont="1" applyBorder="1" applyAlignment="1">
      <alignment horizontal="right" vertical="top"/>
    </xf>
    <xf numFmtId="168" fontId="4" fillId="0" borderId="19" xfId="2" applyNumberFormat="1" applyFont="1" applyBorder="1" applyAlignment="1">
      <alignment horizontal="right" vertical="top"/>
    </xf>
    <xf numFmtId="0" fontId="5" fillId="0" borderId="19" xfId="2" applyBorder="1" applyAlignment="1">
      <alignment horizontal="center" vertical="center"/>
    </xf>
    <xf numFmtId="0" fontId="5" fillId="0" borderId="20" xfId="2" applyBorder="1" applyAlignment="1">
      <alignment horizontal="center" vertical="center"/>
    </xf>
    <xf numFmtId="0" fontId="5" fillId="0" borderId="0" xfId="3"/>
    <xf numFmtId="0" fontId="4" fillId="0" borderId="5" xfId="3" applyFont="1" applyBorder="1" applyAlignment="1">
      <alignment horizontal="left" vertical="top" wrapText="1"/>
    </xf>
    <xf numFmtId="0" fontId="4" fillId="0" borderId="6" xfId="3" applyFont="1" applyBorder="1" applyAlignment="1">
      <alignment horizontal="center" wrapText="1"/>
    </xf>
    <xf numFmtId="0" fontId="4" fillId="0" borderId="7" xfId="3" applyFont="1" applyBorder="1" applyAlignment="1">
      <alignment horizontal="center" wrapText="1"/>
    </xf>
    <xf numFmtId="0" fontId="4" fillId="0" borderId="8" xfId="3" applyFont="1" applyBorder="1" applyAlignment="1">
      <alignment horizontal="center" wrapText="1"/>
    </xf>
    <xf numFmtId="0" fontId="4" fillId="0" borderId="9" xfId="3" applyFont="1" applyBorder="1" applyAlignment="1">
      <alignment horizontal="left" vertical="top" wrapText="1"/>
    </xf>
    <xf numFmtId="167" fontId="4" fillId="0" borderId="10" xfId="3" applyNumberFormat="1" applyFont="1" applyBorder="1" applyAlignment="1">
      <alignment horizontal="right" vertical="top"/>
    </xf>
    <xf numFmtId="168" fontId="4" fillId="0" borderId="11" xfId="3" applyNumberFormat="1" applyFont="1" applyBorder="1" applyAlignment="1">
      <alignment horizontal="right" vertical="top"/>
    </xf>
    <xf numFmtId="167" fontId="4" fillId="0" borderId="11" xfId="3" applyNumberFormat="1" applyFont="1" applyBorder="1" applyAlignment="1">
      <alignment horizontal="right" vertical="top"/>
    </xf>
    <xf numFmtId="167" fontId="4" fillId="0" borderId="12" xfId="3" applyNumberFormat="1" applyFont="1" applyBorder="1" applyAlignment="1">
      <alignment horizontal="right" vertical="top"/>
    </xf>
    <xf numFmtId="0" fontId="4" fillId="0" borderId="13" xfId="3" applyFont="1" applyBorder="1" applyAlignment="1">
      <alignment horizontal="left" vertical="top" wrapText="1"/>
    </xf>
    <xf numFmtId="167" fontId="4" fillId="0" borderId="14" xfId="3" applyNumberFormat="1" applyFont="1" applyBorder="1" applyAlignment="1">
      <alignment horizontal="right" vertical="top"/>
    </xf>
    <xf numFmtId="168" fontId="4" fillId="0" borderId="15" xfId="3" applyNumberFormat="1" applyFont="1" applyBorder="1" applyAlignment="1">
      <alignment horizontal="right" vertical="top"/>
    </xf>
    <xf numFmtId="167" fontId="4" fillId="0" borderId="15" xfId="3" applyNumberFormat="1" applyFont="1" applyBorder="1" applyAlignment="1">
      <alignment horizontal="right" vertical="top"/>
    </xf>
    <xf numFmtId="167" fontId="4" fillId="0" borderId="16" xfId="3" applyNumberFormat="1" applyFont="1" applyBorder="1" applyAlignment="1">
      <alignment horizontal="right" vertical="top"/>
    </xf>
    <xf numFmtId="0" fontId="5" fillId="0" borderId="15" xfId="3" applyBorder="1" applyAlignment="1">
      <alignment horizontal="center" vertical="center"/>
    </xf>
    <xf numFmtId="0" fontId="5" fillId="0" borderId="16" xfId="3" applyBorder="1" applyAlignment="1">
      <alignment horizontal="center" vertical="center"/>
    </xf>
    <xf numFmtId="0" fontId="4" fillId="0" borderId="17" xfId="3" applyFont="1" applyBorder="1" applyAlignment="1">
      <alignment horizontal="left" vertical="top" wrapText="1"/>
    </xf>
    <xf numFmtId="167" fontId="4" fillId="0" borderId="18" xfId="3" applyNumberFormat="1" applyFont="1" applyBorder="1" applyAlignment="1">
      <alignment horizontal="right" vertical="top"/>
    </xf>
    <xf numFmtId="168" fontId="4" fillId="0" borderId="19" xfId="3" applyNumberFormat="1" applyFont="1" applyBorder="1" applyAlignment="1">
      <alignment horizontal="right" vertical="top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5" fillId="0" borderId="0" xfId="4"/>
    <xf numFmtId="0" fontId="4" fillId="0" borderId="5" xfId="4" applyFont="1" applyBorder="1" applyAlignment="1">
      <alignment horizontal="left" vertical="top" wrapText="1"/>
    </xf>
    <xf numFmtId="0" fontId="4" fillId="0" borderId="6" xfId="4" applyFont="1" applyBorder="1" applyAlignment="1">
      <alignment horizontal="center" wrapText="1"/>
    </xf>
    <xf numFmtId="0" fontId="4" fillId="0" borderId="7" xfId="4" applyFont="1" applyBorder="1" applyAlignment="1">
      <alignment horizontal="center" wrapText="1"/>
    </xf>
    <xf numFmtId="0" fontId="4" fillId="0" borderId="8" xfId="4" applyFont="1" applyBorder="1" applyAlignment="1">
      <alignment horizontal="center" wrapText="1"/>
    </xf>
    <xf numFmtId="0" fontId="4" fillId="0" borderId="9" xfId="4" applyFont="1" applyBorder="1" applyAlignment="1">
      <alignment horizontal="left" vertical="top" wrapText="1"/>
    </xf>
    <xf numFmtId="167" fontId="4" fillId="0" borderId="10" xfId="4" applyNumberFormat="1" applyFont="1" applyBorder="1" applyAlignment="1">
      <alignment horizontal="right" vertical="top"/>
    </xf>
    <xf numFmtId="168" fontId="4" fillId="0" borderId="11" xfId="4" applyNumberFormat="1" applyFont="1" applyBorder="1" applyAlignment="1">
      <alignment horizontal="right" vertical="top"/>
    </xf>
    <xf numFmtId="167" fontId="4" fillId="0" borderId="11" xfId="4" applyNumberFormat="1" applyFont="1" applyBorder="1" applyAlignment="1">
      <alignment horizontal="right" vertical="top"/>
    </xf>
    <xf numFmtId="167" fontId="4" fillId="0" borderId="12" xfId="4" applyNumberFormat="1" applyFont="1" applyBorder="1" applyAlignment="1">
      <alignment horizontal="right" vertical="top"/>
    </xf>
    <xf numFmtId="0" fontId="4" fillId="0" borderId="13" xfId="4" applyFont="1" applyBorder="1" applyAlignment="1">
      <alignment horizontal="left" vertical="top" wrapText="1"/>
    </xf>
    <xf numFmtId="167" fontId="4" fillId="0" borderId="14" xfId="4" applyNumberFormat="1" applyFont="1" applyBorder="1" applyAlignment="1">
      <alignment horizontal="right" vertical="top"/>
    </xf>
    <xf numFmtId="168" fontId="4" fillId="0" borderId="15" xfId="4" applyNumberFormat="1" applyFont="1" applyBorder="1" applyAlignment="1">
      <alignment horizontal="right" vertical="top"/>
    </xf>
    <xf numFmtId="167" fontId="4" fillId="0" borderId="15" xfId="4" applyNumberFormat="1" applyFont="1" applyBorder="1" applyAlignment="1">
      <alignment horizontal="right" vertical="top"/>
    </xf>
    <xf numFmtId="167" fontId="4" fillId="0" borderId="16" xfId="4" applyNumberFormat="1" applyFont="1" applyBorder="1" applyAlignment="1">
      <alignment horizontal="right" vertical="top"/>
    </xf>
    <xf numFmtId="0" fontId="5" fillId="0" borderId="15" xfId="4" applyBorder="1" applyAlignment="1">
      <alignment horizontal="center" vertical="center"/>
    </xf>
    <xf numFmtId="0" fontId="5" fillId="0" borderId="16" xfId="4" applyBorder="1" applyAlignment="1">
      <alignment horizontal="center" vertical="center"/>
    </xf>
    <xf numFmtId="0" fontId="4" fillId="0" borderId="17" xfId="4" applyFont="1" applyBorder="1" applyAlignment="1">
      <alignment horizontal="left" vertical="top" wrapText="1"/>
    </xf>
    <xf numFmtId="167" fontId="4" fillId="0" borderId="18" xfId="4" applyNumberFormat="1" applyFont="1" applyBorder="1" applyAlignment="1">
      <alignment horizontal="right" vertical="top"/>
    </xf>
    <xf numFmtId="168" fontId="4" fillId="0" borderId="19" xfId="4" applyNumberFormat="1" applyFont="1" applyBorder="1" applyAlignment="1">
      <alignment horizontal="right" vertical="top"/>
    </xf>
    <xf numFmtId="0" fontId="5" fillId="0" borderId="19" xfId="4" applyBorder="1" applyAlignment="1">
      <alignment horizontal="center" vertical="center"/>
    </xf>
    <xf numFmtId="0" fontId="5" fillId="0" borderId="20" xfId="4" applyBorder="1" applyAlignment="1">
      <alignment horizontal="center" vertical="center"/>
    </xf>
    <xf numFmtId="0" fontId="5" fillId="0" borderId="0" xfId="5"/>
    <xf numFmtId="0" fontId="4" fillId="0" borderId="5" xfId="5" applyFont="1" applyBorder="1" applyAlignment="1">
      <alignment horizontal="left" vertical="top" wrapText="1"/>
    </xf>
    <xf numFmtId="0" fontId="4" fillId="0" borderId="6" xfId="5" applyFont="1" applyBorder="1" applyAlignment="1">
      <alignment horizontal="center" wrapText="1"/>
    </xf>
    <xf numFmtId="0" fontId="4" fillId="0" borderId="7" xfId="5" applyFont="1" applyBorder="1" applyAlignment="1">
      <alignment horizontal="center" wrapText="1"/>
    </xf>
    <xf numFmtId="0" fontId="4" fillId="0" borderId="8" xfId="5" applyFont="1" applyBorder="1" applyAlignment="1">
      <alignment horizontal="center" wrapText="1"/>
    </xf>
    <xf numFmtId="0" fontId="4" fillId="0" borderId="9" xfId="5" applyFont="1" applyBorder="1" applyAlignment="1">
      <alignment horizontal="left" vertical="top" wrapText="1"/>
    </xf>
    <xf numFmtId="167" fontId="4" fillId="0" borderId="10" xfId="5" applyNumberFormat="1" applyFont="1" applyBorder="1" applyAlignment="1">
      <alignment horizontal="right" vertical="top"/>
    </xf>
    <xf numFmtId="168" fontId="4" fillId="0" borderId="11" xfId="5" applyNumberFormat="1" applyFont="1" applyBorder="1" applyAlignment="1">
      <alignment horizontal="right" vertical="top"/>
    </xf>
    <xf numFmtId="167" fontId="4" fillId="0" borderId="11" xfId="5" applyNumberFormat="1" applyFont="1" applyBorder="1" applyAlignment="1">
      <alignment horizontal="right" vertical="top"/>
    </xf>
    <xf numFmtId="167" fontId="4" fillId="0" borderId="12" xfId="5" applyNumberFormat="1" applyFont="1" applyBorder="1" applyAlignment="1">
      <alignment horizontal="right" vertical="top"/>
    </xf>
    <xf numFmtId="0" fontId="4" fillId="0" borderId="13" xfId="5" applyFont="1" applyBorder="1" applyAlignment="1">
      <alignment horizontal="left" vertical="top" wrapText="1"/>
    </xf>
    <xf numFmtId="167" fontId="4" fillId="0" borderId="14" xfId="5" applyNumberFormat="1" applyFont="1" applyBorder="1" applyAlignment="1">
      <alignment horizontal="right" vertical="top"/>
    </xf>
    <xf numFmtId="168" fontId="4" fillId="0" borderId="15" xfId="5" applyNumberFormat="1" applyFont="1" applyBorder="1" applyAlignment="1">
      <alignment horizontal="right" vertical="top"/>
    </xf>
    <xf numFmtId="167" fontId="4" fillId="0" borderId="15" xfId="5" applyNumberFormat="1" applyFont="1" applyBorder="1" applyAlignment="1">
      <alignment horizontal="right" vertical="top"/>
    </xf>
    <xf numFmtId="167" fontId="4" fillId="0" borderId="16" xfId="5" applyNumberFormat="1" applyFont="1" applyBorder="1" applyAlignment="1">
      <alignment horizontal="right" vertical="top"/>
    </xf>
    <xf numFmtId="0" fontId="5" fillId="0" borderId="15" xfId="5" applyBorder="1" applyAlignment="1">
      <alignment horizontal="center" vertical="center"/>
    </xf>
    <xf numFmtId="0" fontId="5" fillId="0" borderId="16" xfId="5" applyBorder="1" applyAlignment="1">
      <alignment horizontal="center" vertical="center"/>
    </xf>
    <xf numFmtId="0" fontId="4" fillId="0" borderId="17" xfId="5" applyFont="1" applyBorder="1" applyAlignment="1">
      <alignment horizontal="left" vertical="top" wrapText="1"/>
    </xf>
    <xf numFmtId="167" fontId="4" fillId="0" borderId="18" xfId="5" applyNumberFormat="1" applyFont="1" applyBorder="1" applyAlignment="1">
      <alignment horizontal="right" vertical="top"/>
    </xf>
    <xf numFmtId="168" fontId="4" fillId="0" borderId="19" xfId="5" applyNumberFormat="1" applyFont="1" applyBorder="1" applyAlignment="1">
      <alignment horizontal="right" vertical="top"/>
    </xf>
    <xf numFmtId="0" fontId="5" fillId="0" borderId="19" xfId="5" applyBorder="1" applyAlignment="1">
      <alignment horizontal="center" vertical="center"/>
    </xf>
    <xf numFmtId="0" fontId="5" fillId="0" borderId="20" xfId="5" applyBorder="1" applyAlignment="1">
      <alignment horizontal="center" vertical="center"/>
    </xf>
    <xf numFmtId="167" fontId="4" fillId="3" borderId="16" xfId="1" applyNumberFormat="1" applyFont="1" applyFill="1" applyBorder="1" applyAlignment="1">
      <alignment horizontal="right" vertical="top"/>
    </xf>
    <xf numFmtId="0" fontId="4" fillId="3" borderId="13" xfId="1" applyFont="1" applyFill="1" applyBorder="1" applyAlignment="1">
      <alignment horizontal="left" vertical="top" wrapText="1"/>
    </xf>
    <xf numFmtId="0" fontId="4" fillId="3" borderId="13" xfId="2" applyFont="1" applyFill="1" applyBorder="1" applyAlignment="1">
      <alignment horizontal="left" vertical="top" wrapText="1"/>
    </xf>
    <xf numFmtId="167" fontId="4" fillId="3" borderId="16" xfId="2" applyNumberFormat="1" applyFont="1" applyFill="1" applyBorder="1" applyAlignment="1">
      <alignment horizontal="right" vertical="top"/>
    </xf>
    <xf numFmtId="0" fontId="4" fillId="3" borderId="13" xfId="3" applyFont="1" applyFill="1" applyBorder="1" applyAlignment="1">
      <alignment horizontal="left" vertical="top" wrapText="1"/>
    </xf>
    <xf numFmtId="167" fontId="4" fillId="3" borderId="14" xfId="3" applyNumberFormat="1" applyFont="1" applyFill="1" applyBorder="1" applyAlignment="1">
      <alignment horizontal="right" vertical="top"/>
    </xf>
    <xf numFmtId="168" fontId="4" fillId="3" borderId="15" xfId="3" applyNumberFormat="1" applyFont="1" applyFill="1" applyBorder="1" applyAlignment="1">
      <alignment horizontal="right" vertical="top"/>
    </xf>
    <xf numFmtId="167" fontId="4" fillId="3" borderId="15" xfId="3" applyNumberFormat="1" applyFont="1" applyFill="1" applyBorder="1" applyAlignment="1">
      <alignment horizontal="right" vertical="top"/>
    </xf>
    <xf numFmtId="167" fontId="4" fillId="3" borderId="16" xfId="3" applyNumberFormat="1" applyFont="1" applyFill="1" applyBorder="1" applyAlignment="1">
      <alignment horizontal="right" vertical="top"/>
    </xf>
    <xf numFmtId="0" fontId="4" fillId="3" borderId="13" xfId="4" applyFont="1" applyFill="1" applyBorder="1" applyAlignment="1">
      <alignment horizontal="left" vertical="top" wrapText="1"/>
    </xf>
    <xf numFmtId="167" fontId="4" fillId="3" borderId="14" xfId="4" applyNumberFormat="1" applyFont="1" applyFill="1" applyBorder="1" applyAlignment="1">
      <alignment horizontal="right" vertical="top"/>
    </xf>
    <xf numFmtId="168" fontId="4" fillId="3" borderId="15" xfId="4" applyNumberFormat="1" applyFont="1" applyFill="1" applyBorder="1" applyAlignment="1">
      <alignment horizontal="right" vertical="top"/>
    </xf>
    <xf numFmtId="167" fontId="4" fillId="3" borderId="15" xfId="4" applyNumberFormat="1" applyFont="1" applyFill="1" applyBorder="1" applyAlignment="1">
      <alignment horizontal="right" vertical="top"/>
    </xf>
    <xf numFmtId="167" fontId="4" fillId="3" borderId="16" xfId="4" applyNumberFormat="1" applyFont="1" applyFill="1" applyBorder="1" applyAlignment="1">
      <alignment horizontal="right" vertical="top"/>
    </xf>
    <xf numFmtId="0" fontId="4" fillId="3" borderId="13" xfId="5" applyFont="1" applyFill="1" applyBorder="1" applyAlignment="1">
      <alignment horizontal="left" vertical="top" wrapText="1"/>
    </xf>
    <xf numFmtId="167" fontId="4" fillId="3" borderId="14" xfId="5" applyNumberFormat="1" applyFont="1" applyFill="1" applyBorder="1" applyAlignment="1">
      <alignment horizontal="right" vertical="top"/>
    </xf>
    <xf numFmtId="168" fontId="4" fillId="3" borderId="15" xfId="5" applyNumberFormat="1" applyFont="1" applyFill="1" applyBorder="1" applyAlignment="1">
      <alignment horizontal="right" vertical="top"/>
    </xf>
    <xf numFmtId="167" fontId="4" fillId="3" borderId="15" xfId="5" applyNumberFormat="1" applyFont="1" applyFill="1" applyBorder="1" applyAlignment="1">
      <alignment horizontal="right" vertical="top"/>
    </xf>
    <xf numFmtId="167" fontId="4" fillId="3" borderId="16" xfId="5" applyNumberFormat="1" applyFont="1" applyFill="1" applyBorder="1" applyAlignment="1">
      <alignment horizontal="right" vertical="top"/>
    </xf>
    <xf numFmtId="0" fontId="0" fillId="3" borderId="0" xfId="0" applyFill="1">
      <alignment vertical="center"/>
    </xf>
    <xf numFmtId="0" fontId="3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1" fontId="0" fillId="2" borderId="3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3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/>
    </xf>
    <xf numFmtId="0" fontId="3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left"/>
    </xf>
    <xf numFmtId="0" fontId="3" fillId="0" borderId="0" xfId="5" applyFont="1" applyBorder="1" applyAlignment="1">
      <alignment horizontal="center" vertical="center" wrapText="1"/>
    </xf>
    <xf numFmtId="0" fontId="5" fillId="0" borderId="0" xfId="5" applyFont="1" applyBorder="1" applyAlignment="1">
      <alignment horizontal="center" vertical="center"/>
    </xf>
    <xf numFmtId="0" fontId="4" fillId="0" borderId="0" xfId="5" applyFont="1" applyBorder="1" applyAlignment="1">
      <alignment horizontal="left"/>
    </xf>
  </cellXfs>
  <cellStyles count="6">
    <cellStyle name="常规" xfId="0" builtinId="0"/>
    <cellStyle name="표준_Boundary" xfId="3"/>
    <cellStyle name="표준_GRF" xfId="4"/>
    <cellStyle name="표준_Knee joint" xfId="5"/>
    <cellStyle name="표준_Subject information" xfId="1"/>
    <cellStyle name="표준_Subject information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Interaction!$A$11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tx1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Interaction!$F$11</c:f>
                <c:numCache>
                  <c:formatCode>General</c:formatCode>
                  <c:ptCount val="1"/>
                  <c:pt idx="0">
                    <c:v>0.3</c:v>
                  </c:pt>
                </c:numCache>
              </c:numRef>
            </c:plus>
            <c:minus>
              <c:numRef>
                <c:f>Interaction!$F$12</c:f>
                <c:numCache>
                  <c:formatCode>General</c:formatCode>
                  <c:ptCount val="1"/>
                  <c:pt idx="0">
                    <c:v>0.38</c:v>
                  </c:pt>
                </c:numCache>
              </c:numRef>
            </c:minus>
          </c:errBars>
          <c:cat>
            <c:strRef>
              <c:f>Interaction!$B$10:$C$10</c:f>
              <c:strCache>
                <c:ptCount val="2"/>
                <c:pt idx="0">
                  <c:v>Skilled</c:v>
                </c:pt>
                <c:pt idx="1">
                  <c:v>Unskilled</c:v>
                </c:pt>
              </c:strCache>
            </c:strRef>
          </c:cat>
          <c:val>
            <c:numRef>
              <c:f>Interaction!$B$11:$C$11</c:f>
              <c:numCache>
                <c:formatCode>General</c:formatCode>
                <c:ptCount val="2"/>
                <c:pt idx="0">
                  <c:v>1.27</c:v>
                </c:pt>
                <c:pt idx="1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22-49B6-87BB-D229D6189EB8}"/>
            </c:ext>
          </c:extLst>
        </c:ser>
        <c:ser>
          <c:idx val="1"/>
          <c:order val="1"/>
          <c:tx>
            <c:strRef>
              <c:f>Interaction!$A$12</c:f>
              <c:strCache>
                <c:ptCount val="1"/>
                <c:pt idx="0">
                  <c:v>Female</c:v>
                </c:pt>
              </c:strCache>
            </c:strRef>
          </c:tx>
          <c:spPr>
            <a:ln w="19050">
              <a:solidFill>
                <a:schemeClr val="bg1">
                  <a:lumMod val="85000"/>
                </a:schemeClr>
              </a:solidFill>
              <a:prstDash val="sysDash"/>
            </a:ln>
          </c:spPr>
          <c:marker>
            <c:symbol val="triangle"/>
            <c:size val="9"/>
            <c:spPr>
              <a:solidFill>
                <a:sysClr val="window" lastClr="FFFFFF">
                  <a:lumMod val="65000"/>
                </a:sys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0.5"/>
          </c:errBars>
          <c:cat>
            <c:strRef>
              <c:f>Interaction!$B$10:$C$10</c:f>
              <c:strCache>
                <c:ptCount val="2"/>
                <c:pt idx="0">
                  <c:v>Skilled</c:v>
                </c:pt>
                <c:pt idx="1">
                  <c:v>Unskilled</c:v>
                </c:pt>
              </c:strCache>
            </c:strRef>
          </c:cat>
          <c:val>
            <c:numRef>
              <c:f>Interaction!$B$12:$C$12</c:f>
              <c:numCache>
                <c:formatCode>General</c:formatCode>
                <c:ptCount val="2"/>
                <c:pt idx="0">
                  <c:v>0.87</c:v>
                </c:pt>
                <c:pt idx="1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22-49B6-87BB-D229D6189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12128"/>
        <c:axId val="104113664"/>
      </c:lineChart>
      <c:catAx>
        <c:axId val="10411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0"/>
            </a:pPr>
            <a:endParaRPr lang="en-US"/>
          </a:p>
        </c:txPr>
        <c:crossAx val="104113664"/>
        <c:crosses val="autoZero"/>
        <c:auto val="1"/>
        <c:lblAlgn val="ctr"/>
        <c:lblOffset val="100"/>
        <c:noMultiLvlLbl val="0"/>
      </c:catAx>
      <c:valAx>
        <c:axId val="10411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411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11111111111108"/>
          <c:y val="0.39313466025080196"/>
          <c:w val="0.21422222222222223"/>
          <c:h val="0.1905825313502478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86</xdr:row>
      <xdr:rowOff>0</xdr:rowOff>
    </xdr:from>
    <xdr:to>
      <xdr:col>12</xdr:col>
      <xdr:colOff>466725</xdr:colOff>
      <xdr:row>108</xdr:row>
      <xdr:rowOff>85725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18597563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22</xdr:col>
      <xdr:colOff>466725</xdr:colOff>
      <xdr:row>108</xdr:row>
      <xdr:rowOff>85725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67875" y="18597563"/>
          <a:ext cx="5991225" cy="480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85</xdr:row>
      <xdr:rowOff>0</xdr:rowOff>
    </xdr:from>
    <xdr:to>
      <xdr:col>12</xdr:col>
      <xdr:colOff>466725</xdr:colOff>
      <xdr:row>107</xdr:row>
      <xdr:rowOff>85725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183832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21</xdr:col>
      <xdr:colOff>466725</xdr:colOff>
      <xdr:row>107</xdr:row>
      <xdr:rowOff>85725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7313" y="183832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30</xdr:col>
      <xdr:colOff>466725</xdr:colOff>
      <xdr:row>107</xdr:row>
      <xdr:rowOff>85725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92375" y="183832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85</xdr:row>
      <xdr:rowOff>0</xdr:rowOff>
    </xdr:from>
    <xdr:to>
      <xdr:col>39</xdr:col>
      <xdr:colOff>466725</xdr:colOff>
      <xdr:row>107</xdr:row>
      <xdr:rowOff>85725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407438" y="18383250"/>
          <a:ext cx="599122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85</xdr:row>
      <xdr:rowOff>0</xdr:rowOff>
    </xdr:from>
    <xdr:to>
      <xdr:col>12</xdr:col>
      <xdr:colOff>487892</xdr:colOff>
      <xdr:row>107</xdr:row>
      <xdr:rowOff>143934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1667" y="18182167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21</xdr:col>
      <xdr:colOff>487892</xdr:colOff>
      <xdr:row>107</xdr:row>
      <xdr:rowOff>143934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42917" y="18182167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30</xdr:col>
      <xdr:colOff>487892</xdr:colOff>
      <xdr:row>107</xdr:row>
      <xdr:rowOff>143934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34167" y="18182167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85</xdr:row>
      <xdr:rowOff>0</xdr:rowOff>
    </xdr:from>
    <xdr:to>
      <xdr:col>39</xdr:col>
      <xdr:colOff>487892</xdr:colOff>
      <xdr:row>107</xdr:row>
      <xdr:rowOff>143934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325417" y="18182167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40</xdr:col>
      <xdr:colOff>0</xdr:colOff>
      <xdr:row>85</xdr:row>
      <xdr:rowOff>0</xdr:rowOff>
    </xdr:from>
    <xdr:to>
      <xdr:col>48</xdr:col>
      <xdr:colOff>487892</xdr:colOff>
      <xdr:row>107</xdr:row>
      <xdr:rowOff>143934</xdr:rowOff>
    </xdr:to>
    <xdr:pic>
      <xdr:nvPicPr>
        <xdr:cNvPr id="6" name="그림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516667" y="18182167"/>
          <a:ext cx="5991225" cy="4800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85</xdr:row>
      <xdr:rowOff>0</xdr:rowOff>
    </xdr:from>
    <xdr:to>
      <xdr:col>12</xdr:col>
      <xdr:colOff>447675</xdr:colOff>
      <xdr:row>107</xdr:row>
      <xdr:rowOff>190500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0" y="180022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21</xdr:col>
      <xdr:colOff>504825</xdr:colOff>
      <xdr:row>107</xdr:row>
      <xdr:rowOff>190500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2550" y="18002250"/>
          <a:ext cx="5991225" cy="4800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</xdr:row>
      <xdr:rowOff>0</xdr:rowOff>
    </xdr:from>
    <xdr:to>
      <xdr:col>12</xdr:col>
      <xdr:colOff>485775</xdr:colOff>
      <xdr:row>22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zoomScale="80" zoomScaleNormal="80" workbookViewId="0">
      <selection activeCell="D70" sqref="D70"/>
    </sheetView>
  </sheetViews>
  <sheetFormatPr defaultRowHeight="15"/>
  <sheetData>
    <row r="1" spans="1:15">
      <c r="D1" t="s">
        <v>22</v>
      </c>
    </row>
    <row r="2" spans="1:15">
      <c r="D2" t="s">
        <v>19</v>
      </c>
      <c r="E2">
        <v>1</v>
      </c>
      <c r="F2" t="s">
        <v>20</v>
      </c>
      <c r="G2">
        <v>2</v>
      </c>
      <c r="H2" t="s">
        <v>21</v>
      </c>
      <c r="I2">
        <v>3</v>
      </c>
      <c r="J2" t="s">
        <v>23</v>
      </c>
      <c r="K2">
        <v>4</v>
      </c>
    </row>
    <row r="4" spans="1:15">
      <c r="E4" t="s">
        <v>45</v>
      </c>
      <c r="H4" t="s">
        <v>46</v>
      </c>
      <c r="K4" t="s">
        <v>47</v>
      </c>
      <c r="N4" t="s">
        <v>48</v>
      </c>
    </row>
    <row r="5" spans="1:15">
      <c r="E5" t="s">
        <v>36</v>
      </c>
      <c r="F5" t="s">
        <v>35</v>
      </c>
      <c r="H5" t="s">
        <v>36</v>
      </c>
      <c r="I5" t="s">
        <v>49</v>
      </c>
      <c r="K5" t="s">
        <v>36</v>
      </c>
      <c r="L5" t="s">
        <v>50</v>
      </c>
      <c r="N5" t="s">
        <v>36</v>
      </c>
      <c r="O5" t="s">
        <v>50</v>
      </c>
    </row>
    <row r="7" spans="1:15">
      <c r="D7" t="s">
        <v>22</v>
      </c>
      <c r="E7" s="165"/>
      <c r="F7" s="165"/>
      <c r="H7" s="165"/>
      <c r="I7" s="165"/>
      <c r="K7" s="165"/>
      <c r="L7" s="165"/>
      <c r="N7" s="165"/>
      <c r="O7" s="165"/>
    </row>
    <row r="8" spans="1:15">
      <c r="A8" t="s">
        <v>19</v>
      </c>
      <c r="B8" t="s">
        <v>0</v>
      </c>
      <c r="C8">
        <v>1</v>
      </c>
      <c r="D8">
        <v>1</v>
      </c>
      <c r="E8" s="163">
        <v>1.75</v>
      </c>
      <c r="F8" s="164">
        <v>1.75</v>
      </c>
      <c r="H8" s="163">
        <v>68</v>
      </c>
      <c r="I8" s="164">
        <v>68</v>
      </c>
      <c r="K8" s="163">
        <v>21</v>
      </c>
      <c r="L8" s="164">
        <v>21</v>
      </c>
      <c r="N8" s="163">
        <v>10</v>
      </c>
      <c r="O8" s="164">
        <v>10</v>
      </c>
    </row>
    <row r="9" spans="1:15">
      <c r="B9" t="s">
        <v>1</v>
      </c>
      <c r="C9">
        <v>1</v>
      </c>
      <c r="D9">
        <v>1</v>
      </c>
      <c r="E9" s="163">
        <v>1.86</v>
      </c>
      <c r="F9" s="164">
        <v>1.86</v>
      </c>
      <c r="H9" s="163">
        <v>65</v>
      </c>
      <c r="I9" s="164">
        <v>65</v>
      </c>
      <c r="K9" s="163">
        <v>20</v>
      </c>
      <c r="L9" s="164">
        <v>20</v>
      </c>
      <c r="N9" s="163">
        <v>9</v>
      </c>
      <c r="O9" s="164">
        <v>9</v>
      </c>
    </row>
    <row r="10" spans="1:15">
      <c r="B10" t="s">
        <v>2</v>
      </c>
      <c r="C10">
        <v>1</v>
      </c>
      <c r="D10">
        <v>1</v>
      </c>
      <c r="E10" s="163">
        <v>1.73</v>
      </c>
      <c r="F10" s="164">
        <v>1.73</v>
      </c>
      <c r="H10" s="163">
        <v>65</v>
      </c>
      <c r="I10" s="164">
        <v>65</v>
      </c>
      <c r="K10" s="163">
        <v>20</v>
      </c>
      <c r="L10" s="164">
        <v>20</v>
      </c>
      <c r="N10" s="163">
        <v>8</v>
      </c>
      <c r="O10" s="164">
        <v>8</v>
      </c>
    </row>
    <row r="11" spans="1:15">
      <c r="B11" t="s">
        <v>4</v>
      </c>
      <c r="C11">
        <v>1</v>
      </c>
      <c r="D11">
        <v>1</v>
      </c>
      <c r="E11" s="163">
        <v>1.81</v>
      </c>
      <c r="F11" s="164">
        <v>1.81</v>
      </c>
      <c r="H11" s="163">
        <v>70</v>
      </c>
      <c r="I11" s="164">
        <v>70</v>
      </c>
      <c r="K11" s="163">
        <v>20</v>
      </c>
      <c r="L11" s="164">
        <v>20</v>
      </c>
      <c r="N11" s="163">
        <v>7</v>
      </c>
      <c r="O11" s="164">
        <v>7</v>
      </c>
    </row>
    <row r="12" spans="1:15">
      <c r="B12" t="s">
        <v>6</v>
      </c>
      <c r="C12">
        <v>1</v>
      </c>
      <c r="D12">
        <v>1</v>
      </c>
      <c r="E12" s="163">
        <v>1.76</v>
      </c>
      <c r="F12" s="164">
        <v>1.76</v>
      </c>
      <c r="H12" s="163">
        <v>69</v>
      </c>
      <c r="I12" s="164">
        <v>69</v>
      </c>
      <c r="K12" s="163">
        <v>21</v>
      </c>
      <c r="L12" s="164">
        <v>21</v>
      </c>
      <c r="N12" s="163">
        <v>8</v>
      </c>
      <c r="O12" s="164">
        <v>8</v>
      </c>
    </row>
    <row r="13" spans="1:15">
      <c r="B13" t="s">
        <v>8</v>
      </c>
      <c r="C13">
        <v>1</v>
      </c>
      <c r="D13">
        <v>1</v>
      </c>
      <c r="E13" s="163">
        <v>1.76</v>
      </c>
      <c r="F13" s="164">
        <v>1.76</v>
      </c>
      <c r="H13" s="163">
        <v>75</v>
      </c>
      <c r="I13" s="164">
        <v>75</v>
      </c>
      <c r="K13" s="163">
        <v>22</v>
      </c>
      <c r="L13" s="164">
        <v>22</v>
      </c>
      <c r="N13" s="163">
        <v>9</v>
      </c>
      <c r="O13" s="164">
        <v>9</v>
      </c>
    </row>
    <row r="14" spans="1:15">
      <c r="B14" t="s">
        <v>10</v>
      </c>
      <c r="C14">
        <v>1</v>
      </c>
      <c r="D14">
        <v>1</v>
      </c>
      <c r="E14" s="163">
        <v>1.86</v>
      </c>
      <c r="F14" s="164">
        <v>1.86</v>
      </c>
      <c r="H14" s="163">
        <v>80</v>
      </c>
      <c r="I14" s="164">
        <v>80</v>
      </c>
      <c r="K14" s="163">
        <v>21</v>
      </c>
      <c r="L14" s="164">
        <v>21</v>
      </c>
      <c r="N14" s="163">
        <v>11</v>
      </c>
      <c r="O14" s="164">
        <v>11</v>
      </c>
    </row>
    <row r="15" spans="1:15">
      <c r="B15" t="s">
        <v>11</v>
      </c>
      <c r="C15">
        <v>1</v>
      </c>
      <c r="D15">
        <v>1</v>
      </c>
      <c r="E15" s="163">
        <v>1.85</v>
      </c>
      <c r="F15" s="164">
        <v>1.85</v>
      </c>
      <c r="H15" s="163">
        <v>79</v>
      </c>
      <c r="I15" s="164">
        <v>79</v>
      </c>
      <c r="K15" s="163">
        <v>20</v>
      </c>
      <c r="L15" s="164">
        <v>20</v>
      </c>
      <c r="N15" s="163">
        <v>7</v>
      </c>
      <c r="O15" s="164">
        <v>7</v>
      </c>
    </row>
    <row r="16" spans="1:15">
      <c r="B16" t="s">
        <v>12</v>
      </c>
      <c r="C16">
        <v>1</v>
      </c>
      <c r="D16">
        <v>1</v>
      </c>
      <c r="E16" s="163">
        <v>1.78</v>
      </c>
      <c r="F16" s="164">
        <v>1.78</v>
      </c>
      <c r="H16" s="163">
        <v>77</v>
      </c>
      <c r="I16" s="164">
        <v>77</v>
      </c>
      <c r="K16" s="163">
        <v>20</v>
      </c>
      <c r="L16" s="164">
        <v>20</v>
      </c>
      <c r="N16" s="163">
        <v>6</v>
      </c>
      <c r="O16" s="164">
        <v>6</v>
      </c>
    </row>
    <row r="17" spans="1:15">
      <c r="B17" t="s">
        <v>13</v>
      </c>
      <c r="C17">
        <v>1</v>
      </c>
      <c r="D17">
        <v>1</v>
      </c>
      <c r="E17" s="163">
        <v>1.68</v>
      </c>
      <c r="F17" s="164">
        <v>1.68</v>
      </c>
      <c r="H17" s="163">
        <v>63</v>
      </c>
      <c r="I17" s="164">
        <v>63</v>
      </c>
      <c r="K17" s="163">
        <v>21</v>
      </c>
      <c r="L17" s="164">
        <v>21</v>
      </c>
      <c r="N17" s="163">
        <v>8</v>
      </c>
      <c r="O17" s="164">
        <v>8</v>
      </c>
    </row>
    <row r="18" spans="1:15">
      <c r="B18" t="s">
        <v>14</v>
      </c>
      <c r="C18">
        <v>1</v>
      </c>
      <c r="D18">
        <v>1</v>
      </c>
      <c r="E18" s="163">
        <v>1.78</v>
      </c>
      <c r="F18" s="164">
        <v>1.78</v>
      </c>
      <c r="H18" s="163">
        <v>69</v>
      </c>
      <c r="I18" s="164">
        <v>69</v>
      </c>
      <c r="K18" s="163">
        <v>20</v>
      </c>
      <c r="L18" s="164">
        <v>20</v>
      </c>
      <c r="N18" s="163">
        <v>9</v>
      </c>
      <c r="O18" s="164">
        <v>9</v>
      </c>
    </row>
    <row r="19" spans="1:15">
      <c r="A19" t="s">
        <v>20</v>
      </c>
      <c r="B19" t="s">
        <v>0</v>
      </c>
      <c r="C19">
        <v>1</v>
      </c>
      <c r="D19">
        <v>2</v>
      </c>
      <c r="E19" s="168">
        <v>1.79</v>
      </c>
      <c r="F19" s="169">
        <v>1.79</v>
      </c>
      <c r="H19" s="163">
        <v>65</v>
      </c>
      <c r="I19" s="164">
        <v>65</v>
      </c>
      <c r="K19" s="163">
        <v>21</v>
      </c>
      <c r="L19" s="164">
        <v>21</v>
      </c>
      <c r="N19" s="161">
        <v>3</v>
      </c>
      <c r="O19" s="162">
        <v>3</v>
      </c>
    </row>
    <row r="20" spans="1:15">
      <c r="B20" t="s">
        <v>1</v>
      </c>
      <c r="C20">
        <v>1</v>
      </c>
      <c r="D20">
        <v>2</v>
      </c>
      <c r="E20" s="168">
        <v>1.73</v>
      </c>
      <c r="F20" s="169">
        <v>1.73</v>
      </c>
      <c r="H20" s="163">
        <v>72</v>
      </c>
      <c r="I20" s="164">
        <v>72</v>
      </c>
      <c r="K20" s="163">
        <v>20</v>
      </c>
      <c r="L20" s="164">
        <v>20</v>
      </c>
      <c r="N20" s="161">
        <v>2</v>
      </c>
      <c r="O20" s="162">
        <v>2</v>
      </c>
    </row>
    <row r="21" spans="1:15">
      <c r="B21" t="s">
        <v>2</v>
      </c>
      <c r="C21">
        <v>1</v>
      </c>
      <c r="D21">
        <v>2</v>
      </c>
      <c r="E21" s="168">
        <v>1.79</v>
      </c>
      <c r="F21" s="169">
        <v>1.79</v>
      </c>
      <c r="H21" s="163">
        <v>71</v>
      </c>
      <c r="I21" s="164">
        <v>71</v>
      </c>
      <c r="K21" s="163">
        <v>20</v>
      </c>
      <c r="L21" s="164">
        <v>20</v>
      </c>
      <c r="N21" s="161">
        <v>4</v>
      </c>
      <c r="O21" s="162">
        <v>4</v>
      </c>
    </row>
    <row r="22" spans="1:15">
      <c r="B22" t="s">
        <v>3</v>
      </c>
      <c r="C22">
        <v>1</v>
      </c>
      <c r="D22">
        <v>2</v>
      </c>
      <c r="E22" s="168">
        <v>1.8</v>
      </c>
      <c r="F22" s="169">
        <v>1.8</v>
      </c>
      <c r="H22" s="163">
        <v>64</v>
      </c>
      <c r="I22" s="164">
        <v>64</v>
      </c>
      <c r="K22" s="163">
        <v>20</v>
      </c>
      <c r="L22" s="164">
        <v>20</v>
      </c>
      <c r="N22" s="161">
        <v>2</v>
      </c>
      <c r="O22" s="162">
        <v>2</v>
      </c>
    </row>
    <row r="23" spans="1:15">
      <c r="B23" t="s">
        <v>5</v>
      </c>
      <c r="C23">
        <v>1</v>
      </c>
      <c r="D23">
        <v>2</v>
      </c>
      <c r="E23" s="168">
        <v>1.8</v>
      </c>
      <c r="F23" s="169">
        <v>1.8</v>
      </c>
      <c r="H23" s="163">
        <v>63</v>
      </c>
      <c r="I23" s="164">
        <v>63</v>
      </c>
      <c r="K23" s="163">
        <v>21</v>
      </c>
      <c r="L23" s="164">
        <v>21</v>
      </c>
      <c r="N23" s="161">
        <v>5</v>
      </c>
      <c r="O23" s="162">
        <v>5</v>
      </c>
    </row>
    <row r="24" spans="1:15">
      <c r="B24" t="s">
        <v>7</v>
      </c>
      <c r="C24">
        <v>1</v>
      </c>
      <c r="D24">
        <v>2</v>
      </c>
      <c r="E24" s="168">
        <v>1.8</v>
      </c>
      <c r="F24" s="169">
        <v>1.8</v>
      </c>
      <c r="H24" s="163">
        <v>68</v>
      </c>
      <c r="I24" s="164">
        <v>68</v>
      </c>
      <c r="K24" s="163">
        <v>22</v>
      </c>
      <c r="L24" s="164">
        <v>22</v>
      </c>
      <c r="N24" s="161">
        <v>3</v>
      </c>
      <c r="O24" s="162">
        <v>3</v>
      </c>
    </row>
    <row r="25" spans="1:15">
      <c r="B25" t="s">
        <v>9</v>
      </c>
      <c r="C25">
        <v>1</v>
      </c>
      <c r="D25">
        <v>2</v>
      </c>
      <c r="E25" s="168">
        <v>1.59</v>
      </c>
      <c r="F25" s="169">
        <v>1.59</v>
      </c>
      <c r="H25" s="163">
        <v>63</v>
      </c>
      <c r="I25" s="164">
        <v>63</v>
      </c>
      <c r="K25" s="163">
        <v>20</v>
      </c>
      <c r="L25" s="164">
        <v>20</v>
      </c>
      <c r="N25" s="161">
        <v>4</v>
      </c>
      <c r="O25" s="162">
        <v>4</v>
      </c>
    </row>
    <row r="26" spans="1:15">
      <c r="B26" t="s">
        <v>11</v>
      </c>
      <c r="C26">
        <v>1</v>
      </c>
      <c r="D26">
        <v>2</v>
      </c>
      <c r="E26" s="168">
        <v>1.77</v>
      </c>
      <c r="F26" s="169">
        <v>1.77</v>
      </c>
      <c r="H26" s="163">
        <v>70</v>
      </c>
      <c r="I26" s="164">
        <v>70</v>
      </c>
      <c r="K26" s="163">
        <v>21</v>
      </c>
      <c r="L26" s="164">
        <v>21</v>
      </c>
      <c r="N26" s="161">
        <v>3</v>
      </c>
      <c r="O26" s="162">
        <v>3</v>
      </c>
    </row>
    <row r="27" spans="1:15">
      <c r="B27" t="s">
        <v>12</v>
      </c>
      <c r="C27">
        <v>1</v>
      </c>
      <c r="D27">
        <v>2</v>
      </c>
      <c r="E27" s="168">
        <v>1.7</v>
      </c>
      <c r="F27" s="169">
        <v>1.7</v>
      </c>
      <c r="H27" s="163">
        <v>64</v>
      </c>
      <c r="I27" s="164">
        <v>64</v>
      </c>
      <c r="K27" s="163">
        <v>25</v>
      </c>
      <c r="L27" s="164">
        <v>25</v>
      </c>
      <c r="N27" s="161">
        <v>2</v>
      </c>
      <c r="O27" s="162">
        <v>2</v>
      </c>
    </row>
    <row r="28" spans="1:15">
      <c r="B28" t="s">
        <v>13</v>
      </c>
      <c r="C28">
        <v>1</v>
      </c>
      <c r="D28">
        <v>2</v>
      </c>
      <c r="E28" s="168">
        <v>1.76</v>
      </c>
      <c r="F28" s="169">
        <v>1.76</v>
      </c>
      <c r="H28" s="163">
        <v>68</v>
      </c>
      <c r="I28" s="164">
        <v>68</v>
      </c>
      <c r="K28" s="163">
        <v>24</v>
      </c>
      <c r="L28" s="164">
        <v>24</v>
      </c>
      <c r="N28" s="161">
        <v>3</v>
      </c>
      <c r="O28" s="162">
        <v>3</v>
      </c>
    </row>
    <row r="29" spans="1:15">
      <c r="B29" t="s">
        <v>14</v>
      </c>
      <c r="C29">
        <v>1</v>
      </c>
      <c r="D29">
        <v>2</v>
      </c>
      <c r="E29" s="168">
        <v>1.78</v>
      </c>
      <c r="F29" s="169">
        <v>1.78</v>
      </c>
      <c r="H29" s="163">
        <v>64</v>
      </c>
      <c r="I29" s="164">
        <v>64</v>
      </c>
      <c r="K29" s="163">
        <v>21</v>
      </c>
      <c r="L29" s="164">
        <v>21</v>
      </c>
      <c r="N29" s="161">
        <v>4</v>
      </c>
      <c r="O29" s="162">
        <v>4</v>
      </c>
    </row>
    <row r="30" spans="1:15">
      <c r="B30" t="s">
        <v>15</v>
      </c>
      <c r="C30">
        <v>1</v>
      </c>
      <c r="D30">
        <v>2</v>
      </c>
      <c r="E30" s="168">
        <v>1.8</v>
      </c>
      <c r="F30" s="169">
        <v>1.8</v>
      </c>
      <c r="H30" s="163">
        <v>78</v>
      </c>
      <c r="I30" s="164">
        <v>78</v>
      </c>
      <c r="K30" s="163">
        <v>20</v>
      </c>
      <c r="L30" s="164">
        <v>20</v>
      </c>
      <c r="N30" s="161">
        <v>5</v>
      </c>
      <c r="O30" s="162">
        <v>5</v>
      </c>
    </row>
    <row r="31" spans="1:15">
      <c r="B31" t="s">
        <v>16</v>
      </c>
      <c r="C31">
        <v>1</v>
      </c>
      <c r="D31">
        <v>2</v>
      </c>
      <c r="E31" s="168">
        <v>1.76</v>
      </c>
      <c r="F31" s="169">
        <v>1.76</v>
      </c>
      <c r="H31" s="163">
        <v>58</v>
      </c>
      <c r="I31" s="164">
        <v>58</v>
      </c>
      <c r="K31" s="163">
        <v>21</v>
      </c>
      <c r="L31" s="164">
        <v>21</v>
      </c>
      <c r="N31" s="161">
        <v>2</v>
      </c>
      <c r="O31" s="162">
        <v>2</v>
      </c>
    </row>
    <row r="32" spans="1:15">
      <c r="B32" t="s">
        <v>17</v>
      </c>
      <c r="C32">
        <v>1</v>
      </c>
      <c r="D32">
        <v>2</v>
      </c>
      <c r="E32" s="168">
        <v>1.73</v>
      </c>
      <c r="F32" s="169">
        <v>1.73</v>
      </c>
      <c r="H32" s="163">
        <v>60</v>
      </c>
      <c r="I32" s="164">
        <v>60</v>
      </c>
      <c r="K32" s="163">
        <v>22</v>
      </c>
      <c r="L32" s="164">
        <v>22</v>
      </c>
      <c r="N32" s="161">
        <v>3</v>
      </c>
      <c r="O32" s="162">
        <v>3</v>
      </c>
    </row>
    <row r="33" spans="1:15">
      <c r="B33" t="s">
        <v>18</v>
      </c>
      <c r="C33">
        <v>1</v>
      </c>
      <c r="D33">
        <v>2</v>
      </c>
      <c r="E33" s="168">
        <v>1.82</v>
      </c>
      <c r="F33" s="169">
        <v>1.82</v>
      </c>
      <c r="H33" s="163">
        <v>76</v>
      </c>
      <c r="I33" s="164">
        <v>76</v>
      </c>
      <c r="K33" s="163">
        <v>23</v>
      </c>
      <c r="L33" s="164">
        <v>23</v>
      </c>
      <c r="N33" s="161">
        <v>3</v>
      </c>
      <c r="O33" s="162">
        <v>3</v>
      </c>
    </row>
    <row r="34" spans="1:15">
      <c r="A34" s="6" t="s">
        <v>21</v>
      </c>
      <c r="B34" s="6" t="s">
        <v>0</v>
      </c>
      <c r="C34" s="6">
        <v>2</v>
      </c>
      <c r="D34" s="6">
        <v>1</v>
      </c>
      <c r="E34" s="166">
        <v>1.7</v>
      </c>
      <c r="F34" s="167"/>
      <c r="G34" s="6"/>
      <c r="H34" s="159">
        <v>70</v>
      </c>
      <c r="I34" s="160"/>
      <c r="J34" s="6"/>
      <c r="K34" s="159">
        <v>23</v>
      </c>
      <c r="L34" s="160"/>
      <c r="M34" s="6"/>
      <c r="N34" s="159">
        <v>13</v>
      </c>
      <c r="O34" s="160"/>
    </row>
    <row r="35" spans="1:15">
      <c r="A35" s="6"/>
      <c r="B35" s="6" t="s">
        <v>1</v>
      </c>
      <c r="C35" s="6">
        <v>2</v>
      </c>
      <c r="D35" s="6">
        <v>1</v>
      </c>
      <c r="E35" s="166">
        <v>1.65</v>
      </c>
      <c r="F35" s="167"/>
      <c r="G35" s="6"/>
      <c r="H35" s="159">
        <v>59</v>
      </c>
      <c r="I35" s="160"/>
      <c r="J35" s="6"/>
      <c r="K35" s="159">
        <v>22</v>
      </c>
      <c r="L35" s="160"/>
      <c r="M35" s="6"/>
      <c r="N35" s="159">
        <v>9</v>
      </c>
      <c r="O35" s="160"/>
    </row>
    <row r="36" spans="1:15">
      <c r="A36" s="6"/>
      <c r="B36" s="6" t="s">
        <v>2</v>
      </c>
      <c r="C36" s="6">
        <v>2</v>
      </c>
      <c r="D36" s="6">
        <v>1</v>
      </c>
      <c r="E36" s="166">
        <v>1.6</v>
      </c>
      <c r="F36" s="167"/>
      <c r="G36" s="6"/>
      <c r="H36" s="159">
        <v>55</v>
      </c>
      <c r="I36" s="160"/>
      <c r="J36" s="6"/>
      <c r="K36" s="159">
        <v>21</v>
      </c>
      <c r="L36" s="160"/>
      <c r="M36" s="6"/>
      <c r="N36" s="159">
        <v>11</v>
      </c>
      <c r="O36" s="160"/>
    </row>
    <row r="37" spans="1:15">
      <c r="A37" s="6"/>
      <c r="B37" s="6" t="s">
        <v>4</v>
      </c>
      <c r="C37" s="6">
        <v>2</v>
      </c>
      <c r="D37" s="6">
        <v>1</v>
      </c>
      <c r="E37" s="166">
        <v>1.68</v>
      </c>
      <c r="F37" s="167"/>
      <c r="G37" s="6"/>
      <c r="H37" s="159">
        <v>65</v>
      </c>
      <c r="I37" s="160"/>
      <c r="J37" s="6"/>
      <c r="K37" s="159">
        <v>20</v>
      </c>
      <c r="L37" s="160"/>
      <c r="M37" s="6"/>
      <c r="N37" s="159">
        <v>9</v>
      </c>
      <c r="O37" s="160"/>
    </row>
    <row r="38" spans="1:15">
      <c r="A38" s="6"/>
      <c r="B38" s="6" t="s">
        <v>6</v>
      </c>
      <c r="C38" s="6">
        <v>2</v>
      </c>
      <c r="D38" s="6">
        <v>1</v>
      </c>
      <c r="E38" s="166">
        <v>1.64</v>
      </c>
      <c r="F38" s="167"/>
      <c r="G38" s="6"/>
      <c r="H38" s="159">
        <v>56</v>
      </c>
      <c r="I38" s="160"/>
      <c r="J38" s="6"/>
      <c r="K38" s="159">
        <v>20</v>
      </c>
      <c r="L38" s="160"/>
      <c r="M38" s="6"/>
      <c r="N38" s="159">
        <v>9</v>
      </c>
      <c r="O38" s="160"/>
    </row>
    <row r="39" spans="1:15">
      <c r="A39" s="6"/>
      <c r="B39" s="6" t="s">
        <v>8</v>
      </c>
      <c r="C39" s="6">
        <v>2</v>
      </c>
      <c r="D39" s="6">
        <v>1</v>
      </c>
      <c r="E39" s="166">
        <v>1.85</v>
      </c>
      <c r="F39" s="167"/>
      <c r="G39" s="6"/>
      <c r="H39" s="159">
        <v>68</v>
      </c>
      <c r="I39" s="160"/>
      <c r="J39" s="6"/>
      <c r="K39" s="159">
        <v>25</v>
      </c>
      <c r="L39" s="160"/>
      <c r="M39" s="6"/>
      <c r="N39" s="159">
        <v>11</v>
      </c>
      <c r="O39" s="160"/>
    </row>
    <row r="40" spans="1:15">
      <c r="A40" s="6"/>
      <c r="B40" s="6" t="s">
        <v>10</v>
      </c>
      <c r="C40" s="6">
        <v>2</v>
      </c>
      <c r="D40" s="6">
        <v>1</v>
      </c>
      <c r="E40" s="166">
        <v>1.67</v>
      </c>
      <c r="F40" s="167"/>
      <c r="G40" s="6"/>
      <c r="H40" s="159">
        <v>59</v>
      </c>
      <c r="I40" s="160"/>
      <c r="J40" s="6"/>
      <c r="K40" s="159">
        <v>20</v>
      </c>
      <c r="L40" s="160"/>
      <c r="M40" s="6"/>
      <c r="N40" s="159">
        <v>11</v>
      </c>
      <c r="O40" s="160"/>
    </row>
    <row r="41" spans="1:15">
      <c r="A41" s="6"/>
      <c r="B41" s="6" t="s">
        <v>11</v>
      </c>
      <c r="C41" s="6">
        <v>2</v>
      </c>
      <c r="D41" s="6">
        <v>1</v>
      </c>
      <c r="E41" s="166">
        <v>1.65</v>
      </c>
      <c r="F41" s="167"/>
      <c r="G41" s="6"/>
      <c r="H41" s="159">
        <v>61</v>
      </c>
      <c r="I41" s="160"/>
      <c r="J41" s="6"/>
      <c r="K41" s="159">
        <v>21</v>
      </c>
      <c r="L41" s="160"/>
      <c r="M41" s="6"/>
      <c r="N41" s="159">
        <v>11</v>
      </c>
      <c r="O41" s="160"/>
    </row>
    <row r="42" spans="1:15">
      <c r="A42" s="6"/>
      <c r="B42" s="6" t="s">
        <v>12</v>
      </c>
      <c r="C42" s="6">
        <v>2</v>
      </c>
      <c r="D42" s="6">
        <v>1</v>
      </c>
      <c r="E42" s="166">
        <v>1.69</v>
      </c>
      <c r="F42" s="167"/>
      <c r="G42" s="6"/>
      <c r="H42" s="159">
        <v>66</v>
      </c>
      <c r="I42" s="160"/>
      <c r="J42" s="6"/>
      <c r="K42" s="159">
        <v>21</v>
      </c>
      <c r="L42" s="160"/>
      <c r="M42" s="6"/>
      <c r="N42" s="159">
        <v>10</v>
      </c>
      <c r="O42" s="160"/>
    </row>
    <row r="43" spans="1:15">
      <c r="A43" s="6"/>
      <c r="B43" s="6" t="s">
        <v>13</v>
      </c>
      <c r="C43" s="6">
        <v>2</v>
      </c>
      <c r="D43" s="6">
        <v>1</v>
      </c>
      <c r="E43" s="166">
        <v>1.64</v>
      </c>
      <c r="F43" s="167"/>
      <c r="G43" s="6"/>
      <c r="H43" s="159">
        <v>52</v>
      </c>
      <c r="I43" s="160"/>
      <c r="J43" s="6"/>
      <c r="K43" s="159">
        <v>28</v>
      </c>
      <c r="L43" s="160"/>
      <c r="M43" s="6"/>
      <c r="N43" s="159">
        <v>8</v>
      </c>
      <c r="O43" s="160"/>
    </row>
    <row r="44" spans="1:15">
      <c r="A44" s="6"/>
      <c r="B44" s="6" t="s">
        <v>14</v>
      </c>
      <c r="C44" s="6">
        <v>2</v>
      </c>
      <c r="D44" s="6">
        <v>1</v>
      </c>
      <c r="E44" s="166">
        <v>1.6</v>
      </c>
      <c r="F44" s="167"/>
      <c r="G44" s="6"/>
      <c r="H44" s="159">
        <v>58</v>
      </c>
      <c r="I44" s="160"/>
      <c r="J44" s="6"/>
      <c r="K44" s="159">
        <v>20</v>
      </c>
      <c r="L44" s="160"/>
      <c r="M44" s="6"/>
      <c r="N44" s="159">
        <v>9</v>
      </c>
      <c r="O44" s="160"/>
    </row>
    <row r="45" spans="1:15">
      <c r="A45" s="6" t="s">
        <v>23</v>
      </c>
      <c r="B45" s="6" t="s">
        <v>0</v>
      </c>
      <c r="C45" s="6">
        <v>2</v>
      </c>
      <c r="D45" s="6">
        <v>2</v>
      </c>
      <c r="E45" s="166">
        <v>1.7</v>
      </c>
      <c r="F45" s="167"/>
      <c r="G45" s="6"/>
      <c r="H45" s="159">
        <v>66</v>
      </c>
      <c r="I45" s="160"/>
      <c r="J45" s="6"/>
      <c r="K45" s="159">
        <v>21</v>
      </c>
      <c r="L45" s="160"/>
      <c r="M45" s="6"/>
      <c r="N45" s="159">
        <v>2</v>
      </c>
      <c r="O45" s="160"/>
    </row>
    <row r="46" spans="1:15">
      <c r="A46" s="6"/>
      <c r="B46" s="6" t="s">
        <v>1</v>
      </c>
      <c r="C46" s="6">
        <v>2</v>
      </c>
      <c r="D46" s="6">
        <v>2</v>
      </c>
      <c r="E46" s="166">
        <v>1.67</v>
      </c>
      <c r="F46" s="167"/>
      <c r="G46" s="6"/>
      <c r="H46" s="159">
        <v>56</v>
      </c>
      <c r="I46" s="160"/>
      <c r="J46" s="6"/>
      <c r="K46" s="159">
        <v>22</v>
      </c>
      <c r="L46" s="160"/>
      <c r="M46" s="6"/>
      <c r="N46" s="159">
        <v>3</v>
      </c>
      <c r="O46" s="160"/>
    </row>
    <row r="47" spans="1:15">
      <c r="A47" s="6"/>
      <c r="B47" s="6" t="s">
        <v>2</v>
      </c>
      <c r="C47" s="6">
        <v>2</v>
      </c>
      <c r="D47" s="6">
        <v>2</v>
      </c>
      <c r="E47" s="166">
        <v>1.62</v>
      </c>
      <c r="F47" s="167"/>
      <c r="G47" s="6"/>
      <c r="H47" s="159">
        <v>53</v>
      </c>
      <c r="I47" s="160"/>
      <c r="J47" s="6"/>
      <c r="K47" s="159">
        <v>21</v>
      </c>
      <c r="L47" s="160"/>
      <c r="M47" s="6"/>
      <c r="N47" s="159">
        <v>2</v>
      </c>
      <c r="O47" s="160"/>
    </row>
    <row r="48" spans="1:15">
      <c r="A48" s="6"/>
      <c r="B48" s="6" t="s">
        <v>3</v>
      </c>
      <c r="C48" s="6">
        <v>2</v>
      </c>
      <c r="D48" s="6">
        <v>2</v>
      </c>
      <c r="E48" s="166">
        <v>1.7</v>
      </c>
      <c r="F48" s="167"/>
      <c r="G48" s="6"/>
      <c r="H48" s="159">
        <v>62</v>
      </c>
      <c r="I48" s="160"/>
      <c r="J48" s="6"/>
      <c r="K48" s="159">
        <v>19</v>
      </c>
      <c r="L48" s="160"/>
      <c r="M48" s="6"/>
      <c r="N48" s="159">
        <v>1</v>
      </c>
      <c r="O48" s="160"/>
    </row>
    <row r="49" spans="1:15">
      <c r="A49" s="6"/>
      <c r="B49" s="6" t="s">
        <v>5</v>
      </c>
      <c r="C49" s="6">
        <v>2</v>
      </c>
      <c r="D49" s="6">
        <v>2</v>
      </c>
      <c r="E49" s="166">
        <v>1.63</v>
      </c>
      <c r="F49" s="167"/>
      <c r="G49" s="6"/>
      <c r="H49" s="159">
        <v>56</v>
      </c>
      <c r="I49" s="160"/>
      <c r="J49" s="6"/>
      <c r="K49" s="159">
        <v>21</v>
      </c>
      <c r="L49" s="160"/>
      <c r="M49" s="6"/>
      <c r="N49" s="159">
        <v>2</v>
      </c>
      <c r="O49" s="160"/>
    </row>
    <row r="50" spans="1:15">
      <c r="A50" s="6"/>
      <c r="B50" s="6" t="s">
        <v>7</v>
      </c>
      <c r="C50" s="6">
        <v>2</v>
      </c>
      <c r="D50" s="6">
        <v>2</v>
      </c>
      <c r="E50" s="166">
        <v>1.69</v>
      </c>
      <c r="F50" s="167"/>
      <c r="G50" s="6"/>
      <c r="H50" s="159">
        <v>60</v>
      </c>
      <c r="I50" s="160"/>
      <c r="J50" s="6"/>
      <c r="K50" s="159">
        <v>21</v>
      </c>
      <c r="L50" s="160"/>
      <c r="M50" s="6"/>
      <c r="N50" s="159">
        <v>2</v>
      </c>
      <c r="O50" s="160"/>
    </row>
    <row r="51" spans="1:15">
      <c r="A51" s="6"/>
      <c r="B51" s="6" t="s">
        <v>9</v>
      </c>
      <c r="C51" s="6">
        <v>2</v>
      </c>
      <c r="D51" s="6">
        <v>2</v>
      </c>
      <c r="E51" s="166">
        <v>1.65</v>
      </c>
      <c r="F51" s="167"/>
      <c r="G51" s="6"/>
      <c r="H51" s="159">
        <v>65</v>
      </c>
      <c r="I51" s="160"/>
      <c r="J51" s="6"/>
      <c r="K51" s="159">
        <v>24</v>
      </c>
      <c r="L51" s="160"/>
      <c r="M51" s="6"/>
      <c r="N51" s="159">
        <v>2</v>
      </c>
      <c r="O51" s="160"/>
    </row>
    <row r="52" spans="1:15">
      <c r="A52" s="6"/>
      <c r="B52" s="6" t="s">
        <v>11</v>
      </c>
      <c r="C52" s="6">
        <v>2</v>
      </c>
      <c r="D52" s="6">
        <v>2</v>
      </c>
      <c r="E52" s="166">
        <v>1.65</v>
      </c>
      <c r="F52" s="167"/>
      <c r="G52" s="6"/>
      <c r="H52" s="159">
        <v>65</v>
      </c>
      <c r="I52" s="160"/>
      <c r="J52" s="6"/>
      <c r="K52" s="159">
        <v>22</v>
      </c>
      <c r="L52" s="160"/>
      <c r="M52" s="6"/>
      <c r="N52" s="159">
        <v>3</v>
      </c>
      <c r="O52" s="160"/>
    </row>
    <row r="53" spans="1:15">
      <c r="A53" s="6"/>
      <c r="B53" s="6" t="s">
        <v>12</v>
      </c>
      <c r="C53" s="6">
        <v>2</v>
      </c>
      <c r="D53" s="6">
        <v>2</v>
      </c>
      <c r="E53" s="166">
        <v>1.62</v>
      </c>
      <c r="F53" s="167"/>
      <c r="G53" s="6"/>
      <c r="H53" s="159">
        <v>62</v>
      </c>
      <c r="I53" s="160"/>
      <c r="J53" s="6"/>
      <c r="K53" s="159">
        <v>25</v>
      </c>
      <c r="L53" s="160"/>
      <c r="M53" s="6"/>
      <c r="N53" s="159">
        <v>3</v>
      </c>
      <c r="O53" s="160"/>
    </row>
    <row r="54" spans="1:15">
      <c r="A54" s="6"/>
      <c r="B54" s="6" t="s">
        <v>13</v>
      </c>
      <c r="C54" s="6">
        <v>2</v>
      </c>
      <c r="D54" s="6">
        <v>2</v>
      </c>
      <c r="E54" s="166">
        <v>1.64</v>
      </c>
      <c r="F54" s="167"/>
      <c r="G54" s="6"/>
      <c r="H54" s="159">
        <v>51</v>
      </c>
      <c r="I54" s="160"/>
      <c r="J54" s="6"/>
      <c r="K54" s="159">
        <v>22</v>
      </c>
      <c r="L54" s="160"/>
      <c r="M54" s="6"/>
      <c r="N54" s="159">
        <v>1</v>
      </c>
      <c r="O54" s="160"/>
    </row>
    <row r="55" spans="1:15">
      <c r="A55" s="6"/>
      <c r="B55" s="6" t="s">
        <v>14</v>
      </c>
      <c r="C55" s="6">
        <v>2</v>
      </c>
      <c r="D55" s="6">
        <v>2</v>
      </c>
      <c r="E55" s="166">
        <v>1.59</v>
      </c>
      <c r="F55" s="167"/>
      <c r="G55" s="6"/>
      <c r="H55" s="159">
        <v>54</v>
      </c>
      <c r="I55" s="160"/>
      <c r="J55" s="6"/>
      <c r="K55" s="159">
        <v>20</v>
      </c>
      <c r="L55" s="160"/>
      <c r="M55" s="6"/>
      <c r="N55" s="159">
        <v>2</v>
      </c>
      <c r="O55" s="160"/>
    </row>
    <row r="56" spans="1:15">
      <c r="A56" s="6"/>
      <c r="B56" s="6" t="s">
        <v>15</v>
      </c>
      <c r="C56" s="6">
        <v>2</v>
      </c>
      <c r="D56" s="6">
        <v>2</v>
      </c>
      <c r="E56" s="166">
        <v>1.64</v>
      </c>
      <c r="F56" s="167"/>
      <c r="G56" s="6"/>
      <c r="H56" s="159">
        <v>60</v>
      </c>
      <c r="I56" s="160"/>
      <c r="J56" s="6"/>
      <c r="K56" s="159">
        <v>21</v>
      </c>
      <c r="L56" s="160"/>
      <c r="M56" s="6"/>
      <c r="N56" s="159">
        <v>2</v>
      </c>
      <c r="O56" s="160"/>
    </row>
    <row r="57" spans="1:15">
      <c r="A57" s="6"/>
      <c r="B57" s="6" t="s">
        <v>16</v>
      </c>
      <c r="C57" s="6">
        <v>2</v>
      </c>
      <c r="D57" s="6">
        <v>2</v>
      </c>
      <c r="E57" s="166">
        <v>1.62</v>
      </c>
      <c r="F57" s="167"/>
      <c r="G57" s="6"/>
      <c r="H57" s="159">
        <v>49</v>
      </c>
      <c r="I57" s="160"/>
      <c r="J57" s="6"/>
      <c r="K57" s="159">
        <v>23</v>
      </c>
      <c r="L57" s="160"/>
      <c r="M57" s="6"/>
      <c r="N57" s="159">
        <v>3</v>
      </c>
      <c r="O57" s="160"/>
    </row>
    <row r="58" spans="1:15">
      <c r="A58" s="6"/>
      <c r="B58" s="6" t="s">
        <v>17</v>
      </c>
      <c r="C58" s="6">
        <v>2</v>
      </c>
      <c r="D58" s="6">
        <v>2</v>
      </c>
      <c r="E58" s="166">
        <v>1.66</v>
      </c>
      <c r="F58" s="167"/>
      <c r="G58" s="6"/>
      <c r="H58" s="159">
        <v>62</v>
      </c>
      <c r="I58" s="160"/>
      <c r="J58" s="6"/>
      <c r="K58" s="159">
        <v>21</v>
      </c>
      <c r="L58" s="160"/>
      <c r="M58" s="6"/>
      <c r="N58" s="159">
        <v>2</v>
      </c>
      <c r="O58" s="160"/>
    </row>
    <row r="59" spans="1:15">
      <c r="A59" s="6"/>
      <c r="B59" s="6" t="s">
        <v>18</v>
      </c>
      <c r="C59" s="6">
        <v>2</v>
      </c>
      <c r="D59" s="6">
        <v>2</v>
      </c>
      <c r="E59" s="166">
        <v>1.54</v>
      </c>
      <c r="F59" s="167"/>
      <c r="G59" s="6"/>
      <c r="H59" s="159">
        <v>48</v>
      </c>
      <c r="I59" s="160"/>
      <c r="J59" s="6"/>
      <c r="K59" s="159">
        <v>21</v>
      </c>
      <c r="L59" s="160"/>
      <c r="M59" s="6"/>
      <c r="N59" s="159">
        <v>2</v>
      </c>
      <c r="O59" s="160"/>
    </row>
    <row r="60" spans="1:15">
      <c r="E60" t="s">
        <v>45</v>
      </c>
      <c r="H60" t="s">
        <v>46</v>
      </c>
      <c r="K60" t="s">
        <v>47</v>
      </c>
      <c r="N60" t="s">
        <v>48</v>
      </c>
    </row>
    <row r="61" spans="1:15">
      <c r="A61">
        <v>1</v>
      </c>
      <c r="B61" t="s">
        <v>27</v>
      </c>
      <c r="E61" s="1">
        <f>AVERAGE(E8:E18)</f>
        <v>1.7836363636363637</v>
      </c>
      <c r="F61" s="1">
        <f>AVERAGE(F8:F18)</f>
        <v>1.7836363636363637</v>
      </c>
      <c r="H61" s="1">
        <f>AVERAGE(H8:H18)</f>
        <v>70.909090909090907</v>
      </c>
      <c r="I61" s="1">
        <f>AVERAGE(I8:I18)</f>
        <v>70.909090909090907</v>
      </c>
      <c r="K61" s="1">
        <f>AVERAGE(K8:K18)</f>
        <v>20.545454545454547</v>
      </c>
      <c r="L61" s="1">
        <f>AVERAGE(L8:L18)</f>
        <v>20.545454545454547</v>
      </c>
      <c r="N61" s="1">
        <f>AVERAGE(N8:N18)</f>
        <v>8.3636363636363633</v>
      </c>
      <c r="O61" s="1">
        <f>AVERAGE(O8:O18)</f>
        <v>8.3636363636363633</v>
      </c>
    </row>
    <row r="62" spans="1:15">
      <c r="B62" t="s">
        <v>28</v>
      </c>
      <c r="E62" s="1">
        <f>STDEV(E8:E18)</f>
        <v>5.7144155829398253E-2</v>
      </c>
      <c r="F62" s="1">
        <f>STDEV(F8:F18)</f>
        <v>5.7144155829398253E-2</v>
      </c>
      <c r="H62" s="1">
        <f>STDEV(H8:H18)</f>
        <v>5.9237580209617855</v>
      </c>
      <c r="I62" s="1">
        <f>STDEV(I8:I18)</f>
        <v>5.9237580209617855</v>
      </c>
      <c r="K62" s="1">
        <f>STDEV(K8:K18)</f>
        <v>0.68755165095232862</v>
      </c>
      <c r="L62" s="1">
        <f>STDEV(L8:L18)</f>
        <v>0.68755165095232862</v>
      </c>
      <c r="N62" s="1">
        <f>STDEV(N8:N18)</f>
        <v>1.4333685689819804</v>
      </c>
      <c r="O62" s="1">
        <f>STDEV(O8:O18)</f>
        <v>1.4333685689819804</v>
      </c>
    </row>
    <row r="64" spans="1:15">
      <c r="A64">
        <v>2</v>
      </c>
      <c r="B64" t="s">
        <v>27</v>
      </c>
      <c r="E64" s="1">
        <f>AVERAGE(E19:E33)</f>
        <v>1.7613333333333336</v>
      </c>
      <c r="F64" s="1">
        <f>AVERAGE(F19:F33)</f>
        <v>1.7613333333333336</v>
      </c>
      <c r="H64" s="1">
        <f>AVERAGE(H19:H33)</f>
        <v>66.933333333333337</v>
      </c>
      <c r="I64" s="1">
        <f>AVERAGE(I19:I33)</f>
        <v>66.933333333333337</v>
      </c>
      <c r="K64" s="1">
        <f>AVERAGE(K19:K33)</f>
        <v>21.4</v>
      </c>
      <c r="L64" s="1">
        <f>AVERAGE(L19:L33)</f>
        <v>21.4</v>
      </c>
      <c r="N64" s="1">
        <f>AVERAGE(N19:N33)</f>
        <v>3.2</v>
      </c>
      <c r="O64" s="1">
        <f>AVERAGE(O19:O33)</f>
        <v>3.2</v>
      </c>
    </row>
    <row r="65" spans="1:21">
      <c r="B65" t="s">
        <v>28</v>
      </c>
      <c r="E65" s="1">
        <f>STDEV(E19:E33)</f>
        <v>5.7677262995626519E-2</v>
      </c>
      <c r="F65" s="1">
        <f>STDEV(F19:F33)</f>
        <v>5.7677262995626519E-2</v>
      </c>
      <c r="H65" s="1">
        <f>STDEV(H19:H33)</f>
        <v>5.6501158858743352</v>
      </c>
      <c r="I65" s="1">
        <f>STDEV(I19:I33)</f>
        <v>5.6501158858743352</v>
      </c>
      <c r="K65" s="1">
        <f>STDEV(K19:K33)</f>
        <v>1.549193338482967</v>
      </c>
      <c r="L65" s="1">
        <f>STDEV(L19:L33)</f>
        <v>1.549193338482967</v>
      </c>
      <c r="N65" s="1">
        <f>STDEV(N19:N33)</f>
        <v>1.0141851056742202</v>
      </c>
      <c r="O65" s="1">
        <f>STDEV(O19:O33)</f>
        <v>1.0141851056742202</v>
      </c>
    </row>
    <row r="67" spans="1:21">
      <c r="A67">
        <v>3</v>
      </c>
      <c r="B67" t="s">
        <v>27</v>
      </c>
      <c r="E67" s="1">
        <f>AVERAGE(E34:E44)</f>
        <v>1.6700000000000002</v>
      </c>
      <c r="F67" s="1" t="e">
        <f>AVERAGE(F34:F44)</f>
        <v>#DIV/0!</v>
      </c>
      <c r="G67" s="1"/>
      <c r="H67" s="1">
        <f>AVERAGE(H34:H44)</f>
        <v>60.81818181818182</v>
      </c>
      <c r="I67" s="1" t="e">
        <f>AVERAGE(I34:I44)</f>
        <v>#DIV/0!</v>
      </c>
      <c r="J67" s="1"/>
      <c r="K67" s="1">
        <f>AVERAGE(K34:K44)</f>
        <v>21.90909090909091</v>
      </c>
      <c r="L67" s="1" t="e">
        <f>AVERAGE(L34:L44)</f>
        <v>#DIV/0!</v>
      </c>
      <c r="M67" s="1"/>
      <c r="N67" s="1">
        <f>AVERAGE(N34:N44)</f>
        <v>10.090909090909092</v>
      </c>
      <c r="O67" s="1" t="e">
        <f>AVERAGE(O34:O44)</f>
        <v>#DIV/0!</v>
      </c>
    </row>
    <row r="68" spans="1:21">
      <c r="B68" t="s">
        <v>28</v>
      </c>
      <c r="E68" s="1">
        <f>STDEV(E34:E44)</f>
        <v>6.7970581871865721E-2</v>
      </c>
      <c r="F68" s="1" t="e">
        <f>STDEV(F34:F44)</f>
        <v>#DIV/0!</v>
      </c>
      <c r="G68" s="1"/>
      <c r="H68" s="1">
        <f>STDEV(H34:H44)</f>
        <v>5.7413967258530718</v>
      </c>
      <c r="I68" s="1" t="e">
        <f>STDEV(I34:I44)</f>
        <v>#DIV/0!</v>
      </c>
      <c r="J68" s="1"/>
      <c r="K68" s="1">
        <f>STDEV(K34:K44)</f>
        <v>2.5477262590217773</v>
      </c>
      <c r="L68" s="1" t="e">
        <f>STDEV(L34:L44)</f>
        <v>#DIV/0!</v>
      </c>
      <c r="M68" s="1"/>
      <c r="N68" s="1">
        <f>STDEV(N34:N44)</f>
        <v>1.4459976109624453</v>
      </c>
      <c r="O68" s="1" t="e">
        <f>STDEV(O34:O44)</f>
        <v>#DIV/0!</v>
      </c>
    </row>
    <row r="69" spans="1:21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21">
      <c r="A70">
        <v>4</v>
      </c>
      <c r="B70" t="s">
        <v>27</v>
      </c>
      <c r="E70" s="1">
        <f>AVERAGE(E45:E59)</f>
        <v>1.6413333333333333</v>
      </c>
      <c r="F70" s="1" t="e">
        <f>AVERAGE(F45:F59)</f>
        <v>#DIV/0!</v>
      </c>
      <c r="G70" s="1"/>
      <c r="H70" s="1">
        <f>AVERAGE(H45:H59)</f>
        <v>57.93333333333333</v>
      </c>
      <c r="I70" s="1" t="e">
        <f>AVERAGE(I45:I59)</f>
        <v>#DIV/0!</v>
      </c>
      <c r="J70" s="1"/>
      <c r="K70" s="1">
        <f>AVERAGE(K45:K59)</f>
        <v>21.6</v>
      </c>
      <c r="L70" s="1" t="e">
        <f>AVERAGE(L45:L59)</f>
        <v>#DIV/0!</v>
      </c>
      <c r="M70" s="1"/>
      <c r="N70" s="1">
        <f>AVERAGE(N45:N59)</f>
        <v>2.1333333333333333</v>
      </c>
      <c r="O70" s="1" t="e">
        <f>AVERAGE(O45:O59)</f>
        <v>#DIV/0!</v>
      </c>
    </row>
    <row r="71" spans="1:21">
      <c r="B71" t="s">
        <v>28</v>
      </c>
      <c r="E71" s="1">
        <f>STDEV(E45:E59)</f>
        <v>4.2235169276439749E-2</v>
      </c>
      <c r="F71" s="1" t="e">
        <f>STDEV(F45:F59)</f>
        <v>#DIV/0!</v>
      </c>
      <c r="G71" s="1"/>
      <c r="H71" s="1">
        <f>STDEV(H45:H59)</f>
        <v>5.9577880203342328</v>
      </c>
      <c r="I71" s="1" t="e">
        <f>STDEV(I45:I59)</f>
        <v>#DIV/0!</v>
      </c>
      <c r="J71" s="1"/>
      <c r="K71" s="1">
        <f>STDEV(K45:K59)</f>
        <v>1.5023790657297038</v>
      </c>
      <c r="L71" s="1" t="e">
        <f>STDEV(L45:L59)</f>
        <v>#DIV/0!</v>
      </c>
      <c r="M71" s="1"/>
      <c r="N71" s="1">
        <f>STDEV(N45:N59)</f>
        <v>0.63994047342218441</v>
      </c>
      <c r="O71" s="1" t="e">
        <f>STDEV(O45:O59)</f>
        <v>#DIV/0!</v>
      </c>
    </row>
    <row r="74" spans="1:21">
      <c r="E74" t="s">
        <v>45</v>
      </c>
      <c r="O74" t="s">
        <v>80</v>
      </c>
    </row>
    <row r="75" spans="1:21">
      <c r="E75" s="170" t="s">
        <v>63</v>
      </c>
      <c r="F75" s="171"/>
      <c r="G75" s="171"/>
      <c r="H75" s="171"/>
      <c r="I75" s="171"/>
      <c r="J75" s="171"/>
      <c r="K75" s="26"/>
      <c r="O75" s="156" t="s">
        <v>63</v>
      </c>
      <c r="P75" s="157"/>
      <c r="Q75" s="157"/>
      <c r="R75" s="157"/>
      <c r="S75" s="157"/>
      <c r="T75" s="157"/>
      <c r="U75" s="48"/>
    </row>
    <row r="76" spans="1:21" ht="15.75" thickBot="1">
      <c r="E76" s="172" t="s">
        <v>64</v>
      </c>
      <c r="F76" s="171"/>
      <c r="G76" s="171"/>
      <c r="H76" s="171"/>
      <c r="I76" s="171"/>
      <c r="J76" s="171"/>
      <c r="K76" s="26"/>
      <c r="O76" s="158" t="s">
        <v>79</v>
      </c>
      <c r="P76" s="157"/>
      <c r="Q76" s="157"/>
      <c r="R76" s="157"/>
      <c r="S76" s="157"/>
      <c r="T76" s="157"/>
      <c r="U76" s="48"/>
    </row>
    <row r="77" spans="1:21" ht="35.25" thickBot="1">
      <c r="E77" s="27" t="s">
        <v>65</v>
      </c>
      <c r="F77" s="28" t="s">
        <v>66</v>
      </c>
      <c r="G77" s="29" t="s">
        <v>67</v>
      </c>
      <c r="H77" s="29" t="s">
        <v>68</v>
      </c>
      <c r="I77" s="29" t="s">
        <v>69</v>
      </c>
      <c r="J77" s="30" t="s">
        <v>70</v>
      </c>
      <c r="K77" s="26"/>
      <c r="O77" s="49" t="s">
        <v>65</v>
      </c>
      <c r="P77" s="50" t="s">
        <v>66</v>
      </c>
      <c r="Q77" s="51" t="s">
        <v>67</v>
      </c>
      <c r="R77" s="51" t="s">
        <v>68</v>
      </c>
      <c r="S77" s="51" t="s">
        <v>69</v>
      </c>
      <c r="T77" s="52" t="s">
        <v>70</v>
      </c>
      <c r="U77" s="48"/>
    </row>
    <row r="78" spans="1:21">
      <c r="E78" s="31" t="s">
        <v>71</v>
      </c>
      <c r="F78" s="32">
        <v>0.1872660955710968</v>
      </c>
      <c r="G78" s="33">
        <v>3</v>
      </c>
      <c r="H78" s="34">
        <v>6.2422031857032267E-2</v>
      </c>
      <c r="I78" s="34">
        <v>19.92176450494819</v>
      </c>
      <c r="J78" s="35">
        <v>1.5788957318242404E-8</v>
      </c>
      <c r="K78" s="26"/>
      <c r="O78" s="53" t="s">
        <v>71</v>
      </c>
      <c r="P78" s="54">
        <v>1316.8955710955684</v>
      </c>
      <c r="Q78" s="55">
        <v>3</v>
      </c>
      <c r="R78" s="56">
        <v>438.96519036518947</v>
      </c>
      <c r="S78" s="56">
        <v>12.971048948961673</v>
      </c>
      <c r="T78" s="57">
        <v>2.493726973168966E-6</v>
      </c>
      <c r="U78" s="48"/>
    </row>
    <row r="79" spans="1:21">
      <c r="E79" s="36" t="s">
        <v>72</v>
      </c>
      <c r="F79" s="37">
        <v>149.16282798368303</v>
      </c>
      <c r="G79" s="38">
        <v>1</v>
      </c>
      <c r="H79" s="39">
        <v>149.16282798368303</v>
      </c>
      <c r="I79" s="39">
        <v>47604.774205187292</v>
      </c>
      <c r="J79" s="40">
        <v>1.3643974451491597E-73</v>
      </c>
      <c r="K79" s="26"/>
      <c r="O79" s="58" t="s">
        <v>72</v>
      </c>
      <c r="P79" s="59">
        <v>208916.81165501164</v>
      </c>
      <c r="Q79" s="60">
        <v>1</v>
      </c>
      <c r="R79" s="61">
        <v>208916.81165501164</v>
      </c>
      <c r="S79" s="61">
        <v>6173.3145354503695</v>
      </c>
      <c r="T79" s="62">
        <v>2.2766166433425378E-52</v>
      </c>
      <c r="U79" s="48"/>
    </row>
    <row r="80" spans="1:21">
      <c r="E80" s="137" t="s">
        <v>73</v>
      </c>
      <c r="F80" s="37">
        <v>0.17320541958041641</v>
      </c>
      <c r="G80" s="38">
        <v>1</v>
      </c>
      <c r="H80" s="39">
        <v>0.17320541958041641</v>
      </c>
      <c r="I80" s="39">
        <v>55.277879896071802</v>
      </c>
      <c r="J80" s="136">
        <v>1.5890868687483453E-9</v>
      </c>
      <c r="K80" s="26"/>
      <c r="O80" s="138" t="s">
        <v>73</v>
      </c>
      <c r="P80" s="59">
        <v>1156.4685314685314</v>
      </c>
      <c r="Q80" s="60">
        <v>1</v>
      </c>
      <c r="R80" s="61">
        <v>1156.4685314685314</v>
      </c>
      <c r="S80" s="61">
        <v>34.172663935226041</v>
      </c>
      <c r="T80" s="139">
        <v>4.3096588708218555E-7</v>
      </c>
      <c r="U80" s="48"/>
    </row>
    <row r="81" spans="5:21">
      <c r="E81" s="36" t="s">
        <v>74</v>
      </c>
      <c r="F81" s="37">
        <v>8.2433682983677776E-3</v>
      </c>
      <c r="G81" s="38">
        <v>1</v>
      </c>
      <c r="H81" s="39">
        <v>8.2433682983677776E-3</v>
      </c>
      <c r="I81" s="39">
        <v>2.6308410201027055</v>
      </c>
      <c r="J81" s="40">
        <v>0.11135721625125689</v>
      </c>
      <c r="K81" s="26"/>
      <c r="O81" s="138" t="s">
        <v>74</v>
      </c>
      <c r="P81" s="59">
        <v>149.35011655011667</v>
      </c>
      <c r="Q81" s="60">
        <v>1</v>
      </c>
      <c r="R81" s="61">
        <v>149.35011655011667</v>
      </c>
      <c r="S81" s="61">
        <v>4.4131692326060099</v>
      </c>
      <c r="T81" s="139">
        <v>4.0939799960707603E-2</v>
      </c>
      <c r="U81" s="48"/>
    </row>
    <row r="82" spans="5:21" ht="22.5">
      <c r="E82" s="36" t="s">
        <v>75</v>
      </c>
      <c r="F82" s="37">
        <v>1.2849650349641955E-4</v>
      </c>
      <c r="G82" s="38">
        <v>1</v>
      </c>
      <c r="H82" s="39">
        <v>1.2849650349641955E-4</v>
      </c>
      <c r="I82" s="39">
        <v>4.1009191886414609E-2</v>
      </c>
      <c r="J82" s="40">
        <v>0.84037610226226112</v>
      </c>
      <c r="K82" s="26"/>
      <c r="O82" s="58" t="s">
        <v>75</v>
      </c>
      <c r="P82" s="59">
        <v>3.7762237762237723</v>
      </c>
      <c r="Q82" s="60">
        <v>1</v>
      </c>
      <c r="R82" s="61">
        <v>3.7762237762237723</v>
      </c>
      <c r="S82" s="61">
        <v>0.11158420876808492</v>
      </c>
      <c r="T82" s="62">
        <v>0.73980278223939977</v>
      </c>
      <c r="U82" s="48"/>
    </row>
    <row r="83" spans="5:21">
      <c r="E83" s="36" t="s">
        <v>76</v>
      </c>
      <c r="F83" s="37">
        <v>0.15040121212121221</v>
      </c>
      <c r="G83" s="38">
        <v>48</v>
      </c>
      <c r="H83" s="39">
        <v>3.1333585858585879E-3</v>
      </c>
      <c r="I83" s="41"/>
      <c r="J83" s="42"/>
      <c r="K83" s="26"/>
      <c r="O83" s="58" t="s">
        <v>76</v>
      </c>
      <c r="P83" s="59">
        <v>1624.4121212121217</v>
      </c>
      <c r="Q83" s="60">
        <v>48</v>
      </c>
      <c r="R83" s="61">
        <v>33.841919191919203</v>
      </c>
      <c r="S83" s="63"/>
      <c r="T83" s="64"/>
      <c r="U83" s="48"/>
    </row>
    <row r="84" spans="5:21">
      <c r="E84" s="36" t="s">
        <v>77</v>
      </c>
      <c r="F84" s="37">
        <v>152.76730000000001</v>
      </c>
      <c r="G84" s="38">
        <v>52</v>
      </c>
      <c r="H84" s="41"/>
      <c r="I84" s="41"/>
      <c r="J84" s="42"/>
      <c r="K84" s="26"/>
      <c r="O84" s="58" t="s">
        <v>77</v>
      </c>
      <c r="P84" s="59">
        <v>215166</v>
      </c>
      <c r="Q84" s="60">
        <v>52</v>
      </c>
      <c r="R84" s="63"/>
      <c r="S84" s="63"/>
      <c r="T84" s="64"/>
      <c r="U84" s="48"/>
    </row>
    <row r="85" spans="5:21" ht="15.75" thickBot="1">
      <c r="E85" s="43" t="s">
        <v>78</v>
      </c>
      <c r="F85" s="44">
        <v>0.33766730769230902</v>
      </c>
      <c r="G85" s="45">
        <v>51</v>
      </c>
      <c r="H85" s="46"/>
      <c r="I85" s="46"/>
      <c r="J85" s="47"/>
      <c r="K85" s="26"/>
      <c r="O85" s="65" t="s">
        <v>78</v>
      </c>
      <c r="P85" s="66">
        <v>2941.3076923076901</v>
      </c>
      <c r="Q85" s="67">
        <v>51</v>
      </c>
      <c r="R85" s="68"/>
      <c r="S85" s="68"/>
      <c r="T85" s="69"/>
      <c r="U85" s="48"/>
    </row>
    <row r="86" spans="5:21">
      <c r="E86" s="26"/>
      <c r="F86" s="26"/>
      <c r="G86" s="26"/>
      <c r="H86" s="26"/>
      <c r="I86" s="26"/>
      <c r="J86" s="26"/>
      <c r="K86" s="26"/>
      <c r="O86" s="48"/>
      <c r="P86" s="48"/>
      <c r="Q86" s="48"/>
      <c r="R86" s="48"/>
      <c r="S86" s="48"/>
      <c r="T86" s="48"/>
      <c r="U86" s="48"/>
    </row>
  </sheetData>
  <mergeCells count="216">
    <mergeCell ref="E75:J75"/>
    <mergeCell ref="E76:J76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55:F55"/>
    <mergeCell ref="E56:F56"/>
    <mergeCell ref="E57:F57"/>
    <mergeCell ref="E58:F58"/>
    <mergeCell ref="E59:F59"/>
    <mergeCell ref="H7:I7"/>
    <mergeCell ref="H8:I8"/>
    <mergeCell ref="H9:I9"/>
    <mergeCell ref="H10:I10"/>
    <mergeCell ref="H11:I11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54:I54"/>
    <mergeCell ref="H55:I55"/>
    <mergeCell ref="H56:I56"/>
    <mergeCell ref="H57:I57"/>
    <mergeCell ref="H58:I58"/>
    <mergeCell ref="H59:I59"/>
    <mergeCell ref="H48:I48"/>
    <mergeCell ref="H49:I49"/>
    <mergeCell ref="H50:I50"/>
    <mergeCell ref="H51:I51"/>
    <mergeCell ref="H52:I52"/>
    <mergeCell ref="H53:I53"/>
    <mergeCell ref="K13:L13"/>
    <mergeCell ref="K14:L14"/>
    <mergeCell ref="K15:L15"/>
    <mergeCell ref="K16:L16"/>
    <mergeCell ref="K17:L17"/>
    <mergeCell ref="K18:L18"/>
    <mergeCell ref="K7:L7"/>
    <mergeCell ref="K8:L8"/>
    <mergeCell ref="K9:L9"/>
    <mergeCell ref="K10:L10"/>
    <mergeCell ref="K11:L11"/>
    <mergeCell ref="K12:L12"/>
    <mergeCell ref="K25:L25"/>
    <mergeCell ref="K26:L26"/>
    <mergeCell ref="K27:L27"/>
    <mergeCell ref="K28:L28"/>
    <mergeCell ref="K29:L29"/>
    <mergeCell ref="K30:L30"/>
    <mergeCell ref="K19:L19"/>
    <mergeCell ref="K20:L20"/>
    <mergeCell ref="K21:L21"/>
    <mergeCell ref="K22:L22"/>
    <mergeCell ref="K23:L23"/>
    <mergeCell ref="K24:L24"/>
    <mergeCell ref="K39:L39"/>
    <mergeCell ref="K40:L40"/>
    <mergeCell ref="K41:L41"/>
    <mergeCell ref="K42:L42"/>
    <mergeCell ref="K31:L31"/>
    <mergeCell ref="K32:L32"/>
    <mergeCell ref="K33:L33"/>
    <mergeCell ref="K34:L34"/>
    <mergeCell ref="K35:L35"/>
    <mergeCell ref="K36:L36"/>
    <mergeCell ref="K55:L55"/>
    <mergeCell ref="K56:L56"/>
    <mergeCell ref="K57:L57"/>
    <mergeCell ref="K58:L58"/>
    <mergeCell ref="K59:L59"/>
    <mergeCell ref="N7:O7"/>
    <mergeCell ref="N8:O8"/>
    <mergeCell ref="N9:O9"/>
    <mergeCell ref="N10:O10"/>
    <mergeCell ref="N11:O11"/>
    <mergeCell ref="K49:L49"/>
    <mergeCell ref="K50:L50"/>
    <mergeCell ref="K51:L51"/>
    <mergeCell ref="K52:L52"/>
    <mergeCell ref="K53:L53"/>
    <mergeCell ref="K54:L54"/>
    <mergeCell ref="K43:L43"/>
    <mergeCell ref="K44:L44"/>
    <mergeCell ref="K45:L45"/>
    <mergeCell ref="K46:L46"/>
    <mergeCell ref="K47:L47"/>
    <mergeCell ref="K48:L48"/>
    <mergeCell ref="K37:L37"/>
    <mergeCell ref="K38:L38"/>
    <mergeCell ref="N18:O18"/>
    <mergeCell ref="N19:O19"/>
    <mergeCell ref="N20:O20"/>
    <mergeCell ref="N21:O21"/>
    <mergeCell ref="N22:O22"/>
    <mergeCell ref="N23:O23"/>
    <mergeCell ref="N12:O12"/>
    <mergeCell ref="N13:O13"/>
    <mergeCell ref="N14:O14"/>
    <mergeCell ref="N15:O15"/>
    <mergeCell ref="N16:O16"/>
    <mergeCell ref="N17:O17"/>
    <mergeCell ref="N30:O30"/>
    <mergeCell ref="N31:O31"/>
    <mergeCell ref="N32:O32"/>
    <mergeCell ref="N33:O33"/>
    <mergeCell ref="N34:O34"/>
    <mergeCell ref="N35:O35"/>
    <mergeCell ref="N24:O24"/>
    <mergeCell ref="N25:O25"/>
    <mergeCell ref="N26:O26"/>
    <mergeCell ref="N27:O27"/>
    <mergeCell ref="N28:O28"/>
    <mergeCell ref="N29:O29"/>
    <mergeCell ref="N42:O42"/>
    <mergeCell ref="N43:O43"/>
    <mergeCell ref="N44:O44"/>
    <mergeCell ref="N45:O45"/>
    <mergeCell ref="N46:O46"/>
    <mergeCell ref="N47:O47"/>
    <mergeCell ref="N36:O36"/>
    <mergeCell ref="N37:O37"/>
    <mergeCell ref="N38:O38"/>
    <mergeCell ref="N39:O39"/>
    <mergeCell ref="N40:O40"/>
    <mergeCell ref="N41:O41"/>
    <mergeCell ref="O75:T75"/>
    <mergeCell ref="O76:T76"/>
    <mergeCell ref="N54:O54"/>
    <mergeCell ref="N55:O55"/>
    <mergeCell ref="N56:O56"/>
    <mergeCell ref="N57:O57"/>
    <mergeCell ref="N58:O58"/>
    <mergeCell ref="N59:O59"/>
    <mergeCell ref="N48:O48"/>
    <mergeCell ref="N49:O49"/>
    <mergeCell ref="N50:O50"/>
    <mergeCell ref="N51:O51"/>
    <mergeCell ref="N52:O52"/>
    <mergeCell ref="N53:O5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5"/>
  <sheetViews>
    <sheetView zoomScale="80" zoomScaleNormal="80" workbookViewId="0">
      <selection activeCell="C1" sqref="C1"/>
    </sheetView>
  </sheetViews>
  <sheetFormatPr defaultRowHeight="15"/>
  <sheetData>
    <row r="1" spans="1:15">
      <c r="D1" t="s">
        <v>22</v>
      </c>
    </row>
    <row r="2" spans="1:15">
      <c r="D2" t="s">
        <v>19</v>
      </c>
      <c r="E2">
        <v>1</v>
      </c>
      <c r="F2" t="s">
        <v>20</v>
      </c>
      <c r="G2">
        <v>2</v>
      </c>
      <c r="H2" t="s">
        <v>21</v>
      </c>
      <c r="I2">
        <v>3</v>
      </c>
      <c r="J2" t="s">
        <v>23</v>
      </c>
      <c r="K2">
        <v>4</v>
      </c>
    </row>
    <row r="4" spans="1:15">
      <c r="E4" t="s">
        <v>26</v>
      </c>
      <c r="H4" t="s">
        <v>29</v>
      </c>
      <c r="K4" t="s">
        <v>30</v>
      </c>
      <c r="N4" t="s">
        <v>31</v>
      </c>
    </row>
    <row r="5" spans="1:15">
      <c r="E5" t="s">
        <v>36</v>
      </c>
      <c r="F5" t="s">
        <v>32</v>
      </c>
      <c r="H5" t="s">
        <v>36</v>
      </c>
      <c r="I5" t="s">
        <v>33</v>
      </c>
      <c r="K5" t="s">
        <v>36</v>
      </c>
      <c r="L5" t="s">
        <v>34</v>
      </c>
      <c r="N5" t="s">
        <v>36</v>
      </c>
      <c r="O5" t="s">
        <v>35</v>
      </c>
    </row>
    <row r="7" spans="1:15">
      <c r="D7" t="s">
        <v>22</v>
      </c>
      <c r="E7" t="s">
        <v>25</v>
      </c>
      <c r="F7" t="s">
        <v>24</v>
      </c>
      <c r="H7" t="s">
        <v>25</v>
      </c>
      <c r="I7" t="s">
        <v>24</v>
      </c>
      <c r="K7" t="s">
        <v>25</v>
      </c>
      <c r="L7" t="s">
        <v>24</v>
      </c>
      <c r="N7" t="s">
        <v>25</v>
      </c>
      <c r="O7" t="s">
        <v>24</v>
      </c>
    </row>
    <row r="8" spans="1:15">
      <c r="A8" t="s">
        <v>19</v>
      </c>
      <c r="B8" t="s">
        <v>0</v>
      </c>
      <c r="D8">
        <v>1</v>
      </c>
      <c r="E8" s="2">
        <v>0.73345250734635503</v>
      </c>
      <c r="F8" s="2">
        <v>1.60650092913922</v>
      </c>
      <c r="H8" s="2">
        <v>0.5813334</v>
      </c>
      <c r="I8" s="2">
        <v>0.5733336</v>
      </c>
      <c r="K8" s="2">
        <v>52.657887600000002</v>
      </c>
      <c r="L8" s="2">
        <v>50.303322600000001</v>
      </c>
      <c r="N8" s="2">
        <v>2.52</v>
      </c>
      <c r="O8" s="2">
        <v>2.61</v>
      </c>
    </row>
    <row r="9" spans="1:15">
      <c r="B9" t="s">
        <v>1</v>
      </c>
      <c r="D9">
        <v>1</v>
      </c>
      <c r="E9" s="2">
        <v>0.87308808277916505</v>
      </c>
      <c r="F9" s="2">
        <v>0.76025969044519204</v>
      </c>
      <c r="H9" s="2">
        <v>0.66866680000000001</v>
      </c>
      <c r="I9" s="2">
        <v>0.76866659999999998</v>
      </c>
      <c r="K9" s="2">
        <v>47.495981800000003</v>
      </c>
      <c r="L9" s="2">
        <v>44.135013200000003</v>
      </c>
      <c r="N9" s="2">
        <v>2.64</v>
      </c>
      <c r="O9" s="2">
        <v>2.85</v>
      </c>
    </row>
    <row r="10" spans="1:15">
      <c r="B10" t="s">
        <v>2</v>
      </c>
      <c r="D10">
        <v>1</v>
      </c>
      <c r="E10" s="2">
        <v>0.52803249670433605</v>
      </c>
      <c r="F10" s="2">
        <v>0.65210735165554701</v>
      </c>
      <c r="H10" s="2">
        <v>0.55466660000000001</v>
      </c>
      <c r="I10" s="2">
        <v>0.59399979999999997</v>
      </c>
      <c r="K10" s="2">
        <v>45.174138599999999</v>
      </c>
      <c r="L10" s="2">
        <v>42.176844799999998</v>
      </c>
      <c r="N10" s="2">
        <v>2.38</v>
      </c>
      <c r="O10" s="2">
        <v>2.62</v>
      </c>
    </row>
    <row r="11" spans="1:15">
      <c r="B11" t="s">
        <v>4</v>
      </c>
      <c r="D11">
        <v>1</v>
      </c>
      <c r="E11" s="2">
        <v>0.44328343126986203</v>
      </c>
      <c r="F11" s="2">
        <v>0.86732464367884898</v>
      </c>
      <c r="H11" s="2">
        <v>0.46933320000000001</v>
      </c>
      <c r="I11" s="2">
        <v>0.4900002</v>
      </c>
      <c r="K11" s="2">
        <v>39.983216800000001</v>
      </c>
      <c r="L11" s="2">
        <v>43.345723999999997</v>
      </c>
      <c r="N11" s="2">
        <v>2.66</v>
      </c>
      <c r="O11" s="2">
        <v>2.83</v>
      </c>
    </row>
    <row r="12" spans="1:15">
      <c r="B12" t="s">
        <v>6</v>
      </c>
      <c r="D12">
        <v>1</v>
      </c>
      <c r="E12" s="2">
        <v>0.71768028529794803</v>
      </c>
      <c r="F12" s="2">
        <v>0.92601163130082198</v>
      </c>
      <c r="H12" s="2">
        <v>0.9613334</v>
      </c>
      <c r="I12" s="2">
        <v>1.0213331999999999</v>
      </c>
      <c r="K12" s="2">
        <v>53.104416000000001</v>
      </c>
      <c r="L12" s="2">
        <v>51.6694624</v>
      </c>
      <c r="N12" s="2">
        <v>2.4</v>
      </c>
      <c r="O12" s="2">
        <v>2.2599999999999998</v>
      </c>
    </row>
    <row r="13" spans="1:15">
      <c r="B13" t="s">
        <v>8</v>
      </c>
      <c r="D13">
        <v>1</v>
      </c>
      <c r="E13" s="2">
        <v>0.58585796530975398</v>
      </c>
      <c r="F13" s="2">
        <v>0.79306184790522005</v>
      </c>
      <c r="H13" s="2">
        <v>0.68</v>
      </c>
      <c r="I13" s="2">
        <v>0.63600000000000001</v>
      </c>
      <c r="K13" s="2">
        <v>49.2240824</v>
      </c>
      <c r="L13" s="2">
        <v>49.344291200000001</v>
      </c>
      <c r="N13" s="2">
        <v>2.38</v>
      </c>
      <c r="O13" s="2">
        <v>2.65</v>
      </c>
    </row>
    <row r="14" spans="1:15">
      <c r="B14" t="s">
        <v>10</v>
      </c>
      <c r="D14">
        <v>1</v>
      </c>
      <c r="E14" s="2">
        <v>0.98084890808912695</v>
      </c>
      <c r="F14" s="2">
        <v>0.77551262431998702</v>
      </c>
      <c r="H14" s="2">
        <v>0.61200019999999999</v>
      </c>
      <c r="I14" s="2">
        <v>0.66733319999999996</v>
      </c>
      <c r="K14" s="2">
        <v>49.8795784</v>
      </c>
      <c r="L14" s="2">
        <v>49.690371800000001</v>
      </c>
      <c r="N14" s="2">
        <v>2.34</v>
      </c>
      <c r="O14" s="2">
        <v>2.73</v>
      </c>
    </row>
    <row r="15" spans="1:15">
      <c r="B15" t="s">
        <v>11</v>
      </c>
      <c r="D15">
        <v>1</v>
      </c>
      <c r="E15" s="2">
        <v>0.71820219927399598</v>
      </c>
      <c r="F15" s="2">
        <v>0.372666380154972</v>
      </c>
      <c r="H15" s="2">
        <v>0.77933339999999995</v>
      </c>
      <c r="I15" s="2">
        <v>0.80466680000000002</v>
      </c>
      <c r="K15" s="2">
        <v>43.971820800000003</v>
      </c>
      <c r="L15" s="2">
        <v>42.447912600000002</v>
      </c>
      <c r="N15" s="2">
        <v>2.34</v>
      </c>
      <c r="O15" s="2">
        <v>2.8</v>
      </c>
    </row>
    <row r="16" spans="1:15">
      <c r="B16" t="s">
        <v>12</v>
      </c>
      <c r="D16">
        <v>1</v>
      </c>
      <c r="E16" s="2">
        <v>0.55591187360189098</v>
      </c>
      <c r="F16" s="2">
        <v>0.848522435487163</v>
      </c>
      <c r="H16" s="2">
        <v>0.65600020000000003</v>
      </c>
      <c r="I16" s="2">
        <v>0.69933319999999999</v>
      </c>
      <c r="K16" s="2">
        <v>41.766678599999999</v>
      </c>
      <c r="L16" s="2">
        <v>40.448934800000004</v>
      </c>
      <c r="N16" s="2">
        <v>2.4550000000000001</v>
      </c>
      <c r="O16" s="2">
        <v>2.63</v>
      </c>
    </row>
    <row r="17" spans="1:17">
      <c r="B17" t="s">
        <v>13</v>
      </c>
      <c r="D17">
        <v>1</v>
      </c>
      <c r="E17" s="2">
        <v>0.74824539461894302</v>
      </c>
      <c r="F17" s="2">
        <v>0.57770842056483895</v>
      </c>
      <c r="H17" s="2">
        <v>0.77599960000000001</v>
      </c>
      <c r="I17" s="2">
        <v>0.77866679999999999</v>
      </c>
      <c r="K17" s="2">
        <v>38.116310200000001</v>
      </c>
      <c r="L17" s="2">
        <v>35.346473600000003</v>
      </c>
      <c r="N17" s="2">
        <v>2.66</v>
      </c>
      <c r="O17" s="2">
        <v>2.8</v>
      </c>
    </row>
    <row r="18" spans="1:17">
      <c r="B18" t="s">
        <v>14</v>
      </c>
      <c r="D18">
        <v>1</v>
      </c>
      <c r="E18" s="2">
        <v>0.55986683014674599</v>
      </c>
      <c r="F18" s="2">
        <v>0.79679976424665</v>
      </c>
      <c r="H18" s="2">
        <v>0.73466659999999995</v>
      </c>
      <c r="I18" s="2">
        <v>0.73000019999999999</v>
      </c>
      <c r="K18" s="2">
        <v>42.617851600000002</v>
      </c>
      <c r="L18" s="2">
        <v>41.518651200000001</v>
      </c>
      <c r="N18" s="2">
        <v>2.31</v>
      </c>
      <c r="O18" s="2">
        <v>2.48</v>
      </c>
    </row>
    <row r="19" spans="1:17">
      <c r="A19" t="s">
        <v>20</v>
      </c>
      <c r="B19" t="s">
        <v>0</v>
      </c>
      <c r="D19">
        <v>2</v>
      </c>
      <c r="E19" s="2">
        <v>0.97610762005556295</v>
      </c>
      <c r="F19" s="2">
        <v>0.26351264887142301</v>
      </c>
      <c r="H19" s="2">
        <v>0.79333299999999995</v>
      </c>
      <c r="I19" s="2">
        <v>0.83600019999999997</v>
      </c>
      <c r="K19" s="2">
        <v>31.875404799999998</v>
      </c>
      <c r="L19" s="2">
        <v>32.632007399999999</v>
      </c>
      <c r="N19" s="2">
        <v>2.35</v>
      </c>
      <c r="O19" s="2">
        <v>2.4</v>
      </c>
      <c r="P19" s="1"/>
      <c r="Q19" s="1"/>
    </row>
    <row r="20" spans="1:17">
      <c r="B20" t="s">
        <v>1</v>
      </c>
      <c r="D20">
        <v>2</v>
      </c>
      <c r="E20" s="2">
        <v>0.67077223741829595</v>
      </c>
      <c r="F20" s="2">
        <v>0.43472032581006798</v>
      </c>
      <c r="H20" s="2">
        <v>0.8026664</v>
      </c>
      <c r="I20" s="2">
        <v>0.82266640000000002</v>
      </c>
      <c r="K20" s="2">
        <v>30.200918999999999</v>
      </c>
      <c r="L20" s="2">
        <v>24.0735712</v>
      </c>
      <c r="N20" s="2">
        <v>2.42</v>
      </c>
      <c r="O20" s="2">
        <v>2.4700000000000002</v>
      </c>
      <c r="P20" s="1"/>
      <c r="Q20" s="1"/>
    </row>
    <row r="21" spans="1:17">
      <c r="B21" t="s">
        <v>2</v>
      </c>
      <c r="D21">
        <v>2</v>
      </c>
      <c r="E21" s="2">
        <v>0.909104497323454</v>
      </c>
      <c r="F21" s="2">
        <v>0.280086445730519</v>
      </c>
      <c r="H21" s="2">
        <v>0.71599979999999996</v>
      </c>
      <c r="I21" s="2">
        <v>0.80600000000000005</v>
      </c>
      <c r="K21" s="2">
        <v>35.980768400000002</v>
      </c>
      <c r="L21" s="2">
        <v>34.410336600000001</v>
      </c>
      <c r="N21" s="2">
        <v>2.46</v>
      </c>
      <c r="O21" s="2">
        <v>2.5499999999999998</v>
      </c>
      <c r="P21" s="1"/>
      <c r="Q21" s="1"/>
    </row>
    <row r="22" spans="1:17">
      <c r="B22" t="s">
        <v>3</v>
      </c>
      <c r="D22">
        <v>2</v>
      </c>
      <c r="E22" s="2">
        <v>1.1291412980275599</v>
      </c>
      <c r="F22" s="2">
        <v>0.71571567328338404</v>
      </c>
      <c r="H22" s="2">
        <v>0.70599999999999996</v>
      </c>
      <c r="I22" s="2">
        <v>0.74400040000000001</v>
      </c>
      <c r="K22" s="2">
        <v>35.3764422</v>
      </c>
      <c r="L22" s="2">
        <v>33.598959600000001</v>
      </c>
      <c r="N22" s="2">
        <v>2.6</v>
      </c>
      <c r="O22" s="2">
        <v>2.52</v>
      </c>
      <c r="P22" s="1"/>
      <c r="Q22" s="1"/>
    </row>
    <row r="23" spans="1:17">
      <c r="B23" t="s">
        <v>5</v>
      </c>
      <c r="D23">
        <v>2</v>
      </c>
      <c r="E23" s="2">
        <v>0.98199728978545697</v>
      </c>
      <c r="F23" s="2">
        <v>0.610678158297149</v>
      </c>
      <c r="H23" s="2">
        <v>0.68533339999999998</v>
      </c>
      <c r="I23" s="2">
        <v>0.67666660000000001</v>
      </c>
      <c r="K23" s="2">
        <v>25.927923</v>
      </c>
      <c r="L23" s="2">
        <v>20.734679799999999</v>
      </c>
      <c r="N23" s="2">
        <v>2.48</v>
      </c>
      <c r="O23" s="2">
        <v>2.48</v>
      </c>
      <c r="P23" s="1"/>
      <c r="Q23" s="1"/>
    </row>
    <row r="24" spans="1:17">
      <c r="B24" t="s">
        <v>7</v>
      </c>
      <c r="D24">
        <v>2</v>
      </c>
      <c r="E24" s="2">
        <v>1.73952057978327</v>
      </c>
      <c r="F24" s="2">
        <v>1.4170483346905201</v>
      </c>
      <c r="H24" s="2">
        <v>0.67200020000000005</v>
      </c>
      <c r="I24" s="2">
        <v>0.81733319999999998</v>
      </c>
      <c r="K24" s="2">
        <v>35.992862600000002</v>
      </c>
      <c r="L24" s="2">
        <v>28.902977400000001</v>
      </c>
      <c r="N24" s="2">
        <v>2.5299999999999998</v>
      </c>
      <c r="O24" s="2">
        <v>2.4900000000000002</v>
      </c>
      <c r="P24" s="1"/>
      <c r="Q24" s="1"/>
    </row>
    <row r="25" spans="1:17">
      <c r="B25" t="s">
        <v>9</v>
      </c>
      <c r="D25">
        <v>2</v>
      </c>
      <c r="E25" s="2">
        <v>1.08683873687875</v>
      </c>
      <c r="F25" s="2">
        <v>0.91551382573796103</v>
      </c>
      <c r="H25" s="2">
        <v>0.71933320000000001</v>
      </c>
      <c r="I25" s="2">
        <v>0.7073332</v>
      </c>
      <c r="K25" s="2">
        <v>33.933421000000003</v>
      </c>
      <c r="L25" s="2">
        <v>28.868482799999999</v>
      </c>
      <c r="N25" s="2">
        <v>2.3199999999999998</v>
      </c>
      <c r="O25" s="2">
        <v>2.4700000000000002</v>
      </c>
      <c r="P25" s="1"/>
      <c r="Q25" s="1"/>
    </row>
    <row r="26" spans="1:17">
      <c r="B26" t="s">
        <v>11</v>
      </c>
      <c r="D26">
        <v>2</v>
      </c>
      <c r="E26" s="2">
        <v>1.00010350380022</v>
      </c>
      <c r="F26" s="2">
        <v>0.68472139300295898</v>
      </c>
      <c r="H26" s="2">
        <v>0.68800019999999995</v>
      </c>
      <c r="I26" s="2">
        <v>0.79600000000000004</v>
      </c>
      <c r="K26" s="2">
        <v>34.136199599999998</v>
      </c>
      <c r="L26" s="2">
        <v>28.4788368</v>
      </c>
      <c r="N26" s="2">
        <v>2.52</v>
      </c>
      <c r="O26" s="2">
        <v>2.77</v>
      </c>
      <c r="P26" s="1"/>
      <c r="Q26" s="1"/>
    </row>
    <row r="27" spans="1:17">
      <c r="B27" t="s">
        <v>12</v>
      </c>
      <c r="D27">
        <v>2</v>
      </c>
      <c r="E27" s="2">
        <v>0.62435617927944598</v>
      </c>
      <c r="F27" s="2">
        <v>0.40940339480675098</v>
      </c>
      <c r="H27" s="2">
        <v>0.85466660000000005</v>
      </c>
      <c r="I27" s="2">
        <v>0.77666679999999999</v>
      </c>
      <c r="K27" s="2">
        <v>38.805976399999999</v>
      </c>
      <c r="L27" s="2">
        <v>34.099632999999997</v>
      </c>
      <c r="N27" s="2">
        <v>2.38</v>
      </c>
      <c r="O27" s="2">
        <v>2.4500000000000002</v>
      </c>
      <c r="P27" s="1"/>
      <c r="Q27" s="1"/>
    </row>
    <row r="28" spans="1:17">
      <c r="B28" t="s">
        <v>13</v>
      </c>
      <c r="D28">
        <v>2</v>
      </c>
      <c r="E28" s="2">
        <v>0.84489297147548703</v>
      </c>
      <c r="F28" s="2">
        <v>0.80886997837922003</v>
      </c>
      <c r="H28" s="2">
        <v>0.67133339999999997</v>
      </c>
      <c r="I28" s="2">
        <v>0.9920002</v>
      </c>
      <c r="K28" s="2">
        <v>37.548110999999999</v>
      </c>
      <c r="L28" s="2">
        <v>37.407369000000003</v>
      </c>
      <c r="N28" s="2">
        <v>2.65</v>
      </c>
      <c r="O28" s="2">
        <v>2.92</v>
      </c>
      <c r="P28" s="1"/>
      <c r="Q28" s="1"/>
    </row>
    <row r="29" spans="1:17">
      <c r="B29" t="s">
        <v>14</v>
      </c>
      <c r="D29">
        <v>2</v>
      </c>
      <c r="E29" s="2">
        <v>1.09743560646989</v>
      </c>
      <c r="F29" s="2">
        <v>0.46931027544155401</v>
      </c>
      <c r="H29" s="2">
        <v>0.71399979999999996</v>
      </c>
      <c r="I29" s="2">
        <v>0.71466640000000003</v>
      </c>
      <c r="K29" s="2">
        <v>28.3218982</v>
      </c>
      <c r="L29" s="2">
        <v>26.130686399999998</v>
      </c>
      <c r="N29" s="2">
        <v>2.59</v>
      </c>
      <c r="O29" s="2">
        <v>2.56</v>
      </c>
      <c r="P29" s="1"/>
      <c r="Q29" s="1"/>
    </row>
    <row r="30" spans="1:17">
      <c r="B30" t="s">
        <v>15</v>
      </c>
      <c r="D30">
        <v>2</v>
      </c>
      <c r="E30" s="2">
        <v>1.2584775604524101</v>
      </c>
      <c r="F30" s="2">
        <v>0.73265711370064901</v>
      </c>
      <c r="H30" s="2">
        <v>1.1786668</v>
      </c>
      <c r="I30" s="2">
        <v>0.93866680000000002</v>
      </c>
      <c r="K30" s="2">
        <v>48.774164399999997</v>
      </c>
      <c r="L30" s="2">
        <v>42.586921400000001</v>
      </c>
      <c r="N30" s="2">
        <v>2.6</v>
      </c>
      <c r="O30" s="2">
        <v>2.68</v>
      </c>
      <c r="P30" s="1"/>
      <c r="Q30" s="1"/>
    </row>
    <row r="31" spans="1:17">
      <c r="B31" t="s">
        <v>16</v>
      </c>
      <c r="D31">
        <v>2</v>
      </c>
      <c r="E31" s="2">
        <v>1.4751042251815101</v>
      </c>
      <c r="F31" s="2">
        <v>1.77858825155893</v>
      </c>
      <c r="H31" s="2">
        <v>0.62333320000000003</v>
      </c>
      <c r="I31" s="2">
        <v>0.61133360000000003</v>
      </c>
      <c r="K31" s="2">
        <v>36.767470400000001</v>
      </c>
      <c r="L31" s="2">
        <v>34.053657600000001</v>
      </c>
      <c r="N31" s="2">
        <v>2.31</v>
      </c>
      <c r="O31" s="2">
        <v>2.44</v>
      </c>
      <c r="P31" s="1"/>
      <c r="Q31" s="1"/>
    </row>
    <row r="32" spans="1:17">
      <c r="B32" t="s">
        <v>17</v>
      </c>
      <c r="D32">
        <v>2</v>
      </c>
      <c r="E32" s="2">
        <v>1.12381649494554</v>
      </c>
      <c r="F32" s="2">
        <v>0.72450355272537104</v>
      </c>
      <c r="H32" s="2">
        <v>0.72266660000000005</v>
      </c>
      <c r="I32" s="2">
        <v>0.80133339999999997</v>
      </c>
      <c r="K32" s="2">
        <v>39.558810399999999</v>
      </c>
      <c r="L32" s="2">
        <v>39.913544999999999</v>
      </c>
      <c r="N32" s="2">
        <v>2.46</v>
      </c>
      <c r="O32" s="2">
        <v>2.56</v>
      </c>
      <c r="P32" s="1"/>
      <c r="Q32" s="1"/>
    </row>
    <row r="33" spans="1:17">
      <c r="B33" t="s">
        <v>18</v>
      </c>
      <c r="D33">
        <v>2</v>
      </c>
      <c r="E33" s="2">
        <v>1.43423951802591</v>
      </c>
      <c r="F33" s="2">
        <v>0.68494756437482596</v>
      </c>
      <c r="H33" s="2">
        <v>0.70866680000000004</v>
      </c>
      <c r="I33" s="2">
        <v>0.67066680000000001</v>
      </c>
      <c r="K33" s="2">
        <v>35.217173199999998</v>
      </c>
      <c r="L33" s="2">
        <v>33.021102200000001</v>
      </c>
      <c r="N33" s="2">
        <v>2.41</v>
      </c>
      <c r="O33" s="2">
        <v>2.42</v>
      </c>
      <c r="P33" s="1"/>
      <c r="Q33" s="1"/>
    </row>
    <row r="34" spans="1:17">
      <c r="A34" s="6" t="s">
        <v>54</v>
      </c>
      <c r="B34" s="6" t="s">
        <v>55</v>
      </c>
      <c r="C34" s="6"/>
      <c r="D34" s="6">
        <v>3</v>
      </c>
      <c r="E34" s="15">
        <v>1.8596869135568801</v>
      </c>
      <c r="F34" s="15">
        <v>1.9734319112635199</v>
      </c>
      <c r="G34" s="6"/>
      <c r="H34" s="13">
        <v>0.58444466666666695</v>
      </c>
      <c r="I34" s="13">
        <v>0.57222266666666699</v>
      </c>
      <c r="J34" s="6"/>
      <c r="K34" s="17">
        <v>52.5762243333333</v>
      </c>
      <c r="L34" s="17">
        <v>51.691076000000002</v>
      </c>
      <c r="M34" s="6"/>
      <c r="N34" s="2">
        <v>1.84</v>
      </c>
      <c r="O34" s="2">
        <v>1.95</v>
      </c>
      <c r="P34" s="1"/>
      <c r="Q34" s="1"/>
    </row>
    <row r="35" spans="1:17">
      <c r="A35" s="6"/>
      <c r="B35" s="6" t="s">
        <v>56</v>
      </c>
      <c r="C35" s="6"/>
      <c r="D35" s="6">
        <v>3</v>
      </c>
      <c r="E35" s="15">
        <v>1.79611340145447</v>
      </c>
      <c r="F35" s="15">
        <v>1.88023169937372</v>
      </c>
      <c r="G35" s="6"/>
      <c r="H35" s="13">
        <v>0.59555566666666604</v>
      </c>
      <c r="I35" s="13">
        <v>0.57999999999999996</v>
      </c>
      <c r="J35" s="6"/>
      <c r="K35" s="17">
        <v>50.822203666666702</v>
      </c>
      <c r="L35" s="17">
        <v>48.351462333333302</v>
      </c>
      <c r="M35" s="6"/>
      <c r="N35" s="2">
        <v>1.94</v>
      </c>
      <c r="O35" s="2">
        <v>2.2000000000000002</v>
      </c>
      <c r="P35" s="1"/>
      <c r="Q35" s="1"/>
    </row>
    <row r="36" spans="1:17">
      <c r="A36" s="6"/>
      <c r="B36" s="6" t="s">
        <v>57</v>
      </c>
      <c r="C36" s="6"/>
      <c r="D36" s="6">
        <v>3</v>
      </c>
      <c r="E36" s="15">
        <v>1.4787392141182201</v>
      </c>
      <c r="F36" s="15">
        <v>1.5360965533722599</v>
      </c>
      <c r="G36" s="6"/>
      <c r="H36" s="13">
        <v>0.632222333333333</v>
      </c>
      <c r="I36" s="13">
        <v>0.69111100000000003</v>
      </c>
      <c r="J36" s="6"/>
      <c r="K36" s="17">
        <v>41.856093000000001</v>
      </c>
      <c r="L36" s="17">
        <v>44.209405666666697</v>
      </c>
      <c r="M36" s="6"/>
      <c r="N36" s="2">
        <v>1.88</v>
      </c>
      <c r="O36" s="2">
        <v>1.89</v>
      </c>
      <c r="P36" s="1"/>
      <c r="Q36" s="1"/>
    </row>
    <row r="37" spans="1:17">
      <c r="A37" s="6"/>
      <c r="B37" s="6" t="s">
        <v>58</v>
      </c>
      <c r="C37" s="6"/>
      <c r="D37" s="6">
        <v>3</v>
      </c>
      <c r="E37" s="15">
        <v>1.6119316717623899</v>
      </c>
      <c r="F37" s="15">
        <v>1.65762251640721</v>
      </c>
      <c r="G37" s="6"/>
      <c r="H37" s="13">
        <v>0.65555533333333305</v>
      </c>
      <c r="I37" s="13">
        <v>0.67222166666666705</v>
      </c>
      <c r="J37" s="6"/>
      <c r="K37" s="17">
        <v>43.587420666666702</v>
      </c>
      <c r="L37" s="17">
        <v>43.874173333333303</v>
      </c>
      <c r="M37" s="6"/>
      <c r="N37" s="2">
        <v>1.87</v>
      </c>
      <c r="O37" s="2">
        <v>1.94</v>
      </c>
      <c r="P37" s="1"/>
      <c r="Q37" s="1"/>
    </row>
    <row r="38" spans="1:17">
      <c r="A38" s="6"/>
      <c r="B38" s="6" t="s">
        <v>59</v>
      </c>
      <c r="C38" s="6"/>
      <c r="D38" s="6">
        <v>3</v>
      </c>
      <c r="E38" s="15">
        <v>1.8618573974355399</v>
      </c>
      <c r="F38" s="15">
        <v>1.99418389282833</v>
      </c>
      <c r="G38" s="6"/>
      <c r="H38" s="13">
        <v>0.632222333333333</v>
      </c>
      <c r="I38" s="13">
        <v>0.63666699999999998</v>
      </c>
      <c r="J38" s="6"/>
      <c r="K38" s="17">
        <v>45.297184666666702</v>
      </c>
      <c r="L38" s="17">
        <v>46.199583666666697</v>
      </c>
      <c r="M38" s="6"/>
      <c r="N38" s="2">
        <v>1.8</v>
      </c>
      <c r="O38" s="2">
        <v>1.81</v>
      </c>
      <c r="P38" s="1"/>
      <c r="Q38" s="1"/>
    </row>
    <row r="39" spans="1:17">
      <c r="A39" s="6"/>
      <c r="B39" s="6" t="s">
        <v>60</v>
      </c>
      <c r="C39" s="6"/>
      <c r="D39" s="6">
        <v>3</v>
      </c>
      <c r="E39" s="15">
        <v>1.6404679983150401</v>
      </c>
      <c r="F39" s="15">
        <v>1.61866888585696</v>
      </c>
      <c r="G39" s="6"/>
      <c r="H39" s="13">
        <v>0.62666699999999997</v>
      </c>
      <c r="I39" s="13">
        <v>0.61666666666666703</v>
      </c>
      <c r="J39" s="6"/>
      <c r="K39" s="17">
        <v>46.726050000000001</v>
      </c>
      <c r="L39" s="17">
        <v>46.127573333333302</v>
      </c>
      <c r="M39" s="6"/>
      <c r="N39" s="2">
        <v>1.79</v>
      </c>
      <c r="O39" s="2">
        <v>1.88</v>
      </c>
      <c r="P39" s="1"/>
      <c r="Q39" s="1"/>
    </row>
    <row r="40" spans="1:17">
      <c r="A40" s="6"/>
      <c r="B40" s="6" t="s">
        <v>61</v>
      </c>
      <c r="C40" s="6"/>
      <c r="D40" s="6">
        <v>3</v>
      </c>
      <c r="E40" s="15">
        <v>1.6368271873917299</v>
      </c>
      <c r="F40" s="15">
        <v>1.6472717375772401</v>
      </c>
      <c r="G40" s="6"/>
      <c r="H40" s="13">
        <v>0.76111099999999998</v>
      </c>
      <c r="I40" s="13">
        <v>0.77666666666666695</v>
      </c>
      <c r="J40" s="6"/>
      <c r="K40" s="17">
        <v>33.5845256666667</v>
      </c>
      <c r="L40" s="17">
        <v>36.801976666666697</v>
      </c>
      <c r="M40" s="6"/>
      <c r="N40" s="2">
        <v>1.98</v>
      </c>
      <c r="O40" s="2">
        <v>1.98</v>
      </c>
      <c r="P40" s="1"/>
      <c r="Q40" s="1"/>
    </row>
    <row r="41" spans="1:17">
      <c r="A41" s="6"/>
      <c r="B41" s="6" t="s">
        <v>11</v>
      </c>
      <c r="C41" s="6"/>
      <c r="D41" s="6">
        <v>3</v>
      </c>
      <c r="E41" s="15">
        <v>1.66881108320787</v>
      </c>
      <c r="F41" s="15">
        <v>1.8930786132448101</v>
      </c>
      <c r="G41" s="6"/>
      <c r="H41" s="13">
        <v>0.64777766666666703</v>
      </c>
      <c r="I41" s="13">
        <v>0.61222233333333298</v>
      </c>
      <c r="J41" s="6"/>
      <c r="K41" s="17">
        <v>53.933781000000003</v>
      </c>
      <c r="L41" s="17">
        <v>58.331828999999999</v>
      </c>
      <c r="M41" s="6"/>
      <c r="N41" s="2">
        <v>1.905</v>
      </c>
      <c r="O41" s="2">
        <v>1.95</v>
      </c>
      <c r="P41" s="1"/>
      <c r="Q41" s="1"/>
    </row>
    <row r="42" spans="1:17">
      <c r="A42" s="6"/>
      <c r="B42" s="6" t="s">
        <v>12</v>
      </c>
      <c r="C42" s="6"/>
      <c r="D42" s="6">
        <v>3</v>
      </c>
      <c r="E42" s="15">
        <v>1.4274799683246</v>
      </c>
      <c r="F42" s="15">
        <v>1.45426607979277</v>
      </c>
      <c r="G42" s="6"/>
      <c r="H42" s="13">
        <v>0.78777766666666704</v>
      </c>
      <c r="I42" s="13">
        <v>0.754444</v>
      </c>
      <c r="J42" s="6"/>
      <c r="K42" s="17">
        <v>38.372757333333297</v>
      </c>
      <c r="L42" s="17">
        <v>34.3660273333333</v>
      </c>
      <c r="M42" s="6"/>
      <c r="N42" s="2">
        <v>1.82</v>
      </c>
      <c r="O42" s="2">
        <v>1.84</v>
      </c>
      <c r="P42" s="1"/>
      <c r="Q42" s="1"/>
    </row>
    <row r="43" spans="1:17">
      <c r="A43" s="6"/>
      <c r="B43" s="6" t="s">
        <v>13</v>
      </c>
      <c r="C43" s="6"/>
      <c r="D43" s="6">
        <v>3</v>
      </c>
      <c r="E43" s="15">
        <v>1.9256129039290899</v>
      </c>
      <c r="F43" s="15">
        <v>1.97125817405071</v>
      </c>
      <c r="G43" s="6"/>
      <c r="H43" s="13">
        <v>0.61111133333333401</v>
      </c>
      <c r="I43" s="13">
        <v>0.64999966666666698</v>
      </c>
      <c r="J43" s="6"/>
      <c r="K43" s="17">
        <v>51.935094999999997</v>
      </c>
      <c r="L43" s="17">
        <v>54.229122333333301</v>
      </c>
      <c r="M43" s="6"/>
      <c r="N43" s="2">
        <v>1.58</v>
      </c>
      <c r="O43" s="2">
        <v>1.69</v>
      </c>
      <c r="P43" s="1"/>
      <c r="Q43" s="1"/>
    </row>
    <row r="44" spans="1:17">
      <c r="A44" s="6"/>
      <c r="B44" s="6" t="s">
        <v>14</v>
      </c>
      <c r="C44" s="6"/>
      <c r="D44" s="6">
        <v>3</v>
      </c>
      <c r="E44" s="15">
        <v>1.74649827976654</v>
      </c>
      <c r="F44" s="15">
        <v>1.8565757589252101</v>
      </c>
      <c r="G44" s="6"/>
      <c r="H44" s="13">
        <v>0.67000033333333298</v>
      </c>
      <c r="I44" s="13">
        <v>0.68666666666666698</v>
      </c>
      <c r="J44" s="6"/>
      <c r="K44" s="17">
        <v>49.902794333333297</v>
      </c>
      <c r="L44" s="17">
        <v>52.514033333333302</v>
      </c>
      <c r="M44" s="6"/>
      <c r="N44" s="2">
        <v>1.8</v>
      </c>
      <c r="O44" s="2">
        <v>1.855</v>
      </c>
      <c r="P44" s="1"/>
      <c r="Q44" s="1"/>
    </row>
    <row r="45" spans="1:17">
      <c r="A45" s="6" t="s">
        <v>62</v>
      </c>
      <c r="B45" s="6" t="s">
        <v>55</v>
      </c>
      <c r="C45" s="6"/>
      <c r="D45" s="6">
        <v>4</v>
      </c>
      <c r="E45" s="14">
        <v>1.3653503071963</v>
      </c>
      <c r="F45" s="14">
        <v>1.5378496187795101</v>
      </c>
      <c r="G45" s="6"/>
      <c r="H45" s="7">
        <v>0.68666666666666698</v>
      </c>
      <c r="I45" s="12">
        <v>0.78666633333333302</v>
      </c>
      <c r="J45" s="6"/>
      <c r="K45" s="16">
        <v>39.843227666666699</v>
      </c>
      <c r="L45" s="16">
        <v>29.696795000000002</v>
      </c>
      <c r="M45" s="6"/>
      <c r="N45" s="2">
        <v>1.8</v>
      </c>
      <c r="O45" s="2">
        <v>1.92</v>
      </c>
      <c r="P45" s="1"/>
      <c r="Q45" s="1"/>
    </row>
    <row r="46" spans="1:17">
      <c r="A46" s="6"/>
      <c r="B46" s="6" t="s">
        <v>56</v>
      </c>
      <c r="C46" s="6"/>
      <c r="D46" s="6">
        <v>4</v>
      </c>
      <c r="E46" s="14">
        <v>1.4868388864875599</v>
      </c>
      <c r="F46" s="14">
        <v>1.92056139638658</v>
      </c>
      <c r="G46" s="6"/>
      <c r="H46" s="7">
        <v>0.61000033333333303</v>
      </c>
      <c r="I46" s="12">
        <v>0.76333333333333298</v>
      </c>
      <c r="J46" s="6"/>
      <c r="K46" s="16">
        <v>22.024539999999998</v>
      </c>
      <c r="L46" s="16">
        <v>24.648076</v>
      </c>
      <c r="M46" s="6"/>
      <c r="N46" s="2">
        <v>1.82</v>
      </c>
      <c r="O46" s="2">
        <v>1.88</v>
      </c>
      <c r="P46" s="1"/>
      <c r="Q46" s="1"/>
    </row>
    <row r="47" spans="1:17">
      <c r="A47" s="6"/>
      <c r="B47" s="6" t="s">
        <v>57</v>
      </c>
      <c r="C47" s="6"/>
      <c r="D47" s="6">
        <v>4</v>
      </c>
      <c r="E47" s="14">
        <v>1.7883829456740801</v>
      </c>
      <c r="F47" s="14">
        <v>1.7982669172053101</v>
      </c>
      <c r="G47" s="6"/>
      <c r="H47" s="7">
        <v>0.56888933333333302</v>
      </c>
      <c r="I47" s="12">
        <v>0.64111099999999999</v>
      </c>
      <c r="J47" s="6"/>
      <c r="K47" s="16">
        <v>39.496642333333298</v>
      </c>
      <c r="L47" s="16">
        <v>31.1204316666667</v>
      </c>
      <c r="M47" s="6"/>
      <c r="N47" s="2">
        <v>1.64</v>
      </c>
      <c r="O47" s="2">
        <v>1.81</v>
      </c>
      <c r="P47" s="1"/>
      <c r="Q47" s="1"/>
    </row>
    <row r="48" spans="1:17">
      <c r="A48" s="6"/>
      <c r="B48" s="6" t="s">
        <v>3</v>
      </c>
      <c r="C48" s="6"/>
      <c r="D48" s="6">
        <v>4</v>
      </c>
      <c r="E48" s="14">
        <v>1.6353487908736499</v>
      </c>
      <c r="F48" s="14">
        <v>1.65951014743361</v>
      </c>
      <c r="G48" s="6"/>
      <c r="H48" s="7">
        <v>0.52777733333333299</v>
      </c>
      <c r="I48" s="12">
        <v>0.52888900000000005</v>
      </c>
      <c r="J48" s="6"/>
      <c r="K48" s="16">
        <v>39.555385000000001</v>
      </c>
      <c r="L48" s="16">
        <v>38.717691000000002</v>
      </c>
      <c r="M48" s="6"/>
      <c r="N48" s="2">
        <v>1.92</v>
      </c>
      <c r="O48" s="2">
        <v>2.0499999999999998</v>
      </c>
      <c r="P48" s="1"/>
      <c r="Q48" s="1"/>
    </row>
    <row r="49" spans="1:17">
      <c r="A49" s="6"/>
      <c r="B49" s="6" t="s">
        <v>5</v>
      </c>
      <c r="C49" s="6"/>
      <c r="D49" s="6">
        <v>4</v>
      </c>
      <c r="E49" s="14">
        <v>1.20548813609872</v>
      </c>
      <c r="F49" s="14">
        <v>1.5510259204025101</v>
      </c>
      <c r="G49" s="6"/>
      <c r="H49" s="7">
        <v>0.74777800000000005</v>
      </c>
      <c r="I49" s="12">
        <v>0.7</v>
      </c>
      <c r="J49" s="6"/>
      <c r="K49" s="16">
        <v>24.902871333333302</v>
      </c>
      <c r="L49" s="16">
        <v>21.890784666666701</v>
      </c>
      <c r="M49" s="6"/>
      <c r="N49" s="2">
        <v>1.68</v>
      </c>
      <c r="O49" s="2">
        <v>1.8</v>
      </c>
      <c r="P49" s="1"/>
      <c r="Q49" s="1"/>
    </row>
    <row r="50" spans="1:17">
      <c r="A50" s="6"/>
      <c r="B50" s="6" t="s">
        <v>7</v>
      </c>
      <c r="C50" s="6"/>
      <c r="D50" s="6">
        <v>4</v>
      </c>
      <c r="E50" s="14">
        <v>1.66881791993962</v>
      </c>
      <c r="F50" s="14">
        <v>1.5759642283986699</v>
      </c>
      <c r="G50" s="6"/>
      <c r="H50" s="7">
        <v>0.61444466666666697</v>
      </c>
      <c r="I50" s="12">
        <v>0.76111099999999998</v>
      </c>
      <c r="J50" s="6"/>
      <c r="K50" s="16">
        <v>39.795383666666702</v>
      </c>
      <c r="L50" s="16">
        <v>31.113025333333301</v>
      </c>
      <c r="M50" s="6"/>
      <c r="N50" s="2">
        <v>1.9680000000000002</v>
      </c>
      <c r="O50" s="2">
        <v>1.98</v>
      </c>
      <c r="P50" s="1"/>
      <c r="Q50" s="1"/>
    </row>
    <row r="51" spans="1:17">
      <c r="A51" s="6"/>
      <c r="B51" s="6" t="s">
        <v>9</v>
      </c>
      <c r="C51" s="6"/>
      <c r="D51" s="6">
        <v>4</v>
      </c>
      <c r="E51" s="14">
        <v>1.50763003650185</v>
      </c>
      <c r="F51" s="14">
        <v>1.6579433713587599</v>
      </c>
      <c r="G51" s="6"/>
      <c r="H51" s="7">
        <v>0.66</v>
      </c>
      <c r="I51" s="12">
        <v>0.65000033333333296</v>
      </c>
      <c r="J51" s="6"/>
      <c r="K51" s="16">
        <v>40.667973666666697</v>
      </c>
      <c r="L51" s="16">
        <v>35.452893000000003</v>
      </c>
      <c r="M51" s="6"/>
      <c r="N51" s="2">
        <v>1.895</v>
      </c>
      <c r="O51" s="2">
        <v>2.0299999999999998</v>
      </c>
      <c r="P51" s="1"/>
      <c r="Q51" s="1"/>
    </row>
    <row r="52" spans="1:17">
      <c r="A52" s="6"/>
      <c r="B52" s="6" t="s">
        <v>11</v>
      </c>
      <c r="C52" s="6"/>
      <c r="D52" s="6">
        <v>4</v>
      </c>
      <c r="E52" s="14">
        <v>1.45862753744961</v>
      </c>
      <c r="F52" s="14">
        <v>1.75062025289015</v>
      </c>
      <c r="G52" s="6"/>
      <c r="H52" s="7">
        <v>0.64666666666666694</v>
      </c>
      <c r="I52" s="12">
        <v>0.71777800000000003</v>
      </c>
      <c r="J52" s="6"/>
      <c r="K52" s="16">
        <v>38.147857999999999</v>
      </c>
      <c r="L52" s="16">
        <v>31.9144613333333</v>
      </c>
      <c r="M52" s="6"/>
      <c r="N52" s="2">
        <v>1.845</v>
      </c>
      <c r="O52" s="2">
        <v>1.96</v>
      </c>
      <c r="P52" s="1"/>
      <c r="Q52" s="1"/>
    </row>
    <row r="53" spans="1:17">
      <c r="A53" s="6"/>
      <c r="B53" s="6" t="s">
        <v>12</v>
      </c>
      <c r="C53" s="6"/>
      <c r="D53" s="6">
        <v>4</v>
      </c>
      <c r="E53" s="14">
        <v>1.1324449962397301</v>
      </c>
      <c r="F53" s="14">
        <v>1.35173272613873</v>
      </c>
      <c r="G53" s="6"/>
      <c r="H53" s="7">
        <v>0.848889</v>
      </c>
      <c r="I53" s="12">
        <v>0.78</v>
      </c>
      <c r="J53" s="6"/>
      <c r="K53" s="16">
        <v>30.177979666666701</v>
      </c>
      <c r="L53" s="16">
        <v>28.5134336666667</v>
      </c>
      <c r="M53" s="6"/>
      <c r="N53" s="2">
        <v>1.69</v>
      </c>
      <c r="O53" s="2">
        <v>1.83</v>
      </c>
      <c r="P53" s="1"/>
      <c r="Q53" s="1"/>
    </row>
    <row r="54" spans="1:17">
      <c r="A54" s="6"/>
      <c r="B54" s="6" t="s">
        <v>13</v>
      </c>
      <c r="C54" s="6"/>
      <c r="D54" s="6">
        <v>4</v>
      </c>
      <c r="E54" s="14">
        <v>1.7056735357816</v>
      </c>
      <c r="F54" s="14">
        <v>1.9473809341817401</v>
      </c>
      <c r="G54" s="6"/>
      <c r="H54" s="7">
        <v>0.75777766666666702</v>
      </c>
      <c r="I54" s="12">
        <v>0.78444433333333297</v>
      </c>
      <c r="J54" s="6"/>
      <c r="K54" s="16">
        <v>43.227972333333298</v>
      </c>
      <c r="L54" s="16">
        <v>43.9853326666667</v>
      </c>
      <c r="M54" s="6"/>
      <c r="N54" s="2">
        <v>1.93</v>
      </c>
      <c r="O54" s="2">
        <v>2.0499999999999998</v>
      </c>
      <c r="P54" s="1"/>
      <c r="Q54" s="1"/>
    </row>
    <row r="55" spans="1:17">
      <c r="A55" s="6"/>
      <c r="B55" s="6" t="s">
        <v>14</v>
      </c>
      <c r="C55" s="6"/>
      <c r="D55" s="6">
        <v>4</v>
      </c>
      <c r="E55" s="14">
        <v>1.43050117737555</v>
      </c>
      <c r="F55" s="14">
        <v>1.54520050921793</v>
      </c>
      <c r="G55" s="6"/>
      <c r="H55" s="7">
        <v>0.83222200000000002</v>
      </c>
      <c r="I55" s="12">
        <v>0.71</v>
      </c>
      <c r="J55" s="6"/>
      <c r="K55" s="16">
        <v>52.264369000000002</v>
      </c>
      <c r="L55" s="16">
        <v>45.723360333333297</v>
      </c>
      <c r="M55" s="6"/>
      <c r="N55" s="2">
        <v>1.84</v>
      </c>
      <c r="O55" s="2">
        <v>2</v>
      </c>
      <c r="P55" s="1"/>
      <c r="Q55" s="1"/>
    </row>
    <row r="56" spans="1:17">
      <c r="A56" s="6"/>
      <c r="B56" s="6" t="s">
        <v>15</v>
      </c>
      <c r="C56" s="6"/>
      <c r="D56" s="6">
        <v>4</v>
      </c>
      <c r="E56" s="14">
        <v>1.52374901358167</v>
      </c>
      <c r="F56" s="14">
        <v>1.5057047376674799</v>
      </c>
      <c r="G56" s="6"/>
      <c r="H56" s="7">
        <v>0.65444466666666701</v>
      </c>
      <c r="I56" s="12">
        <v>0.74555566666666695</v>
      </c>
      <c r="J56" s="6"/>
      <c r="K56" s="16">
        <v>29.9745803333333</v>
      </c>
      <c r="L56" s="16">
        <v>37.126775000000002</v>
      </c>
      <c r="M56" s="6"/>
      <c r="N56" s="2">
        <v>1.66</v>
      </c>
      <c r="O56" s="2">
        <v>1.83</v>
      </c>
      <c r="P56" s="1"/>
      <c r="Q56" s="1"/>
    </row>
    <row r="57" spans="1:17">
      <c r="A57" s="6"/>
      <c r="B57" s="6" t="s">
        <v>16</v>
      </c>
      <c r="C57" s="6"/>
      <c r="D57" s="6">
        <v>4</v>
      </c>
      <c r="E57" s="14">
        <v>1.1431977708406</v>
      </c>
      <c r="F57" s="14">
        <v>1.3041356547378999</v>
      </c>
      <c r="G57" s="6"/>
      <c r="H57" s="7">
        <v>0.687778</v>
      </c>
      <c r="I57" s="12">
        <v>0.67888866666666703</v>
      </c>
      <c r="J57" s="6"/>
      <c r="K57" s="16">
        <v>30.998492666666699</v>
      </c>
      <c r="L57" s="16">
        <v>28.926333</v>
      </c>
      <c r="M57" s="6"/>
      <c r="N57" s="2">
        <v>1.59</v>
      </c>
      <c r="O57" s="2">
        <v>1.595</v>
      </c>
      <c r="P57" s="1"/>
      <c r="Q57" s="1"/>
    </row>
    <row r="58" spans="1:17">
      <c r="A58" s="6"/>
      <c r="B58" s="6" t="s">
        <v>17</v>
      </c>
      <c r="C58" s="6"/>
      <c r="D58" s="6">
        <v>4</v>
      </c>
      <c r="E58" s="14">
        <v>1.5887438413785</v>
      </c>
      <c r="F58" s="14">
        <v>1.77263596677943</v>
      </c>
      <c r="G58" s="6"/>
      <c r="H58" s="7">
        <v>0.67111066666666697</v>
      </c>
      <c r="I58" s="12">
        <v>0.70222200000000001</v>
      </c>
      <c r="J58" s="6"/>
      <c r="K58" s="16">
        <v>28.999988333333299</v>
      </c>
      <c r="L58" s="16">
        <v>26.732365999999999</v>
      </c>
      <c r="M58" s="6"/>
      <c r="N58" s="2">
        <v>1.91</v>
      </c>
      <c r="O58" s="2">
        <v>2.2000000000000002</v>
      </c>
      <c r="P58" s="1"/>
      <c r="Q58" s="1"/>
    </row>
    <row r="59" spans="1:17">
      <c r="A59" s="6"/>
      <c r="B59" s="6" t="s">
        <v>18</v>
      </c>
      <c r="C59" s="6"/>
      <c r="D59" s="6">
        <v>4</v>
      </c>
      <c r="E59" s="14">
        <v>1.7777433860023699</v>
      </c>
      <c r="F59" s="14">
        <v>1.8562801008449299</v>
      </c>
      <c r="G59" s="6"/>
      <c r="H59" s="7">
        <v>0.85222200000000004</v>
      </c>
      <c r="I59" s="12">
        <v>0.89000033333333295</v>
      </c>
      <c r="J59" s="6"/>
      <c r="K59" s="16">
        <v>35.223227666666702</v>
      </c>
      <c r="L59" s="16">
        <v>36.188473333333299</v>
      </c>
      <c r="M59" s="6"/>
      <c r="N59" s="2">
        <v>1.76</v>
      </c>
      <c r="O59" s="2">
        <v>1.82</v>
      </c>
      <c r="P59" s="1"/>
      <c r="Q59" s="1"/>
    </row>
    <row r="60" spans="1:17">
      <c r="E60" t="s">
        <v>26</v>
      </c>
      <c r="H60" t="s">
        <v>29</v>
      </c>
      <c r="K60" t="s">
        <v>30</v>
      </c>
      <c r="N60" t="s">
        <v>31</v>
      </c>
    </row>
    <row r="61" spans="1:17">
      <c r="A61">
        <v>1</v>
      </c>
      <c r="B61" t="s">
        <v>27</v>
      </c>
      <c r="E61" s="1">
        <f>AVERAGE(E8:E18)</f>
        <v>0.67676999767619295</v>
      </c>
      <c r="F61" s="1">
        <f>AVERAGE(F8:F18)</f>
        <v>0.81604324717258736</v>
      </c>
      <c r="H61" s="1">
        <f>AVERAGE(H8:H18)</f>
        <v>0.67939394545454546</v>
      </c>
      <c r="I61" s="1">
        <f>AVERAGE(I8:I18)</f>
        <v>0.70575759999999998</v>
      </c>
      <c r="K61" s="1">
        <f>AVERAGE(K8:K18)</f>
        <v>45.817451163636356</v>
      </c>
      <c r="L61" s="1">
        <f>AVERAGE(L8:L18)</f>
        <v>44.584272927272728</v>
      </c>
      <c r="N61" s="1">
        <f>AVERAGE(N8:N18)</f>
        <v>2.4622727272727274</v>
      </c>
      <c r="O61" s="1">
        <f>AVERAGE(O8:O18)</f>
        <v>2.66</v>
      </c>
    </row>
    <row r="62" spans="1:17">
      <c r="B62" t="s">
        <v>28</v>
      </c>
      <c r="E62" s="1">
        <f>STDEV(E8:E18)</f>
        <v>0.15996673022204586</v>
      </c>
      <c r="F62" s="1">
        <f>STDEV(F8:F18)</f>
        <v>0.30438718408400556</v>
      </c>
      <c r="H62" s="1">
        <f>STDEV(H8:H18)</f>
        <v>0.13280376150519504</v>
      </c>
      <c r="I62" s="1">
        <f>STDEV(I8:I18)</f>
        <v>0.14219458288573453</v>
      </c>
      <c r="K62" s="1">
        <f>STDEV(K8:K18)</f>
        <v>5.0460595250531783</v>
      </c>
      <c r="L62" s="1">
        <f>STDEV(L8:L18)</f>
        <v>5.0553836300979418</v>
      </c>
      <c r="N62" s="1">
        <f>STDEV(N8:N18)</f>
        <v>0.1355242346660486</v>
      </c>
      <c r="O62" s="1">
        <f>STDEV(O8:O18)</f>
        <v>0.17509997144488634</v>
      </c>
    </row>
    <row r="64" spans="1:17">
      <c r="A64">
        <v>2</v>
      </c>
      <c r="B64" t="s">
        <v>27</v>
      </c>
      <c r="E64" s="1">
        <f>AVERAGE(E19:E33)</f>
        <v>1.0901272212601845</v>
      </c>
      <c r="F64" s="1">
        <f>AVERAGE(F19:F33)</f>
        <v>0.72868512909408556</v>
      </c>
      <c r="H64" s="1">
        <f>AVERAGE(H19:H33)</f>
        <v>0.75039995999999998</v>
      </c>
      <c r="I64" s="1">
        <f>AVERAGE(I19:I33)</f>
        <v>0.78075560000000011</v>
      </c>
      <c r="K64" s="1">
        <f>AVERAGE(K19:K33)</f>
        <v>35.227836306666667</v>
      </c>
      <c r="L64" s="1">
        <f>AVERAGE(L19:L33)</f>
        <v>31.927517746666673</v>
      </c>
      <c r="N64" s="1">
        <f>AVERAGE(N19:N33)</f>
        <v>2.472</v>
      </c>
      <c r="O64" s="1">
        <f>AVERAGE(O19:O33)</f>
        <v>2.5453333333333332</v>
      </c>
    </row>
    <row r="65" spans="1:38">
      <c r="B65" t="s">
        <v>28</v>
      </c>
      <c r="E65" s="1">
        <f>STDEV(E19:E33)</f>
        <v>0.2973577187039807</v>
      </c>
      <c r="F65" s="1">
        <f>STDEV(F19:F33)</f>
        <v>0.40608809752895414</v>
      </c>
      <c r="H65" s="1">
        <f>STDEV(H19:H33)</f>
        <v>0.13187821106972025</v>
      </c>
      <c r="I65" s="1">
        <f>STDEV(I19:I33)</f>
        <v>9.992279852789146E-2</v>
      </c>
      <c r="K65" s="1">
        <f>STDEV(K19:K33)</f>
        <v>5.3288178135214164</v>
      </c>
      <c r="L65" s="1">
        <f>STDEV(L19:L33)</f>
        <v>5.8449213199224443</v>
      </c>
      <c r="N65" s="1">
        <f>STDEV(N19:N33)</f>
        <v>0.1081136967667438</v>
      </c>
      <c r="O65" s="1">
        <f>STDEV(O19:O33)</f>
        <v>0.14287190399928512</v>
      </c>
    </row>
    <row r="67" spans="1:38">
      <c r="A67">
        <v>3</v>
      </c>
      <c r="B67" t="s">
        <v>27</v>
      </c>
      <c r="E67" s="8">
        <f>AVERAGE(E34:E44)</f>
        <v>1.6958205472056702</v>
      </c>
      <c r="F67" s="8">
        <f>AVERAGE(F34:F44)</f>
        <v>1.7711532566084309</v>
      </c>
      <c r="H67" s="8">
        <f>AVERAGE(H34:H44)</f>
        <v>0.65494957575757573</v>
      </c>
      <c r="I67" s="8">
        <f>AVERAGE(I34:I44)</f>
        <v>0.65898984848484865</v>
      </c>
      <c r="K67" s="8">
        <f>AVERAGE(K34:K44)</f>
        <v>46.235829969696972</v>
      </c>
      <c r="L67" s="8">
        <f>AVERAGE(L34:L44)</f>
        <v>46.972387545454538</v>
      </c>
      <c r="N67" s="8">
        <f>AVERAGE(N34:N44)</f>
        <v>1.8368181818181819</v>
      </c>
      <c r="O67" s="8">
        <f>AVERAGE(O34:O44)</f>
        <v>1.9077272727272729</v>
      </c>
    </row>
    <row r="68" spans="1:38">
      <c r="B68" t="s">
        <v>28</v>
      </c>
      <c r="E68" s="8">
        <f>STDEV(E34:E44)</f>
        <v>0.15915206101193166</v>
      </c>
      <c r="F68" s="8">
        <f>STDEV(F34:F44)</f>
        <v>0.19285193273426651</v>
      </c>
      <c r="H68" s="8">
        <f>STDEV(H34:H44)</f>
        <v>6.4377952427328439E-2</v>
      </c>
      <c r="I68" s="8">
        <f>STDEV(I34:I44)</f>
        <v>6.5770593247432368E-2</v>
      </c>
      <c r="K68" s="8">
        <f>STDEV(K34:K44)</f>
        <v>6.446883543737763</v>
      </c>
      <c r="L68" s="8">
        <f>STDEV(L34:L44)</f>
        <v>7.1935827532369423</v>
      </c>
      <c r="N68" s="8">
        <f>STDEV(N34:N44)</f>
        <v>0.10483970448433948</v>
      </c>
      <c r="O68" s="8">
        <f>STDEV(O34:O44)</f>
        <v>0.12675495328316835</v>
      </c>
    </row>
    <row r="69" spans="1:38">
      <c r="E69" s="8"/>
      <c r="F69" s="8"/>
      <c r="H69" s="8"/>
      <c r="I69" s="8"/>
      <c r="K69" s="8"/>
      <c r="L69" s="8"/>
      <c r="N69" s="8"/>
      <c r="O69" s="8"/>
    </row>
    <row r="70" spans="1:38">
      <c r="A70">
        <v>4</v>
      </c>
      <c r="B70" t="s">
        <v>27</v>
      </c>
      <c r="E70" s="8">
        <f>AVERAGE(E45:E59)</f>
        <v>1.4945692187614272</v>
      </c>
      <c r="F70" s="8">
        <f>AVERAGE(F45:F59)</f>
        <v>1.6489874988282158</v>
      </c>
      <c r="H70" s="8">
        <f>AVERAGE(H45:H59)</f>
        <v>0.69111113333333329</v>
      </c>
      <c r="I70" s="8">
        <f>AVERAGE(I45:I59)</f>
        <v>0.72266666666666668</v>
      </c>
      <c r="K70" s="8">
        <f>AVERAGE(K45:K59)</f>
        <v>35.68669944444445</v>
      </c>
      <c r="L70" s="8">
        <f>AVERAGE(L45:L59)</f>
        <v>32.783348799999999</v>
      </c>
      <c r="N70" s="8">
        <f>AVERAGE(N45:N59)</f>
        <v>1.7965333333333333</v>
      </c>
      <c r="O70" s="8">
        <f>AVERAGE(O45:O59)</f>
        <v>1.917</v>
      </c>
    </row>
    <row r="71" spans="1:38">
      <c r="B71" t="s">
        <v>28</v>
      </c>
      <c r="E71" s="8">
        <f>STDEV(E45:E59)</f>
        <v>0.21237922169801585</v>
      </c>
      <c r="F71" s="8">
        <f>STDEV(F45:F59)</f>
        <v>0.19267294016050587</v>
      </c>
      <c r="H71" s="8">
        <f>STDEV(H45:H59)</f>
        <v>9.8998461766694107E-2</v>
      </c>
      <c r="I71" s="8">
        <f>STDEV(I45:I59)</f>
        <v>8.2535655167548419E-2</v>
      </c>
      <c r="K71" s="8">
        <f>STDEV(K45:K59)</f>
        <v>7.8332020762508847</v>
      </c>
      <c r="L71" s="8">
        <f>STDEV(L45:L59)</f>
        <v>6.7407198557124266</v>
      </c>
      <c r="N71" s="8">
        <f>STDEV(N45:N59)</f>
        <v>0.12008738881489994</v>
      </c>
      <c r="O71" s="8">
        <f>STDEV(O45:O59)</f>
        <v>0.14532967448430578</v>
      </c>
    </row>
    <row r="73" spans="1:38">
      <c r="B73" t="s">
        <v>81</v>
      </c>
      <c r="E73" t="s">
        <v>26</v>
      </c>
      <c r="N73" t="s">
        <v>29</v>
      </c>
      <c r="W73" t="s">
        <v>30</v>
      </c>
      <c r="AF73" t="s">
        <v>31</v>
      </c>
    </row>
    <row r="74" spans="1:38">
      <c r="E74" s="173" t="s">
        <v>63</v>
      </c>
      <c r="F74" s="174"/>
      <c r="G74" s="174"/>
      <c r="H74" s="174"/>
      <c r="I74" s="174"/>
      <c r="J74" s="174"/>
      <c r="K74" s="70"/>
      <c r="N74" s="173" t="s">
        <v>63</v>
      </c>
      <c r="O74" s="174"/>
      <c r="P74" s="174"/>
      <c r="Q74" s="174"/>
      <c r="R74" s="174"/>
      <c r="S74" s="174"/>
      <c r="T74" s="70"/>
      <c r="W74" s="173" t="s">
        <v>63</v>
      </c>
      <c r="X74" s="174"/>
      <c r="Y74" s="174"/>
      <c r="Z74" s="174"/>
      <c r="AA74" s="174"/>
      <c r="AB74" s="174"/>
      <c r="AC74" s="70"/>
      <c r="AF74" s="173" t="s">
        <v>63</v>
      </c>
      <c r="AG74" s="174"/>
      <c r="AH74" s="174"/>
      <c r="AI74" s="174"/>
      <c r="AJ74" s="174"/>
      <c r="AK74" s="174"/>
      <c r="AL74" s="70"/>
    </row>
    <row r="75" spans="1:38" ht="15.75" thickBot="1">
      <c r="E75" s="175" t="s">
        <v>82</v>
      </c>
      <c r="F75" s="174"/>
      <c r="G75" s="174"/>
      <c r="H75" s="174"/>
      <c r="I75" s="174"/>
      <c r="J75" s="174"/>
      <c r="K75" s="70"/>
      <c r="N75" s="175" t="s">
        <v>83</v>
      </c>
      <c r="O75" s="174"/>
      <c r="P75" s="174"/>
      <c r="Q75" s="174"/>
      <c r="R75" s="174"/>
      <c r="S75" s="174"/>
      <c r="T75" s="70"/>
      <c r="W75" s="175" t="s">
        <v>84</v>
      </c>
      <c r="X75" s="174"/>
      <c r="Y75" s="174"/>
      <c r="Z75" s="174"/>
      <c r="AA75" s="174"/>
      <c r="AB75" s="174"/>
      <c r="AC75" s="70"/>
      <c r="AF75" s="175" t="s">
        <v>85</v>
      </c>
      <c r="AG75" s="174"/>
      <c r="AH75" s="174"/>
      <c r="AI75" s="174"/>
      <c r="AJ75" s="174"/>
      <c r="AK75" s="174"/>
      <c r="AL75" s="70"/>
    </row>
    <row r="76" spans="1:38" ht="35.25" thickBot="1">
      <c r="E76" s="71" t="s">
        <v>65</v>
      </c>
      <c r="F76" s="72" t="s">
        <v>66</v>
      </c>
      <c r="G76" s="73" t="s">
        <v>67</v>
      </c>
      <c r="H76" s="73" t="s">
        <v>68</v>
      </c>
      <c r="I76" s="73" t="s">
        <v>69</v>
      </c>
      <c r="J76" s="74" t="s">
        <v>70</v>
      </c>
      <c r="K76" s="70"/>
      <c r="N76" s="71" t="s">
        <v>65</v>
      </c>
      <c r="O76" s="72" t="s">
        <v>66</v>
      </c>
      <c r="P76" s="73" t="s">
        <v>67</v>
      </c>
      <c r="Q76" s="73" t="s">
        <v>68</v>
      </c>
      <c r="R76" s="73" t="s">
        <v>69</v>
      </c>
      <c r="S76" s="74" t="s">
        <v>70</v>
      </c>
      <c r="T76" s="70"/>
      <c r="W76" s="71" t="s">
        <v>65</v>
      </c>
      <c r="X76" s="72" t="s">
        <v>66</v>
      </c>
      <c r="Y76" s="73" t="s">
        <v>67</v>
      </c>
      <c r="Z76" s="73" t="s">
        <v>68</v>
      </c>
      <c r="AA76" s="73" t="s">
        <v>69</v>
      </c>
      <c r="AB76" s="74" t="s">
        <v>70</v>
      </c>
      <c r="AC76" s="70"/>
      <c r="AF76" s="71" t="s">
        <v>65</v>
      </c>
      <c r="AG76" s="72" t="s">
        <v>66</v>
      </c>
      <c r="AH76" s="73" t="s">
        <v>67</v>
      </c>
      <c r="AI76" s="73" t="s">
        <v>68</v>
      </c>
      <c r="AJ76" s="73" t="s">
        <v>69</v>
      </c>
      <c r="AK76" s="74" t="s">
        <v>70</v>
      </c>
      <c r="AL76" s="70"/>
    </row>
    <row r="77" spans="1:38">
      <c r="E77" s="75" t="s">
        <v>71</v>
      </c>
      <c r="F77" s="76">
        <v>7.1003478671328679</v>
      </c>
      <c r="G77" s="77">
        <v>3</v>
      </c>
      <c r="H77" s="78">
        <v>2.3667826223776225</v>
      </c>
      <c r="I77" s="78">
        <v>47.505954095111598</v>
      </c>
      <c r="J77" s="79">
        <v>2.0914647781436701E-14</v>
      </c>
      <c r="K77" s="70"/>
      <c r="N77" s="75" t="s">
        <v>71</v>
      </c>
      <c r="O77" s="76">
        <v>6.507072261072322E-2</v>
      </c>
      <c r="P77" s="77">
        <v>3</v>
      </c>
      <c r="Q77" s="78">
        <v>2.1690240870241073E-2</v>
      </c>
      <c r="R77" s="78">
        <v>1.7371388958334708</v>
      </c>
      <c r="S77" s="79">
        <v>0.17193596276303191</v>
      </c>
      <c r="T77" s="70"/>
      <c r="W77" s="75" t="s">
        <v>71</v>
      </c>
      <c r="X77" s="76">
        <v>1420.3583898368302</v>
      </c>
      <c r="Y77" s="77">
        <v>3</v>
      </c>
      <c r="Z77" s="78">
        <v>473.4527966122767</v>
      </c>
      <c r="AA77" s="78">
        <v>11.788061437387832</v>
      </c>
      <c r="AB77" s="79">
        <v>6.6172897133682251E-6</v>
      </c>
      <c r="AC77" s="70"/>
      <c r="AF77" s="75" t="s">
        <v>71</v>
      </c>
      <c r="AG77" s="76">
        <v>5.5683610722610766</v>
      </c>
      <c r="AH77" s="77">
        <v>3</v>
      </c>
      <c r="AI77" s="78">
        <v>1.8561203574203589</v>
      </c>
      <c r="AJ77" s="78">
        <v>134.58890575206451</v>
      </c>
      <c r="AK77" s="79">
        <v>2.2789721574883568E-23</v>
      </c>
      <c r="AL77" s="70"/>
    </row>
    <row r="78" spans="1:38">
      <c r="E78" s="80" t="s">
        <v>72</v>
      </c>
      <c r="F78" s="81">
        <v>78.079939405594359</v>
      </c>
      <c r="G78" s="82">
        <v>1</v>
      </c>
      <c r="H78" s="83">
        <v>78.079939405594359</v>
      </c>
      <c r="I78" s="83">
        <v>1567.2170236846721</v>
      </c>
      <c r="J78" s="84">
        <v>2.6157208053719979E-38</v>
      </c>
      <c r="K78" s="70"/>
      <c r="N78" s="80" t="s">
        <v>72</v>
      </c>
      <c r="O78" s="81">
        <v>24.450153892773884</v>
      </c>
      <c r="P78" s="82">
        <v>1</v>
      </c>
      <c r="Q78" s="83">
        <v>24.450153892773884</v>
      </c>
      <c r="R78" s="83">
        <v>1958.1761950151915</v>
      </c>
      <c r="S78" s="84">
        <v>1.4356070836441064E-40</v>
      </c>
      <c r="T78" s="70"/>
      <c r="W78" s="80" t="s">
        <v>72</v>
      </c>
      <c r="X78" s="81">
        <v>84273.385362983638</v>
      </c>
      <c r="Y78" s="82">
        <v>1</v>
      </c>
      <c r="Z78" s="83">
        <v>84273.385362983638</v>
      </c>
      <c r="AA78" s="83">
        <v>2098.2447485869429</v>
      </c>
      <c r="AB78" s="84">
        <v>2.8396088817467498E-41</v>
      </c>
      <c r="AC78" s="70"/>
      <c r="AF78" s="80" t="s">
        <v>72</v>
      </c>
      <c r="AG78" s="81">
        <v>233.01006102564094</v>
      </c>
      <c r="AH78" s="82">
        <v>1</v>
      </c>
      <c r="AI78" s="83">
        <v>233.01006102564094</v>
      </c>
      <c r="AJ78" s="83">
        <v>16895.7627221156</v>
      </c>
      <c r="AK78" s="84">
        <v>8.1884564842534475E-63</v>
      </c>
      <c r="AL78" s="70"/>
    </row>
    <row r="79" spans="1:38">
      <c r="E79" s="140" t="s">
        <v>73</v>
      </c>
      <c r="F79" s="141">
        <v>6.4523757692307733</v>
      </c>
      <c r="G79" s="142">
        <v>1</v>
      </c>
      <c r="H79" s="143">
        <v>6.4523757692307733</v>
      </c>
      <c r="I79" s="143">
        <v>129.51179554865809</v>
      </c>
      <c r="J79" s="144">
        <v>3.1094886880984841E-15</v>
      </c>
      <c r="K79" s="70"/>
      <c r="N79" s="80" t="s">
        <v>73</v>
      </c>
      <c r="O79" s="81">
        <v>2.1493752913753165E-2</v>
      </c>
      <c r="P79" s="82">
        <v>1</v>
      </c>
      <c r="Q79" s="83">
        <v>2.1493752913753165E-2</v>
      </c>
      <c r="R79" s="83">
        <v>1.7214024697688677</v>
      </c>
      <c r="S79" s="84">
        <v>0.19575281274886336</v>
      </c>
      <c r="T79" s="70"/>
      <c r="W79" s="80" t="s">
        <v>73</v>
      </c>
      <c r="X79" s="81">
        <v>2.4410114685313071</v>
      </c>
      <c r="Y79" s="82">
        <v>1</v>
      </c>
      <c r="Z79" s="83">
        <v>2.4410114685313071</v>
      </c>
      <c r="AA79" s="83">
        <v>6.0776477330600286E-2</v>
      </c>
      <c r="AB79" s="84">
        <v>0.8063241536406397</v>
      </c>
      <c r="AC79" s="70"/>
      <c r="AF79" s="140" t="s">
        <v>73</v>
      </c>
      <c r="AG79" s="141">
        <v>5.3635000466200475</v>
      </c>
      <c r="AH79" s="142">
        <v>1</v>
      </c>
      <c r="AI79" s="143">
        <v>5.3635000466200475</v>
      </c>
      <c r="AJ79" s="143">
        <v>388.91206563726968</v>
      </c>
      <c r="AK79" s="144">
        <v>1.1576998147246599E-24</v>
      </c>
      <c r="AL79" s="70"/>
    </row>
    <row r="80" spans="1:38">
      <c r="E80" s="80" t="s">
        <v>74</v>
      </c>
      <c r="F80" s="81">
        <v>0.14187786713286885</v>
      </c>
      <c r="G80" s="82">
        <v>1</v>
      </c>
      <c r="H80" s="83">
        <v>0.14187786713286885</v>
      </c>
      <c r="I80" s="83">
        <v>2.8477661528355722</v>
      </c>
      <c r="J80" s="84">
        <v>9.7989722119064898E-2</v>
      </c>
      <c r="K80" s="70"/>
      <c r="N80" s="80" t="s">
        <v>74</v>
      </c>
      <c r="O80" s="81">
        <v>3.6184662004661708E-2</v>
      </c>
      <c r="P80" s="82">
        <v>1</v>
      </c>
      <c r="Q80" s="83">
        <v>3.6184662004661708E-2</v>
      </c>
      <c r="R80" s="83">
        <v>2.8979753695186492</v>
      </c>
      <c r="S80" s="84">
        <v>9.5159674235726049E-2</v>
      </c>
      <c r="T80" s="70"/>
      <c r="W80" s="140" t="s">
        <v>74</v>
      </c>
      <c r="X80" s="141">
        <v>1417.8191552913786</v>
      </c>
      <c r="Y80" s="142">
        <v>1</v>
      </c>
      <c r="Z80" s="143">
        <v>1417.8191552913786</v>
      </c>
      <c r="AA80" s="143">
        <v>35.300962269670769</v>
      </c>
      <c r="AB80" s="144">
        <v>3.0800171977210361E-7</v>
      </c>
      <c r="AC80" s="70"/>
      <c r="AF80" s="80" t="s">
        <v>74</v>
      </c>
      <c r="AG80" s="81">
        <v>2.9841025641020097E-3</v>
      </c>
      <c r="AH80" s="82">
        <v>1</v>
      </c>
      <c r="AI80" s="83">
        <v>2.9841025641020097E-3</v>
      </c>
      <c r="AJ80" s="83">
        <v>0.21637987921893265</v>
      </c>
      <c r="AK80" s="84">
        <v>0.64391574010686292</v>
      </c>
      <c r="AL80" s="70"/>
    </row>
    <row r="81" spans="5:38" ht="22.5">
      <c r="E81" s="140" t="s">
        <v>75</v>
      </c>
      <c r="F81" s="141">
        <v>1.1962373076923065</v>
      </c>
      <c r="G81" s="142">
        <v>1</v>
      </c>
      <c r="H81" s="143">
        <v>1.1962373076923065</v>
      </c>
      <c r="I81" s="143">
        <v>24.010821310240114</v>
      </c>
      <c r="J81" s="144">
        <v>1.1320000065911044E-5</v>
      </c>
      <c r="K81" s="70"/>
      <c r="N81" s="80" t="s">
        <v>75</v>
      </c>
      <c r="O81" s="81">
        <v>3.8937529137530336E-3</v>
      </c>
      <c r="P81" s="82">
        <v>1</v>
      </c>
      <c r="Q81" s="83">
        <v>3.8937529137530336E-3</v>
      </c>
      <c r="R81" s="83">
        <v>0.311844837395304</v>
      </c>
      <c r="S81" s="84">
        <v>0.57914611069878863</v>
      </c>
      <c r="T81" s="70"/>
      <c r="W81" s="80" t="s">
        <v>75</v>
      </c>
      <c r="X81" s="81">
        <v>4.8037762237686755E-3</v>
      </c>
      <c r="Y81" s="82">
        <v>1</v>
      </c>
      <c r="Z81" s="83">
        <v>4.8037762237686755E-3</v>
      </c>
      <c r="AA81" s="83">
        <v>1.1960476242285589E-4</v>
      </c>
      <c r="AB81" s="84">
        <v>0.99131952134704016</v>
      </c>
      <c r="AC81" s="70"/>
      <c r="AF81" s="80" t="s">
        <v>75</v>
      </c>
      <c r="AG81" s="81">
        <v>7.6846620046611596E-3</v>
      </c>
      <c r="AH81" s="82">
        <v>1</v>
      </c>
      <c r="AI81" s="83">
        <v>7.6846620046611596E-3</v>
      </c>
      <c r="AJ81" s="83">
        <v>0.55722154339131513</v>
      </c>
      <c r="AK81" s="84">
        <v>0.45902257353858955</v>
      </c>
      <c r="AL81" s="70"/>
    </row>
    <row r="82" spans="5:38">
      <c r="E82" s="80" t="s">
        <v>76</v>
      </c>
      <c r="F82" s="81">
        <v>2.3913963636363635</v>
      </c>
      <c r="G82" s="82">
        <v>48</v>
      </c>
      <c r="H82" s="83">
        <v>4.9820757575757574E-2</v>
      </c>
      <c r="I82" s="85"/>
      <c r="J82" s="86"/>
      <c r="K82" s="70"/>
      <c r="N82" s="80" t="s">
        <v>76</v>
      </c>
      <c r="O82" s="81">
        <v>0.59933696969696926</v>
      </c>
      <c r="P82" s="82">
        <v>48</v>
      </c>
      <c r="Q82" s="83">
        <v>1.248618686868686E-2</v>
      </c>
      <c r="R82" s="85"/>
      <c r="S82" s="86"/>
      <c r="T82" s="70"/>
      <c r="W82" s="80" t="s">
        <v>76</v>
      </c>
      <c r="X82" s="81">
        <v>1927.8601793939392</v>
      </c>
      <c r="Y82" s="82">
        <v>48</v>
      </c>
      <c r="Z82" s="83">
        <v>40.163753737373732</v>
      </c>
      <c r="AA82" s="85"/>
      <c r="AB82" s="86"/>
      <c r="AC82" s="70"/>
      <c r="AF82" s="80" t="s">
        <v>76</v>
      </c>
      <c r="AG82" s="81">
        <v>0.66196969696969687</v>
      </c>
      <c r="AH82" s="82">
        <v>48</v>
      </c>
      <c r="AI82" s="83">
        <v>1.3791035353535352E-2</v>
      </c>
      <c r="AJ82" s="85"/>
      <c r="AK82" s="86"/>
      <c r="AL82" s="70"/>
    </row>
    <row r="83" spans="5:38">
      <c r="E83" s="80" t="s">
        <v>77</v>
      </c>
      <c r="F83" s="81">
        <v>90.516899999999993</v>
      </c>
      <c r="G83" s="82">
        <v>52</v>
      </c>
      <c r="H83" s="85"/>
      <c r="I83" s="85"/>
      <c r="J83" s="86"/>
      <c r="K83" s="70"/>
      <c r="N83" s="80" t="s">
        <v>77</v>
      </c>
      <c r="O83" s="81">
        <v>26.004599999999989</v>
      </c>
      <c r="P83" s="82">
        <v>52</v>
      </c>
      <c r="Q83" s="85"/>
      <c r="R83" s="85"/>
      <c r="S83" s="86"/>
      <c r="T83" s="70"/>
      <c r="W83" s="80" t="s">
        <v>77</v>
      </c>
      <c r="X83" s="81">
        <v>86254.078999999983</v>
      </c>
      <c r="Y83" s="82">
        <v>52</v>
      </c>
      <c r="Z83" s="85"/>
      <c r="AA83" s="85"/>
      <c r="AB83" s="86"/>
      <c r="AC83" s="70"/>
      <c r="AF83" s="80" t="s">
        <v>77</v>
      </c>
      <c r="AG83" s="81">
        <v>244.62640000000002</v>
      </c>
      <c r="AH83" s="82">
        <v>52</v>
      </c>
      <c r="AI83" s="85"/>
      <c r="AJ83" s="85"/>
      <c r="AK83" s="86"/>
      <c r="AL83" s="70"/>
    </row>
    <row r="84" spans="5:38" ht="15.75" thickBot="1">
      <c r="E84" s="87" t="s">
        <v>78</v>
      </c>
      <c r="F84" s="88">
        <v>9.4917442307692319</v>
      </c>
      <c r="G84" s="89">
        <v>51</v>
      </c>
      <c r="H84" s="90"/>
      <c r="I84" s="90"/>
      <c r="J84" s="91"/>
      <c r="K84" s="70"/>
      <c r="N84" s="87" t="s">
        <v>78</v>
      </c>
      <c r="O84" s="88">
        <v>0.66440769230769248</v>
      </c>
      <c r="P84" s="89">
        <v>51</v>
      </c>
      <c r="Q84" s="90"/>
      <c r="R84" s="90"/>
      <c r="S84" s="91"/>
      <c r="T84" s="70"/>
      <c r="W84" s="87" t="s">
        <v>78</v>
      </c>
      <c r="X84" s="88">
        <v>3348.2185692307694</v>
      </c>
      <c r="Y84" s="89">
        <v>51</v>
      </c>
      <c r="Z84" s="90"/>
      <c r="AA84" s="90"/>
      <c r="AB84" s="91"/>
      <c r="AC84" s="70"/>
      <c r="AF84" s="87" t="s">
        <v>78</v>
      </c>
      <c r="AG84" s="88">
        <v>6.2303307692307737</v>
      </c>
      <c r="AH84" s="89">
        <v>51</v>
      </c>
      <c r="AI84" s="90"/>
      <c r="AJ84" s="90"/>
      <c r="AK84" s="91"/>
      <c r="AL84" s="70"/>
    </row>
    <row r="85" spans="5:38">
      <c r="E85" s="70"/>
      <c r="F85" s="70"/>
      <c r="G85" s="70"/>
      <c r="H85" s="70"/>
      <c r="I85" s="70"/>
      <c r="J85" s="70"/>
      <c r="K85" s="70"/>
      <c r="N85" s="70"/>
      <c r="O85" s="70"/>
      <c r="P85" s="70"/>
      <c r="Q85" s="70"/>
      <c r="R85" s="70"/>
      <c r="S85" s="70"/>
      <c r="T85" s="70"/>
      <c r="W85" s="70"/>
      <c r="X85" s="70"/>
      <c r="Y85" s="70"/>
      <c r="Z85" s="70"/>
      <c r="AA85" s="70"/>
      <c r="AB85" s="70"/>
      <c r="AC85" s="70"/>
      <c r="AF85" s="70"/>
      <c r="AG85" s="70"/>
      <c r="AH85" s="70"/>
      <c r="AI85" s="70"/>
      <c r="AJ85" s="70"/>
      <c r="AK85" s="70"/>
      <c r="AL85" s="70"/>
    </row>
  </sheetData>
  <mergeCells count="8">
    <mergeCell ref="W74:AB74"/>
    <mergeCell ref="W75:AB75"/>
    <mergeCell ref="AF74:AK74"/>
    <mergeCell ref="AF75:AK75"/>
    <mergeCell ref="E74:J74"/>
    <mergeCell ref="E75:J75"/>
    <mergeCell ref="N74:S74"/>
    <mergeCell ref="N75:S7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5"/>
  <sheetViews>
    <sheetView zoomScale="90" zoomScaleNormal="90" workbookViewId="0">
      <selection activeCell="A2" sqref="A2:B2"/>
    </sheetView>
  </sheetViews>
  <sheetFormatPr defaultRowHeight="15"/>
  <sheetData>
    <row r="1" spans="1:21">
      <c r="D1" t="s">
        <v>22</v>
      </c>
    </row>
    <row r="2" spans="1:21">
      <c r="A2" s="155" t="s">
        <v>98</v>
      </c>
      <c r="B2" s="155" t="s">
        <v>93</v>
      </c>
      <c r="D2" t="s">
        <v>19</v>
      </c>
      <c r="E2">
        <v>1</v>
      </c>
      <c r="F2" t="s">
        <v>20</v>
      </c>
      <c r="G2">
        <v>2</v>
      </c>
      <c r="H2" t="s">
        <v>21</v>
      </c>
      <c r="I2">
        <v>3</v>
      </c>
      <c r="J2" t="s">
        <v>23</v>
      </c>
      <c r="K2">
        <v>4</v>
      </c>
    </row>
    <row r="3" spans="1:21">
      <c r="A3" t="s">
        <v>94</v>
      </c>
      <c r="B3" t="s">
        <v>96</v>
      </c>
    </row>
    <row r="4" spans="1:21">
      <c r="A4" t="s">
        <v>95</v>
      </c>
      <c r="B4" t="s">
        <v>97</v>
      </c>
      <c r="E4" t="s">
        <v>37</v>
      </c>
      <c r="H4" t="s">
        <v>51</v>
      </c>
      <c r="K4" t="s">
        <v>38</v>
      </c>
      <c r="N4" t="s">
        <v>39</v>
      </c>
      <c r="Q4" t="s">
        <v>40</v>
      </c>
      <c r="S4" s="4"/>
      <c r="T4" s="4"/>
      <c r="U4" s="4"/>
    </row>
    <row r="5" spans="1:21">
      <c r="E5" t="s">
        <v>36</v>
      </c>
      <c r="F5" t="s">
        <v>41</v>
      </c>
      <c r="H5" t="s">
        <v>36</v>
      </c>
      <c r="I5" t="s">
        <v>41</v>
      </c>
      <c r="K5" t="s">
        <v>36</v>
      </c>
      <c r="L5" t="s">
        <v>42</v>
      </c>
      <c r="N5" t="s">
        <v>36</v>
      </c>
      <c r="O5" t="s">
        <v>42</v>
      </c>
      <c r="Q5" t="s">
        <v>36</v>
      </c>
      <c r="R5" t="s">
        <v>43</v>
      </c>
      <c r="S5" s="4"/>
      <c r="T5" s="4"/>
      <c r="U5" s="4"/>
    </row>
    <row r="6" spans="1:21">
      <c r="S6" s="4"/>
      <c r="T6" s="4"/>
      <c r="U6" s="4"/>
    </row>
    <row r="7" spans="1:21">
      <c r="D7" t="s">
        <v>22</v>
      </c>
      <c r="E7" t="s">
        <v>25</v>
      </c>
      <c r="F7" t="s">
        <v>24</v>
      </c>
      <c r="H7" t="s">
        <v>25</v>
      </c>
      <c r="I7" t="s">
        <v>24</v>
      </c>
      <c r="K7" t="s">
        <v>25</v>
      </c>
      <c r="L7" t="s">
        <v>24</v>
      </c>
      <c r="N7" t="s">
        <v>25</v>
      </c>
      <c r="O7" t="s">
        <v>24</v>
      </c>
      <c r="Q7" t="s">
        <v>25</v>
      </c>
      <c r="R7" t="s">
        <v>24</v>
      </c>
      <c r="S7" s="4"/>
      <c r="T7" s="4"/>
      <c r="U7" s="4"/>
    </row>
    <row r="8" spans="1:21">
      <c r="A8" t="s">
        <v>19</v>
      </c>
      <c r="B8" t="s">
        <v>0</v>
      </c>
      <c r="D8">
        <v>1</v>
      </c>
      <c r="E8" s="2">
        <v>2.0316202183089298</v>
      </c>
      <c r="F8" s="2">
        <v>2.0151981632611502</v>
      </c>
      <c r="H8" s="2">
        <v>-1.2237133329179199</v>
      </c>
      <c r="I8" s="2">
        <v>-1.30509254235404</v>
      </c>
      <c r="K8" s="3">
        <v>200.859203619829</v>
      </c>
      <c r="L8" s="3">
        <v>187.35860915545001</v>
      </c>
      <c r="N8" s="3">
        <v>164.72596364667044</v>
      </c>
      <c r="O8" s="3">
        <v>156.01534167183058</v>
      </c>
      <c r="Q8" s="2">
        <v>0.77425151063381004</v>
      </c>
      <c r="R8" s="2">
        <v>0.76743246502671303</v>
      </c>
      <c r="S8" s="4"/>
      <c r="T8" s="5"/>
      <c r="U8" s="5"/>
    </row>
    <row r="9" spans="1:21">
      <c r="B9" t="s">
        <v>1</v>
      </c>
      <c r="D9">
        <v>1</v>
      </c>
      <c r="E9" s="2">
        <v>2.39100519823362</v>
      </c>
      <c r="F9" s="2">
        <v>2.4555322495701102</v>
      </c>
      <c r="H9" s="2">
        <v>-1.40875108681855</v>
      </c>
      <c r="I9" s="2">
        <v>-1.7870760513785999</v>
      </c>
      <c r="K9" s="3">
        <v>284.58479042785598</v>
      </c>
      <c r="L9" s="3">
        <v>279.67280798452902</v>
      </c>
      <c r="N9" s="3">
        <v>229.5364990304268</v>
      </c>
      <c r="O9" s="3">
        <v>226.66451534493393</v>
      </c>
      <c r="Q9" s="2">
        <v>0.83634182214133601</v>
      </c>
      <c r="R9" s="2">
        <v>0.934589987401929</v>
      </c>
      <c r="S9" s="4"/>
      <c r="T9" s="5"/>
      <c r="U9" s="5"/>
    </row>
    <row r="10" spans="1:21">
      <c r="B10" t="s">
        <v>2</v>
      </c>
      <c r="D10">
        <v>1</v>
      </c>
      <c r="E10" s="2">
        <v>2.4752755335729999</v>
      </c>
      <c r="F10" s="2">
        <v>2.7153531734091398</v>
      </c>
      <c r="H10" s="2">
        <v>-1.2357855032307199</v>
      </c>
      <c r="I10" s="2">
        <v>-1.5331491035270699</v>
      </c>
      <c r="K10" s="3">
        <v>259.86554948313602</v>
      </c>
      <c r="L10" s="3">
        <v>301.96406491298302</v>
      </c>
      <c r="N10" s="3">
        <v>237.62645122300725</v>
      </c>
      <c r="O10" s="3">
        <v>262.77611355572407</v>
      </c>
      <c r="Q10" s="2">
        <v>0.81586577687584105</v>
      </c>
      <c r="R10" s="2">
        <v>0.84812754499750398</v>
      </c>
      <c r="S10" s="4"/>
      <c r="T10" s="5"/>
      <c r="U10" s="5"/>
    </row>
    <row r="11" spans="1:21">
      <c r="B11" t="s">
        <v>4</v>
      </c>
      <c r="D11">
        <v>1</v>
      </c>
      <c r="E11" s="2">
        <v>2.3165227319866202</v>
      </c>
      <c r="F11" s="2">
        <v>2.4025801435213601</v>
      </c>
      <c r="H11" s="2">
        <v>-1.4641143115937401</v>
      </c>
      <c r="I11" s="2">
        <v>-1.45883498157428</v>
      </c>
      <c r="K11" s="3">
        <v>268.29536818430898</v>
      </c>
      <c r="L11" s="3">
        <v>309.36287160870501</v>
      </c>
      <c r="N11" s="3">
        <v>220.62121257015428</v>
      </c>
      <c r="O11" s="3">
        <v>228.81715652584381</v>
      </c>
      <c r="Q11" s="2">
        <v>0.80581696215791299</v>
      </c>
      <c r="R11" s="2">
        <v>0.79879615330242204</v>
      </c>
      <c r="S11" s="4"/>
      <c r="T11" s="5"/>
      <c r="U11" s="5"/>
    </row>
    <row r="12" spans="1:21">
      <c r="B12" t="s">
        <v>6</v>
      </c>
      <c r="D12">
        <v>1</v>
      </c>
      <c r="E12" s="2">
        <v>1.63945161118967</v>
      </c>
      <c r="F12" s="2">
        <v>1.55822586565928</v>
      </c>
      <c r="H12" s="2">
        <v>-1.11304992048407</v>
      </c>
      <c r="I12" s="2">
        <v>-1.5232315014929501</v>
      </c>
      <c r="K12" s="3">
        <v>140.625256921713</v>
      </c>
      <c r="L12" s="3">
        <v>124.44910215409099</v>
      </c>
      <c r="N12" s="3">
        <v>132.92850901537901</v>
      </c>
      <c r="O12" s="3">
        <v>109.99241404653715</v>
      </c>
      <c r="Q12" s="2">
        <v>1.0651638914580199</v>
      </c>
      <c r="R12" s="2">
        <v>1.0647427079287499</v>
      </c>
      <c r="S12" s="4"/>
      <c r="T12" s="5"/>
      <c r="U12" s="5"/>
    </row>
    <row r="13" spans="1:21">
      <c r="B13" t="s">
        <v>8</v>
      </c>
      <c r="D13">
        <v>1</v>
      </c>
      <c r="E13" s="2">
        <v>2.1300580444191501</v>
      </c>
      <c r="F13" s="2">
        <v>2.2175906610206302</v>
      </c>
      <c r="H13" s="2">
        <v>-1.3899437183449901</v>
      </c>
      <c r="I13" s="2">
        <v>-1.70108774773907</v>
      </c>
      <c r="K13" s="3">
        <v>209.74877857965399</v>
      </c>
      <c r="L13" s="3">
        <v>231.976521189793</v>
      </c>
      <c r="N13" s="3">
        <v>182.57640380735521</v>
      </c>
      <c r="O13" s="3">
        <v>198.5902084496081</v>
      </c>
      <c r="Q13" s="2">
        <v>1.1846482285428399</v>
      </c>
      <c r="R13" s="2">
        <v>1.1478571173407901</v>
      </c>
      <c r="S13" s="4"/>
      <c r="T13" s="5"/>
      <c r="U13" s="5"/>
    </row>
    <row r="14" spans="1:21">
      <c r="B14" t="s">
        <v>10</v>
      </c>
      <c r="D14">
        <v>1</v>
      </c>
      <c r="E14" s="2">
        <v>1.75452796689507</v>
      </c>
      <c r="F14" s="2">
        <v>1.8151113336842799</v>
      </c>
      <c r="H14" s="2">
        <v>-1.3698299302471499</v>
      </c>
      <c r="I14" s="2">
        <v>-1.5389826986746</v>
      </c>
      <c r="K14" s="3">
        <v>175.966187768715</v>
      </c>
      <c r="L14" s="3">
        <v>190.635528771276</v>
      </c>
      <c r="N14" s="3">
        <v>148.26996903338662</v>
      </c>
      <c r="O14" s="3">
        <v>162.54728361351712</v>
      </c>
      <c r="Q14" s="2">
        <v>1.0998727183275601</v>
      </c>
      <c r="R14" s="2">
        <v>1.1208666170105901</v>
      </c>
      <c r="S14" s="4"/>
      <c r="T14" s="5"/>
      <c r="U14" s="5"/>
    </row>
    <row r="15" spans="1:21">
      <c r="B15" t="s">
        <v>11</v>
      </c>
      <c r="D15">
        <v>1</v>
      </c>
      <c r="E15" s="2">
        <v>2.2271370320241899</v>
      </c>
      <c r="F15" s="2">
        <v>2.4678021244485802</v>
      </c>
      <c r="H15" s="2">
        <v>-1.2726509641377299</v>
      </c>
      <c r="I15" s="2">
        <v>-1.8237913507763399</v>
      </c>
      <c r="K15" s="3">
        <v>208.66809757447999</v>
      </c>
      <c r="L15" s="3">
        <v>258.74530776234599</v>
      </c>
      <c r="N15" s="3">
        <v>189.54357719354809</v>
      </c>
      <c r="O15" s="3">
        <v>219.36018883987381</v>
      </c>
      <c r="Q15" s="2">
        <v>1.1317875902868599</v>
      </c>
      <c r="R15" s="2">
        <v>1.13314929114533</v>
      </c>
      <c r="S15" s="4"/>
      <c r="T15" s="5"/>
      <c r="U15" s="5"/>
    </row>
    <row r="16" spans="1:21">
      <c r="B16" t="s">
        <v>12</v>
      </c>
      <c r="D16">
        <v>1</v>
      </c>
      <c r="E16" s="2">
        <v>1.8010982284430499</v>
      </c>
      <c r="F16" s="2">
        <v>2.0488173079435699</v>
      </c>
      <c r="H16" s="2">
        <v>-1.7870724484067899</v>
      </c>
      <c r="I16" s="2">
        <v>-1.7540033719381301</v>
      </c>
      <c r="K16" s="3">
        <v>182.94901151818101</v>
      </c>
      <c r="L16" s="3">
        <v>214.910321259331</v>
      </c>
      <c r="N16" s="3">
        <v>164.98609726195826</v>
      </c>
      <c r="O16" s="3">
        <v>190.58765655289022</v>
      </c>
      <c r="Q16" s="2">
        <v>0.95995755066336297</v>
      </c>
      <c r="R16" s="2">
        <v>0.97467071169433495</v>
      </c>
      <c r="S16" s="4"/>
      <c r="T16" s="5"/>
      <c r="U16" s="5"/>
    </row>
    <row r="17" spans="1:21">
      <c r="B17" t="s">
        <v>13</v>
      </c>
      <c r="D17">
        <v>1</v>
      </c>
      <c r="E17" s="2">
        <v>2.6226628275477899</v>
      </c>
      <c r="F17" s="2">
        <v>2.3702881518874102</v>
      </c>
      <c r="H17" s="2">
        <v>-2.1261376620316499</v>
      </c>
      <c r="I17" s="2">
        <v>-2.4865239697126502</v>
      </c>
      <c r="K17" s="3">
        <v>290.40463275573302</v>
      </c>
      <c r="L17" s="3">
        <v>234.130462892167</v>
      </c>
      <c r="N17" s="3">
        <v>268.99105923567078</v>
      </c>
      <c r="O17" s="3">
        <v>223.96423482400795</v>
      </c>
      <c r="Q17" s="2">
        <v>1.1390066673680199</v>
      </c>
      <c r="R17" s="2">
        <v>1.13821366057609</v>
      </c>
      <c r="S17" s="4"/>
      <c r="T17" s="5"/>
      <c r="U17" s="5"/>
    </row>
    <row r="18" spans="1:21">
      <c r="B18" t="s">
        <v>14</v>
      </c>
      <c r="D18">
        <v>1</v>
      </c>
      <c r="E18" s="2">
        <v>1.9182106807852199</v>
      </c>
      <c r="F18" s="2">
        <v>1.96702654732573</v>
      </c>
      <c r="H18" s="2">
        <v>-1.1062321834526601</v>
      </c>
      <c r="I18" s="2">
        <v>-1.22172477520582</v>
      </c>
      <c r="K18" s="3">
        <v>189.92141094096999</v>
      </c>
      <c r="L18" s="3">
        <v>188.298408938168</v>
      </c>
      <c r="N18" s="3">
        <v>166.80092876393218</v>
      </c>
      <c r="O18" s="3">
        <v>168.60227548506208</v>
      </c>
      <c r="Q18" s="2">
        <v>1.0938860658151499</v>
      </c>
      <c r="R18" s="2">
        <v>1.11286889191121</v>
      </c>
      <c r="S18" s="4"/>
      <c r="T18" s="5"/>
      <c r="U18" s="5"/>
    </row>
    <row r="19" spans="1:21">
      <c r="A19" t="s">
        <v>20</v>
      </c>
      <c r="B19" t="s">
        <v>0</v>
      </c>
      <c r="D19">
        <v>2</v>
      </c>
      <c r="E19" s="2">
        <v>2.4167901060000001</v>
      </c>
      <c r="F19" s="2">
        <v>2.317293823</v>
      </c>
      <c r="H19" s="2">
        <v>-1.9053566063201599</v>
      </c>
      <c r="I19" s="2">
        <v>-2.2273938390107202</v>
      </c>
      <c r="K19" s="3">
        <v>273.79028137700601</v>
      </c>
      <c r="L19" s="3">
        <v>251.86639297438401</v>
      </c>
      <c r="N19" s="3">
        <v>252.1867936695653</v>
      </c>
      <c r="O19" s="3">
        <v>252.79568978181808</v>
      </c>
      <c r="Q19" s="2">
        <v>0.98282217164285901</v>
      </c>
      <c r="R19" s="2">
        <v>0.93436425657274302</v>
      </c>
      <c r="S19" s="4"/>
      <c r="T19" s="4"/>
      <c r="U19" s="4"/>
    </row>
    <row r="20" spans="1:21">
      <c r="B20" t="s">
        <v>1</v>
      </c>
      <c r="D20">
        <v>2</v>
      </c>
      <c r="E20" s="2">
        <v>3.0000777969999999</v>
      </c>
      <c r="F20" s="2">
        <v>3.471275291</v>
      </c>
      <c r="H20" s="2">
        <v>-2.5677026251561901</v>
      </c>
      <c r="I20" s="2">
        <v>-2.7560345784720099</v>
      </c>
      <c r="K20" s="3">
        <v>154.674478280518</v>
      </c>
      <c r="L20" s="3">
        <v>153.537067550778</v>
      </c>
      <c r="N20" s="3">
        <v>108.43654687951793</v>
      </c>
      <c r="O20" s="3">
        <v>126.61186471732508</v>
      </c>
      <c r="Q20" s="2">
        <v>1.06043243274154</v>
      </c>
      <c r="R20" s="2">
        <v>1.22295780162532</v>
      </c>
      <c r="S20" s="4"/>
      <c r="T20" s="4"/>
      <c r="U20" s="4"/>
    </row>
    <row r="21" spans="1:21">
      <c r="B21" t="s">
        <v>2</v>
      </c>
      <c r="D21">
        <v>2</v>
      </c>
      <c r="E21" s="2">
        <v>1.878170229</v>
      </c>
      <c r="F21" s="2">
        <v>1.76889615</v>
      </c>
      <c r="H21" s="2">
        <v>-1.4448783294963401</v>
      </c>
      <c r="I21" s="2">
        <v>-1.6862698014952999</v>
      </c>
      <c r="K21" s="3">
        <v>219.81037990943099</v>
      </c>
      <c r="L21" s="3">
        <v>198.47765098441701</v>
      </c>
      <c r="N21" s="3">
        <v>194.2934719655172</v>
      </c>
      <c r="O21" s="3">
        <v>184.58046782608702</v>
      </c>
      <c r="Q21" s="2">
        <v>0.98588418159912705</v>
      </c>
      <c r="R21" s="2">
        <v>1.0450112098725399</v>
      </c>
      <c r="S21" s="4"/>
      <c r="T21" s="4"/>
      <c r="U21" s="4"/>
    </row>
    <row r="22" spans="1:21">
      <c r="B22" t="s">
        <v>3</v>
      </c>
      <c r="D22">
        <v>2</v>
      </c>
      <c r="E22" s="2">
        <v>2.495009349</v>
      </c>
      <c r="F22" s="2">
        <v>2.7834678639999999</v>
      </c>
      <c r="H22" s="2">
        <v>-2.3819223315976901</v>
      </c>
      <c r="I22" s="2">
        <v>-2.94331116042156</v>
      </c>
      <c r="K22" s="3">
        <v>268.64934788558702</v>
      </c>
      <c r="L22" s="3">
        <v>171.02928345799799</v>
      </c>
      <c r="N22" s="3">
        <v>117.41220465882353</v>
      </c>
      <c r="O22" s="3">
        <v>95.433183908571323</v>
      </c>
      <c r="Q22" s="2">
        <v>1.35362062870127</v>
      </c>
      <c r="R22" s="2">
        <v>1.29758031742191</v>
      </c>
      <c r="S22" s="4"/>
      <c r="T22" s="4"/>
      <c r="U22" s="4"/>
    </row>
    <row r="23" spans="1:21">
      <c r="B23" t="s">
        <v>5</v>
      </c>
      <c r="D23">
        <v>2</v>
      </c>
      <c r="E23" s="2">
        <v>2.3035422830000001</v>
      </c>
      <c r="F23" s="2">
        <v>2.745799324</v>
      </c>
      <c r="H23" s="2">
        <v>-2.1898942180987402</v>
      </c>
      <c r="I23" s="2">
        <v>-2.4925023483711799</v>
      </c>
      <c r="K23" s="3">
        <v>187.489645064277</v>
      </c>
      <c r="L23" s="3">
        <v>199.410785496675</v>
      </c>
      <c r="N23" s="3">
        <v>108.40198978823528</v>
      </c>
      <c r="O23" s="3">
        <v>128.20852874708152</v>
      </c>
      <c r="Q23" s="2">
        <v>1.0669819302841801</v>
      </c>
      <c r="R23" s="2">
        <v>1.0499104213213699</v>
      </c>
      <c r="S23" s="4"/>
      <c r="T23" s="4"/>
      <c r="U23" s="4"/>
    </row>
    <row r="24" spans="1:21">
      <c r="B24" t="s">
        <v>7</v>
      </c>
      <c r="D24">
        <v>2</v>
      </c>
      <c r="E24" s="2">
        <v>1.965270002</v>
      </c>
      <c r="F24" s="2">
        <v>2.4813713110000002</v>
      </c>
      <c r="H24" s="2">
        <v>-2.4644607955620401</v>
      </c>
      <c r="I24" s="2">
        <v>-2.7336904852797401</v>
      </c>
      <c r="K24" s="3">
        <v>154.77127080743199</v>
      </c>
      <c r="L24" s="3">
        <v>116.99133477267701</v>
      </c>
      <c r="N24" s="3">
        <v>92.122031343750137</v>
      </c>
      <c r="O24" s="3">
        <v>85.075587805714193</v>
      </c>
      <c r="Q24" s="2">
        <v>1.07122193802898</v>
      </c>
      <c r="R24" s="2">
        <v>1.24471826268434</v>
      </c>
      <c r="S24" s="4"/>
      <c r="T24" s="4"/>
      <c r="U24" s="4"/>
    </row>
    <row r="25" spans="1:21">
      <c r="B25" t="s">
        <v>9</v>
      </c>
      <c r="D25">
        <v>2</v>
      </c>
      <c r="E25" s="2">
        <v>2.0565413399999999</v>
      </c>
      <c r="F25" s="2">
        <v>2.7446677020000001</v>
      </c>
      <c r="H25" s="2">
        <v>-2.4378436195076798</v>
      </c>
      <c r="I25" s="2">
        <v>-3.1425616161855898</v>
      </c>
      <c r="K25" s="3">
        <v>174.654119832704</v>
      </c>
      <c r="L25" s="3">
        <v>151.13222445284401</v>
      </c>
      <c r="N25" s="3">
        <v>92.776301052631439</v>
      </c>
      <c r="O25" s="3">
        <v>94.102892639999908</v>
      </c>
      <c r="Q25" s="2">
        <v>1.1856620194132801</v>
      </c>
      <c r="R25" s="2">
        <v>1.12405704829069</v>
      </c>
      <c r="S25" s="4"/>
      <c r="T25" s="4"/>
      <c r="U25" s="4"/>
    </row>
    <row r="26" spans="1:21">
      <c r="B26" t="s">
        <v>11</v>
      </c>
      <c r="D26">
        <v>2</v>
      </c>
      <c r="E26" s="2">
        <v>2.3152278449999999</v>
      </c>
      <c r="F26" s="2">
        <v>2.377951929</v>
      </c>
      <c r="H26" s="2">
        <v>-2.0233858641724498</v>
      </c>
      <c r="I26" s="2">
        <v>-2.6029160890870902</v>
      </c>
      <c r="K26" s="3">
        <v>231.148772429064</v>
      </c>
      <c r="L26" s="3">
        <v>205.300761175205</v>
      </c>
      <c r="N26" s="3">
        <v>229.609373057852</v>
      </c>
      <c r="O26" s="3">
        <v>92.949261068404027</v>
      </c>
      <c r="Q26" s="2">
        <v>1.13088637084704</v>
      </c>
      <c r="R26" s="2">
        <v>1.22276906004589</v>
      </c>
      <c r="S26" s="4"/>
      <c r="T26" s="4"/>
      <c r="U26" s="4"/>
    </row>
    <row r="27" spans="1:21">
      <c r="B27" t="s">
        <v>12</v>
      </c>
      <c r="D27">
        <v>2</v>
      </c>
      <c r="E27" s="2">
        <v>1.9571289549999999</v>
      </c>
      <c r="F27" s="2">
        <v>1.8542379819999999</v>
      </c>
      <c r="H27" s="2">
        <v>-2.1518262558233801</v>
      </c>
      <c r="I27" s="2">
        <v>-2.4064833035487898</v>
      </c>
      <c r="K27" s="3">
        <v>171.59656955496499</v>
      </c>
      <c r="L27" s="3">
        <v>146.43577515881401</v>
      </c>
      <c r="N27" s="3">
        <v>180.65805738461592</v>
      </c>
      <c r="O27" s="3">
        <v>95.08912728205128</v>
      </c>
      <c r="Q27" s="2">
        <v>1.2670472670934201</v>
      </c>
      <c r="R27" s="2">
        <v>1.23605039283132</v>
      </c>
      <c r="S27" s="4"/>
      <c r="T27" s="4"/>
      <c r="U27" s="4"/>
    </row>
    <row r="28" spans="1:21">
      <c r="B28" t="s">
        <v>13</v>
      </c>
      <c r="D28">
        <v>2</v>
      </c>
      <c r="E28" s="2">
        <v>2.7777396969999999</v>
      </c>
      <c r="F28" s="2">
        <v>2.598579719</v>
      </c>
      <c r="H28" s="2">
        <v>-1.84376125589345</v>
      </c>
      <c r="I28" s="2">
        <v>-2.10939249597739</v>
      </c>
      <c r="K28" s="3">
        <v>289.15321395657702</v>
      </c>
      <c r="L28" s="3">
        <v>292.29220996910499</v>
      </c>
      <c r="N28" s="3">
        <v>268.81351906451698</v>
      </c>
      <c r="O28" s="3">
        <v>257.71038535537275</v>
      </c>
      <c r="Q28" s="2">
        <v>1.31250917693104</v>
      </c>
      <c r="R28" s="2">
        <v>1.4616382124459899</v>
      </c>
      <c r="S28" s="4"/>
      <c r="T28" s="4"/>
      <c r="U28" s="4"/>
    </row>
    <row r="29" spans="1:21">
      <c r="B29" t="s">
        <v>14</v>
      </c>
      <c r="D29">
        <v>2</v>
      </c>
      <c r="E29" s="2">
        <v>3.2666768259999999</v>
      </c>
      <c r="F29" s="2">
        <v>3.094007639</v>
      </c>
      <c r="H29" s="2">
        <v>-2.9556191783411201</v>
      </c>
      <c r="I29" s="2">
        <v>-2.8237236787150901</v>
      </c>
      <c r="K29" s="3">
        <v>195.31493096242599</v>
      </c>
      <c r="L29" s="3">
        <v>180.04151160641501</v>
      </c>
      <c r="N29" s="3">
        <v>112.00034831999987</v>
      </c>
      <c r="O29" s="3">
        <v>106.68991858620689</v>
      </c>
      <c r="Q29" s="2">
        <v>1.2631727213789401</v>
      </c>
      <c r="R29" s="2">
        <v>1.25154322605269</v>
      </c>
      <c r="S29" s="4"/>
      <c r="T29" s="4"/>
      <c r="U29" s="4"/>
    </row>
    <row r="30" spans="1:21">
      <c r="B30" t="s">
        <v>15</v>
      </c>
      <c r="D30">
        <v>2</v>
      </c>
      <c r="E30" s="2">
        <v>2.1999909479999999</v>
      </c>
      <c r="F30" s="2">
        <v>1.8579357359999999</v>
      </c>
      <c r="H30" s="2">
        <v>-2.4102064870716502</v>
      </c>
      <c r="I30" s="2">
        <v>-2.9373763947514799</v>
      </c>
      <c r="K30" s="3">
        <v>263.10507159630498</v>
      </c>
      <c r="L30" s="3">
        <v>212.13319361300901</v>
      </c>
      <c r="N30" s="3">
        <v>221.84782668907556</v>
      </c>
      <c r="O30" s="3">
        <v>190.55751138461537</v>
      </c>
      <c r="Q30" s="2">
        <v>1.2959160700785199</v>
      </c>
      <c r="R30" s="2">
        <v>1.1274445973585101</v>
      </c>
      <c r="S30" s="4"/>
      <c r="T30" s="4"/>
      <c r="U30" s="4"/>
    </row>
    <row r="31" spans="1:21">
      <c r="B31" t="s">
        <v>16</v>
      </c>
      <c r="D31">
        <v>2</v>
      </c>
      <c r="E31" s="2">
        <v>2.2079660830000001</v>
      </c>
      <c r="F31" s="2">
        <v>2.318997183</v>
      </c>
      <c r="H31" s="2">
        <v>-2.1858453868697101</v>
      </c>
      <c r="I31" s="2">
        <v>-2.5200914042231002</v>
      </c>
      <c r="K31" s="3">
        <v>215.98221301226999</v>
      </c>
      <c r="L31" s="3">
        <v>234.53109819004601</v>
      </c>
      <c r="N31" s="3">
        <v>218.97184294214949</v>
      </c>
      <c r="O31" s="3">
        <v>226.24362760975609</v>
      </c>
      <c r="Q31" s="2">
        <v>1.17023407414493</v>
      </c>
      <c r="R31" s="2">
        <v>1.15738612035493</v>
      </c>
      <c r="S31" s="4"/>
      <c r="T31" s="4"/>
      <c r="U31" s="4"/>
    </row>
    <row r="32" spans="1:21">
      <c r="B32" t="s">
        <v>17</v>
      </c>
      <c r="D32">
        <v>2</v>
      </c>
      <c r="E32" s="2">
        <v>2.6949012140000002</v>
      </c>
      <c r="F32" s="2">
        <v>2.8064245190000001</v>
      </c>
      <c r="H32" s="2">
        <v>-1.5750526436894601</v>
      </c>
      <c r="I32" s="2">
        <v>-1.8389028468314501</v>
      </c>
      <c r="K32" s="3">
        <v>294.08964343942802</v>
      </c>
      <c r="L32" s="3">
        <v>320.52774564441501</v>
      </c>
      <c r="N32" s="3">
        <v>276.40012451282053</v>
      </c>
      <c r="O32" s="3">
        <v>283.0007918319327</v>
      </c>
      <c r="Q32" s="2">
        <v>1.30705991030582</v>
      </c>
      <c r="R32" s="2">
        <v>1.30660881647308</v>
      </c>
      <c r="S32" s="4"/>
      <c r="T32" s="4"/>
      <c r="U32" s="4"/>
    </row>
    <row r="33" spans="1:21">
      <c r="B33" t="s">
        <v>18</v>
      </c>
      <c r="D33">
        <v>2</v>
      </c>
      <c r="E33" s="2">
        <v>2.167372818</v>
      </c>
      <c r="F33" s="2">
        <v>2.1338874140000001</v>
      </c>
      <c r="H33" s="2">
        <v>-1.6237646120511</v>
      </c>
      <c r="I33" s="2">
        <v>-1.84140217734163</v>
      </c>
      <c r="K33" s="3">
        <v>202.21802587541401</v>
      </c>
      <c r="L33" s="3">
        <v>199.04760438149199</v>
      </c>
      <c r="N33" s="3">
        <v>197.03389254545456</v>
      </c>
      <c r="O33" s="3">
        <v>204.85319174399939</v>
      </c>
      <c r="Q33" s="2">
        <v>1.18048479782631</v>
      </c>
      <c r="R33" s="2">
        <v>1.14844256449167</v>
      </c>
      <c r="S33" s="4"/>
      <c r="T33" s="4"/>
      <c r="U33" s="4"/>
    </row>
    <row r="34" spans="1:21">
      <c r="A34" s="6" t="s">
        <v>21</v>
      </c>
      <c r="B34" s="6" t="s">
        <v>0</v>
      </c>
      <c r="C34" s="6"/>
      <c r="D34" s="6">
        <v>3</v>
      </c>
      <c r="E34" s="19">
        <v>1.87360327390818</v>
      </c>
      <c r="F34" s="19">
        <v>1.6966010564589999</v>
      </c>
      <c r="G34" s="6"/>
      <c r="H34" s="21">
        <v>-1.9653606936105901</v>
      </c>
      <c r="I34" s="21">
        <v>-2.29413571645278</v>
      </c>
      <c r="J34" s="6"/>
      <c r="K34" s="23">
        <v>98.3723119784825</v>
      </c>
      <c r="L34" s="23">
        <v>87.309021751163996</v>
      </c>
      <c r="M34" s="6"/>
      <c r="N34" s="25">
        <v>114.557173574895</v>
      </c>
      <c r="O34" s="25">
        <v>103.511238848071</v>
      </c>
      <c r="P34" s="6"/>
      <c r="Q34" s="9">
        <v>0.93571214631543798</v>
      </c>
      <c r="R34" s="9">
        <v>0.91738563381123694</v>
      </c>
    </row>
    <row r="35" spans="1:21">
      <c r="A35" s="6"/>
      <c r="B35" s="6" t="s">
        <v>1</v>
      </c>
      <c r="C35" s="6"/>
      <c r="D35" s="6">
        <v>3</v>
      </c>
      <c r="E35" s="19">
        <v>1.73408959148348</v>
      </c>
      <c r="F35" s="19">
        <v>1.7475499863456101</v>
      </c>
      <c r="G35" s="6"/>
      <c r="H35" s="21">
        <v>-1.5040720490923001</v>
      </c>
      <c r="I35" s="21">
        <v>-1.6872217931549101</v>
      </c>
      <c r="J35" s="6"/>
      <c r="K35" s="23">
        <v>112.641649280032</v>
      </c>
      <c r="L35" s="23">
        <v>105.421383490989</v>
      </c>
      <c r="M35" s="6"/>
      <c r="N35" s="25">
        <v>95.410308131285404</v>
      </c>
      <c r="O35" s="25">
        <v>92.427129685707499</v>
      </c>
      <c r="P35" s="6"/>
      <c r="Q35" s="9">
        <v>0.95764860518244699</v>
      </c>
      <c r="R35" s="9">
        <v>0.93890752567887703</v>
      </c>
    </row>
    <row r="36" spans="1:21">
      <c r="A36" s="6"/>
      <c r="B36" s="6" t="s">
        <v>2</v>
      </c>
      <c r="C36" s="6"/>
      <c r="D36" s="6">
        <v>3</v>
      </c>
      <c r="E36" s="19">
        <v>1.9402050182677499</v>
      </c>
      <c r="F36" s="19">
        <v>1.9544452380198001</v>
      </c>
      <c r="G36" s="6"/>
      <c r="H36" s="21">
        <v>-1.1953654500189801</v>
      </c>
      <c r="I36" s="21">
        <v>-1.29393925021524</v>
      </c>
      <c r="J36" s="6"/>
      <c r="K36" s="23">
        <v>89.768221936874198</v>
      </c>
      <c r="L36" s="23">
        <v>88.023222685605404</v>
      </c>
      <c r="M36" s="6"/>
      <c r="N36" s="25">
        <v>94.389953572591807</v>
      </c>
      <c r="O36" s="25">
        <v>97.815438850334004</v>
      </c>
      <c r="P36" s="6"/>
      <c r="Q36" s="9">
        <v>0.82059967780940901</v>
      </c>
      <c r="R36" s="9">
        <v>0.81738641571706605</v>
      </c>
    </row>
    <row r="37" spans="1:21">
      <c r="A37" s="6"/>
      <c r="B37" s="6" t="s">
        <v>4</v>
      </c>
      <c r="C37" s="6"/>
      <c r="D37" s="6">
        <v>3</v>
      </c>
      <c r="E37" s="19">
        <v>1.9271534823788401</v>
      </c>
      <c r="F37" s="19">
        <v>2.0334691651943602</v>
      </c>
      <c r="G37" s="6"/>
      <c r="H37" s="21">
        <v>-1.93897977629595</v>
      </c>
      <c r="I37" s="21">
        <v>-1.9184144431332499</v>
      </c>
      <c r="J37" s="6"/>
      <c r="K37" s="23">
        <v>108.946919265105</v>
      </c>
      <c r="L37" s="23">
        <v>108.88538298748099</v>
      </c>
      <c r="M37" s="6"/>
      <c r="N37" s="25">
        <v>105.01627820953</v>
      </c>
      <c r="O37" s="25">
        <v>110.345090451673</v>
      </c>
      <c r="P37" s="6"/>
      <c r="Q37" s="9">
        <v>1.0401944309651601</v>
      </c>
      <c r="R37" s="9">
        <v>1.02824337753183</v>
      </c>
    </row>
    <row r="38" spans="1:21">
      <c r="A38" s="6"/>
      <c r="B38" s="6" t="s">
        <v>6</v>
      </c>
      <c r="C38" s="6"/>
      <c r="D38" s="6">
        <v>3</v>
      </c>
      <c r="E38" s="19">
        <v>2.2468042201021499</v>
      </c>
      <c r="F38" s="19">
        <v>2.1873491610993598</v>
      </c>
      <c r="G38" s="6"/>
      <c r="H38" s="21">
        <v>-1.6528445902928399</v>
      </c>
      <c r="I38" s="21">
        <v>-1.72255083449228</v>
      </c>
      <c r="J38" s="6"/>
      <c r="K38" s="23">
        <v>125.405777561452</v>
      </c>
      <c r="L38" s="23">
        <v>118.34739333309901</v>
      </c>
      <c r="M38" s="6"/>
      <c r="N38" s="25">
        <v>119.782503889597</v>
      </c>
      <c r="O38" s="25">
        <v>116.28339083892099</v>
      </c>
      <c r="P38" s="6"/>
      <c r="Q38" s="9">
        <v>0.97674764214524801</v>
      </c>
      <c r="R38" s="9">
        <v>0.96944913064923099</v>
      </c>
    </row>
    <row r="39" spans="1:21">
      <c r="A39" s="6"/>
      <c r="B39" s="6" t="s">
        <v>8</v>
      </c>
      <c r="C39" s="6"/>
      <c r="D39" s="6">
        <v>3</v>
      </c>
      <c r="E39" s="19">
        <v>2.0041654159947</v>
      </c>
      <c r="F39" s="19">
        <v>2.1025000208845399</v>
      </c>
      <c r="G39" s="6"/>
      <c r="H39" s="21">
        <v>-1.1441026627442099</v>
      </c>
      <c r="I39" s="21">
        <v>-1.2472470433236</v>
      </c>
      <c r="J39" s="6"/>
      <c r="K39" s="23">
        <v>109.329494678937</v>
      </c>
      <c r="L39" s="23">
        <v>106.29345468157899</v>
      </c>
      <c r="M39" s="6"/>
      <c r="N39" s="25">
        <v>98.8834389192928</v>
      </c>
      <c r="O39" s="25">
        <v>104.77999303321</v>
      </c>
      <c r="P39" s="6"/>
      <c r="Q39" s="9">
        <v>1.0113038264363701</v>
      </c>
      <c r="R39" s="9">
        <v>0.97097888802918497</v>
      </c>
    </row>
    <row r="40" spans="1:21">
      <c r="A40" s="6"/>
      <c r="B40" s="6" t="s">
        <v>10</v>
      </c>
      <c r="C40" s="6"/>
      <c r="D40" s="6">
        <v>3</v>
      </c>
      <c r="E40" s="19">
        <v>2.0915714803240402</v>
      </c>
      <c r="F40" s="19">
        <v>2.2840965020951098</v>
      </c>
      <c r="G40" s="6"/>
      <c r="H40" s="21">
        <v>-1.4897868675147301</v>
      </c>
      <c r="I40" s="21">
        <v>-1.6705115471149301</v>
      </c>
      <c r="J40" s="6"/>
      <c r="K40" s="23">
        <v>101.260938128372</v>
      </c>
      <c r="L40" s="23">
        <v>105.57087740104301</v>
      </c>
      <c r="M40" s="6"/>
      <c r="N40" s="25">
        <v>59.987948346799499</v>
      </c>
      <c r="O40" s="25">
        <v>65.924436648144905</v>
      </c>
      <c r="P40" s="6"/>
      <c r="Q40" s="9">
        <v>0.75927530389494002</v>
      </c>
      <c r="R40" s="9">
        <v>0.80420617099518699</v>
      </c>
    </row>
    <row r="41" spans="1:21">
      <c r="A41" s="6"/>
      <c r="B41" s="6" t="s">
        <v>11</v>
      </c>
      <c r="C41" s="6"/>
      <c r="D41" s="6">
        <v>3</v>
      </c>
      <c r="E41" s="19">
        <v>1.86205737247615</v>
      </c>
      <c r="F41" s="19">
        <v>2.02471527001163</v>
      </c>
      <c r="G41" s="6"/>
      <c r="H41" s="21">
        <v>-1.2501884562117</v>
      </c>
      <c r="I41" s="21">
        <v>-1.43335336148704</v>
      </c>
      <c r="J41" s="6"/>
      <c r="K41" s="23">
        <v>100.790474934023</v>
      </c>
      <c r="L41" s="23">
        <v>122.281471745264</v>
      </c>
      <c r="M41" s="6"/>
      <c r="N41" s="25">
        <v>93.230986897290705</v>
      </c>
      <c r="O41" s="25">
        <v>111.14653323222301</v>
      </c>
      <c r="P41" s="6"/>
      <c r="Q41" s="9">
        <v>0.94032958771609199</v>
      </c>
      <c r="R41" s="9">
        <v>1.00394205374428</v>
      </c>
    </row>
    <row r="42" spans="1:21">
      <c r="A42" s="6"/>
      <c r="B42" s="6" t="s">
        <v>12</v>
      </c>
      <c r="C42" s="6"/>
      <c r="D42" s="6">
        <v>3</v>
      </c>
      <c r="E42" s="19">
        <v>1.7861946329134999</v>
      </c>
      <c r="F42" s="19">
        <v>1.9124167933729499</v>
      </c>
      <c r="G42" s="6"/>
      <c r="H42" s="21">
        <v>-1.0677704060717199</v>
      </c>
      <c r="I42" s="21">
        <v>-1.27854773097519</v>
      </c>
      <c r="J42" s="6"/>
      <c r="K42" s="23">
        <v>90.674702387361194</v>
      </c>
      <c r="L42" s="23">
        <v>102.108814727263</v>
      </c>
      <c r="M42" s="6"/>
      <c r="N42" s="25">
        <v>90.454340658020399</v>
      </c>
      <c r="O42" s="25">
        <v>97.0595493112924</v>
      </c>
      <c r="P42" s="6"/>
      <c r="Q42" s="9">
        <v>1.22895268007771</v>
      </c>
      <c r="R42" s="9">
        <v>0.89040291505811597</v>
      </c>
    </row>
    <row r="43" spans="1:21">
      <c r="A43" s="6"/>
      <c r="B43" s="6" t="s">
        <v>13</v>
      </c>
      <c r="C43" s="6"/>
      <c r="D43" s="6">
        <v>3</v>
      </c>
      <c r="E43" s="19">
        <v>2.2322220770304502</v>
      </c>
      <c r="F43" s="19">
        <v>2.2889447104743601</v>
      </c>
      <c r="G43" s="6"/>
      <c r="H43" s="21">
        <v>-1.21904444801079</v>
      </c>
      <c r="I43" s="21">
        <v>-1.42853460409282</v>
      </c>
      <c r="J43" s="6"/>
      <c r="K43" s="23">
        <v>149.121756394637</v>
      </c>
      <c r="L43" s="23">
        <v>143.966932636422</v>
      </c>
      <c r="M43" s="6"/>
      <c r="N43" s="25">
        <v>135.09051265117299</v>
      </c>
      <c r="O43" s="25">
        <v>139.47741064614701</v>
      </c>
      <c r="P43" s="6"/>
      <c r="Q43" s="9">
        <v>0.96685412580501395</v>
      </c>
      <c r="R43" s="9">
        <v>0.95595108880399204</v>
      </c>
    </row>
    <row r="44" spans="1:21">
      <c r="A44" s="6"/>
      <c r="B44" s="6" t="s">
        <v>14</v>
      </c>
      <c r="C44" s="6"/>
      <c r="D44" s="6">
        <v>3</v>
      </c>
      <c r="E44" s="19">
        <v>1.6320852272601001</v>
      </c>
      <c r="F44" s="19">
        <v>1.84951347819192</v>
      </c>
      <c r="G44" s="6"/>
      <c r="H44" s="21">
        <v>-1.1822993785173599</v>
      </c>
      <c r="I44" s="21">
        <v>-1.2806521868440499</v>
      </c>
      <c r="J44" s="6"/>
      <c r="K44" s="23">
        <v>109.363707843044</v>
      </c>
      <c r="L44" s="23">
        <v>122.76848222517</v>
      </c>
      <c r="M44" s="6"/>
      <c r="N44" s="25">
        <v>94.135009304269801</v>
      </c>
      <c r="O44" s="25">
        <v>116.522167410116</v>
      </c>
      <c r="P44" s="6"/>
      <c r="Q44" s="9">
        <v>0.80518461219331905</v>
      </c>
      <c r="R44" s="9">
        <v>0.82929341654722799</v>
      </c>
    </row>
    <row r="45" spans="1:21">
      <c r="A45" s="6" t="s">
        <v>23</v>
      </c>
      <c r="B45" s="6" t="s">
        <v>0</v>
      </c>
      <c r="C45" s="6"/>
      <c r="D45" s="6">
        <v>4</v>
      </c>
      <c r="E45" s="18">
        <v>2.5345060014510601</v>
      </c>
      <c r="F45" s="18">
        <v>3.0202803234417201</v>
      </c>
      <c r="G45" s="6"/>
      <c r="H45" s="20">
        <v>-1.6927380809572199</v>
      </c>
      <c r="I45" s="20">
        <v>-2.1579991230067699</v>
      </c>
      <c r="J45" s="6"/>
      <c r="K45" s="22">
        <v>117.305958089455</v>
      </c>
      <c r="L45" s="22">
        <v>122.229743265599</v>
      </c>
      <c r="M45" s="6"/>
      <c r="N45" s="24">
        <v>37.068709867907501</v>
      </c>
      <c r="O45" s="24">
        <v>52.9485449521503</v>
      </c>
      <c r="P45" s="6"/>
      <c r="Q45" s="9">
        <v>0.74569114713003104</v>
      </c>
      <c r="R45" s="9">
        <v>0.80647262512101103</v>
      </c>
    </row>
    <row r="46" spans="1:21">
      <c r="A46" s="6"/>
      <c r="B46" s="6" t="s">
        <v>1</v>
      </c>
      <c r="C46" s="6"/>
      <c r="D46" s="6">
        <v>4</v>
      </c>
      <c r="E46" s="18">
        <v>3.6665071692017301</v>
      </c>
      <c r="F46" s="18">
        <v>3.7205512773901899</v>
      </c>
      <c r="G46" s="6"/>
      <c r="H46" s="20">
        <v>-2.9134773927800302</v>
      </c>
      <c r="I46" s="20">
        <v>-3.1827846091277898</v>
      </c>
      <c r="J46" s="6"/>
      <c r="K46" s="22">
        <v>137.34684449820199</v>
      </c>
      <c r="L46" s="22">
        <v>130.40346695886899</v>
      </c>
      <c r="M46" s="6"/>
      <c r="N46" s="24">
        <v>102.760836662351</v>
      </c>
      <c r="O46" s="24">
        <v>104.362840007561</v>
      </c>
      <c r="P46" s="6"/>
      <c r="Q46" s="9">
        <v>0.67007569425425395</v>
      </c>
      <c r="R46" s="9">
        <v>0.65236201966992902</v>
      </c>
    </row>
    <row r="47" spans="1:21">
      <c r="A47" s="6"/>
      <c r="B47" s="6" t="s">
        <v>2</v>
      </c>
      <c r="C47" s="6"/>
      <c r="D47" s="6">
        <v>4</v>
      </c>
      <c r="E47" s="18">
        <v>2.7649949085249999</v>
      </c>
      <c r="F47" s="18">
        <v>2.8349803101443198</v>
      </c>
      <c r="G47" s="6"/>
      <c r="H47" s="20">
        <v>-2.2194333283111698</v>
      </c>
      <c r="I47" s="20">
        <v>-2.36010030084074</v>
      </c>
      <c r="J47" s="6"/>
      <c r="K47" s="22">
        <v>139.432149043517</v>
      </c>
      <c r="L47" s="22">
        <v>129.720554978184</v>
      </c>
      <c r="M47" s="6"/>
      <c r="N47" s="24">
        <v>41.984605494026702</v>
      </c>
      <c r="O47" s="24">
        <v>50.640941702469902</v>
      </c>
      <c r="P47" s="6"/>
      <c r="Q47" s="9">
        <v>0.887280767287002</v>
      </c>
      <c r="R47" s="9">
        <v>0.93859759442182999</v>
      </c>
    </row>
    <row r="48" spans="1:21">
      <c r="A48" s="6"/>
      <c r="B48" s="6" t="s">
        <v>3</v>
      </c>
      <c r="C48" s="6"/>
      <c r="D48" s="6">
        <v>4</v>
      </c>
      <c r="E48" s="18">
        <v>2.7312607997498102</v>
      </c>
      <c r="F48" s="18">
        <v>2.7833704326177102</v>
      </c>
      <c r="G48" s="6"/>
      <c r="H48" s="20">
        <v>-2.3980534956633899</v>
      </c>
      <c r="I48" s="20">
        <v>-2.3775864380303302</v>
      </c>
      <c r="J48" s="6"/>
      <c r="K48" s="22">
        <v>162.79820619898899</v>
      </c>
      <c r="L48" s="22">
        <v>158.14026231839901</v>
      </c>
      <c r="M48" s="6"/>
      <c r="N48" s="24">
        <v>49.125716113139802</v>
      </c>
      <c r="O48" s="24">
        <v>52.342771854107902</v>
      </c>
      <c r="P48" s="6"/>
      <c r="Q48" s="9">
        <v>0.69062375251303598</v>
      </c>
      <c r="R48" s="9">
        <v>0.73890378969493198</v>
      </c>
    </row>
    <row r="49" spans="1:21">
      <c r="A49" s="6"/>
      <c r="B49" s="6" t="s">
        <v>5</v>
      </c>
      <c r="C49" s="6"/>
      <c r="D49" s="6">
        <v>4</v>
      </c>
      <c r="E49" s="18">
        <v>2.0473172043872401</v>
      </c>
      <c r="F49" s="18">
        <v>2.5409488518616401</v>
      </c>
      <c r="G49" s="6"/>
      <c r="H49" s="20">
        <v>-1.37284040844297</v>
      </c>
      <c r="I49" s="20">
        <v>-1.77439921301718</v>
      </c>
      <c r="J49" s="6"/>
      <c r="K49" s="22">
        <v>120.216975630649</v>
      </c>
      <c r="L49" s="22">
        <v>155.892731458013</v>
      </c>
      <c r="M49" s="6"/>
      <c r="N49" s="24">
        <v>42.310138174339997</v>
      </c>
      <c r="O49" s="24">
        <v>77.452216485145797</v>
      </c>
      <c r="P49" s="6"/>
      <c r="Q49" s="9">
        <v>0.66651629908797705</v>
      </c>
      <c r="R49" s="9">
        <v>0.78185555072870205</v>
      </c>
    </row>
    <row r="50" spans="1:21">
      <c r="A50" s="6"/>
      <c r="B50" s="6" t="s">
        <v>7</v>
      </c>
      <c r="C50" s="6"/>
      <c r="D50" s="6">
        <v>4</v>
      </c>
      <c r="E50" s="18">
        <v>3.3515340872537802</v>
      </c>
      <c r="F50" s="18">
        <v>3.6163533663788598</v>
      </c>
      <c r="G50" s="6"/>
      <c r="H50" s="20">
        <v>-2.5089600988630401</v>
      </c>
      <c r="I50" s="20">
        <v>-2.7511295806145699</v>
      </c>
      <c r="J50" s="6"/>
      <c r="K50" s="22">
        <v>192.34179836538499</v>
      </c>
      <c r="L50" s="22">
        <v>138.25926803109999</v>
      </c>
      <c r="M50" s="6"/>
      <c r="N50" s="24">
        <v>59.060150848006003</v>
      </c>
      <c r="O50" s="24">
        <v>79.748173003505102</v>
      </c>
      <c r="P50" s="6"/>
      <c r="Q50" s="9">
        <v>1.03383111089033</v>
      </c>
      <c r="R50" s="9">
        <v>1.0237564032222299</v>
      </c>
    </row>
    <row r="51" spans="1:21">
      <c r="A51" s="6"/>
      <c r="B51" s="6" t="s">
        <v>9</v>
      </c>
      <c r="C51" s="6"/>
      <c r="D51" s="6">
        <v>4</v>
      </c>
      <c r="E51" s="18">
        <v>3.08130518070613</v>
      </c>
      <c r="F51" s="18">
        <v>3.5900729550469102</v>
      </c>
      <c r="G51" s="6"/>
      <c r="H51" s="20">
        <v>-2.1974773029821302</v>
      </c>
      <c r="I51" s="20">
        <v>-2.6234591238540199</v>
      </c>
      <c r="J51" s="6"/>
      <c r="K51" s="22">
        <v>141.50965345898101</v>
      </c>
      <c r="L51" s="22">
        <v>141.84701826626201</v>
      </c>
      <c r="M51" s="6"/>
      <c r="N51" s="24">
        <v>43.278994430034203</v>
      </c>
      <c r="O51" s="24">
        <v>60.164889475132398</v>
      </c>
      <c r="P51" s="6"/>
      <c r="Q51" s="9">
        <v>0.84081043372256703</v>
      </c>
      <c r="R51" s="9">
        <v>0.92190655991824899</v>
      </c>
    </row>
    <row r="52" spans="1:21">
      <c r="A52" s="6"/>
      <c r="B52" s="6" t="s">
        <v>11</v>
      </c>
      <c r="C52" s="6"/>
      <c r="D52" s="6">
        <v>4</v>
      </c>
      <c r="E52" s="18">
        <v>2.4988266222476598</v>
      </c>
      <c r="F52" s="18">
        <v>3.15287438525597</v>
      </c>
      <c r="G52" s="6"/>
      <c r="H52" s="20">
        <v>-1.94372876258328</v>
      </c>
      <c r="I52" s="20">
        <v>-2.55047008782463</v>
      </c>
      <c r="J52" s="6"/>
      <c r="K52" s="22">
        <v>104.93179800939301</v>
      </c>
      <c r="L52" s="22">
        <v>122.079368079708</v>
      </c>
      <c r="M52" s="6"/>
      <c r="N52" s="24">
        <v>43.312296249278802</v>
      </c>
      <c r="O52" s="24">
        <v>67.873532816421402</v>
      </c>
      <c r="P52" s="6"/>
      <c r="Q52" s="9">
        <v>0.74173433749578699</v>
      </c>
      <c r="R52" s="9">
        <v>0.83802931347808296</v>
      </c>
    </row>
    <row r="53" spans="1:21">
      <c r="A53" s="6"/>
      <c r="B53" s="6" t="s">
        <v>12</v>
      </c>
      <c r="C53" s="6"/>
      <c r="D53" s="6">
        <v>4</v>
      </c>
      <c r="E53" s="18">
        <v>2.61520211885875</v>
      </c>
      <c r="F53" s="18">
        <v>3.0700271957938399</v>
      </c>
      <c r="G53" s="6"/>
      <c r="H53" s="20">
        <v>-1.64425486230908</v>
      </c>
      <c r="I53" s="20">
        <v>-2.1657535046822902</v>
      </c>
      <c r="J53" s="6"/>
      <c r="K53" s="22">
        <v>115.73535417753</v>
      </c>
      <c r="L53" s="22">
        <v>161.13684781546499</v>
      </c>
      <c r="M53" s="6"/>
      <c r="N53" s="24">
        <v>51.137093983024997</v>
      </c>
      <c r="O53" s="24">
        <v>70.875913492161999</v>
      </c>
      <c r="P53" s="6"/>
      <c r="Q53" s="9">
        <v>0.85330184095527195</v>
      </c>
      <c r="R53" s="9">
        <v>0.95421662002886798</v>
      </c>
    </row>
    <row r="54" spans="1:21">
      <c r="A54" s="6"/>
      <c r="B54" s="6" t="s">
        <v>13</v>
      </c>
      <c r="C54" s="6"/>
      <c r="D54" s="6">
        <v>4</v>
      </c>
      <c r="E54" s="18">
        <v>2.8975797703843198</v>
      </c>
      <c r="F54" s="18">
        <v>3.430453421488</v>
      </c>
      <c r="G54" s="6"/>
      <c r="H54" s="20">
        <v>-2.24794344899147</v>
      </c>
      <c r="I54" s="20">
        <v>-2.7781316577791699</v>
      </c>
      <c r="J54" s="6"/>
      <c r="K54" s="22">
        <v>153.59036922549501</v>
      </c>
      <c r="L54" s="22">
        <v>151.46706053810101</v>
      </c>
      <c r="M54" s="6"/>
      <c r="N54" s="24">
        <v>41.580003247965898</v>
      </c>
      <c r="O54" s="24">
        <v>51.107557008723099</v>
      </c>
      <c r="P54" s="6"/>
      <c r="Q54" s="9">
        <v>0.93325007927805703</v>
      </c>
      <c r="R54" s="9">
        <v>1.0247182038990199</v>
      </c>
    </row>
    <row r="55" spans="1:21">
      <c r="A55" s="6"/>
      <c r="B55" s="6" t="s">
        <v>14</v>
      </c>
      <c r="C55" s="6"/>
      <c r="D55" s="6">
        <v>4</v>
      </c>
      <c r="E55" s="18">
        <v>2.38929097474858</v>
      </c>
      <c r="F55" s="18">
        <v>2.3910530881986198</v>
      </c>
      <c r="G55" s="6"/>
      <c r="H55" s="20">
        <v>-1.76133486637042</v>
      </c>
      <c r="I55" s="20">
        <v>-1.79387847283353</v>
      </c>
      <c r="J55" s="6"/>
      <c r="K55" s="22">
        <v>123.63096305144001</v>
      </c>
      <c r="L55" s="22">
        <v>102.597091488654</v>
      </c>
      <c r="M55" s="6"/>
      <c r="N55" s="24">
        <v>28.4103214740216</v>
      </c>
      <c r="O55" s="24">
        <v>32.424757948957797</v>
      </c>
      <c r="P55" s="6"/>
      <c r="Q55" s="9">
        <v>0.93498597708634501</v>
      </c>
      <c r="R55" s="9">
        <v>0.88264762452094703</v>
      </c>
    </row>
    <row r="56" spans="1:21">
      <c r="A56" s="6"/>
      <c r="B56" s="6" t="s">
        <v>15</v>
      </c>
      <c r="C56" s="6"/>
      <c r="D56" s="6">
        <v>4</v>
      </c>
      <c r="E56" s="18">
        <v>2.0352921620791902</v>
      </c>
      <c r="F56" s="18">
        <v>2.2682654634773298</v>
      </c>
      <c r="G56" s="6"/>
      <c r="H56" s="20">
        <v>-1.2705856657757799</v>
      </c>
      <c r="I56" s="20">
        <v>-1.6387652118206899</v>
      </c>
      <c r="J56" s="6"/>
      <c r="K56" s="22">
        <v>117.371721103572</v>
      </c>
      <c r="L56" s="22">
        <v>168.562808472792</v>
      </c>
      <c r="M56" s="6"/>
      <c r="N56" s="24">
        <v>73.108314269073901</v>
      </c>
      <c r="O56" s="24">
        <v>27.162100936475198</v>
      </c>
      <c r="P56" s="6"/>
      <c r="Q56" s="9">
        <v>0.74569114713003104</v>
      </c>
      <c r="R56" s="9">
        <v>0.80647262512101103</v>
      </c>
    </row>
    <row r="57" spans="1:21">
      <c r="A57" s="6"/>
      <c r="B57" s="6" t="s">
        <v>16</v>
      </c>
      <c r="C57" s="6"/>
      <c r="D57" s="6">
        <v>4</v>
      </c>
      <c r="E57" s="18">
        <v>1.8432680891565101</v>
      </c>
      <c r="F57" s="18">
        <v>1.8119122375102901</v>
      </c>
      <c r="G57" s="6"/>
      <c r="H57" s="20">
        <v>-1.49294691678951</v>
      </c>
      <c r="I57" s="20">
        <v>-1.48931516121666</v>
      </c>
      <c r="J57" s="6"/>
      <c r="K57" s="22">
        <v>79.178120220505605</v>
      </c>
      <c r="L57" s="22">
        <v>71.783275222818901</v>
      </c>
      <c r="M57" s="6"/>
      <c r="N57" s="24">
        <v>34.482966843882203</v>
      </c>
      <c r="O57" s="24">
        <v>36.375980190347299</v>
      </c>
      <c r="P57" s="6"/>
      <c r="Q57" s="9">
        <v>0.67007569425425395</v>
      </c>
      <c r="R57" s="9">
        <v>0.65236201966992902</v>
      </c>
    </row>
    <row r="58" spans="1:21">
      <c r="A58" s="6"/>
      <c r="B58" s="6" t="s">
        <v>17</v>
      </c>
      <c r="C58" s="6"/>
      <c r="D58" s="6">
        <v>4</v>
      </c>
      <c r="E58" s="18">
        <v>3.4556231918801199</v>
      </c>
      <c r="F58" s="18">
        <v>3.48495089368997</v>
      </c>
      <c r="G58" s="6"/>
      <c r="H58" s="20">
        <v>-2.6256378598954702</v>
      </c>
      <c r="I58" s="20">
        <v>-2.7922162742109302</v>
      </c>
      <c r="J58" s="6"/>
      <c r="K58" s="22">
        <v>112.352567925326</v>
      </c>
      <c r="L58" s="22">
        <v>112.847122269631</v>
      </c>
      <c r="M58" s="6"/>
      <c r="N58" s="24">
        <v>63.245160484761797</v>
      </c>
      <c r="O58" s="24">
        <v>72.725586213200998</v>
      </c>
      <c r="P58" s="6"/>
      <c r="Q58" s="9">
        <v>0.887280767287002</v>
      </c>
      <c r="R58" s="9">
        <v>0.93859759442182999</v>
      </c>
    </row>
    <row r="59" spans="1:21">
      <c r="A59" s="6"/>
      <c r="B59" s="6" t="s">
        <v>18</v>
      </c>
      <c r="C59" s="6"/>
      <c r="D59" s="6">
        <v>4</v>
      </c>
      <c r="E59" s="18">
        <v>2.4348791174832098</v>
      </c>
      <c r="F59" s="18">
        <v>2.5715321603348702</v>
      </c>
      <c r="G59" s="6"/>
      <c r="H59" s="20">
        <v>-2.1886901005743802</v>
      </c>
      <c r="I59" s="20">
        <v>-2.36341634858079</v>
      </c>
      <c r="J59" s="6"/>
      <c r="K59" s="22">
        <v>93.939873754820994</v>
      </c>
      <c r="L59" s="22">
        <v>93.627364832704103</v>
      </c>
      <c r="M59" s="6"/>
      <c r="N59" s="24">
        <v>36.992019210443502</v>
      </c>
      <c r="O59" s="24">
        <v>41.460985190876698</v>
      </c>
      <c r="P59" s="6"/>
      <c r="Q59" s="9">
        <v>0.69062375251303598</v>
      </c>
      <c r="R59" s="9">
        <v>0.73890378969493198</v>
      </c>
    </row>
    <row r="60" spans="1:21">
      <c r="E60" t="s">
        <v>37</v>
      </c>
      <c r="H60" t="s">
        <v>51</v>
      </c>
      <c r="K60" t="s">
        <v>38</v>
      </c>
      <c r="N60" t="s">
        <v>39</v>
      </c>
      <c r="Q60" t="s">
        <v>40</v>
      </c>
    </row>
    <row r="61" spans="1:21">
      <c r="A61">
        <v>1</v>
      </c>
      <c r="B61" t="s">
        <v>27</v>
      </c>
      <c r="E61" s="1">
        <f>AVERAGE(E8:E18)</f>
        <v>2.1188700066733008</v>
      </c>
      <c r="F61" s="1">
        <f>AVERAGE(F8:F18)</f>
        <v>2.1848659747028401</v>
      </c>
      <c r="H61" s="1">
        <f>AVERAGE(H8:H18)</f>
        <v>-1.4088437328787247</v>
      </c>
      <c r="I61" s="1">
        <f>AVERAGE(I8:I18)</f>
        <v>-1.6484998267612319</v>
      </c>
      <c r="K61" s="1">
        <f>AVERAGE(K8:K18)</f>
        <v>219.26257161587054</v>
      </c>
      <c r="L61" s="1">
        <f>AVERAGE(L8:L18)</f>
        <v>229.22763696625807</v>
      </c>
      <c r="N61" s="1">
        <f>AVERAGE(N8:N18)</f>
        <v>191.50969734377171</v>
      </c>
      <c r="O61" s="1">
        <f>AVERAGE(O8:O18)</f>
        <v>195.26521717362081</v>
      </c>
      <c r="Q61" s="1">
        <f>AVERAGE(Q8:Q18)</f>
        <v>0.99150898038824675</v>
      </c>
      <c r="R61" s="1">
        <f>AVERAGE(R8:R18)</f>
        <v>1.0037559225759694</v>
      </c>
      <c r="T61" s="1"/>
      <c r="U61" s="1"/>
    </row>
    <row r="62" spans="1:21">
      <c r="B62" t="s">
        <v>28</v>
      </c>
      <c r="E62" s="1">
        <f>STDEV(E8:E18)</f>
        <v>0.31894292636748944</v>
      </c>
      <c r="F62" s="1">
        <f>STDEV(F8:F18)</f>
        <v>0.33789469606207073</v>
      </c>
      <c r="H62" s="1">
        <f>STDEV(H8:H18)</f>
        <v>0.30402965155433165</v>
      </c>
      <c r="I62" s="1">
        <f>STDEV(I8:I18)</f>
        <v>0.33810377773580241</v>
      </c>
      <c r="K62" s="1">
        <f>STDEV(K8:K18)</f>
        <v>49.153253859510286</v>
      </c>
      <c r="L62" s="1">
        <f>STDEV(L8:L18)</f>
        <v>55.911484432663194</v>
      </c>
      <c r="N62" s="1">
        <f>STDEV(N8:N18)</f>
        <v>42.23757389249328</v>
      </c>
      <c r="O62" s="1">
        <f>STDEV(O8:O18)</f>
        <v>43.243364138662265</v>
      </c>
      <c r="Q62" s="1">
        <f>STDEV(Q8:Q18)</f>
        <v>0.15620193562735762</v>
      </c>
      <c r="R62" s="1">
        <f>STDEV(R8:R18)</f>
        <v>0.14581974347913138</v>
      </c>
      <c r="T62" s="1"/>
      <c r="U62" s="1"/>
    </row>
    <row r="64" spans="1:21">
      <c r="A64">
        <v>2</v>
      </c>
      <c r="B64" t="s">
        <v>27</v>
      </c>
      <c r="E64" s="1">
        <f>AVERAGE(E19:E33)</f>
        <v>2.380160366133333</v>
      </c>
      <c r="F64" s="1">
        <f>AVERAGE(F19:F33)</f>
        <v>2.4903195723999998</v>
      </c>
      <c r="H64" s="1">
        <f>AVERAGE(H19:H33)</f>
        <v>-2.1441013473100772</v>
      </c>
      <c r="I64" s="1">
        <f>AVERAGE(I19:I33)</f>
        <v>-2.4708034813141415</v>
      </c>
      <c r="K64" s="1">
        <f>AVERAGE(K19:K33)</f>
        <v>219.76319759889364</v>
      </c>
      <c r="L64" s="1">
        <f>AVERAGE(L19:L33)</f>
        <v>202.18364262855161</v>
      </c>
      <c r="N64" s="1">
        <f>AVERAGE(N19:N33)</f>
        <v>178.0642882583017</v>
      </c>
      <c r="O64" s="1">
        <f>AVERAGE(O19:O33)</f>
        <v>161.59346868592905</v>
      </c>
      <c r="Q64" s="1">
        <f>AVERAGE(Q19:Q33)</f>
        <v>1.1755957127344838</v>
      </c>
      <c r="R64" s="1">
        <f>AVERAGE(R19:R33)</f>
        <v>1.1886988205228661</v>
      </c>
      <c r="T64" s="1"/>
      <c r="U64" s="1"/>
    </row>
    <row r="65" spans="1:47">
      <c r="B65" t="s">
        <v>28</v>
      </c>
      <c r="E65" s="1">
        <f>STDEV(E19:E33)</f>
        <v>0.4024178853197205</v>
      </c>
      <c r="F65" s="1">
        <f>STDEV(F19:F33)</f>
        <v>0.47646431206769968</v>
      </c>
      <c r="H65" s="1">
        <f>STDEV(H19:H33)</f>
        <v>0.41433586676228867</v>
      </c>
      <c r="I65" s="1">
        <f>STDEV(I19:I33)</f>
        <v>0.4466163608132675</v>
      </c>
      <c r="K65" s="1">
        <f>STDEV(K19:K33)</f>
        <v>48.131591711393114</v>
      </c>
      <c r="L65" s="1">
        <f>STDEV(L19:L33)</f>
        <v>55.148332898511285</v>
      </c>
      <c r="N65" s="1">
        <f>STDEV(N19:N33)</f>
        <v>66.91192358177743</v>
      </c>
      <c r="O65" s="1">
        <f>STDEV(O19:O33)</f>
        <v>70.198228530722901</v>
      </c>
      <c r="Q65" s="1">
        <f>STDEV(Q19:Q33)</f>
        <v>0.12232554317796636</v>
      </c>
      <c r="R65" s="1">
        <f>STDEV(R19:R33)</f>
        <v>0.12734772316391807</v>
      </c>
      <c r="T65" s="1"/>
      <c r="U65" s="1"/>
    </row>
    <row r="67" spans="1:47">
      <c r="A67">
        <v>3</v>
      </c>
      <c r="B67" t="s">
        <v>27</v>
      </c>
      <c r="E67" s="8">
        <f>AVERAGE(E34:E44)</f>
        <v>1.9391047083763036</v>
      </c>
      <c r="F67" s="8">
        <f>AVERAGE(F34:F44)</f>
        <v>2.0074183074680585</v>
      </c>
      <c r="H67" s="8">
        <f>AVERAGE(H34:H44)</f>
        <v>-1.4190740707619245</v>
      </c>
      <c r="I67" s="8">
        <f>AVERAGE(I34:I44)</f>
        <v>-1.5686462282987355</v>
      </c>
      <c r="K67" s="8">
        <f>AVERAGE(K34:K44)</f>
        <v>108.69781403530182</v>
      </c>
      <c r="L67" s="8">
        <f>AVERAGE(L34:L44)</f>
        <v>110.08876706046175</v>
      </c>
      <c r="N67" s="8">
        <f>AVERAGE(N34:N44)</f>
        <v>100.08531401406776</v>
      </c>
      <c r="O67" s="8">
        <f>AVERAGE(O34:O44)</f>
        <v>105.02657990507633</v>
      </c>
      <c r="Q67" s="8">
        <f>AVERAGE(Q34:Q44)</f>
        <v>0.94934569441283145</v>
      </c>
      <c r="R67" s="8">
        <f>AVERAGE(R34:R44)</f>
        <v>0.92055878332420271</v>
      </c>
    </row>
    <row r="68" spans="1:47">
      <c r="B68" t="s">
        <v>28</v>
      </c>
      <c r="E68" s="8">
        <f>STDEV(E34:E44)</f>
        <v>0.19445313498010225</v>
      </c>
      <c r="F68" s="8">
        <f>STDEV(F34:F44)</f>
        <v>0.19977629792136281</v>
      </c>
      <c r="H68" s="8">
        <f>STDEV(H34:H44)</f>
        <v>0.31769012754743303</v>
      </c>
      <c r="I68" s="8">
        <f>STDEV(I34:I44)</f>
        <v>0.32872338373130655</v>
      </c>
      <c r="K68" s="8">
        <f>STDEV(K34:K44)</f>
        <v>16.844348084873673</v>
      </c>
      <c r="L68" s="8">
        <f>STDEV(L34:L44)</f>
        <v>16.287741539843026</v>
      </c>
      <c r="N68" s="8">
        <f>STDEV(N34:N44)</f>
        <v>19.198364434424246</v>
      </c>
      <c r="O68" s="8">
        <f>STDEV(O34:O44)</f>
        <v>18.212686223923765</v>
      </c>
      <c r="Q68" s="8">
        <f>STDEV(Q34:Q44)</f>
        <v>0.1285109300057628</v>
      </c>
      <c r="R68" s="8">
        <f>STDEV(R34:R44)</f>
        <v>7.6486447521049522E-2</v>
      </c>
    </row>
    <row r="69" spans="1:47">
      <c r="E69" s="8"/>
      <c r="F69" s="8"/>
      <c r="H69" s="8"/>
      <c r="I69" s="8"/>
      <c r="K69" s="8"/>
      <c r="L69" s="8"/>
      <c r="N69" s="8"/>
      <c r="O69" s="8"/>
    </row>
    <row r="70" spans="1:47">
      <c r="A70">
        <v>4</v>
      </c>
      <c r="B70" t="s">
        <v>27</v>
      </c>
      <c r="E70" s="8">
        <f>AVERAGE(E45:E59)</f>
        <v>2.689825826540873</v>
      </c>
      <c r="F70" s="8">
        <f>AVERAGE(F45:F59)</f>
        <v>2.9525084241753494</v>
      </c>
      <c r="H70" s="8">
        <f>AVERAGE(H45:H59)</f>
        <v>-2.0318735060859558</v>
      </c>
      <c r="I70" s="8">
        <f>AVERAGE(I45:I59)</f>
        <v>-2.3199603404960056</v>
      </c>
      <c r="K70" s="8">
        <f>AVERAGE(K45:K59)</f>
        <v>127.44549018355073</v>
      </c>
      <c r="L70" s="8">
        <f>AVERAGE(L45:L59)</f>
        <v>130.70626559975335</v>
      </c>
      <c r="N70" s="8">
        <f>AVERAGE(N45:N59)</f>
        <v>49.857155156817178</v>
      </c>
      <c r="O70" s="8">
        <f>AVERAGE(O45:O59)</f>
        <v>58.511119418482465</v>
      </c>
      <c r="Q70" s="8">
        <f>AVERAGE(Q45:Q59)</f>
        <v>0.79945152005899878</v>
      </c>
      <c r="R70" s="8">
        <f>AVERAGE(R45:R59)</f>
        <v>0.84665348890743364</v>
      </c>
    </row>
    <row r="71" spans="1:47">
      <c r="B71" t="s">
        <v>28</v>
      </c>
      <c r="E71" s="8">
        <f>STDEV(E45:E59)</f>
        <v>0.53193576542970666</v>
      </c>
      <c r="F71" s="8">
        <f>STDEV(F45:F59)</f>
        <v>0.56371661918314697</v>
      </c>
      <c r="H71" s="8">
        <f>STDEV(H45:H59)</f>
        <v>0.48372876556333078</v>
      </c>
      <c r="I71" s="8">
        <f>STDEV(I45:I59)</f>
        <v>0.48504744944860229</v>
      </c>
      <c r="K71" s="8">
        <f>STDEV(K45:K59)</f>
        <v>28.258583746101163</v>
      </c>
      <c r="L71" s="8">
        <f>STDEV(L45:L59)</f>
        <v>27.335836870496831</v>
      </c>
      <c r="N71" s="8">
        <f>STDEV(N45:N59)</f>
        <v>18.716807765005328</v>
      </c>
      <c r="O71" s="8">
        <f>STDEV(O45:O59)</f>
        <v>20.679804992095061</v>
      </c>
      <c r="Q71" s="8">
        <f>STDEV(Q45:Q59)</f>
        <v>0.11807696713293134</v>
      </c>
      <c r="R71" s="8">
        <f>STDEV(R45:R59)</f>
        <v>0.1209276200148207</v>
      </c>
    </row>
    <row r="73" spans="1:47">
      <c r="B73" t="s">
        <v>81</v>
      </c>
      <c r="E73" t="s">
        <v>37</v>
      </c>
      <c r="N73" t="s">
        <v>51</v>
      </c>
      <c r="W73" t="s">
        <v>38</v>
      </c>
      <c r="AF73" t="s">
        <v>39</v>
      </c>
      <c r="AO73" t="s">
        <v>40</v>
      </c>
    </row>
    <row r="74" spans="1:47">
      <c r="E74" s="176" t="s">
        <v>63</v>
      </c>
      <c r="F74" s="177"/>
      <c r="G74" s="177"/>
      <c r="H74" s="177"/>
      <c r="I74" s="177"/>
      <c r="J74" s="177"/>
      <c r="K74" s="92"/>
      <c r="N74" s="176" t="s">
        <v>63</v>
      </c>
      <c r="O74" s="177"/>
      <c r="P74" s="177"/>
      <c r="Q74" s="177"/>
      <c r="R74" s="177"/>
      <c r="S74" s="177"/>
      <c r="T74" s="92"/>
      <c r="W74" s="176" t="s">
        <v>63</v>
      </c>
      <c r="X74" s="177"/>
      <c r="Y74" s="177"/>
      <c r="Z74" s="177"/>
      <c r="AA74" s="177"/>
      <c r="AB74" s="177"/>
      <c r="AC74" s="92"/>
      <c r="AF74" s="176" t="s">
        <v>63</v>
      </c>
      <c r="AG74" s="177"/>
      <c r="AH74" s="177"/>
      <c r="AI74" s="177"/>
      <c r="AJ74" s="177"/>
      <c r="AK74" s="177"/>
      <c r="AL74" s="92"/>
      <c r="AO74" s="176" t="s">
        <v>63</v>
      </c>
      <c r="AP74" s="177"/>
      <c r="AQ74" s="177"/>
      <c r="AR74" s="177"/>
      <c r="AS74" s="177"/>
      <c r="AT74" s="177"/>
      <c r="AU74" s="92"/>
    </row>
    <row r="75" spans="1:47" ht="15.75" thickBot="1">
      <c r="E75" s="178" t="s">
        <v>86</v>
      </c>
      <c r="F75" s="177"/>
      <c r="G75" s="177"/>
      <c r="H75" s="177"/>
      <c r="I75" s="177"/>
      <c r="J75" s="177"/>
      <c r="K75" s="92"/>
      <c r="N75" s="178" t="s">
        <v>87</v>
      </c>
      <c r="O75" s="177"/>
      <c r="P75" s="177"/>
      <c r="Q75" s="177"/>
      <c r="R75" s="177"/>
      <c r="S75" s="177"/>
      <c r="T75" s="92"/>
      <c r="W75" s="178" t="s">
        <v>88</v>
      </c>
      <c r="X75" s="177"/>
      <c r="Y75" s="177"/>
      <c r="Z75" s="177"/>
      <c r="AA75" s="177"/>
      <c r="AB75" s="177"/>
      <c r="AC75" s="92"/>
      <c r="AF75" s="178" t="s">
        <v>89</v>
      </c>
      <c r="AG75" s="177"/>
      <c r="AH75" s="177"/>
      <c r="AI75" s="177"/>
      <c r="AJ75" s="177"/>
      <c r="AK75" s="177"/>
      <c r="AL75" s="92"/>
      <c r="AO75" s="178" t="s">
        <v>90</v>
      </c>
      <c r="AP75" s="177"/>
      <c r="AQ75" s="177"/>
      <c r="AR75" s="177"/>
      <c r="AS75" s="177"/>
      <c r="AT75" s="177"/>
      <c r="AU75" s="92"/>
    </row>
    <row r="76" spans="1:47" ht="35.25" thickBot="1">
      <c r="E76" s="93" t="s">
        <v>65</v>
      </c>
      <c r="F76" s="94" t="s">
        <v>66</v>
      </c>
      <c r="G76" s="95" t="s">
        <v>67</v>
      </c>
      <c r="H76" s="95" t="s">
        <v>68</v>
      </c>
      <c r="I76" s="95" t="s">
        <v>69</v>
      </c>
      <c r="J76" s="96" t="s">
        <v>70</v>
      </c>
      <c r="K76" s="92"/>
      <c r="N76" s="93" t="s">
        <v>65</v>
      </c>
      <c r="O76" s="94" t="s">
        <v>66</v>
      </c>
      <c r="P76" s="95" t="s">
        <v>67</v>
      </c>
      <c r="Q76" s="95" t="s">
        <v>68</v>
      </c>
      <c r="R76" s="95" t="s">
        <v>69</v>
      </c>
      <c r="S76" s="96" t="s">
        <v>70</v>
      </c>
      <c r="T76" s="92"/>
      <c r="W76" s="93" t="s">
        <v>65</v>
      </c>
      <c r="X76" s="94" t="s">
        <v>66</v>
      </c>
      <c r="Y76" s="95" t="s">
        <v>67</v>
      </c>
      <c r="Z76" s="95" t="s">
        <v>68</v>
      </c>
      <c r="AA76" s="95" t="s">
        <v>69</v>
      </c>
      <c r="AB76" s="96" t="s">
        <v>70</v>
      </c>
      <c r="AC76" s="92"/>
      <c r="AF76" s="93" t="s">
        <v>65</v>
      </c>
      <c r="AG76" s="94" t="s">
        <v>66</v>
      </c>
      <c r="AH76" s="95" t="s">
        <v>67</v>
      </c>
      <c r="AI76" s="95" t="s">
        <v>68</v>
      </c>
      <c r="AJ76" s="95" t="s">
        <v>69</v>
      </c>
      <c r="AK76" s="96" t="s">
        <v>70</v>
      </c>
      <c r="AL76" s="92"/>
      <c r="AO76" s="93" t="s">
        <v>65</v>
      </c>
      <c r="AP76" s="94" t="s">
        <v>66</v>
      </c>
      <c r="AQ76" s="95" t="s">
        <v>67</v>
      </c>
      <c r="AR76" s="95" t="s">
        <v>68</v>
      </c>
      <c r="AS76" s="95" t="s">
        <v>69</v>
      </c>
      <c r="AT76" s="96" t="s">
        <v>70</v>
      </c>
      <c r="AU76" s="92"/>
    </row>
    <row r="77" spans="1:47">
      <c r="E77" s="97" t="s">
        <v>71</v>
      </c>
      <c r="F77" s="98">
        <v>4.1587112237762227</v>
      </c>
      <c r="G77" s="99">
        <v>3</v>
      </c>
      <c r="H77" s="100">
        <v>1.3862370745920742</v>
      </c>
      <c r="I77" s="100">
        <v>8.7160801040953988</v>
      </c>
      <c r="J77" s="101">
        <v>1.0126454024056661E-4</v>
      </c>
      <c r="K77" s="92"/>
      <c r="N77" s="97" t="s">
        <v>71</v>
      </c>
      <c r="O77" s="98">
        <v>5.8543079254079231</v>
      </c>
      <c r="P77" s="99">
        <v>3</v>
      </c>
      <c r="Q77" s="100">
        <v>1.9514359751359744</v>
      </c>
      <c r="R77" s="100">
        <v>12.235802831446813</v>
      </c>
      <c r="S77" s="101">
        <v>4.5530024399755663E-6</v>
      </c>
      <c r="T77" s="92"/>
      <c r="W77" s="97" t="s">
        <v>71</v>
      </c>
      <c r="X77" s="98">
        <v>132348.7386480188</v>
      </c>
      <c r="Y77" s="99">
        <v>3</v>
      </c>
      <c r="Z77" s="100">
        <v>44116.246216006264</v>
      </c>
      <c r="AA77" s="100">
        <v>29.993864835454268</v>
      </c>
      <c r="AB77" s="101">
        <v>4.5192363041005975E-11</v>
      </c>
      <c r="AC77" s="92"/>
      <c r="AF77" s="97" t="s">
        <v>71</v>
      </c>
      <c r="AG77" s="98">
        <v>182087.1064503495</v>
      </c>
      <c r="AH77" s="99">
        <v>3</v>
      </c>
      <c r="AI77" s="100">
        <v>60695.7021501165</v>
      </c>
      <c r="AJ77" s="100">
        <v>32.693885318645556</v>
      </c>
      <c r="AK77" s="101">
        <v>1.1652915671895002E-11</v>
      </c>
      <c r="AL77" s="92"/>
      <c r="AO77" s="97" t="s">
        <v>71</v>
      </c>
      <c r="AP77" s="98">
        <v>1.0766613519813539</v>
      </c>
      <c r="AQ77" s="99">
        <v>3</v>
      </c>
      <c r="AR77" s="100">
        <v>0.35888711732711798</v>
      </c>
      <c r="AS77" s="100">
        <v>21.444557045419586</v>
      </c>
      <c r="AT77" s="101">
        <v>5.9171620513505499E-9</v>
      </c>
      <c r="AU77" s="92"/>
    </row>
    <row r="78" spans="1:47">
      <c r="E78" s="102" t="s">
        <v>72</v>
      </c>
      <c r="F78" s="103">
        <v>264.45571898601418</v>
      </c>
      <c r="G78" s="104">
        <v>1</v>
      </c>
      <c r="H78" s="105">
        <v>264.45571898601418</v>
      </c>
      <c r="I78" s="105">
        <v>1662.7871761015595</v>
      </c>
      <c r="J78" s="106">
        <v>6.5776831854174763E-39</v>
      </c>
      <c r="K78" s="92"/>
      <c r="N78" s="102" t="s">
        <v>72</v>
      </c>
      <c r="O78" s="103">
        <v>155.63696228438221</v>
      </c>
      <c r="P78" s="104">
        <v>1</v>
      </c>
      <c r="Q78" s="105">
        <v>155.63696228438221</v>
      </c>
      <c r="R78" s="105">
        <v>975.86762161865533</v>
      </c>
      <c r="S78" s="106">
        <v>1.4893478605014691E-33</v>
      </c>
      <c r="T78" s="92"/>
      <c r="W78" s="102" t="s">
        <v>72</v>
      </c>
      <c r="X78" s="103">
        <v>1446434.2195804191</v>
      </c>
      <c r="Y78" s="104">
        <v>1</v>
      </c>
      <c r="Z78" s="105">
        <v>1446434.2195804191</v>
      </c>
      <c r="AA78" s="105">
        <v>983.40534829389503</v>
      </c>
      <c r="AB78" s="106">
        <v>1.2487275283492633E-33</v>
      </c>
      <c r="AC78" s="92"/>
      <c r="AF78" s="102" t="s">
        <v>72</v>
      </c>
      <c r="AG78" s="103">
        <v>856368.77605594439</v>
      </c>
      <c r="AH78" s="104">
        <v>1</v>
      </c>
      <c r="AI78" s="105">
        <v>856368.77605594439</v>
      </c>
      <c r="AJ78" s="105">
        <v>461.28509207448326</v>
      </c>
      <c r="AK78" s="106">
        <v>2.8998839225952596E-26</v>
      </c>
      <c r="AL78" s="92"/>
      <c r="AO78" s="102" t="s">
        <v>72</v>
      </c>
      <c r="AP78" s="103">
        <v>48.710535011654997</v>
      </c>
      <c r="AQ78" s="104">
        <v>1</v>
      </c>
      <c r="AR78" s="105">
        <v>48.710535011654997</v>
      </c>
      <c r="AS78" s="105">
        <v>2910.5972221851443</v>
      </c>
      <c r="AT78" s="106">
        <v>1.2770144335653992E-44</v>
      </c>
      <c r="AU78" s="92"/>
    </row>
    <row r="79" spans="1:47">
      <c r="E79" s="102" t="s">
        <v>73</v>
      </c>
      <c r="F79" s="103">
        <v>5.1251853146854168E-2</v>
      </c>
      <c r="G79" s="104">
        <v>1</v>
      </c>
      <c r="H79" s="105">
        <v>5.1251853146854168E-2</v>
      </c>
      <c r="I79" s="105">
        <v>0.32225025985744099</v>
      </c>
      <c r="J79" s="106">
        <v>0.57290423850988237</v>
      </c>
      <c r="K79" s="92"/>
      <c r="N79" s="102" t="s">
        <v>73</v>
      </c>
      <c r="O79" s="103">
        <v>3.3445641025640918E-2</v>
      </c>
      <c r="P79" s="104">
        <v>1</v>
      </c>
      <c r="Q79" s="105">
        <v>3.3445641025640918E-2</v>
      </c>
      <c r="R79" s="105">
        <v>0.20970929837069124</v>
      </c>
      <c r="S79" s="106">
        <v>0.64906175191802906</v>
      </c>
      <c r="T79" s="92"/>
      <c r="W79" s="145" t="s">
        <v>73</v>
      </c>
      <c r="X79" s="146">
        <v>130626.62983682987</v>
      </c>
      <c r="Y79" s="147">
        <v>1</v>
      </c>
      <c r="Z79" s="148">
        <v>130626.62983682987</v>
      </c>
      <c r="AA79" s="148">
        <v>88.810762820869016</v>
      </c>
      <c r="AB79" s="149">
        <v>1.7029789875185796E-12</v>
      </c>
      <c r="AC79" s="92"/>
      <c r="AF79" s="145" t="s">
        <v>73</v>
      </c>
      <c r="AG79" s="146">
        <v>153039.24067132839</v>
      </c>
      <c r="AH79" s="147">
        <v>1</v>
      </c>
      <c r="AI79" s="148">
        <v>153039.24067132839</v>
      </c>
      <c r="AJ79" s="148">
        <v>82.434953489559433</v>
      </c>
      <c r="AK79" s="149">
        <v>5.4213680277843445E-12</v>
      </c>
      <c r="AL79" s="92"/>
      <c r="AO79" s="145" t="s">
        <v>73</v>
      </c>
      <c r="AP79" s="146">
        <v>0.55328787878787844</v>
      </c>
      <c r="AQ79" s="147">
        <v>1</v>
      </c>
      <c r="AR79" s="148">
        <v>0.55328787878787844</v>
      </c>
      <c r="AS79" s="148">
        <v>33.060572270113418</v>
      </c>
      <c r="AT79" s="149">
        <v>6.0301736484277722E-7</v>
      </c>
      <c r="AU79" s="92"/>
    </row>
    <row r="80" spans="1:47">
      <c r="E80" s="145" t="s">
        <v>74</v>
      </c>
      <c r="F80" s="146">
        <v>3.2672266783216908</v>
      </c>
      <c r="G80" s="147">
        <v>1</v>
      </c>
      <c r="H80" s="148">
        <v>3.2672266783216908</v>
      </c>
      <c r="I80" s="148">
        <v>20.542957599708828</v>
      </c>
      <c r="J80" s="149">
        <v>3.8813400531859323E-5</v>
      </c>
      <c r="K80" s="92"/>
      <c r="N80" s="145" t="s">
        <v>74</v>
      </c>
      <c r="O80" s="146">
        <v>5.7585545920746082</v>
      </c>
      <c r="P80" s="147">
        <v>1</v>
      </c>
      <c r="Q80" s="148">
        <v>5.7585545920746082</v>
      </c>
      <c r="R80" s="148">
        <v>36.107020409848658</v>
      </c>
      <c r="S80" s="149">
        <v>2.4299822481621758E-7</v>
      </c>
      <c r="T80" s="92"/>
      <c r="W80" s="102" t="s">
        <v>74</v>
      </c>
      <c r="X80" s="103">
        <v>1174.1580419580282</v>
      </c>
      <c r="Y80" s="104">
        <v>1</v>
      </c>
      <c r="Z80" s="105">
        <v>1174.1580419580282</v>
      </c>
      <c r="AA80" s="105">
        <v>0.79828953337315234</v>
      </c>
      <c r="AB80" s="106">
        <v>0.37606320999608356</v>
      </c>
      <c r="AC80" s="92"/>
      <c r="AF80" s="145" t="s">
        <v>74</v>
      </c>
      <c r="AG80" s="146">
        <v>12861.40128671319</v>
      </c>
      <c r="AH80" s="147">
        <v>1</v>
      </c>
      <c r="AI80" s="148">
        <v>12861.40128671319</v>
      </c>
      <c r="AJ80" s="148">
        <v>6.9278246038722902</v>
      </c>
      <c r="AK80" s="149">
        <v>1.1379842018020872E-2</v>
      </c>
      <c r="AL80" s="92"/>
      <c r="AO80" s="102" t="s">
        <v>74</v>
      </c>
      <c r="AP80" s="103">
        <v>3.3734731934731694E-3</v>
      </c>
      <c r="AQ80" s="104">
        <v>1</v>
      </c>
      <c r="AR80" s="105">
        <v>3.3734731934731694E-3</v>
      </c>
      <c r="AS80" s="105">
        <v>0.20157490989761662</v>
      </c>
      <c r="AT80" s="106">
        <v>0.65547317059761478</v>
      </c>
      <c r="AU80" s="92"/>
    </row>
    <row r="81" spans="5:47" ht="22.5">
      <c r="E81" s="145" t="s">
        <v>75</v>
      </c>
      <c r="F81" s="146">
        <v>0.75846723776224378</v>
      </c>
      <c r="G81" s="147">
        <v>1</v>
      </c>
      <c r="H81" s="148">
        <v>0.75846723776224378</v>
      </c>
      <c r="I81" s="148">
        <v>4.7689254037683666</v>
      </c>
      <c r="J81" s="149">
        <v>3.3896977564516054E-2</v>
      </c>
      <c r="K81" s="92"/>
      <c r="N81" s="102" t="s">
        <v>75</v>
      </c>
      <c r="O81" s="103">
        <v>4.7745641025640814E-2</v>
      </c>
      <c r="P81" s="104">
        <v>1</v>
      </c>
      <c r="Q81" s="105">
        <v>4.7745641025640814E-2</v>
      </c>
      <c r="R81" s="105">
        <v>0.29937249138295302</v>
      </c>
      <c r="S81" s="106">
        <v>0.586811103644577</v>
      </c>
      <c r="T81" s="92"/>
      <c r="W81" s="102" t="s">
        <v>75</v>
      </c>
      <c r="X81" s="103">
        <v>1054.5529137528956</v>
      </c>
      <c r="Y81" s="104">
        <v>1</v>
      </c>
      <c r="Z81" s="105">
        <v>1054.5529137528956</v>
      </c>
      <c r="AA81" s="105">
        <v>0.71697209690208785</v>
      </c>
      <c r="AB81" s="106">
        <v>0.4013408932920246</v>
      </c>
      <c r="AC81" s="92"/>
      <c r="AF81" s="102" t="s">
        <v>75</v>
      </c>
      <c r="AG81" s="103">
        <v>4293.7114405593738</v>
      </c>
      <c r="AH81" s="104">
        <v>1</v>
      </c>
      <c r="AI81" s="105">
        <v>4293.7114405593738</v>
      </c>
      <c r="AJ81" s="105">
        <v>2.3128179501377613</v>
      </c>
      <c r="AK81" s="106">
        <v>0.1348719345172443</v>
      </c>
      <c r="AL81" s="92"/>
      <c r="AO81" s="145" t="s">
        <v>75</v>
      </c>
      <c r="AP81" s="146">
        <v>0.35771095571095601</v>
      </c>
      <c r="AQ81" s="147">
        <v>1</v>
      </c>
      <c r="AR81" s="148">
        <v>0.35771095571095601</v>
      </c>
      <c r="AS81" s="148">
        <v>21.374277941894597</v>
      </c>
      <c r="AT81" s="149">
        <v>2.8706885171337909E-5</v>
      </c>
      <c r="AU81" s="92"/>
    </row>
    <row r="82" spans="5:47">
      <c r="E82" s="102" t="s">
        <v>76</v>
      </c>
      <c r="F82" s="103">
        <v>7.6340945454545448</v>
      </c>
      <c r="G82" s="104">
        <v>48</v>
      </c>
      <c r="H82" s="105">
        <v>0.15904363636363636</v>
      </c>
      <c r="I82" s="107"/>
      <c r="J82" s="108"/>
      <c r="K82" s="92"/>
      <c r="N82" s="102" t="s">
        <v>76</v>
      </c>
      <c r="O82" s="103">
        <v>7.6553151515151505</v>
      </c>
      <c r="P82" s="104">
        <v>48</v>
      </c>
      <c r="Q82" s="105">
        <v>0.15948573232323229</v>
      </c>
      <c r="R82" s="107"/>
      <c r="S82" s="108"/>
      <c r="T82" s="92"/>
      <c r="W82" s="102" t="s">
        <v>76</v>
      </c>
      <c r="X82" s="103">
        <v>70600.432121212143</v>
      </c>
      <c r="Y82" s="104">
        <v>48</v>
      </c>
      <c r="Z82" s="105">
        <v>1470.8423358585862</v>
      </c>
      <c r="AA82" s="107"/>
      <c r="AB82" s="108"/>
      <c r="AC82" s="92"/>
      <c r="AF82" s="102" t="s">
        <v>76</v>
      </c>
      <c r="AG82" s="103">
        <v>89111.271872727317</v>
      </c>
      <c r="AH82" s="104">
        <v>48</v>
      </c>
      <c r="AI82" s="105">
        <v>1856.4848306818192</v>
      </c>
      <c r="AJ82" s="107"/>
      <c r="AK82" s="108"/>
      <c r="AL82" s="92"/>
      <c r="AO82" s="102" t="s">
        <v>76</v>
      </c>
      <c r="AP82" s="103">
        <v>0.80330787878787846</v>
      </c>
      <c r="AQ82" s="104">
        <v>48</v>
      </c>
      <c r="AR82" s="105">
        <v>1.67355808080808E-2</v>
      </c>
      <c r="AS82" s="107"/>
      <c r="AT82" s="108"/>
      <c r="AU82" s="92"/>
    </row>
    <row r="83" spans="5:47">
      <c r="E83" s="102" t="s">
        <v>77</v>
      </c>
      <c r="F83" s="103">
        <v>292.00250000000011</v>
      </c>
      <c r="G83" s="104">
        <v>52</v>
      </c>
      <c r="H83" s="107"/>
      <c r="I83" s="107"/>
      <c r="J83" s="108"/>
      <c r="K83" s="92"/>
      <c r="N83" s="102" t="s">
        <v>77</v>
      </c>
      <c r="O83" s="103">
        <v>182.49399999999997</v>
      </c>
      <c r="P83" s="104">
        <v>52</v>
      </c>
      <c r="Q83" s="107"/>
      <c r="R83" s="107"/>
      <c r="S83" s="108"/>
      <c r="T83" s="92"/>
      <c r="W83" s="102" t="s">
        <v>77</v>
      </c>
      <c r="X83" s="103">
        <v>1697464.6200000003</v>
      </c>
      <c r="Y83" s="104">
        <v>52</v>
      </c>
      <c r="Z83" s="107"/>
      <c r="AA83" s="107"/>
      <c r="AB83" s="108"/>
      <c r="AC83" s="92"/>
      <c r="AF83" s="102" t="s">
        <v>77</v>
      </c>
      <c r="AG83" s="103">
        <v>1115564.8502000005</v>
      </c>
      <c r="AH83" s="104">
        <v>52</v>
      </c>
      <c r="AI83" s="107"/>
      <c r="AJ83" s="107"/>
      <c r="AK83" s="108"/>
      <c r="AL83" s="92"/>
      <c r="AO83" s="102" t="s">
        <v>77</v>
      </c>
      <c r="AP83" s="103">
        <v>51.8992</v>
      </c>
      <c r="AQ83" s="104">
        <v>52</v>
      </c>
      <c r="AR83" s="107"/>
      <c r="AS83" s="107"/>
      <c r="AT83" s="108"/>
      <c r="AU83" s="92"/>
    </row>
    <row r="84" spans="5:47" ht="15.75" thickBot="1">
      <c r="E84" s="109" t="s">
        <v>78</v>
      </c>
      <c r="F84" s="110">
        <v>11.792805769230768</v>
      </c>
      <c r="G84" s="111">
        <v>51</v>
      </c>
      <c r="H84" s="112"/>
      <c r="I84" s="112"/>
      <c r="J84" s="113"/>
      <c r="K84" s="92"/>
      <c r="N84" s="109" t="s">
        <v>78</v>
      </c>
      <c r="O84" s="110">
        <v>13.509623076923074</v>
      </c>
      <c r="P84" s="111">
        <v>51</v>
      </c>
      <c r="Q84" s="112"/>
      <c r="R84" s="112"/>
      <c r="S84" s="113"/>
      <c r="T84" s="92"/>
      <c r="W84" s="109" t="s">
        <v>78</v>
      </c>
      <c r="X84" s="110">
        <v>202949.17076923093</v>
      </c>
      <c r="Y84" s="111">
        <v>51</v>
      </c>
      <c r="Z84" s="112"/>
      <c r="AA84" s="112"/>
      <c r="AB84" s="113"/>
      <c r="AC84" s="92"/>
      <c r="AF84" s="109" t="s">
        <v>78</v>
      </c>
      <c r="AG84" s="110">
        <v>271198.37832307682</v>
      </c>
      <c r="AH84" s="111">
        <v>51</v>
      </c>
      <c r="AI84" s="112"/>
      <c r="AJ84" s="112"/>
      <c r="AK84" s="113"/>
      <c r="AL84" s="92"/>
      <c r="AO84" s="109" t="s">
        <v>78</v>
      </c>
      <c r="AP84" s="110">
        <v>1.8799692307692324</v>
      </c>
      <c r="AQ84" s="111">
        <v>51</v>
      </c>
      <c r="AR84" s="112"/>
      <c r="AS84" s="112"/>
      <c r="AT84" s="113"/>
      <c r="AU84" s="92"/>
    </row>
    <row r="85" spans="5:47">
      <c r="E85" s="92"/>
      <c r="F85" s="92"/>
      <c r="G85" s="92"/>
      <c r="H85" s="92"/>
      <c r="I85" s="92"/>
      <c r="J85" s="92"/>
      <c r="K85" s="92"/>
      <c r="N85" s="92"/>
      <c r="O85" s="92"/>
      <c r="P85" s="92"/>
      <c r="Q85" s="92"/>
      <c r="R85" s="92"/>
      <c r="S85" s="92"/>
      <c r="T85" s="92"/>
      <c r="W85" s="92"/>
      <c r="X85" s="92"/>
      <c r="Y85" s="92"/>
      <c r="Z85" s="92"/>
      <c r="AA85" s="92"/>
      <c r="AB85" s="92"/>
      <c r="AC85" s="92"/>
      <c r="AF85" s="92"/>
      <c r="AG85" s="92"/>
      <c r="AH85" s="92"/>
      <c r="AI85" s="92"/>
      <c r="AJ85" s="92"/>
      <c r="AK85" s="92"/>
      <c r="AL85" s="92"/>
      <c r="AO85" s="92"/>
      <c r="AP85" s="92"/>
      <c r="AQ85" s="92"/>
      <c r="AR85" s="92"/>
      <c r="AS85" s="92"/>
      <c r="AT85" s="92"/>
      <c r="AU85" s="92"/>
    </row>
  </sheetData>
  <mergeCells count="10">
    <mergeCell ref="AF74:AK74"/>
    <mergeCell ref="AF75:AK75"/>
    <mergeCell ref="AO74:AT74"/>
    <mergeCell ref="AO75:AT75"/>
    <mergeCell ref="E74:J74"/>
    <mergeCell ref="E75:J75"/>
    <mergeCell ref="N74:S74"/>
    <mergeCell ref="N75:S75"/>
    <mergeCell ref="W74:AB74"/>
    <mergeCell ref="W75:AB7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opLeftCell="A66" workbookViewId="0">
      <selection activeCell="T110" sqref="T110"/>
    </sheetView>
  </sheetViews>
  <sheetFormatPr defaultRowHeight="15"/>
  <cols>
    <col min="5" max="6" width="9.28515625" bestFit="1" customWidth="1"/>
    <col min="8" max="9" width="9.140625" bestFit="1" customWidth="1"/>
  </cols>
  <sheetData>
    <row r="1" spans="1:21">
      <c r="D1" t="s">
        <v>22</v>
      </c>
    </row>
    <row r="2" spans="1:21">
      <c r="D2" t="s">
        <v>19</v>
      </c>
      <c r="E2">
        <v>1</v>
      </c>
      <c r="F2" t="s">
        <v>20</v>
      </c>
      <c r="G2">
        <v>2</v>
      </c>
      <c r="H2" t="s">
        <v>21</v>
      </c>
      <c r="I2">
        <v>3</v>
      </c>
      <c r="J2" t="s">
        <v>23</v>
      </c>
      <c r="K2">
        <v>4</v>
      </c>
    </row>
    <row r="4" spans="1:21">
      <c r="E4" t="s">
        <v>52</v>
      </c>
      <c r="H4" t="s">
        <v>53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E5" t="s">
        <v>36</v>
      </c>
      <c r="F5" t="s">
        <v>44</v>
      </c>
      <c r="H5" t="s">
        <v>36</v>
      </c>
      <c r="I5" t="s">
        <v>44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D7" t="s">
        <v>22</v>
      </c>
      <c r="E7" t="s">
        <v>25</v>
      </c>
      <c r="F7" t="s">
        <v>24</v>
      </c>
      <c r="H7" t="s">
        <v>25</v>
      </c>
      <c r="I7" t="s">
        <v>24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t="s">
        <v>19</v>
      </c>
      <c r="B8" t="s">
        <v>0</v>
      </c>
      <c r="D8">
        <v>1</v>
      </c>
      <c r="E8" s="2">
        <v>-1.13737733856986</v>
      </c>
      <c r="F8" s="2">
        <v>-1.0431158567546599</v>
      </c>
      <c r="H8" s="2">
        <v>0.829136475912991</v>
      </c>
      <c r="I8" s="2">
        <v>1.06398454839681</v>
      </c>
      <c r="K8" s="5"/>
      <c r="L8" s="5"/>
      <c r="M8" s="4"/>
      <c r="N8" s="5"/>
      <c r="O8" s="5"/>
      <c r="P8" s="4"/>
      <c r="Q8" s="5"/>
      <c r="R8" s="5"/>
      <c r="S8" s="4"/>
      <c r="T8" s="5"/>
      <c r="U8" s="5"/>
    </row>
    <row r="9" spans="1:21">
      <c r="B9" t="s">
        <v>1</v>
      </c>
      <c r="D9">
        <v>1</v>
      </c>
      <c r="E9" s="2">
        <v>-0.99127813718923896</v>
      </c>
      <c r="F9" s="2">
        <v>-0.46685398427109498</v>
      </c>
      <c r="H9" s="2">
        <v>2.0481639513186898</v>
      </c>
      <c r="I9" s="2">
        <v>2.19521535273334</v>
      </c>
      <c r="K9" s="5"/>
      <c r="L9" s="5"/>
      <c r="M9" s="4"/>
      <c r="N9" s="5"/>
      <c r="O9" s="5"/>
      <c r="P9" s="4"/>
      <c r="Q9" s="5"/>
      <c r="R9" s="5"/>
      <c r="S9" s="4"/>
      <c r="T9" s="5"/>
      <c r="U9" s="5"/>
    </row>
    <row r="10" spans="1:21">
      <c r="B10" t="s">
        <v>2</v>
      </c>
      <c r="D10">
        <v>1</v>
      </c>
      <c r="E10" s="2">
        <v>-1.2437973686902</v>
      </c>
      <c r="F10" s="2">
        <v>-1.00611151638536</v>
      </c>
      <c r="H10" s="2">
        <v>1.0234927904539699</v>
      </c>
      <c r="I10" s="2">
        <v>1.0893867380798501</v>
      </c>
      <c r="K10" s="5"/>
      <c r="L10" s="5"/>
      <c r="M10" s="4"/>
      <c r="N10" s="5"/>
      <c r="O10" s="5"/>
      <c r="P10" s="4"/>
      <c r="Q10" s="5"/>
      <c r="R10" s="5"/>
      <c r="S10" s="4"/>
      <c r="T10" s="5"/>
      <c r="U10" s="5"/>
    </row>
    <row r="11" spans="1:21">
      <c r="B11" t="s">
        <v>4</v>
      </c>
      <c r="D11">
        <v>1</v>
      </c>
      <c r="E11" s="2">
        <v>-1.16205073799064</v>
      </c>
      <c r="F11" s="2">
        <v>-0.92250674230594698</v>
      </c>
      <c r="H11" s="2">
        <v>1.0019735723538801</v>
      </c>
      <c r="I11" s="2">
        <v>0.96560903039553203</v>
      </c>
      <c r="K11" s="5"/>
      <c r="L11" s="5"/>
      <c r="M11" s="4"/>
      <c r="N11" s="5"/>
      <c r="O11" s="5"/>
      <c r="P11" s="4"/>
      <c r="Q11" s="5"/>
      <c r="R11" s="5"/>
      <c r="S11" s="4"/>
      <c r="T11" s="5"/>
      <c r="U11" s="5"/>
    </row>
    <row r="12" spans="1:21">
      <c r="B12" t="s">
        <v>6</v>
      </c>
      <c r="D12">
        <v>1</v>
      </c>
      <c r="E12" s="2">
        <v>-0.78040703329345396</v>
      </c>
      <c r="F12" s="2">
        <v>-0.81339342849191498</v>
      </c>
      <c r="H12" s="2">
        <v>1.36303560512091</v>
      </c>
      <c r="I12" s="2">
        <v>1.1021441989959</v>
      </c>
      <c r="K12" s="5"/>
      <c r="L12" s="5"/>
      <c r="M12" s="4"/>
      <c r="N12" s="5"/>
      <c r="O12" s="5"/>
      <c r="P12" s="4"/>
      <c r="Q12" s="5"/>
      <c r="R12" s="5"/>
      <c r="S12" s="4"/>
      <c r="T12" s="5"/>
      <c r="U12" s="5"/>
    </row>
    <row r="13" spans="1:21">
      <c r="B13" t="s">
        <v>8</v>
      </c>
      <c r="D13">
        <v>1</v>
      </c>
      <c r="E13" s="2">
        <v>-1.03077829261579</v>
      </c>
      <c r="F13" s="2">
        <v>-0.98963309865621996</v>
      </c>
      <c r="H13" s="2">
        <v>1.02548900158865</v>
      </c>
      <c r="I13" s="2">
        <v>0.86917545566471699</v>
      </c>
      <c r="K13" s="5"/>
      <c r="L13" s="5"/>
      <c r="M13" s="4"/>
      <c r="N13" s="5"/>
      <c r="O13" s="5"/>
      <c r="P13" s="4"/>
      <c r="Q13" s="5"/>
      <c r="R13" s="5"/>
      <c r="S13" s="4"/>
      <c r="T13" s="5"/>
      <c r="U13" s="5"/>
    </row>
    <row r="14" spans="1:21">
      <c r="B14" t="s">
        <v>10</v>
      </c>
      <c r="D14">
        <v>1</v>
      </c>
      <c r="E14" s="2">
        <v>-0.92067786311526201</v>
      </c>
      <c r="F14" s="2">
        <v>-0.60438133480574896</v>
      </c>
      <c r="H14" s="2">
        <v>1.4665989655228</v>
      </c>
      <c r="I14" s="2">
        <v>1.49646861226466</v>
      </c>
      <c r="K14" s="5"/>
      <c r="L14" s="5"/>
      <c r="M14" s="4"/>
      <c r="N14" s="5"/>
      <c r="O14" s="5"/>
      <c r="P14" s="4"/>
      <c r="Q14" s="5"/>
      <c r="R14" s="5"/>
      <c r="S14" s="4"/>
      <c r="T14" s="5"/>
      <c r="U14" s="5"/>
    </row>
    <row r="15" spans="1:21">
      <c r="B15" t="s">
        <v>11</v>
      </c>
      <c r="D15">
        <v>1</v>
      </c>
      <c r="E15" s="2">
        <v>-0.84383902074904305</v>
      </c>
      <c r="F15" s="2">
        <v>-0.48744073384410402</v>
      </c>
      <c r="H15" s="2">
        <v>2.0713717251274701</v>
      </c>
      <c r="I15" s="2">
        <v>2.1686119909796902</v>
      </c>
      <c r="K15" s="5"/>
      <c r="L15" s="5"/>
      <c r="M15" s="4"/>
      <c r="N15" s="5"/>
      <c r="O15" s="5"/>
      <c r="P15" s="4"/>
      <c r="Q15" s="5"/>
      <c r="R15" s="5"/>
      <c r="S15" s="4"/>
      <c r="T15" s="5"/>
      <c r="U15" s="5"/>
    </row>
    <row r="16" spans="1:21">
      <c r="B16" t="s">
        <v>12</v>
      </c>
      <c r="D16">
        <v>1</v>
      </c>
      <c r="E16" s="2">
        <v>-0.89039098245741199</v>
      </c>
      <c r="F16" s="2">
        <v>-1.02902768234696</v>
      </c>
      <c r="H16" s="2">
        <v>0.88029326848546696</v>
      </c>
      <c r="I16" s="2">
        <v>0.78133571969212401</v>
      </c>
      <c r="K16" s="5"/>
      <c r="L16" s="5"/>
      <c r="M16" s="4"/>
      <c r="N16" s="5"/>
      <c r="O16" s="5"/>
      <c r="P16" s="4"/>
      <c r="Q16" s="5"/>
      <c r="R16" s="5"/>
      <c r="S16" s="4"/>
      <c r="T16" s="5"/>
      <c r="U16" s="5"/>
    </row>
    <row r="17" spans="1:21">
      <c r="B17" t="s">
        <v>13</v>
      </c>
      <c r="D17">
        <v>1</v>
      </c>
      <c r="E17" s="2">
        <v>-1.6694475925436101</v>
      </c>
      <c r="F17" s="2">
        <v>-1.25600085620896</v>
      </c>
      <c r="H17" s="2">
        <v>0.124755178398155</v>
      </c>
      <c r="I17" s="2">
        <v>0.55129464092751601</v>
      </c>
      <c r="K17" s="5"/>
      <c r="L17" s="5"/>
      <c r="M17" s="4"/>
      <c r="N17" s="5"/>
      <c r="O17" s="5"/>
      <c r="P17" s="4"/>
      <c r="Q17" s="5"/>
      <c r="R17" s="5"/>
      <c r="S17" s="4"/>
      <c r="T17" s="5"/>
      <c r="U17" s="5"/>
    </row>
    <row r="18" spans="1:21">
      <c r="B18" t="s">
        <v>14</v>
      </c>
      <c r="D18">
        <v>1</v>
      </c>
      <c r="E18" s="2">
        <v>-1.01138705909808</v>
      </c>
      <c r="F18" s="2">
        <v>-1.06448309101234</v>
      </c>
      <c r="H18" s="2">
        <v>1.26694187225899</v>
      </c>
      <c r="I18" s="2">
        <v>1.68993978314341</v>
      </c>
      <c r="K18" s="5"/>
      <c r="L18" s="5"/>
      <c r="M18" s="4"/>
      <c r="N18" s="5"/>
      <c r="O18" s="5"/>
      <c r="P18" s="4"/>
      <c r="Q18" s="5"/>
      <c r="R18" s="5"/>
      <c r="S18" s="4"/>
      <c r="T18" s="5"/>
      <c r="U18" s="5"/>
    </row>
    <row r="19" spans="1:21">
      <c r="A19" t="s">
        <v>20</v>
      </c>
      <c r="B19" t="s">
        <v>0</v>
      </c>
      <c r="D19">
        <v>2</v>
      </c>
      <c r="E19" s="2">
        <v>-1.1476534935671401</v>
      </c>
      <c r="F19" s="2">
        <v>-0.64696657865365803</v>
      </c>
      <c r="H19" s="2">
        <v>1.07656440033627</v>
      </c>
      <c r="I19" s="2">
        <v>1.0491712245495</v>
      </c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</row>
    <row r="20" spans="1:21">
      <c r="B20" t="s">
        <v>1</v>
      </c>
      <c r="D20">
        <v>2</v>
      </c>
      <c r="E20" s="2">
        <v>-0.52287703814900299</v>
      </c>
      <c r="F20" s="2">
        <v>-0.77939876656842799</v>
      </c>
      <c r="H20" s="2">
        <v>1.0015377946652</v>
      </c>
      <c r="I20" s="2">
        <v>0.97758080383488499</v>
      </c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</row>
    <row r="21" spans="1:21">
      <c r="B21" t="s">
        <v>2</v>
      </c>
      <c r="D21">
        <v>2</v>
      </c>
      <c r="E21" s="2">
        <v>-0.480116863924478</v>
      </c>
      <c r="F21" s="2">
        <v>-0.88331502148459695</v>
      </c>
      <c r="H21" s="2">
        <v>0.36347074187179601</v>
      </c>
      <c r="I21" s="2">
        <v>0.55546319077211603</v>
      </c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</row>
    <row r="22" spans="1:21">
      <c r="B22" t="s">
        <v>3</v>
      </c>
      <c r="D22">
        <v>2</v>
      </c>
      <c r="E22" s="2">
        <v>-1.56976081745436</v>
      </c>
      <c r="F22" s="2">
        <v>-0.73791209581769002</v>
      </c>
      <c r="H22" s="2">
        <v>0.24159171211297301</v>
      </c>
      <c r="I22" s="2">
        <v>0.44091604995725098</v>
      </c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</row>
    <row r="23" spans="1:21">
      <c r="B23" t="s">
        <v>5</v>
      </c>
      <c r="D23">
        <v>2</v>
      </c>
      <c r="E23" s="2">
        <v>-0.59770509826723095</v>
      </c>
      <c r="F23" s="2">
        <v>-7.3680039037431103E-2</v>
      </c>
      <c r="H23" s="2">
        <v>0.577767778223365</v>
      </c>
      <c r="I23" s="2">
        <v>0.74027414870922004</v>
      </c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</row>
    <row r="24" spans="1:21">
      <c r="B24" t="s">
        <v>7</v>
      </c>
      <c r="D24">
        <v>2</v>
      </c>
      <c r="E24" s="2">
        <v>-0.51332544669376801</v>
      </c>
      <c r="F24" s="2">
        <v>-0.34718894924668298</v>
      </c>
      <c r="H24" s="2">
        <v>0.92753798655998598</v>
      </c>
      <c r="I24" s="2">
        <v>1.12689247083294</v>
      </c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</row>
    <row r="25" spans="1:21">
      <c r="B25" t="s">
        <v>9</v>
      </c>
      <c r="D25">
        <v>2</v>
      </c>
      <c r="E25" s="2">
        <v>-0.44662922733409099</v>
      </c>
      <c r="F25" s="2">
        <v>-0.401250864917089</v>
      </c>
      <c r="H25" s="2">
        <v>0.53871199792464397</v>
      </c>
      <c r="I25" s="2">
        <v>0.59365163942979704</v>
      </c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</row>
    <row r="26" spans="1:21">
      <c r="B26" t="s">
        <v>11</v>
      </c>
      <c r="D26">
        <v>2</v>
      </c>
      <c r="E26" s="2">
        <v>-0.50888303756194897</v>
      </c>
      <c r="F26" s="2">
        <v>-0.19245912208451699</v>
      </c>
      <c r="H26" s="2">
        <v>0.55482701571368298</v>
      </c>
      <c r="I26" s="2">
        <v>0.77873592344535603</v>
      </c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</row>
    <row r="27" spans="1:21">
      <c r="B27" t="s">
        <v>12</v>
      </c>
      <c r="D27">
        <v>2</v>
      </c>
      <c r="E27" s="2">
        <v>-0.84753997502699996</v>
      </c>
      <c r="F27" s="2">
        <v>-0.44682757837757497</v>
      </c>
      <c r="H27" s="2">
        <v>0.48318845457982401</v>
      </c>
      <c r="I27" s="2">
        <v>0.54642713340261595</v>
      </c>
      <c r="K27" s="5"/>
      <c r="L27" s="5"/>
      <c r="M27" s="4"/>
      <c r="N27" s="4"/>
      <c r="O27" s="4"/>
      <c r="P27" s="4"/>
      <c r="Q27" s="4"/>
      <c r="R27" s="4"/>
      <c r="S27" s="4"/>
      <c r="T27" s="4"/>
      <c r="U27" s="4"/>
    </row>
    <row r="28" spans="1:21">
      <c r="B28" t="s">
        <v>13</v>
      </c>
      <c r="D28">
        <v>2</v>
      </c>
      <c r="E28" s="2">
        <v>-0.51374400392265296</v>
      </c>
      <c r="F28" s="2">
        <v>-0.494464045920886</v>
      </c>
      <c r="H28" s="2">
        <v>1.1099507362687999</v>
      </c>
      <c r="I28" s="2">
        <v>1.3333248941060101</v>
      </c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</row>
    <row r="29" spans="1:21">
      <c r="B29" t="s">
        <v>14</v>
      </c>
      <c r="D29">
        <v>2</v>
      </c>
      <c r="E29" s="2">
        <v>-0.23475368574014999</v>
      </c>
      <c r="F29" s="2">
        <v>-5.4352896862325299E-2</v>
      </c>
      <c r="H29" s="2">
        <v>1.0160836230285499</v>
      </c>
      <c r="I29" s="2">
        <v>1.1242585584026501</v>
      </c>
      <c r="K29" s="5"/>
      <c r="L29" s="5"/>
      <c r="M29" s="4"/>
      <c r="N29" s="4"/>
      <c r="O29" s="4"/>
      <c r="P29" s="4"/>
      <c r="Q29" s="4"/>
      <c r="R29" s="4"/>
      <c r="S29" s="4"/>
      <c r="T29" s="4"/>
      <c r="U29" s="4"/>
    </row>
    <row r="30" spans="1:21">
      <c r="B30" t="s">
        <v>15</v>
      </c>
      <c r="D30">
        <v>2</v>
      </c>
      <c r="E30" s="2">
        <v>-0.944806627850727</v>
      </c>
      <c r="F30" s="2">
        <v>-0.67017955133533202</v>
      </c>
      <c r="H30" s="2">
        <v>0.48700302359863801</v>
      </c>
      <c r="I30" s="2">
        <v>0.39388179986321198</v>
      </c>
      <c r="K30" s="5"/>
      <c r="L30" s="5"/>
      <c r="M30" s="4"/>
      <c r="N30" s="4"/>
      <c r="O30" s="4"/>
      <c r="P30" s="4"/>
      <c r="Q30" s="4"/>
      <c r="R30" s="4"/>
      <c r="S30" s="4"/>
      <c r="T30" s="4"/>
      <c r="U30" s="4"/>
    </row>
    <row r="31" spans="1:21">
      <c r="B31" t="s">
        <v>16</v>
      </c>
      <c r="D31">
        <v>2</v>
      </c>
      <c r="E31" s="2">
        <v>-0.57918023730303902</v>
      </c>
      <c r="F31" s="2">
        <v>-0.406907689211227</v>
      </c>
      <c r="H31" s="2">
        <v>0.30139268461817498</v>
      </c>
      <c r="I31" s="2">
        <v>0.45656110863220201</v>
      </c>
      <c r="K31" s="5"/>
      <c r="L31" s="5"/>
      <c r="M31" s="4"/>
      <c r="N31" s="4"/>
      <c r="O31" s="4"/>
      <c r="P31" s="4"/>
      <c r="Q31" s="4"/>
      <c r="R31" s="4"/>
      <c r="S31" s="4"/>
      <c r="T31" s="4"/>
      <c r="U31" s="4"/>
    </row>
    <row r="32" spans="1:21">
      <c r="B32" t="s">
        <v>17</v>
      </c>
      <c r="D32">
        <v>2</v>
      </c>
      <c r="E32" s="2">
        <v>-1.23114319774397</v>
      </c>
      <c r="F32" s="2">
        <v>-0.94911258939776599</v>
      </c>
      <c r="H32" s="2">
        <v>0.78793848560919399</v>
      </c>
      <c r="I32" s="2">
        <v>0.86360253160599298</v>
      </c>
      <c r="K32" s="5"/>
      <c r="L32" s="5"/>
      <c r="M32" s="4"/>
      <c r="N32" s="4"/>
      <c r="O32" s="4"/>
      <c r="P32" s="4"/>
      <c r="Q32" s="4"/>
      <c r="R32" s="4"/>
      <c r="S32" s="4"/>
      <c r="T32" s="4"/>
      <c r="U32" s="4"/>
    </row>
    <row r="33" spans="1:21">
      <c r="B33" t="s">
        <v>18</v>
      </c>
      <c r="D33">
        <v>2</v>
      </c>
      <c r="E33" s="2">
        <v>-0.62055153548304898</v>
      </c>
      <c r="F33" s="2">
        <v>-0.76993090419497101</v>
      </c>
      <c r="H33" s="2">
        <v>0.87765097260269997</v>
      </c>
      <c r="I33" s="2">
        <v>1.0430302175528601</v>
      </c>
      <c r="K33" s="5"/>
      <c r="L33" s="5"/>
      <c r="M33" s="4"/>
      <c r="N33" s="4"/>
      <c r="O33" s="4"/>
      <c r="P33" s="4"/>
      <c r="Q33" s="4"/>
      <c r="R33" s="4"/>
      <c r="S33" s="4"/>
      <c r="T33" s="4"/>
      <c r="U33" s="4"/>
    </row>
    <row r="34" spans="1:21">
      <c r="A34" s="6" t="s">
        <v>21</v>
      </c>
      <c r="B34" s="6" t="s">
        <v>0</v>
      </c>
      <c r="C34" s="6"/>
      <c r="D34" s="6">
        <v>3</v>
      </c>
      <c r="E34" s="9">
        <v>0.38283915773972299</v>
      </c>
      <c r="F34" s="9">
        <v>0.97793787828974998</v>
      </c>
      <c r="G34" s="10"/>
      <c r="H34" s="9">
        <v>8.2777153992461799E-2</v>
      </c>
      <c r="I34" s="9">
        <v>0.324797230306414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>
      <c r="A35" s="6"/>
      <c r="B35" s="6" t="s">
        <v>1</v>
      </c>
      <c r="C35" s="6"/>
      <c r="D35" s="6">
        <v>3</v>
      </c>
      <c r="E35" s="9">
        <v>0.75348404225696597</v>
      </c>
      <c r="F35" s="9">
        <v>-0.32856142807035199</v>
      </c>
      <c r="G35" s="10"/>
      <c r="H35" s="9">
        <v>0.66097012326495397</v>
      </c>
      <c r="I35" s="9">
        <v>1.03186237620375</v>
      </c>
    </row>
    <row r="36" spans="1:21">
      <c r="A36" s="6"/>
      <c r="B36" s="6" t="s">
        <v>2</v>
      </c>
      <c r="C36" s="6"/>
      <c r="D36" s="6">
        <v>3</v>
      </c>
      <c r="E36" s="9">
        <v>-0.54692546715718304</v>
      </c>
      <c r="F36" s="9">
        <v>-0.309182200922892</v>
      </c>
      <c r="G36" s="10"/>
      <c r="H36" s="9">
        <v>0.58770732995122799</v>
      </c>
      <c r="I36" s="9">
        <v>0.99199959806659799</v>
      </c>
    </row>
    <row r="37" spans="1:21">
      <c r="A37" s="6"/>
      <c r="B37" s="6" t="s">
        <v>4</v>
      </c>
      <c r="C37" s="6"/>
      <c r="D37" s="6">
        <v>3</v>
      </c>
      <c r="E37" s="9">
        <v>-0.13893957572319299</v>
      </c>
      <c r="F37" s="9">
        <v>-0.95391494451525105</v>
      </c>
      <c r="G37" s="10"/>
      <c r="H37" s="9">
        <v>0.92161524758668001</v>
      </c>
      <c r="I37" s="9">
        <v>0.96260954374472296</v>
      </c>
    </row>
    <row r="38" spans="1:21">
      <c r="A38" s="6"/>
      <c r="B38" s="6" t="s">
        <v>6</v>
      </c>
      <c r="C38" s="6"/>
      <c r="D38" s="6">
        <v>3</v>
      </c>
      <c r="E38" s="9">
        <v>-0.22505044986869299</v>
      </c>
      <c r="F38" s="9">
        <v>-0.18305054106466001</v>
      </c>
      <c r="G38" s="10"/>
      <c r="H38" s="9">
        <v>1.4835614422785901</v>
      </c>
      <c r="I38" s="9">
        <v>0.228778675407454</v>
      </c>
    </row>
    <row r="39" spans="1:21">
      <c r="A39" s="6"/>
      <c r="B39" s="6" t="s">
        <v>8</v>
      </c>
      <c r="C39" s="6"/>
      <c r="D39" s="6">
        <v>3</v>
      </c>
      <c r="E39" s="9">
        <v>-0.77241591481835603</v>
      </c>
      <c r="F39" s="9">
        <v>-0.54584338006365896</v>
      </c>
      <c r="G39" s="10"/>
      <c r="H39" s="9">
        <v>0.82183287169723895</v>
      </c>
      <c r="I39" s="9">
        <v>0.96175868177086299</v>
      </c>
    </row>
    <row r="40" spans="1:21">
      <c r="A40" s="6"/>
      <c r="B40" s="6" t="s">
        <v>10</v>
      </c>
      <c r="C40" s="6"/>
      <c r="D40" s="6">
        <v>3</v>
      </c>
      <c r="E40" s="9">
        <v>0.36657811760465497</v>
      </c>
      <c r="F40" s="9">
        <v>-0.14326776982384601</v>
      </c>
      <c r="G40" s="10"/>
      <c r="H40" s="9">
        <v>1.6098139269254499</v>
      </c>
      <c r="I40" s="9">
        <v>1.20081669910415</v>
      </c>
    </row>
    <row r="41" spans="1:21">
      <c r="A41" s="6"/>
      <c r="B41" s="6" t="s">
        <v>11</v>
      </c>
      <c r="C41" s="6"/>
      <c r="D41" s="6">
        <v>3</v>
      </c>
      <c r="E41" s="9">
        <v>-0.60575637021113204</v>
      </c>
      <c r="F41" s="9">
        <v>0.61003097266190298</v>
      </c>
      <c r="G41" s="10"/>
      <c r="H41" s="9">
        <v>0.89755630012543997</v>
      </c>
      <c r="I41" s="9">
        <v>0.83220543119149304</v>
      </c>
    </row>
    <row r="42" spans="1:21">
      <c r="A42" s="6"/>
      <c r="B42" s="6" t="s">
        <v>12</v>
      </c>
      <c r="C42" s="6"/>
      <c r="D42" s="6">
        <v>3</v>
      </c>
      <c r="E42" s="9">
        <v>7.5538895546406304E-2</v>
      </c>
      <c r="F42" s="9">
        <v>-5.2041852970321302E-2</v>
      </c>
      <c r="G42" s="10"/>
      <c r="H42" s="9">
        <v>0.629091476270215</v>
      </c>
      <c r="I42" s="9">
        <v>0.96715788859852103</v>
      </c>
    </row>
    <row r="43" spans="1:21">
      <c r="A43" s="6"/>
      <c r="B43" s="6" t="s">
        <v>13</v>
      </c>
      <c r="C43" s="6"/>
      <c r="D43" s="6">
        <v>3</v>
      </c>
      <c r="E43" s="9">
        <v>5.9125075314499002E-2</v>
      </c>
      <c r="F43" s="9">
        <v>0.50263519972268</v>
      </c>
      <c r="G43" s="10"/>
      <c r="H43" s="9">
        <v>0.40409644594954802</v>
      </c>
      <c r="I43" s="9">
        <v>1.2089889406118699</v>
      </c>
    </row>
    <row r="44" spans="1:21">
      <c r="A44" s="6"/>
      <c r="B44" s="6" t="s">
        <v>14</v>
      </c>
      <c r="C44" s="6"/>
      <c r="D44" s="6">
        <v>3</v>
      </c>
      <c r="E44" s="9">
        <v>-0.16266700995024</v>
      </c>
      <c r="F44" s="9">
        <v>0.65808482058218998</v>
      </c>
      <c r="G44" s="10"/>
      <c r="H44" s="9">
        <v>0.88636364333833595</v>
      </c>
      <c r="I44" s="9">
        <v>0.91454890990919602</v>
      </c>
    </row>
    <row r="45" spans="1:21">
      <c r="A45" s="6" t="s">
        <v>23</v>
      </c>
      <c r="B45" s="6" t="s">
        <v>0</v>
      </c>
      <c r="C45" s="6"/>
      <c r="D45" s="6">
        <v>4</v>
      </c>
      <c r="E45" s="9">
        <v>0.610756012907964</v>
      </c>
      <c r="F45" s="9">
        <v>-0.278654828590429</v>
      </c>
      <c r="G45" s="11"/>
      <c r="H45" s="9">
        <v>1.0742844572164201</v>
      </c>
      <c r="I45" s="9">
        <v>1.02824279411978</v>
      </c>
    </row>
    <row r="46" spans="1:21">
      <c r="A46" s="6"/>
      <c r="B46" s="6" t="s">
        <v>1</v>
      </c>
      <c r="C46" s="6"/>
      <c r="D46" s="6">
        <v>4</v>
      </c>
      <c r="E46" s="9">
        <v>-0.53397110819147398</v>
      </c>
      <c r="F46" s="9">
        <v>0.228141372005912</v>
      </c>
      <c r="G46" s="11"/>
      <c r="H46" s="9">
        <v>0.87845778359438798</v>
      </c>
      <c r="I46" s="9">
        <v>1.0296099274972399</v>
      </c>
    </row>
    <row r="47" spans="1:21">
      <c r="A47" s="6"/>
      <c r="B47" s="6" t="s">
        <v>2</v>
      </c>
      <c r="C47" s="6"/>
      <c r="D47" s="6">
        <v>4</v>
      </c>
      <c r="E47" s="9">
        <v>-3.0494533199710499E-2</v>
      </c>
      <c r="F47" s="9">
        <v>0.60802165507456296</v>
      </c>
      <c r="G47" s="11"/>
      <c r="H47" s="9">
        <v>0.76235411595394198</v>
      </c>
      <c r="I47" s="9">
        <v>0.60228521188876705</v>
      </c>
    </row>
    <row r="48" spans="1:21">
      <c r="A48" s="6"/>
      <c r="B48" s="6" t="s">
        <v>3</v>
      </c>
      <c r="C48" s="6"/>
      <c r="D48" s="6">
        <v>4</v>
      </c>
      <c r="E48" s="9">
        <v>0.41201628632113901</v>
      </c>
      <c r="F48" s="9">
        <v>-0.55312499550508099</v>
      </c>
      <c r="G48" s="11"/>
      <c r="H48" s="9">
        <v>1.09658090001889</v>
      </c>
      <c r="I48" s="9">
        <v>1.29501372388908</v>
      </c>
    </row>
    <row r="49" spans="1:21">
      <c r="A49" s="6"/>
      <c r="B49" s="6" t="s">
        <v>5</v>
      </c>
      <c r="C49" s="6"/>
      <c r="D49" s="6">
        <v>4</v>
      </c>
      <c r="E49" s="9">
        <v>-0.80439031902322899</v>
      </c>
      <c r="F49" s="9">
        <v>0.58725614398665704</v>
      </c>
      <c r="G49" s="11"/>
      <c r="H49" s="9">
        <v>0.88210070682659902</v>
      </c>
      <c r="I49" s="9">
        <v>0.91925676214708896</v>
      </c>
    </row>
    <row r="50" spans="1:21">
      <c r="A50" s="6"/>
      <c r="B50" s="6" t="s">
        <v>7</v>
      </c>
      <c r="C50" s="6"/>
      <c r="D50" s="6">
        <v>4</v>
      </c>
      <c r="E50" s="9">
        <v>0.99057815987375797</v>
      </c>
      <c r="F50" s="9">
        <v>-0.41898587627301298</v>
      </c>
      <c r="G50" s="11"/>
      <c r="H50" s="9">
        <v>1.3149800047289599</v>
      </c>
      <c r="I50" s="9">
        <v>1.3633739289803299</v>
      </c>
    </row>
    <row r="51" spans="1:21">
      <c r="A51" s="6"/>
      <c r="B51" s="6" t="s">
        <v>9</v>
      </c>
      <c r="C51" s="6"/>
      <c r="D51" s="6">
        <v>4</v>
      </c>
      <c r="E51" s="9">
        <v>-0.343155699769223</v>
      </c>
      <c r="F51" s="9">
        <v>0.83783493782506802</v>
      </c>
      <c r="G51" s="11"/>
      <c r="H51" s="9">
        <v>0.35409004113435799</v>
      </c>
      <c r="I51" s="9">
        <v>0.42665901084815699</v>
      </c>
    </row>
    <row r="52" spans="1:21">
      <c r="A52" s="6"/>
      <c r="B52" s="6" t="s">
        <v>11</v>
      </c>
      <c r="C52" s="6"/>
      <c r="D52" s="6">
        <v>4</v>
      </c>
      <c r="E52" s="9">
        <v>-0.32984202862379203</v>
      </c>
      <c r="F52" s="9">
        <v>0.59576236629475898</v>
      </c>
      <c r="G52" s="11"/>
      <c r="H52" s="9">
        <v>0.92546662008731595</v>
      </c>
      <c r="I52" s="9">
        <v>1.07362880283594</v>
      </c>
    </row>
    <row r="53" spans="1:21">
      <c r="A53" s="6"/>
      <c r="B53" s="6" t="s">
        <v>12</v>
      </c>
      <c r="C53" s="6"/>
      <c r="D53" s="6">
        <v>4</v>
      </c>
      <c r="E53" s="9">
        <v>0.123361755821162</v>
      </c>
      <c r="F53" s="9">
        <v>-0.194509791265806</v>
      </c>
      <c r="G53" s="11"/>
      <c r="H53" s="9">
        <v>1.0654191819311001</v>
      </c>
      <c r="I53" s="9">
        <v>1.1250978859271401</v>
      </c>
    </row>
    <row r="54" spans="1:21">
      <c r="A54" s="6"/>
      <c r="B54" s="6" t="s">
        <v>13</v>
      </c>
      <c r="C54" s="6"/>
      <c r="D54" s="6">
        <v>4</v>
      </c>
      <c r="E54" s="9">
        <v>0.87468300311084302</v>
      </c>
      <c r="F54" s="9">
        <v>1.0680833968633501</v>
      </c>
      <c r="G54" s="11"/>
      <c r="H54" s="9">
        <v>1.05933079658091</v>
      </c>
      <c r="I54" s="9">
        <v>0.99912950318793403</v>
      </c>
    </row>
    <row r="55" spans="1:21">
      <c r="A55" s="6"/>
      <c r="B55" s="6" t="s">
        <v>14</v>
      </c>
      <c r="C55" s="6"/>
      <c r="D55" s="6">
        <v>4</v>
      </c>
      <c r="E55" s="9">
        <v>0.65426839094940603</v>
      </c>
      <c r="F55" s="9">
        <v>0.485849005246069</v>
      </c>
      <c r="G55" s="11"/>
      <c r="H55" s="9">
        <v>1.49559674556351</v>
      </c>
      <c r="I55" s="9">
        <v>2.0148858799270499</v>
      </c>
    </row>
    <row r="56" spans="1:21">
      <c r="A56" s="6"/>
      <c r="B56" s="6" t="s">
        <v>15</v>
      </c>
      <c r="C56" s="6"/>
      <c r="D56" s="6">
        <v>4</v>
      </c>
      <c r="E56" s="9">
        <v>1.1843668037450499E-2</v>
      </c>
      <c r="F56" s="9">
        <v>1.4887945568323801E-2</v>
      </c>
      <c r="G56" s="11"/>
      <c r="H56" s="9">
        <v>0.499801437690573</v>
      </c>
      <c r="I56" s="9">
        <v>0.87453072313505598</v>
      </c>
    </row>
    <row r="57" spans="1:21">
      <c r="A57" s="6"/>
      <c r="B57" s="6" t="s">
        <v>16</v>
      </c>
      <c r="C57" s="6"/>
      <c r="D57" s="6">
        <v>4</v>
      </c>
      <c r="E57" s="9">
        <v>-0.240140385851035</v>
      </c>
      <c r="F57" s="9">
        <v>-0.14968898934942401</v>
      </c>
      <c r="G57" s="11"/>
      <c r="H57" s="9">
        <v>0.642596521427097</v>
      </c>
      <c r="I57" s="9">
        <v>0.75155797442831196</v>
      </c>
    </row>
    <row r="58" spans="1:21">
      <c r="A58" s="6"/>
      <c r="B58" s="6" t="s">
        <v>17</v>
      </c>
      <c r="C58" s="6"/>
      <c r="D58" s="6">
        <v>4</v>
      </c>
      <c r="E58" s="9">
        <v>0.66427242430594002</v>
      </c>
      <c r="F58" s="9">
        <v>-0.15472522113169501</v>
      </c>
      <c r="G58" s="11"/>
      <c r="H58" s="9">
        <v>0.63347411076397497</v>
      </c>
      <c r="I58" s="9">
        <v>1.09349350216675</v>
      </c>
    </row>
    <row r="59" spans="1:21">
      <c r="A59" s="6"/>
      <c r="B59" s="6" t="s">
        <v>18</v>
      </c>
      <c r="C59" s="6"/>
      <c r="D59" s="6">
        <v>4</v>
      </c>
      <c r="E59" s="9">
        <v>0.236696748046031</v>
      </c>
      <c r="F59" s="9">
        <v>0.318062068942287</v>
      </c>
      <c r="G59" s="11"/>
      <c r="H59" s="9">
        <v>0.60335737459150696</v>
      </c>
      <c r="I59" s="9">
        <v>0.59150835793428802</v>
      </c>
    </row>
    <row r="60" spans="1:21">
      <c r="E60" t="s">
        <v>52</v>
      </c>
      <c r="H60" t="s">
        <v>53</v>
      </c>
    </row>
    <row r="61" spans="1:21">
      <c r="A61">
        <v>1</v>
      </c>
      <c r="B61" t="s">
        <v>27</v>
      </c>
      <c r="E61" s="1">
        <f>AVERAGE(E8:E18)</f>
        <v>-1.0619483114829629</v>
      </c>
      <c r="F61" s="1">
        <f>AVERAGE(F8:F18)</f>
        <v>-0.88026802955302808</v>
      </c>
      <c r="H61" s="1">
        <f>AVERAGE(H8:H18)</f>
        <v>1.1910229460492703</v>
      </c>
      <c r="I61" s="1">
        <f>AVERAGE(I8:I18)</f>
        <v>1.2702878246612317</v>
      </c>
      <c r="K61" s="1"/>
      <c r="L61" s="1"/>
      <c r="N61" s="1"/>
      <c r="O61" s="1"/>
      <c r="Q61" s="1"/>
      <c r="R61" s="1"/>
      <c r="T61" s="1"/>
      <c r="U61" s="1"/>
    </row>
    <row r="62" spans="1:21">
      <c r="B62" t="s">
        <v>28</v>
      </c>
      <c r="E62" s="1">
        <f>STDEV(E8:E18)</f>
        <v>0.24547569831317392</v>
      </c>
      <c r="F62" s="1">
        <f>STDEV(F8:F18)</f>
        <v>0.25673931196606592</v>
      </c>
      <c r="H62" s="1">
        <f>STDEV(H8:H18)</f>
        <v>0.55467540635048407</v>
      </c>
      <c r="I62" s="1">
        <f>STDEV(I8:I18)</f>
        <v>0.54800063304144786</v>
      </c>
      <c r="K62" s="1"/>
      <c r="L62" s="1"/>
      <c r="N62" s="1"/>
      <c r="O62" s="1"/>
      <c r="Q62" s="1"/>
      <c r="R62" s="1"/>
      <c r="T62" s="1"/>
      <c r="U62" s="1"/>
    </row>
    <row r="64" spans="1:21">
      <c r="A64">
        <v>2</v>
      </c>
      <c r="B64" t="s">
        <v>27</v>
      </c>
      <c r="E64" s="1">
        <f>AVERAGE(E19:E33)</f>
        <v>-0.71724468573484057</v>
      </c>
      <c r="F64" s="1">
        <f>AVERAGE(F19:F33)</f>
        <v>-0.52359644620734502</v>
      </c>
      <c r="H64" s="1">
        <f>AVERAGE(H19:H33)</f>
        <v>0.6896811605142531</v>
      </c>
      <c r="I64" s="1">
        <f>AVERAGE(I19:I33)</f>
        <v>0.80158477967310726</v>
      </c>
      <c r="K64" s="1"/>
      <c r="L64" s="1"/>
      <c r="N64" s="1"/>
      <c r="O64" s="1"/>
      <c r="Q64" s="1"/>
      <c r="R64" s="1"/>
      <c r="T64" s="1"/>
      <c r="U64" s="1"/>
    </row>
    <row r="65" spans="1:21">
      <c r="B65" t="s">
        <v>28</v>
      </c>
      <c r="E65" s="1">
        <f>STDEV(E19:E33)</f>
        <v>0.35996412372234854</v>
      </c>
      <c r="F65" s="1">
        <f>STDEV(F19:F33)</f>
        <v>0.28258091196588769</v>
      </c>
      <c r="H65" s="1">
        <f>STDEV(H19:H33)</f>
        <v>0.29602681310831536</v>
      </c>
      <c r="I65" s="1">
        <f>STDEV(I19:I33)</f>
        <v>0.29708707974788368</v>
      </c>
      <c r="K65" s="1"/>
      <c r="L65" s="1"/>
      <c r="N65" s="1"/>
      <c r="O65" s="1"/>
      <c r="Q65" s="1"/>
      <c r="R65" s="1"/>
      <c r="T65" s="1"/>
      <c r="U65" s="1"/>
    </row>
    <row r="67" spans="1:21">
      <c r="A67">
        <v>3</v>
      </c>
      <c r="B67" t="s">
        <v>27</v>
      </c>
      <c r="E67" s="8">
        <f>AVERAGE(E34:E44)</f>
        <v>-7.4017227206049807E-2</v>
      </c>
      <c r="F67" s="8">
        <f>AVERAGE(F34:F44)</f>
        <v>2.1166068529594694E-2</v>
      </c>
      <c r="G67" s="8"/>
      <c r="H67" s="8">
        <f>AVERAGE(H34:H44)</f>
        <v>0.81685326921637658</v>
      </c>
      <c r="I67" s="8">
        <f>AVERAGE(I34:I44)</f>
        <v>0.87504763408318487</v>
      </c>
    </row>
    <row r="68" spans="1:21">
      <c r="B68" t="s">
        <v>28</v>
      </c>
      <c r="E68" s="8">
        <f>STDEV(E34:E44)</f>
        <v>0.46440590521785946</v>
      </c>
      <c r="F68" s="8">
        <f>STDEV(F34:F44)</f>
        <v>0.58970132276276921</v>
      </c>
      <c r="G68" s="8"/>
      <c r="H68" s="8">
        <f>STDEV(H34:H44)</f>
        <v>0.43782745211134327</v>
      </c>
      <c r="I68" s="8">
        <f>STDEV(I34:I44)</f>
        <v>0.31676741892167393</v>
      </c>
    </row>
    <row r="70" spans="1:21">
      <c r="A70">
        <v>4</v>
      </c>
      <c r="B70" t="s">
        <v>27</v>
      </c>
      <c r="E70" s="8">
        <f>AVERAGE(E45:E59)</f>
        <v>0.15309882498101537</v>
      </c>
      <c r="F70" s="8">
        <f>AVERAGE(F45:F59)</f>
        <v>0.19961394597943605</v>
      </c>
      <c r="G70" s="8"/>
      <c r="H70" s="8">
        <f>AVERAGE(H45:H59)</f>
        <v>0.88585938654063645</v>
      </c>
      <c r="I70" s="8">
        <f>AVERAGE(I45:I59)</f>
        <v>1.0125515992608609</v>
      </c>
    </row>
    <row r="71" spans="1:21">
      <c r="B71" t="s">
        <v>28</v>
      </c>
      <c r="E71" s="8">
        <f>STDEV(E45:E59)</f>
        <v>0.54086792666369288</v>
      </c>
      <c r="F71" s="8">
        <f>STDEV(F45:F59)</f>
        <v>0.48897743742346123</v>
      </c>
      <c r="G71" s="8"/>
      <c r="H71" s="8">
        <f>STDEV(H45:H59)</f>
        <v>0.31047876327066165</v>
      </c>
      <c r="I71" s="8">
        <f>STDEV(I45:I59)</f>
        <v>0.37946754151584139</v>
      </c>
    </row>
    <row r="73" spans="1:21">
      <c r="B73" t="s">
        <v>81</v>
      </c>
      <c r="E73" t="s">
        <v>52</v>
      </c>
      <c r="N73" t="s">
        <v>53</v>
      </c>
    </row>
    <row r="74" spans="1:21">
      <c r="E74" s="179" t="s">
        <v>63</v>
      </c>
      <c r="F74" s="180"/>
      <c r="G74" s="180"/>
      <c r="H74" s="180"/>
      <c r="I74" s="180"/>
      <c r="J74" s="180"/>
      <c r="K74" s="114"/>
      <c r="N74" s="179" t="s">
        <v>63</v>
      </c>
      <c r="O74" s="180"/>
      <c r="P74" s="180"/>
      <c r="Q74" s="180"/>
      <c r="R74" s="180"/>
      <c r="S74" s="180"/>
      <c r="T74" s="114"/>
    </row>
    <row r="75" spans="1:21" ht="15.75" thickBot="1">
      <c r="E75" s="181" t="s">
        <v>91</v>
      </c>
      <c r="F75" s="180"/>
      <c r="G75" s="180"/>
      <c r="H75" s="180"/>
      <c r="I75" s="180"/>
      <c r="J75" s="180"/>
      <c r="K75" s="114"/>
      <c r="N75" s="181" t="s">
        <v>92</v>
      </c>
      <c r="O75" s="180"/>
      <c r="P75" s="180"/>
      <c r="Q75" s="180"/>
      <c r="R75" s="180"/>
      <c r="S75" s="180"/>
      <c r="T75" s="114"/>
    </row>
    <row r="76" spans="1:21" ht="35.25" thickBot="1">
      <c r="E76" s="115" t="s">
        <v>65</v>
      </c>
      <c r="F76" s="116" t="s">
        <v>66</v>
      </c>
      <c r="G76" s="117" t="s">
        <v>67</v>
      </c>
      <c r="H76" s="117" t="s">
        <v>68</v>
      </c>
      <c r="I76" s="117" t="s">
        <v>69</v>
      </c>
      <c r="J76" s="118" t="s">
        <v>70</v>
      </c>
      <c r="K76" s="114"/>
      <c r="N76" s="115" t="s">
        <v>65</v>
      </c>
      <c r="O76" s="116" t="s">
        <v>66</v>
      </c>
      <c r="P76" s="117" t="s">
        <v>67</v>
      </c>
      <c r="Q76" s="117" t="s">
        <v>68</v>
      </c>
      <c r="R76" s="117" t="s">
        <v>69</v>
      </c>
      <c r="S76" s="118" t="s">
        <v>70</v>
      </c>
      <c r="T76" s="114"/>
    </row>
    <row r="77" spans="1:21">
      <c r="E77" s="119" t="s">
        <v>71</v>
      </c>
      <c r="F77" s="120">
        <v>12.055277004662003</v>
      </c>
      <c r="G77" s="121">
        <v>3</v>
      </c>
      <c r="H77" s="122">
        <v>4.0184256682206678</v>
      </c>
      <c r="I77" s="122">
        <v>22.314281403922099</v>
      </c>
      <c r="J77" s="123">
        <v>3.4370852618522796E-9</v>
      </c>
      <c r="K77" s="114"/>
      <c r="N77" s="119" t="s">
        <v>71</v>
      </c>
      <c r="O77" s="120">
        <v>1.6497331351981348</v>
      </c>
      <c r="P77" s="121">
        <v>3</v>
      </c>
      <c r="Q77" s="122">
        <v>0.54991104506604493</v>
      </c>
      <c r="R77" s="122">
        <v>3.4685955131628661</v>
      </c>
      <c r="S77" s="123">
        <v>2.3183616106338532E-2</v>
      </c>
      <c r="T77" s="114"/>
    </row>
    <row r="78" spans="1:21">
      <c r="E78" s="124" t="s">
        <v>72</v>
      </c>
      <c r="F78" s="125">
        <v>9.1643086363636392</v>
      </c>
      <c r="G78" s="126">
        <v>1</v>
      </c>
      <c r="H78" s="127">
        <v>9.1643086363636392</v>
      </c>
      <c r="I78" s="127">
        <v>50.889323000656837</v>
      </c>
      <c r="J78" s="128">
        <v>4.5884989192530404E-9</v>
      </c>
      <c r="K78" s="114"/>
      <c r="N78" s="124" t="s">
        <v>72</v>
      </c>
      <c r="O78" s="125">
        <v>40.726652319347309</v>
      </c>
      <c r="P78" s="126">
        <v>1</v>
      </c>
      <c r="Q78" s="127">
        <v>40.726652319347309</v>
      </c>
      <c r="R78" s="127">
        <v>256.88569954812624</v>
      </c>
      <c r="S78" s="128">
        <v>6.6857147214509926E-21</v>
      </c>
      <c r="T78" s="114"/>
    </row>
    <row r="79" spans="1:21">
      <c r="E79" s="150" t="s">
        <v>73</v>
      </c>
      <c r="F79" s="151">
        <v>10.926843368298368</v>
      </c>
      <c r="G79" s="152">
        <v>1</v>
      </c>
      <c r="H79" s="153">
        <v>10.926843368298368</v>
      </c>
      <c r="I79" s="153">
        <v>60.676662431522274</v>
      </c>
      <c r="J79" s="154">
        <v>4.5867465238543851E-10</v>
      </c>
      <c r="K79" s="114"/>
      <c r="N79" s="124" t="s">
        <v>73</v>
      </c>
      <c r="O79" s="125">
        <v>0.10190966200466109</v>
      </c>
      <c r="P79" s="126">
        <v>1</v>
      </c>
      <c r="Q79" s="127">
        <v>0.10190966200466109</v>
      </c>
      <c r="R79" s="127">
        <v>0.64280104854933029</v>
      </c>
      <c r="S79" s="128">
        <v>0.4266497374870184</v>
      </c>
      <c r="T79" s="114"/>
    </row>
    <row r="80" spans="1:21">
      <c r="E80" s="150" t="s">
        <v>74</v>
      </c>
      <c r="F80" s="151">
        <v>1.0362009440559417</v>
      </c>
      <c r="G80" s="152">
        <v>1</v>
      </c>
      <c r="H80" s="153">
        <v>1.0362009440559417</v>
      </c>
      <c r="I80" s="153">
        <v>5.754014473760896</v>
      </c>
      <c r="J80" s="154">
        <v>2.0384582535275003E-2</v>
      </c>
      <c r="K80" s="114"/>
      <c r="N80" s="124" t="s">
        <v>74</v>
      </c>
      <c r="O80" s="125">
        <v>0.59200616550116369</v>
      </c>
      <c r="P80" s="126">
        <v>1</v>
      </c>
      <c r="Q80" s="127">
        <v>0.59200616550116369</v>
      </c>
      <c r="R80" s="127">
        <v>3.7341129039797161</v>
      </c>
      <c r="S80" s="128">
        <v>5.9224877518529367E-2</v>
      </c>
      <c r="T80" s="114"/>
    </row>
    <row r="81" spans="5:20" ht="22.5">
      <c r="E81" s="124" t="s">
        <v>75</v>
      </c>
      <c r="F81" s="125">
        <v>4.3458752913752785E-2</v>
      </c>
      <c r="G81" s="126">
        <v>1</v>
      </c>
      <c r="H81" s="127">
        <v>4.3458752913752785E-2</v>
      </c>
      <c r="I81" s="127">
        <v>0.24132606200736278</v>
      </c>
      <c r="J81" s="128">
        <v>0.62548876557597521</v>
      </c>
      <c r="K81" s="114"/>
      <c r="N81" s="150" t="s">
        <v>75</v>
      </c>
      <c r="O81" s="151">
        <v>1.0304942773892838</v>
      </c>
      <c r="P81" s="152">
        <v>1</v>
      </c>
      <c r="Q81" s="153">
        <v>1.0304942773892838</v>
      </c>
      <c r="R81" s="153">
        <v>6.4999018640609307</v>
      </c>
      <c r="S81" s="154">
        <v>1.4037624105378283E-2</v>
      </c>
      <c r="T81" s="114"/>
    </row>
    <row r="82" spans="5:20">
      <c r="E82" s="124" t="s">
        <v>76</v>
      </c>
      <c r="F82" s="125">
        <v>8.6439903030303036</v>
      </c>
      <c r="G82" s="126">
        <v>48</v>
      </c>
      <c r="H82" s="127">
        <v>0.18008313131313133</v>
      </c>
      <c r="I82" s="129"/>
      <c r="J82" s="130"/>
      <c r="K82" s="114"/>
      <c r="N82" s="124" t="s">
        <v>76</v>
      </c>
      <c r="O82" s="125">
        <v>7.6099187878787866</v>
      </c>
      <c r="P82" s="126">
        <v>48</v>
      </c>
      <c r="Q82" s="127">
        <v>0.15853997474747472</v>
      </c>
      <c r="R82" s="129"/>
      <c r="S82" s="130"/>
      <c r="T82" s="114"/>
    </row>
    <row r="83" spans="5:20">
      <c r="E83" s="124" t="s">
        <v>77</v>
      </c>
      <c r="F83" s="125">
        <v>29.139700000000005</v>
      </c>
      <c r="G83" s="126">
        <v>52</v>
      </c>
      <c r="H83" s="129"/>
      <c r="I83" s="129"/>
      <c r="J83" s="130"/>
      <c r="K83" s="114"/>
      <c r="N83" s="124" t="s">
        <v>77</v>
      </c>
      <c r="O83" s="125">
        <v>49.440499999999993</v>
      </c>
      <c r="P83" s="126">
        <v>52</v>
      </c>
      <c r="Q83" s="129"/>
      <c r="R83" s="129"/>
      <c r="S83" s="130"/>
      <c r="T83" s="114"/>
    </row>
    <row r="84" spans="5:20" ht="15.75" thickBot="1">
      <c r="E84" s="131" t="s">
        <v>78</v>
      </c>
      <c r="F84" s="132">
        <v>20.699267307692306</v>
      </c>
      <c r="G84" s="133">
        <v>51</v>
      </c>
      <c r="H84" s="134"/>
      <c r="I84" s="134"/>
      <c r="J84" s="135"/>
      <c r="K84" s="114"/>
      <c r="N84" s="131" t="s">
        <v>78</v>
      </c>
      <c r="O84" s="132">
        <v>9.2596519230769214</v>
      </c>
      <c r="P84" s="133">
        <v>51</v>
      </c>
      <c r="Q84" s="134"/>
      <c r="R84" s="134"/>
      <c r="S84" s="135"/>
      <c r="T84" s="114"/>
    </row>
    <row r="85" spans="5:20">
      <c r="E85" s="114"/>
      <c r="F85" s="114"/>
      <c r="G85" s="114"/>
      <c r="H85" s="114"/>
      <c r="I85" s="114"/>
      <c r="J85" s="114"/>
      <c r="K85" s="114"/>
      <c r="N85" s="114"/>
      <c r="O85" s="114"/>
      <c r="P85" s="114"/>
      <c r="Q85" s="114"/>
      <c r="R85" s="114"/>
      <c r="S85" s="114"/>
      <c r="T85" s="114"/>
    </row>
  </sheetData>
  <mergeCells count="4">
    <mergeCell ref="E74:J74"/>
    <mergeCell ref="E75:J75"/>
    <mergeCell ref="N74:S74"/>
    <mergeCell ref="N75:S7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P11" sqref="P11"/>
    </sheetView>
  </sheetViews>
  <sheetFormatPr defaultRowHeight="15"/>
  <sheetData>
    <row r="1" spans="1:7">
      <c r="A1" t="s">
        <v>99</v>
      </c>
      <c r="F1" t="s">
        <v>100</v>
      </c>
    </row>
    <row r="2" spans="1:7">
      <c r="A2">
        <v>2.19</v>
      </c>
      <c r="B2">
        <v>0.34</v>
      </c>
      <c r="F2">
        <v>1.27</v>
      </c>
      <c r="G2">
        <v>0.55000000000000004</v>
      </c>
    </row>
    <row r="3" spans="1:7">
      <c r="A3">
        <v>2.0099999999999998</v>
      </c>
      <c r="B3">
        <v>0.2</v>
      </c>
      <c r="F3">
        <v>0.87</v>
      </c>
      <c r="G3">
        <v>0.32</v>
      </c>
    </row>
    <row r="4" spans="1:7">
      <c r="A4">
        <v>2.4900000000000002</v>
      </c>
      <c r="B4">
        <v>0.48</v>
      </c>
      <c r="F4">
        <v>0.8</v>
      </c>
      <c r="G4">
        <v>0.3</v>
      </c>
    </row>
    <row r="5" spans="1:7">
      <c r="A5">
        <v>2.95</v>
      </c>
      <c r="B5">
        <v>0.56000000000000005</v>
      </c>
      <c r="F5">
        <v>1.01</v>
      </c>
      <c r="G5">
        <v>0.38</v>
      </c>
    </row>
    <row r="10" spans="1:7">
      <c r="B10" t="s">
        <v>101</v>
      </c>
      <c r="C10" t="s">
        <v>104</v>
      </c>
      <c r="E10" t="s">
        <v>105</v>
      </c>
    </row>
    <row r="11" spans="1:7">
      <c r="A11" t="s">
        <v>103</v>
      </c>
      <c r="B11">
        <v>1.27</v>
      </c>
      <c r="C11">
        <v>0.8</v>
      </c>
      <c r="E11">
        <v>0.34</v>
      </c>
      <c r="F11">
        <v>0.3</v>
      </c>
    </row>
    <row r="12" spans="1:7">
      <c r="A12" t="s">
        <v>102</v>
      </c>
      <c r="B12">
        <v>0.87</v>
      </c>
      <c r="C12">
        <v>1.01</v>
      </c>
      <c r="E12">
        <v>0.2</v>
      </c>
      <c r="F12">
        <v>0.38</v>
      </c>
    </row>
  </sheetData>
  <phoneticPr fontId="6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Subject information</vt:lpstr>
      <vt:lpstr>Boundary</vt:lpstr>
      <vt:lpstr>GRF</vt:lpstr>
      <vt:lpstr>Knee joint</vt:lpstr>
      <vt:lpstr>Interaction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Jaejin Ryue</dc:creator>
  <cp:lastModifiedBy>wkl</cp:lastModifiedBy>
  <cp:lastPrinted>2014-01-14T06:24:00Z</cp:lastPrinted>
  <dcterms:created xsi:type="dcterms:W3CDTF">2014-01-07T08:59:37Z</dcterms:created>
  <dcterms:modified xsi:type="dcterms:W3CDTF">2018-08-18T08:05:13Z</dcterms:modified>
</cp:coreProperties>
</file>