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425" windowHeight="9465" activeTab="0"/>
  </bookViews>
  <sheets>
    <sheet name="Basic data" sheetId="1" r:id="rId1"/>
    <sheet name="Calculated parameters" sheetId="2" r:id="rId2"/>
  </sheets>
  <definedNames>
    <definedName name="bb">#REF!</definedName>
    <definedName name="kk">#REF!</definedName>
    <definedName name="maxK">#REF!</definedName>
    <definedName name="minK">#REF!</definedName>
    <definedName name="mm">#REF!</definedName>
    <definedName name="mu0">#REF!</definedName>
    <definedName name="mu1">#REF!</definedName>
    <definedName name="mu2">#REF!</definedName>
    <definedName name="qq">#REF!</definedName>
    <definedName name="rho">#REF!</definedName>
    <definedName name="s0">#REF!</definedName>
    <definedName name="s0max">#REF!</definedName>
    <definedName name="s0min">#REF!</definedName>
    <definedName name="ss1">#REF!</definedName>
    <definedName name="ss2">#REF!</definedName>
  </definedNames>
  <calcPr fullCalcOnLoad="1"/>
</workbook>
</file>

<file path=xl/sharedStrings.xml><?xml version="1.0" encoding="utf-8"?>
<sst xmlns="http://schemas.openxmlformats.org/spreadsheetml/2006/main" count="1773" uniqueCount="67">
  <si>
    <t>Survival</t>
  </si>
  <si>
    <t>LIFESPAN</t>
  </si>
  <si>
    <t>African bush elephant</t>
  </si>
  <si>
    <t>I</t>
  </si>
  <si>
    <t>Killer whale</t>
  </si>
  <si>
    <t>Bighorn sheep</t>
  </si>
  <si>
    <t>Subantartic fur seal</t>
  </si>
  <si>
    <t>Wandering albatross</t>
  </si>
  <si>
    <t>II</t>
  </si>
  <si>
    <t>Painted turtle</t>
  </si>
  <si>
    <t>Egg-laying skink</t>
  </si>
  <si>
    <t>Lesser Prairie-Chicken</t>
  </si>
  <si>
    <t>Leatherback sea turtle</t>
  </si>
  <si>
    <t>III</t>
  </si>
  <si>
    <t>Humboldt squid</t>
  </si>
  <si>
    <t>Striped bass</t>
  </si>
  <si>
    <t>Queen Conch</t>
  </si>
  <si>
    <t>Juvenile survival</t>
  </si>
  <si>
    <t>Adult survival</t>
  </si>
  <si>
    <t>Age last rep.(F)</t>
  </si>
  <si>
    <t>Adult fecundity(F)</t>
  </si>
  <si>
    <t>COMMON NAME =&gt;</t>
  </si>
  <si>
    <t>STRATEGY =&gt;</t>
  </si>
  <si>
    <t>to Age</t>
  </si>
  <si>
    <t>at Age</t>
  </si>
  <si>
    <t>time units</t>
  </si>
  <si>
    <t>Av.</t>
  </si>
  <si>
    <t>Year</t>
  </si>
  <si>
    <t>Week</t>
  </si>
  <si>
    <t>First-class survival</t>
  </si>
  <si>
    <t>weekly</t>
  </si>
  <si>
    <t>squid are semelparous, they breed once then die</t>
  </si>
  <si>
    <t>everything else is iteroparous, or having multiple reproductive cycles before death</t>
  </si>
  <si>
    <t>breeding interval</t>
  </si>
  <si>
    <t>--</t>
  </si>
  <si>
    <t>Monk Seal MHI</t>
  </si>
  <si>
    <t>Monk Seal FFS</t>
  </si>
  <si>
    <t>&lt;-- environ stochasticity forcing demogr stochasticity</t>
  </si>
  <si>
    <t>&lt;-- two proximate populations of same species, diff patterns</t>
  </si>
  <si>
    <t>Overall</t>
  </si>
  <si>
    <t>Log(sk)</t>
  </si>
  <si>
    <t>Fecundity</t>
  </si>
  <si>
    <t>s0.s1.s2….sK</t>
  </si>
  <si>
    <t>Summary</t>
  </si>
  <si>
    <t>Log survival</t>
  </si>
  <si>
    <t>AGE OF MATURITY</t>
  </si>
  <si>
    <t>SPECIES</t>
  </si>
  <si>
    <r>
      <t xml:space="preserve">AGE, </t>
    </r>
    <r>
      <rPr>
        <i/>
        <sz val="10"/>
        <rFont val="Calibri"/>
        <family val="2"/>
      </rPr>
      <t>k</t>
    </r>
  </si>
  <si>
    <t>AGE_UNITS</t>
  </si>
  <si>
    <t>COHORT</t>
  </si>
  <si>
    <t>Loxodonta africana</t>
  </si>
  <si>
    <t>years</t>
  </si>
  <si>
    <t>Orcinus orca</t>
  </si>
  <si>
    <t>Ovis canadensis</t>
  </si>
  <si>
    <t>Arctocephalus tropicalis</t>
  </si>
  <si>
    <t>Diomedea exulans</t>
  </si>
  <si>
    <t>Chrysemys picta</t>
  </si>
  <si>
    <t>Oligosoma suteri</t>
  </si>
  <si>
    <t>Tympanuchus pallidicinctus</t>
  </si>
  <si>
    <t>Dermochelys coriacea</t>
  </si>
  <si>
    <t>Dosidicus gigas</t>
  </si>
  <si>
    <t>days</t>
  </si>
  <si>
    <t>Lobatus gigas</t>
  </si>
  <si>
    <t>SURVIVAL, sk*</t>
  </si>
  <si>
    <t>*Probability of surviving this class</t>
  </si>
  <si>
    <t>Sum</t>
  </si>
  <si>
    <t>Neomonachus schauinslandi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</si>
</sst>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#,##0.00"/>
    <numFmt numFmtId="192" formatCode="0.0000E+00"/>
    <numFmt numFmtId="193" formatCode="0.000E+00"/>
    <numFmt numFmtId="194" formatCode="0.0E+00"/>
    <numFmt numFmtId="195" formatCode="_(* #,##0.0_);_(* \(#,##0.0\);_(* &quot;-&quot;??_);_(@_)"/>
    <numFmt numFmtId="196" formatCode="_(* #,##0_);_(* \(#,##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1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1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/>
    </xf>
    <xf numFmtId="188" fontId="0" fillId="0" borderId="10" xfId="0" applyNumberFormat="1" applyBorder="1" applyAlignment="1">
      <alignment horizontal="center"/>
    </xf>
    <xf numFmtId="0" fontId="0" fillId="22" borderId="0" xfId="0" applyFill="1" applyAlignment="1">
      <alignment/>
    </xf>
    <xf numFmtId="19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18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 quotePrefix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87" fontId="0" fillId="0" borderId="10" xfId="0" applyNumberFormat="1" applyFill="1" applyBorder="1" applyAlignment="1">
      <alignment horizontal="center"/>
    </xf>
    <xf numFmtId="190" fontId="0" fillId="0" borderId="10" xfId="0" applyNumberForma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89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 horizontal="center"/>
    </xf>
    <xf numFmtId="190" fontId="0" fillId="20" borderId="10" xfId="0" applyNumberFormat="1" applyFill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 vertical="center" wrapText="1"/>
    </xf>
    <xf numFmtId="189" fontId="0" fillId="0" borderId="10" xfId="0" applyNumberFormat="1" applyBorder="1" applyAlignment="1">
      <alignment horizontal="right"/>
    </xf>
    <xf numFmtId="189" fontId="0" fillId="0" borderId="10" xfId="0" applyNumberFormat="1" applyFill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189" fontId="0" fillId="0" borderId="0" xfId="0" applyNumberFormat="1" applyFill="1" applyBorder="1" applyAlignment="1">
      <alignment horizontal="right"/>
    </xf>
    <xf numFmtId="0" fontId="20" fillId="20" borderId="0" xfId="0" applyFont="1" applyFill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3"/>
  <sheetViews>
    <sheetView tabSelected="1" workbookViewId="0" topLeftCell="A1">
      <pane ySplit="4800" topLeftCell="BM760" activePane="bottomLeft" state="split"/>
      <selection pane="topLeft" activeCell="S14" sqref="S14"/>
      <selection pane="bottomLeft" activeCell="F776" sqref="F776"/>
    </sheetView>
  </sheetViews>
  <sheetFormatPr defaultColWidth="9.140625" defaultRowHeight="15"/>
  <cols>
    <col min="1" max="1" width="20.7109375" style="26" customWidth="1"/>
    <col min="2" max="2" width="5.8515625" style="26" customWidth="1"/>
    <col min="3" max="3" width="10.00390625" style="26" bestFit="1" customWidth="1"/>
    <col min="4" max="4" width="10.00390625" style="26" customWidth="1"/>
    <col min="5" max="5" width="11.140625" style="26" bestFit="1" customWidth="1"/>
  </cols>
  <sheetData>
    <row r="1" spans="1:7" ht="15">
      <c r="A1" s="25" t="s">
        <v>46</v>
      </c>
      <c r="B1" s="25" t="s">
        <v>47</v>
      </c>
      <c r="C1" s="25" t="s">
        <v>48</v>
      </c>
      <c r="D1" s="25" t="s">
        <v>49</v>
      </c>
      <c r="E1" s="25" t="s">
        <v>63</v>
      </c>
      <c r="G1" s="25" t="s">
        <v>64</v>
      </c>
    </row>
    <row r="2" spans="1:5" ht="15">
      <c r="A2" s="26" t="s">
        <v>50</v>
      </c>
      <c r="B2" s="26">
        <v>0</v>
      </c>
      <c r="C2" s="26" t="s">
        <v>51</v>
      </c>
      <c r="D2" s="26">
        <v>126</v>
      </c>
      <c r="E2" s="27">
        <v>0.9335135999999999</v>
      </c>
    </row>
    <row r="3" spans="1:5" ht="15">
      <c r="A3" s="26" t="s">
        <v>50</v>
      </c>
      <c r="B3" s="26">
        <v>1</v>
      </c>
      <c r="C3" s="26" t="s">
        <v>51</v>
      </c>
      <c r="D3" s="28">
        <v>117</v>
      </c>
      <c r="E3" s="27">
        <v>0.9639148267363219</v>
      </c>
    </row>
    <row r="4" spans="1:5" ht="15">
      <c r="A4" s="26" t="s">
        <v>50</v>
      </c>
      <c r="B4" s="26">
        <v>2</v>
      </c>
      <c r="C4" s="26" t="s">
        <v>51</v>
      </c>
      <c r="D4" s="28">
        <v>112</v>
      </c>
      <c r="E4" s="27">
        <v>0.9803273427043134</v>
      </c>
    </row>
    <row r="5" spans="1:5" ht="15">
      <c r="A5" s="26" t="s">
        <v>50</v>
      </c>
      <c r="B5" s="26">
        <v>3</v>
      </c>
      <c r="C5" s="26" t="s">
        <v>51</v>
      </c>
      <c r="D5" s="28">
        <v>109</v>
      </c>
      <c r="E5" s="27">
        <v>0.9816843542461527</v>
      </c>
    </row>
    <row r="6" spans="1:5" ht="15">
      <c r="A6" s="26" t="s">
        <v>50</v>
      </c>
      <c r="B6" s="26">
        <v>4</v>
      </c>
      <c r="C6" s="26" t="s">
        <v>51</v>
      </c>
      <c r="D6" s="28">
        <v>107</v>
      </c>
      <c r="E6" s="27">
        <v>0.9883772962285364</v>
      </c>
    </row>
    <row r="7" spans="1:5" ht="15">
      <c r="A7" s="26" t="s">
        <v>50</v>
      </c>
      <c r="B7" s="26">
        <v>5</v>
      </c>
      <c r="C7" s="26" t="s">
        <v>51</v>
      </c>
      <c r="D7" s="28">
        <v>105</v>
      </c>
      <c r="E7" s="27">
        <v>0.9938108713126708</v>
      </c>
    </row>
    <row r="8" spans="1:5" ht="15">
      <c r="A8" s="26" t="s">
        <v>50</v>
      </c>
      <c r="B8" s="26">
        <v>6</v>
      </c>
      <c r="C8" s="26" t="s">
        <v>51</v>
      </c>
      <c r="D8" s="28">
        <v>104</v>
      </c>
      <c r="E8" s="27">
        <v>0.9956406409683817</v>
      </c>
    </row>
    <row r="9" spans="1:5" ht="15">
      <c r="A9" s="26" t="s">
        <v>50</v>
      </c>
      <c r="B9" s="26">
        <v>7</v>
      </c>
      <c r="C9" s="26" t="s">
        <v>51</v>
      </c>
      <c r="D9" s="28">
        <v>103</v>
      </c>
      <c r="E9" s="27">
        <v>0.9962471304120706</v>
      </c>
    </row>
    <row r="10" spans="1:5" ht="15">
      <c r="A10" s="26" t="s">
        <v>50</v>
      </c>
      <c r="B10" s="26">
        <v>8</v>
      </c>
      <c r="C10" s="26" t="s">
        <v>51</v>
      </c>
      <c r="D10" s="28">
        <v>102</v>
      </c>
      <c r="E10" s="27">
        <v>0.9940354641224113</v>
      </c>
    </row>
    <row r="11" spans="1:5" ht="15">
      <c r="A11" s="26" t="s">
        <v>50</v>
      </c>
      <c r="B11" s="26">
        <v>9</v>
      </c>
      <c r="C11" s="26" t="s">
        <v>51</v>
      </c>
      <c r="D11" s="28">
        <v>101</v>
      </c>
      <c r="E11" s="27">
        <v>1</v>
      </c>
    </row>
    <row r="12" spans="1:5" ht="15">
      <c r="A12" s="26" t="s">
        <v>50</v>
      </c>
      <c r="B12" s="26">
        <v>10</v>
      </c>
      <c r="C12" s="26" t="s">
        <v>51</v>
      </c>
      <c r="D12" s="28">
        <v>101</v>
      </c>
      <c r="E12" s="27">
        <v>0.9870517984103502</v>
      </c>
    </row>
    <row r="13" spans="1:5" ht="15">
      <c r="A13" s="26" t="s">
        <v>50</v>
      </c>
      <c r="B13" s="26">
        <v>11</v>
      </c>
      <c r="C13" s="26" t="s">
        <v>51</v>
      </c>
      <c r="D13" s="28">
        <v>99</v>
      </c>
      <c r="E13" s="27">
        <v>1</v>
      </c>
    </row>
    <row r="14" spans="1:5" ht="15">
      <c r="A14" s="26" t="s">
        <v>50</v>
      </c>
      <c r="B14" s="26">
        <v>12</v>
      </c>
      <c r="C14" s="26" t="s">
        <v>51</v>
      </c>
      <c r="D14" s="28">
        <v>99</v>
      </c>
      <c r="E14" s="27">
        <v>0.997440411563556</v>
      </c>
    </row>
    <row r="15" spans="1:5" ht="15">
      <c r="A15" s="26" t="s">
        <v>50</v>
      </c>
      <c r="B15" s="26">
        <v>13</v>
      </c>
      <c r="C15" s="26" t="s">
        <v>51</v>
      </c>
      <c r="D15" s="28">
        <v>98</v>
      </c>
      <c r="E15" s="27">
        <v>0.9964715193418507</v>
      </c>
    </row>
    <row r="16" spans="1:5" ht="15">
      <c r="A16" s="26" t="s">
        <v>50</v>
      </c>
      <c r="B16" s="26">
        <v>14</v>
      </c>
      <c r="C16" s="26" t="s">
        <v>51</v>
      </c>
      <c r="D16" s="28">
        <v>97</v>
      </c>
      <c r="E16" s="27">
        <v>0.99259609915459</v>
      </c>
    </row>
    <row r="17" spans="1:5" ht="15">
      <c r="A17" s="26" t="s">
        <v>50</v>
      </c>
      <c r="B17" s="26">
        <v>15</v>
      </c>
      <c r="C17" s="26" t="s">
        <v>51</v>
      </c>
      <c r="D17" s="28">
        <v>96</v>
      </c>
      <c r="E17" s="27">
        <v>0.9841089324762788</v>
      </c>
    </row>
    <row r="18" spans="1:5" ht="15">
      <c r="A18" s="26" t="s">
        <v>50</v>
      </c>
      <c r="B18" s="26">
        <v>16</v>
      </c>
      <c r="C18" s="26" t="s">
        <v>51</v>
      </c>
      <c r="D18" s="28">
        <v>94</v>
      </c>
      <c r="E18" s="27">
        <v>0.9887954324721193</v>
      </c>
    </row>
    <row r="19" spans="1:5" ht="15">
      <c r="A19" s="26" t="s">
        <v>50</v>
      </c>
      <c r="B19" s="26">
        <v>17</v>
      </c>
      <c r="C19" s="26" t="s">
        <v>51</v>
      </c>
      <c r="D19" s="28">
        <v>92</v>
      </c>
      <c r="E19" s="27">
        <v>0.9930011863291793</v>
      </c>
    </row>
    <row r="20" spans="1:5" ht="15">
      <c r="A20" s="26" t="s">
        <v>50</v>
      </c>
      <c r="B20" s="26">
        <v>18</v>
      </c>
      <c r="C20" s="26" t="s">
        <v>51</v>
      </c>
      <c r="D20" s="28">
        <v>91</v>
      </c>
      <c r="E20" s="27">
        <v>0.9919449621197673</v>
      </c>
    </row>
    <row r="21" spans="1:5" ht="15">
      <c r="A21" s="26" t="s">
        <v>50</v>
      </c>
      <c r="B21" s="26">
        <v>19</v>
      </c>
      <c r="C21" s="26" t="s">
        <v>51</v>
      </c>
      <c r="D21" s="28">
        <v>90</v>
      </c>
      <c r="E21" s="27">
        <v>0.9759767992298433</v>
      </c>
    </row>
    <row r="22" spans="1:5" ht="15">
      <c r="A22" s="26" t="s">
        <v>50</v>
      </c>
      <c r="B22" s="26">
        <v>20</v>
      </c>
      <c r="C22" s="26" t="s">
        <v>51</v>
      </c>
      <c r="D22" s="28">
        <v>87</v>
      </c>
      <c r="E22" s="27">
        <v>0.9972265568860159</v>
      </c>
    </row>
    <row r="23" spans="1:5" ht="15">
      <c r="A23" s="26" t="s">
        <v>50</v>
      </c>
      <c r="B23" s="26">
        <v>21</v>
      </c>
      <c r="C23" s="26" t="s">
        <v>51</v>
      </c>
      <c r="D23" s="28">
        <v>86</v>
      </c>
      <c r="E23" s="27">
        <v>0.9739265102136525</v>
      </c>
    </row>
    <row r="24" spans="1:5" ht="15">
      <c r="A24" s="26" t="s">
        <v>50</v>
      </c>
      <c r="B24" s="26">
        <v>22</v>
      </c>
      <c r="C24" s="26" t="s">
        <v>51</v>
      </c>
      <c r="D24" s="28">
        <v>83</v>
      </c>
      <c r="E24" s="27">
        <v>0.9864358080221021</v>
      </c>
    </row>
    <row r="25" spans="1:5" ht="15">
      <c r="A25" s="26" t="s">
        <v>50</v>
      </c>
      <c r="B25" s="26">
        <v>23</v>
      </c>
      <c r="C25" s="26" t="s">
        <v>51</v>
      </c>
      <c r="D25" s="28">
        <v>81</v>
      </c>
      <c r="E25" s="27">
        <v>0.9989144033105096</v>
      </c>
    </row>
    <row r="26" spans="1:5" ht="15">
      <c r="A26" s="26" t="s">
        <v>50</v>
      </c>
      <c r="B26" s="26">
        <v>24</v>
      </c>
      <c r="C26" s="26" t="s">
        <v>51</v>
      </c>
      <c r="D26" s="28">
        <v>80</v>
      </c>
      <c r="E26" s="27">
        <v>0.999637695579763</v>
      </c>
    </row>
    <row r="27" spans="1:5" ht="15">
      <c r="A27" s="26" t="s">
        <v>50</v>
      </c>
      <c r="B27" s="26">
        <v>25</v>
      </c>
      <c r="C27" s="26" t="s">
        <v>51</v>
      </c>
      <c r="D27" s="28">
        <v>79</v>
      </c>
      <c r="E27" s="27">
        <v>0.9771696957209051</v>
      </c>
    </row>
    <row r="28" spans="1:5" ht="15">
      <c r="A28" s="26" t="s">
        <v>50</v>
      </c>
      <c r="B28" s="26">
        <v>26</v>
      </c>
      <c r="C28" s="26" t="s">
        <v>51</v>
      </c>
      <c r="D28" s="28">
        <v>77</v>
      </c>
      <c r="E28" s="27">
        <v>0.9781196294940728</v>
      </c>
    </row>
    <row r="29" spans="1:5" ht="15">
      <c r="A29" s="26" t="s">
        <v>50</v>
      </c>
      <c r="B29" s="26">
        <v>27</v>
      </c>
      <c r="C29" s="26" t="s">
        <v>51</v>
      </c>
      <c r="D29" s="28">
        <v>75</v>
      </c>
      <c r="E29" s="27">
        <v>0.9825592048267416</v>
      </c>
    </row>
    <row r="30" spans="1:5" ht="15">
      <c r="A30" s="26" t="s">
        <v>50</v>
      </c>
      <c r="B30" s="26">
        <v>28</v>
      </c>
      <c r="C30" s="26" t="s">
        <v>51</v>
      </c>
      <c r="D30" s="28">
        <v>73</v>
      </c>
      <c r="E30" s="27">
        <v>0.9749177983222684</v>
      </c>
    </row>
    <row r="31" spans="1:5" ht="15">
      <c r="A31" s="26" t="s">
        <v>50</v>
      </c>
      <c r="B31" s="26">
        <v>29</v>
      </c>
      <c r="C31" s="26" t="s">
        <v>51</v>
      </c>
      <c r="D31" s="28">
        <v>71</v>
      </c>
      <c r="E31" s="27">
        <v>0.987334103535563</v>
      </c>
    </row>
    <row r="32" spans="1:5" ht="15">
      <c r="A32" s="26" t="s">
        <v>50</v>
      </c>
      <c r="B32" s="26">
        <v>30</v>
      </c>
      <c r="C32" s="26" t="s">
        <v>51</v>
      </c>
      <c r="D32" s="28">
        <v>70</v>
      </c>
      <c r="E32" s="27">
        <v>0.9871717719652152</v>
      </c>
    </row>
    <row r="33" spans="1:5" ht="15">
      <c r="A33" s="26" t="s">
        <v>50</v>
      </c>
      <c r="B33" s="26">
        <v>31</v>
      </c>
      <c r="C33" s="26" t="s">
        <v>51</v>
      </c>
      <c r="D33" s="28">
        <v>69</v>
      </c>
      <c r="E33" s="27">
        <v>0.9719795481181607</v>
      </c>
    </row>
    <row r="34" spans="1:5" ht="15">
      <c r="A34" s="26" t="s">
        <v>50</v>
      </c>
      <c r="B34" s="26">
        <v>32</v>
      </c>
      <c r="C34" s="26" t="s">
        <v>51</v>
      </c>
      <c r="D34" s="28">
        <v>67</v>
      </c>
      <c r="E34" s="27">
        <v>0.9841234612302586</v>
      </c>
    </row>
    <row r="35" spans="1:5" ht="15">
      <c r="A35" s="26" t="s">
        <v>50</v>
      </c>
      <c r="B35" s="26">
        <v>33</v>
      </c>
      <c r="C35" s="26" t="s">
        <v>51</v>
      </c>
      <c r="D35" s="28">
        <v>65</v>
      </c>
      <c r="E35" s="27">
        <v>0.9753766370655015</v>
      </c>
    </row>
    <row r="36" spans="1:5" ht="15">
      <c r="A36" s="26" t="s">
        <v>50</v>
      </c>
      <c r="B36" s="26">
        <v>34</v>
      </c>
      <c r="C36" s="26" t="s">
        <v>51</v>
      </c>
      <c r="D36" s="28">
        <v>63</v>
      </c>
      <c r="E36" s="27">
        <v>0.9577799287124028</v>
      </c>
    </row>
    <row r="37" spans="1:5" ht="15">
      <c r="A37" s="26" t="s">
        <v>50</v>
      </c>
      <c r="B37" s="26">
        <v>35</v>
      </c>
      <c r="C37" s="26" t="s">
        <v>51</v>
      </c>
      <c r="D37" s="28">
        <v>60</v>
      </c>
      <c r="E37" s="27">
        <v>0.9863666748337249</v>
      </c>
    </row>
    <row r="38" spans="1:5" ht="15">
      <c r="A38" s="26" t="s">
        <v>50</v>
      </c>
      <c r="B38" s="26">
        <v>36</v>
      </c>
      <c r="C38" s="26" t="s">
        <v>51</v>
      </c>
      <c r="D38" s="28">
        <v>59</v>
      </c>
      <c r="E38" s="27">
        <v>0.988481836226587</v>
      </c>
    </row>
    <row r="39" spans="1:5" ht="15">
      <c r="A39" s="26" t="s">
        <v>50</v>
      </c>
      <c r="B39" s="26">
        <v>37</v>
      </c>
      <c r="C39" s="26" t="s">
        <v>51</v>
      </c>
      <c r="D39" s="28">
        <v>58</v>
      </c>
      <c r="E39" s="27">
        <v>0.9906780625898244</v>
      </c>
    </row>
    <row r="40" spans="1:5" ht="15">
      <c r="A40" s="26" t="s">
        <v>50</v>
      </c>
      <c r="B40" s="26">
        <v>38</v>
      </c>
      <c r="C40" s="26" t="s">
        <v>51</v>
      </c>
      <c r="D40" s="28">
        <v>57</v>
      </c>
      <c r="E40" s="27">
        <v>0.9553042785653941</v>
      </c>
    </row>
    <row r="41" spans="1:5" ht="15">
      <c r="A41" s="26" t="s">
        <v>50</v>
      </c>
      <c r="B41" s="26">
        <v>39</v>
      </c>
      <c r="C41" s="26" t="s">
        <v>51</v>
      </c>
      <c r="D41" s="28">
        <v>54</v>
      </c>
      <c r="E41" s="27">
        <v>0.9655256215899412</v>
      </c>
    </row>
    <row r="42" spans="1:5" ht="15">
      <c r="A42" s="26" t="s">
        <v>50</v>
      </c>
      <c r="B42" s="26">
        <v>40</v>
      </c>
      <c r="C42" s="26" t="s">
        <v>51</v>
      </c>
      <c r="D42" s="28">
        <v>52</v>
      </c>
      <c r="E42" s="27">
        <v>0.9770464576738638</v>
      </c>
    </row>
    <row r="43" spans="1:5" ht="15">
      <c r="A43" s="26" t="s">
        <v>50</v>
      </c>
      <c r="B43" s="26">
        <v>41</v>
      </c>
      <c r="C43" s="26" t="s">
        <v>51</v>
      </c>
      <c r="D43" s="28">
        <v>50</v>
      </c>
      <c r="E43" s="27">
        <v>0.8924553999956635</v>
      </c>
    </row>
    <row r="44" spans="1:5" ht="15">
      <c r="A44" s="26" t="s">
        <v>50</v>
      </c>
      <c r="B44" s="26">
        <v>42</v>
      </c>
      <c r="C44" s="26" t="s">
        <v>51</v>
      </c>
      <c r="D44" s="28">
        <v>44</v>
      </c>
      <c r="E44" s="27">
        <v>0.960806880147356</v>
      </c>
    </row>
    <row r="45" spans="1:5" ht="15">
      <c r="A45" s="26" t="s">
        <v>50</v>
      </c>
      <c r="B45" s="26">
        <v>43</v>
      </c>
      <c r="C45" s="26" t="s">
        <v>51</v>
      </c>
      <c r="D45" s="28">
        <v>42</v>
      </c>
      <c r="E45" s="27">
        <v>0.9719937540672006</v>
      </c>
    </row>
    <row r="46" spans="1:5" ht="15">
      <c r="A46" s="26" t="s">
        <v>50</v>
      </c>
      <c r="B46" s="26">
        <v>44</v>
      </c>
      <c r="C46" s="26" t="s">
        <v>51</v>
      </c>
      <c r="D46" s="28">
        <v>40</v>
      </c>
      <c r="E46" s="27">
        <v>0.9624172936402717</v>
      </c>
    </row>
    <row r="47" spans="1:5" ht="15">
      <c r="A47" s="26" t="s">
        <v>50</v>
      </c>
      <c r="B47" s="26">
        <v>45</v>
      </c>
      <c r="C47" s="26" t="s">
        <v>51</v>
      </c>
      <c r="D47" s="28">
        <v>38</v>
      </c>
      <c r="E47" s="27">
        <v>0.970061640040348</v>
      </c>
    </row>
    <row r="48" spans="1:5" ht="15">
      <c r="A48" s="26" t="s">
        <v>50</v>
      </c>
      <c r="B48" s="26">
        <v>46</v>
      </c>
      <c r="C48" s="26" t="s">
        <v>51</v>
      </c>
      <c r="D48" s="28">
        <v>36</v>
      </c>
      <c r="E48" s="27">
        <v>0.9644410827614056</v>
      </c>
    </row>
    <row r="49" spans="1:5" ht="15">
      <c r="A49" s="26" t="s">
        <v>50</v>
      </c>
      <c r="B49" s="26">
        <v>47</v>
      </c>
      <c r="C49" s="26" t="s">
        <v>51</v>
      </c>
      <c r="D49" s="28">
        <v>34</v>
      </c>
      <c r="E49" s="27">
        <v>1</v>
      </c>
    </row>
    <row r="50" spans="1:5" ht="15">
      <c r="A50" s="26" t="s">
        <v>50</v>
      </c>
      <c r="B50" s="26">
        <v>48</v>
      </c>
      <c r="C50" s="26" t="s">
        <v>51</v>
      </c>
      <c r="D50" s="28">
        <v>34</v>
      </c>
      <c r="E50" s="27">
        <v>0.9986084919288328</v>
      </c>
    </row>
    <row r="51" spans="1:5" ht="15">
      <c r="A51" s="26" t="s">
        <v>50</v>
      </c>
      <c r="B51" s="26">
        <v>49</v>
      </c>
      <c r="C51" s="26" t="s">
        <v>51</v>
      </c>
      <c r="D51" s="28">
        <v>33</v>
      </c>
      <c r="E51" s="27">
        <v>0.9568091903330859</v>
      </c>
    </row>
    <row r="52" spans="1:5" ht="15">
      <c r="A52" s="26" t="s">
        <v>50</v>
      </c>
      <c r="B52" s="26">
        <v>50</v>
      </c>
      <c r="C52" s="26" t="s">
        <v>51</v>
      </c>
      <c r="D52" s="28">
        <v>31</v>
      </c>
      <c r="E52" s="27">
        <v>0.9242800795081293</v>
      </c>
    </row>
    <row r="53" spans="1:5" ht="15">
      <c r="A53" s="26" t="s">
        <v>50</v>
      </c>
      <c r="B53" s="26">
        <v>51</v>
      </c>
      <c r="C53" s="26" t="s">
        <v>51</v>
      </c>
      <c r="D53" s="28">
        <v>28</v>
      </c>
      <c r="E53" s="27">
        <v>0.9558875662917767</v>
      </c>
    </row>
    <row r="54" spans="1:5" ht="15">
      <c r="A54" s="26" t="s">
        <v>50</v>
      </c>
      <c r="B54" s="26">
        <v>52</v>
      </c>
      <c r="C54" s="26" t="s">
        <v>51</v>
      </c>
      <c r="D54" s="28">
        <v>26</v>
      </c>
      <c r="E54" s="27">
        <v>0.9991761260751117</v>
      </c>
    </row>
    <row r="55" spans="1:5" ht="15">
      <c r="A55" s="26" t="s">
        <v>50</v>
      </c>
      <c r="B55" s="26">
        <v>53</v>
      </c>
      <c r="C55" s="26" t="s">
        <v>51</v>
      </c>
      <c r="D55" s="28">
        <v>25</v>
      </c>
      <c r="E55" s="27">
        <v>0.9043284686352149</v>
      </c>
    </row>
    <row r="56" spans="1:5" ht="15">
      <c r="A56" s="26" t="s">
        <v>50</v>
      </c>
      <c r="B56" s="26">
        <v>54</v>
      </c>
      <c r="C56" s="26" t="s">
        <v>51</v>
      </c>
      <c r="D56" s="28">
        <v>22</v>
      </c>
      <c r="E56" s="27">
        <v>0.9151836672011812</v>
      </c>
    </row>
    <row r="57" spans="1:5" ht="15">
      <c r="A57" s="26" t="s">
        <v>50</v>
      </c>
      <c r="B57" s="26">
        <v>55</v>
      </c>
      <c r="C57" s="26" t="s">
        <v>51</v>
      </c>
      <c r="D57" s="28">
        <v>20</v>
      </c>
      <c r="E57" s="27">
        <v>1</v>
      </c>
    </row>
    <row r="58" spans="1:5" ht="15">
      <c r="A58" s="26" t="s">
        <v>50</v>
      </c>
      <c r="B58" s="26">
        <v>56</v>
      </c>
      <c r="C58" s="26" t="s">
        <v>51</v>
      </c>
      <c r="D58" s="28">
        <v>20</v>
      </c>
      <c r="E58" s="27">
        <v>0.9990033372587825</v>
      </c>
    </row>
    <row r="59" spans="1:5" ht="15">
      <c r="A59" s="26" t="s">
        <v>50</v>
      </c>
      <c r="B59" s="26">
        <v>57</v>
      </c>
      <c r="C59" s="26" t="s">
        <v>51</v>
      </c>
      <c r="D59" s="28">
        <v>19</v>
      </c>
      <c r="E59" s="27">
        <v>0.894262662128689</v>
      </c>
    </row>
    <row r="60" spans="1:5" ht="15">
      <c r="A60" s="26" t="s">
        <v>50</v>
      </c>
      <c r="B60" s="26">
        <v>58</v>
      </c>
      <c r="C60" s="26" t="s">
        <v>51</v>
      </c>
      <c r="D60" s="28">
        <v>16</v>
      </c>
      <c r="E60" s="27">
        <v>0.9208019490706327</v>
      </c>
    </row>
    <row r="61" spans="1:5" ht="15">
      <c r="A61" s="26" t="s">
        <v>50</v>
      </c>
      <c r="B61" s="26">
        <v>59</v>
      </c>
      <c r="C61" s="26" t="s">
        <v>51</v>
      </c>
      <c r="D61" s="28">
        <v>14</v>
      </c>
      <c r="E61" s="27">
        <v>1</v>
      </c>
    </row>
    <row r="62" spans="1:5" ht="15">
      <c r="A62" s="26" t="s">
        <v>50</v>
      </c>
      <c r="B62" s="26">
        <v>60</v>
      </c>
      <c r="C62" s="26" t="s">
        <v>51</v>
      </c>
      <c r="D62" s="28">
        <v>14</v>
      </c>
      <c r="E62" s="27">
        <v>1</v>
      </c>
    </row>
    <row r="63" spans="1:5" ht="15">
      <c r="A63" s="26" t="s">
        <v>50</v>
      </c>
      <c r="B63" s="26">
        <v>61</v>
      </c>
      <c r="C63" s="26" t="s">
        <v>51</v>
      </c>
      <c r="D63" s="28">
        <v>14</v>
      </c>
      <c r="E63" s="27">
        <v>1.001211574030878</v>
      </c>
    </row>
    <row r="64" spans="1:5" ht="15">
      <c r="A64" s="26" t="s">
        <v>50</v>
      </c>
      <c r="B64" s="26">
        <v>62</v>
      </c>
      <c r="C64" s="26" t="s">
        <v>51</v>
      </c>
      <c r="D64" s="28">
        <v>14</v>
      </c>
      <c r="E64" s="27">
        <v>0.6793648052749557</v>
      </c>
    </row>
    <row r="65" spans="1:5" ht="15">
      <c r="A65" s="26" t="s">
        <v>50</v>
      </c>
      <c r="B65" s="26">
        <v>64</v>
      </c>
      <c r="C65" s="26" t="s">
        <v>51</v>
      </c>
      <c r="D65" s="28">
        <v>9</v>
      </c>
      <c r="E65" s="27">
        <v>0.9964382038111285</v>
      </c>
    </row>
    <row r="66" spans="1:5" ht="15">
      <c r="A66" s="26" t="s">
        <v>50</v>
      </c>
      <c r="B66" s="26">
        <v>64</v>
      </c>
      <c r="C66" s="26" t="s">
        <v>51</v>
      </c>
      <c r="D66" s="28">
        <v>8</v>
      </c>
      <c r="E66" s="27">
        <v>0.3422517703934343</v>
      </c>
    </row>
    <row r="67" spans="1:5" ht="15">
      <c r="A67" s="26" t="s">
        <v>50</v>
      </c>
      <c r="B67" s="26">
        <v>65</v>
      </c>
      <c r="C67" s="26" t="s">
        <v>51</v>
      </c>
      <c r="D67" s="28">
        <v>2</v>
      </c>
      <c r="E67" s="27">
        <v>0.3422517703934343</v>
      </c>
    </row>
    <row r="68" spans="1:5" ht="15">
      <c r="A68" s="26" t="s">
        <v>50</v>
      </c>
      <c r="B68" s="26">
        <v>66</v>
      </c>
      <c r="C68" s="26" t="s">
        <v>51</v>
      </c>
      <c r="D68" s="28">
        <v>1</v>
      </c>
      <c r="E68" s="29" t="s">
        <v>34</v>
      </c>
    </row>
    <row r="69" spans="1:5" ht="15">
      <c r="A69" s="26" t="s">
        <v>52</v>
      </c>
      <c r="B69" s="26">
        <v>0</v>
      </c>
      <c r="C69" s="26" t="s">
        <v>51</v>
      </c>
      <c r="D69" s="26">
        <v>50</v>
      </c>
      <c r="E69" s="27">
        <v>0.972</v>
      </c>
    </row>
    <row r="70" spans="1:5" ht="15">
      <c r="A70" s="26" t="s">
        <v>52</v>
      </c>
      <c r="B70" s="26">
        <v>1</v>
      </c>
      <c r="C70" s="26" t="s">
        <v>51</v>
      </c>
      <c r="D70" s="26">
        <v>48</v>
      </c>
      <c r="E70" s="27">
        <v>0.975</v>
      </c>
    </row>
    <row r="71" spans="1:5" ht="15">
      <c r="A71" s="26" t="s">
        <v>52</v>
      </c>
      <c r="B71" s="26">
        <v>2</v>
      </c>
      <c r="C71" s="26" t="s">
        <v>51</v>
      </c>
      <c r="D71" s="26">
        <v>46</v>
      </c>
      <c r="E71" s="27">
        <v>0.975</v>
      </c>
    </row>
    <row r="72" spans="1:5" ht="15">
      <c r="A72" s="26" t="s">
        <v>52</v>
      </c>
      <c r="B72" s="26">
        <v>3</v>
      </c>
      <c r="C72" s="26" t="s">
        <v>51</v>
      </c>
      <c r="D72" s="26">
        <v>44</v>
      </c>
      <c r="E72" s="27">
        <v>0.985</v>
      </c>
    </row>
    <row r="73" spans="1:5" ht="15">
      <c r="A73" s="26" t="s">
        <v>52</v>
      </c>
      <c r="B73" s="26">
        <v>4</v>
      </c>
      <c r="C73" s="26" t="s">
        <v>51</v>
      </c>
      <c r="D73" s="26">
        <v>43</v>
      </c>
      <c r="E73" s="27">
        <v>0.985</v>
      </c>
    </row>
    <row r="74" spans="1:5" ht="15">
      <c r="A74" s="26" t="s">
        <v>52</v>
      </c>
      <c r="B74" s="26">
        <v>5</v>
      </c>
      <c r="C74" s="26" t="s">
        <v>51</v>
      </c>
      <c r="D74" s="26">
        <v>42</v>
      </c>
      <c r="E74" s="27">
        <v>0.985</v>
      </c>
    </row>
    <row r="75" spans="1:5" ht="15">
      <c r="A75" s="26" t="s">
        <v>52</v>
      </c>
      <c r="B75" s="26">
        <v>6</v>
      </c>
      <c r="C75" s="26" t="s">
        <v>51</v>
      </c>
      <c r="D75" s="26">
        <v>41</v>
      </c>
      <c r="E75" s="27">
        <v>0.987</v>
      </c>
    </row>
    <row r="76" spans="1:5" ht="15">
      <c r="A76" s="26" t="s">
        <v>52</v>
      </c>
      <c r="B76" s="26">
        <v>7</v>
      </c>
      <c r="C76" s="26" t="s">
        <v>51</v>
      </c>
      <c r="D76" s="26">
        <v>40</v>
      </c>
      <c r="E76" s="27">
        <v>0.987</v>
      </c>
    </row>
    <row r="77" spans="1:5" ht="15">
      <c r="A77" s="26" t="s">
        <v>52</v>
      </c>
      <c r="B77" s="26">
        <v>8</v>
      </c>
      <c r="C77" s="26" t="s">
        <v>51</v>
      </c>
      <c r="D77" s="26">
        <v>39</v>
      </c>
      <c r="E77" s="27">
        <v>0.987</v>
      </c>
    </row>
    <row r="78" spans="1:5" ht="15">
      <c r="A78" s="26" t="s">
        <v>52</v>
      </c>
      <c r="B78" s="26">
        <v>9</v>
      </c>
      <c r="C78" s="26" t="s">
        <v>51</v>
      </c>
      <c r="D78" s="26">
        <v>38</v>
      </c>
      <c r="E78" s="27">
        <v>0.987</v>
      </c>
    </row>
    <row r="79" spans="1:5" ht="15">
      <c r="A79" s="26" t="s">
        <v>52</v>
      </c>
      <c r="B79" s="26">
        <v>10</v>
      </c>
      <c r="C79" s="26" t="s">
        <v>51</v>
      </c>
      <c r="D79" s="26">
        <v>37</v>
      </c>
      <c r="E79" s="27">
        <v>0.991</v>
      </c>
    </row>
    <row r="80" spans="1:5" ht="15">
      <c r="A80" s="26" t="s">
        <v>52</v>
      </c>
      <c r="B80" s="26">
        <v>11</v>
      </c>
      <c r="C80" s="26" t="s">
        <v>51</v>
      </c>
      <c r="D80" s="26">
        <v>36</v>
      </c>
      <c r="E80" s="27">
        <v>0.991</v>
      </c>
    </row>
    <row r="81" spans="1:5" ht="15">
      <c r="A81" s="26" t="s">
        <v>52</v>
      </c>
      <c r="B81" s="26">
        <v>12</v>
      </c>
      <c r="C81" s="26" t="s">
        <v>51</v>
      </c>
      <c r="D81" s="26">
        <v>35</v>
      </c>
      <c r="E81" s="27">
        <v>0.991</v>
      </c>
    </row>
    <row r="82" spans="1:5" ht="15">
      <c r="A82" s="26" t="s">
        <v>52</v>
      </c>
      <c r="B82" s="26">
        <v>13</v>
      </c>
      <c r="C82" s="26" t="s">
        <v>51</v>
      </c>
      <c r="D82" s="26">
        <v>34</v>
      </c>
      <c r="E82" s="27">
        <v>0.991</v>
      </c>
    </row>
    <row r="83" spans="1:5" ht="15">
      <c r="A83" s="26" t="s">
        <v>52</v>
      </c>
      <c r="B83" s="26">
        <v>14</v>
      </c>
      <c r="C83" s="26" t="s">
        <v>51</v>
      </c>
      <c r="D83" s="26">
        <v>33</v>
      </c>
      <c r="E83" s="27">
        <v>0.991</v>
      </c>
    </row>
    <row r="84" spans="1:5" ht="15">
      <c r="A84" s="26" t="s">
        <v>52</v>
      </c>
      <c r="B84" s="26">
        <v>15</v>
      </c>
      <c r="C84" s="26" t="s">
        <v>51</v>
      </c>
      <c r="D84" s="26">
        <v>32</v>
      </c>
      <c r="E84" s="27">
        <v>1</v>
      </c>
    </row>
    <row r="85" spans="1:5" ht="15">
      <c r="A85" s="26" t="s">
        <v>52</v>
      </c>
      <c r="B85" s="26">
        <v>16</v>
      </c>
      <c r="C85" s="26" t="s">
        <v>51</v>
      </c>
      <c r="D85" s="26">
        <v>32</v>
      </c>
      <c r="E85" s="27">
        <v>1</v>
      </c>
    </row>
    <row r="86" spans="1:5" ht="15">
      <c r="A86" s="26" t="s">
        <v>52</v>
      </c>
      <c r="B86" s="26">
        <v>17</v>
      </c>
      <c r="C86" s="26" t="s">
        <v>51</v>
      </c>
      <c r="D86" s="26">
        <v>32</v>
      </c>
      <c r="E86" s="27">
        <v>1</v>
      </c>
    </row>
    <row r="87" spans="1:5" ht="15">
      <c r="A87" s="26" t="s">
        <v>52</v>
      </c>
      <c r="B87" s="26">
        <v>18</v>
      </c>
      <c r="C87" s="26" t="s">
        <v>51</v>
      </c>
      <c r="D87" s="26">
        <v>32</v>
      </c>
      <c r="E87" s="27">
        <v>1</v>
      </c>
    </row>
    <row r="88" spans="1:5" ht="15">
      <c r="A88" s="26" t="s">
        <v>52</v>
      </c>
      <c r="B88" s="26">
        <v>19</v>
      </c>
      <c r="C88" s="26" t="s">
        <v>51</v>
      </c>
      <c r="D88" s="26">
        <v>32</v>
      </c>
      <c r="E88" s="27">
        <v>1</v>
      </c>
    </row>
    <row r="89" spans="1:5" ht="15">
      <c r="A89" s="26" t="s">
        <v>52</v>
      </c>
      <c r="B89" s="26">
        <v>20</v>
      </c>
      <c r="C89" s="26" t="s">
        <v>51</v>
      </c>
      <c r="D89" s="26">
        <v>32</v>
      </c>
      <c r="E89" s="27">
        <v>0.997</v>
      </c>
    </row>
    <row r="90" spans="1:5" ht="15">
      <c r="A90" s="26" t="s">
        <v>52</v>
      </c>
      <c r="B90" s="26">
        <v>21</v>
      </c>
      <c r="C90" s="26" t="s">
        <v>51</v>
      </c>
      <c r="D90" s="26">
        <v>31</v>
      </c>
      <c r="E90" s="27">
        <v>0.997</v>
      </c>
    </row>
    <row r="91" spans="1:5" ht="15">
      <c r="A91" s="26" t="s">
        <v>52</v>
      </c>
      <c r="B91" s="26">
        <v>22</v>
      </c>
      <c r="C91" s="26" t="s">
        <v>51</v>
      </c>
      <c r="D91" s="26">
        <v>30</v>
      </c>
      <c r="E91" s="27">
        <v>0.997</v>
      </c>
    </row>
    <row r="92" spans="1:5" ht="15">
      <c r="A92" s="26" t="s">
        <v>52</v>
      </c>
      <c r="B92" s="26">
        <v>23</v>
      </c>
      <c r="C92" s="26" t="s">
        <v>51</v>
      </c>
      <c r="D92" s="26">
        <v>29</v>
      </c>
      <c r="E92" s="27">
        <v>0.997</v>
      </c>
    </row>
    <row r="93" spans="1:5" ht="15">
      <c r="A93" s="26" t="s">
        <v>52</v>
      </c>
      <c r="B93" s="26">
        <v>24</v>
      </c>
      <c r="C93" s="26" t="s">
        <v>51</v>
      </c>
      <c r="D93" s="26">
        <v>28</v>
      </c>
      <c r="E93" s="27">
        <v>0.997</v>
      </c>
    </row>
    <row r="94" spans="1:5" ht="15">
      <c r="A94" s="26" t="s">
        <v>52</v>
      </c>
      <c r="B94" s="26">
        <v>25</v>
      </c>
      <c r="C94" s="26" t="s">
        <v>51</v>
      </c>
      <c r="D94" s="26">
        <v>27</v>
      </c>
      <c r="E94" s="27">
        <v>0.997</v>
      </c>
    </row>
    <row r="95" spans="1:5" ht="15">
      <c r="A95" s="26" t="s">
        <v>52</v>
      </c>
      <c r="B95" s="26">
        <v>26</v>
      </c>
      <c r="C95" s="26" t="s">
        <v>51</v>
      </c>
      <c r="D95" s="26">
        <v>26</v>
      </c>
      <c r="E95" s="27">
        <v>0.997</v>
      </c>
    </row>
    <row r="96" spans="1:5" ht="15">
      <c r="A96" s="26" t="s">
        <v>52</v>
      </c>
      <c r="B96" s="26">
        <v>27</v>
      </c>
      <c r="C96" s="26" t="s">
        <v>51</v>
      </c>
      <c r="D96" s="26">
        <v>25</v>
      </c>
      <c r="E96" s="27">
        <v>0.997</v>
      </c>
    </row>
    <row r="97" spans="1:5" ht="15">
      <c r="A97" s="26" t="s">
        <v>52</v>
      </c>
      <c r="B97" s="26">
        <v>28</v>
      </c>
      <c r="C97" s="26" t="s">
        <v>51</v>
      </c>
      <c r="D97" s="26">
        <v>24</v>
      </c>
      <c r="E97" s="27">
        <v>0.997</v>
      </c>
    </row>
    <row r="98" spans="1:5" ht="15">
      <c r="A98" s="26" t="s">
        <v>52</v>
      </c>
      <c r="B98" s="26">
        <v>29</v>
      </c>
      <c r="C98" s="26" t="s">
        <v>51</v>
      </c>
      <c r="D98" s="26">
        <v>23</v>
      </c>
      <c r="E98" s="27">
        <v>0.997</v>
      </c>
    </row>
    <row r="99" spans="1:5" ht="15">
      <c r="A99" s="26" t="s">
        <v>52</v>
      </c>
      <c r="B99" s="26">
        <v>30</v>
      </c>
      <c r="C99" s="26" t="s">
        <v>51</v>
      </c>
      <c r="D99" s="26">
        <v>22</v>
      </c>
      <c r="E99" s="27">
        <v>0.996</v>
      </c>
    </row>
    <row r="100" spans="1:5" ht="15">
      <c r="A100" s="26" t="s">
        <v>52</v>
      </c>
      <c r="B100" s="26">
        <v>31</v>
      </c>
      <c r="C100" s="26" t="s">
        <v>51</v>
      </c>
      <c r="D100" s="26">
        <v>21</v>
      </c>
      <c r="E100" s="27">
        <v>0.996</v>
      </c>
    </row>
    <row r="101" spans="1:5" ht="15">
      <c r="A101" s="26" t="s">
        <v>52</v>
      </c>
      <c r="B101" s="26">
        <v>32</v>
      </c>
      <c r="C101" s="26" t="s">
        <v>51</v>
      </c>
      <c r="D101" s="26">
        <v>20</v>
      </c>
      <c r="E101" s="27">
        <v>0.996</v>
      </c>
    </row>
    <row r="102" spans="1:5" ht="15">
      <c r="A102" s="26" t="s">
        <v>52</v>
      </c>
      <c r="B102" s="26">
        <v>33</v>
      </c>
      <c r="C102" s="26" t="s">
        <v>51</v>
      </c>
      <c r="D102" s="26">
        <v>19</v>
      </c>
      <c r="E102" s="27">
        <v>0.996</v>
      </c>
    </row>
    <row r="103" spans="1:5" ht="15">
      <c r="A103" s="26" t="s">
        <v>52</v>
      </c>
      <c r="B103" s="26">
        <v>34</v>
      </c>
      <c r="C103" s="26" t="s">
        <v>51</v>
      </c>
      <c r="D103" s="26">
        <v>18</v>
      </c>
      <c r="E103" s="27">
        <v>0.996</v>
      </c>
    </row>
    <row r="104" spans="1:5" ht="15">
      <c r="A104" s="26" t="s">
        <v>52</v>
      </c>
      <c r="B104" s="26">
        <v>35</v>
      </c>
      <c r="C104" s="26" t="s">
        <v>51</v>
      </c>
      <c r="D104" s="26">
        <v>17</v>
      </c>
      <c r="E104" s="27">
        <v>0.996</v>
      </c>
    </row>
    <row r="105" spans="1:5" ht="15">
      <c r="A105" s="26" t="s">
        <v>52</v>
      </c>
      <c r="B105" s="26">
        <v>36</v>
      </c>
      <c r="C105" s="26" t="s">
        <v>51</v>
      </c>
      <c r="D105" s="26">
        <v>16</v>
      </c>
      <c r="E105" s="27">
        <v>0.996</v>
      </c>
    </row>
    <row r="106" spans="1:5" ht="15">
      <c r="A106" s="26" t="s">
        <v>52</v>
      </c>
      <c r="B106" s="26">
        <v>37</v>
      </c>
      <c r="C106" s="26" t="s">
        <v>51</v>
      </c>
      <c r="D106" s="26">
        <v>15</v>
      </c>
      <c r="E106" s="27">
        <v>0.996</v>
      </c>
    </row>
    <row r="107" spans="1:5" ht="15">
      <c r="A107" s="26" t="s">
        <v>52</v>
      </c>
      <c r="B107" s="26">
        <v>38</v>
      </c>
      <c r="C107" s="26" t="s">
        <v>51</v>
      </c>
      <c r="D107" s="26">
        <v>14</v>
      </c>
      <c r="E107" s="27">
        <v>0.996</v>
      </c>
    </row>
    <row r="108" spans="1:5" ht="15">
      <c r="A108" s="26" t="s">
        <v>52</v>
      </c>
      <c r="B108" s="26">
        <v>39</v>
      </c>
      <c r="C108" s="26" t="s">
        <v>51</v>
      </c>
      <c r="D108" s="26">
        <v>13</v>
      </c>
      <c r="E108" s="27">
        <v>0.996</v>
      </c>
    </row>
    <row r="109" spans="1:5" ht="15">
      <c r="A109" s="26" t="s">
        <v>52</v>
      </c>
      <c r="B109" s="26">
        <v>40</v>
      </c>
      <c r="C109" s="26" t="s">
        <v>51</v>
      </c>
      <c r="D109" s="26">
        <v>12</v>
      </c>
      <c r="E109" s="27">
        <v>0.953</v>
      </c>
    </row>
    <row r="110" spans="1:5" ht="15">
      <c r="A110" s="26" t="s">
        <v>52</v>
      </c>
      <c r="B110" s="26">
        <v>41</v>
      </c>
      <c r="C110" s="26" t="s">
        <v>51</v>
      </c>
      <c r="D110" s="26">
        <v>11</v>
      </c>
      <c r="E110" s="27">
        <v>0.953</v>
      </c>
    </row>
    <row r="111" spans="1:5" ht="15">
      <c r="A111" s="26" t="s">
        <v>52</v>
      </c>
      <c r="B111" s="26">
        <v>42</v>
      </c>
      <c r="C111" s="26" t="s">
        <v>51</v>
      </c>
      <c r="D111" s="26">
        <v>10</v>
      </c>
      <c r="E111" s="27">
        <v>0.953</v>
      </c>
    </row>
    <row r="112" spans="1:5" ht="15">
      <c r="A112" s="26" t="s">
        <v>52</v>
      </c>
      <c r="B112" s="26">
        <v>43</v>
      </c>
      <c r="C112" s="26" t="s">
        <v>51</v>
      </c>
      <c r="D112" s="26">
        <v>9</v>
      </c>
      <c r="E112" s="27">
        <v>0.953</v>
      </c>
    </row>
    <row r="113" spans="1:5" ht="15">
      <c r="A113" s="26" t="s">
        <v>52</v>
      </c>
      <c r="B113" s="26">
        <v>44</v>
      </c>
      <c r="C113" s="26" t="s">
        <v>51</v>
      </c>
      <c r="D113" s="26">
        <v>8</v>
      </c>
      <c r="E113" s="27">
        <v>0.953</v>
      </c>
    </row>
    <row r="114" spans="1:5" ht="15">
      <c r="A114" s="26" t="s">
        <v>52</v>
      </c>
      <c r="B114" s="26">
        <v>45</v>
      </c>
      <c r="C114" s="26" t="s">
        <v>51</v>
      </c>
      <c r="D114" s="26">
        <v>7</v>
      </c>
      <c r="E114" s="27">
        <v>0.953</v>
      </c>
    </row>
    <row r="115" spans="1:5" ht="15">
      <c r="A115" s="26" t="s">
        <v>52</v>
      </c>
      <c r="B115" s="26">
        <v>46</v>
      </c>
      <c r="C115" s="26" t="s">
        <v>51</v>
      </c>
      <c r="D115" s="26">
        <v>6</v>
      </c>
      <c r="E115" s="27">
        <v>0.953</v>
      </c>
    </row>
    <row r="116" spans="1:5" ht="15">
      <c r="A116" s="26" t="s">
        <v>52</v>
      </c>
      <c r="B116" s="26">
        <v>47</v>
      </c>
      <c r="C116" s="26" t="s">
        <v>51</v>
      </c>
      <c r="D116" s="26">
        <v>5</v>
      </c>
      <c r="E116" s="27">
        <v>0.953</v>
      </c>
    </row>
    <row r="117" spans="1:5" ht="15">
      <c r="A117" s="26" t="s">
        <v>52</v>
      </c>
      <c r="B117" s="26">
        <v>48</v>
      </c>
      <c r="C117" s="26" t="s">
        <v>51</v>
      </c>
      <c r="D117" s="26">
        <v>4</v>
      </c>
      <c r="E117" s="27">
        <v>0.953</v>
      </c>
    </row>
    <row r="118" spans="1:5" ht="15">
      <c r="A118" s="26" t="s">
        <v>52</v>
      </c>
      <c r="B118" s="26">
        <v>49</v>
      </c>
      <c r="C118" s="26" t="s">
        <v>51</v>
      </c>
      <c r="D118" s="26">
        <v>3</v>
      </c>
      <c r="E118" s="27">
        <v>0.953</v>
      </c>
    </row>
    <row r="119" spans="1:5" ht="15">
      <c r="A119" s="26" t="s">
        <v>52</v>
      </c>
      <c r="B119" s="26">
        <v>50</v>
      </c>
      <c r="C119" s="26" t="s">
        <v>51</v>
      </c>
      <c r="D119" s="26">
        <v>2</v>
      </c>
      <c r="E119" s="27">
        <v>0.932</v>
      </c>
    </row>
    <row r="120" spans="1:5" ht="15">
      <c r="A120" s="26" t="s">
        <v>52</v>
      </c>
      <c r="B120" s="26">
        <v>51</v>
      </c>
      <c r="C120" s="26" t="s">
        <v>51</v>
      </c>
      <c r="D120" s="26">
        <v>1</v>
      </c>
      <c r="E120" s="29" t="s">
        <v>34</v>
      </c>
    </row>
    <row r="121" spans="1:5" ht="15">
      <c r="A121" s="26" t="s">
        <v>53</v>
      </c>
      <c r="B121" s="26">
        <v>0</v>
      </c>
      <c r="C121" s="26" t="s">
        <v>51</v>
      </c>
      <c r="D121" s="26">
        <v>100</v>
      </c>
      <c r="E121" s="27">
        <v>0.835</v>
      </c>
    </row>
    <row r="122" spans="1:5" ht="15">
      <c r="A122" s="26" t="s">
        <v>53</v>
      </c>
      <c r="B122" s="26">
        <v>1</v>
      </c>
      <c r="C122" s="26" t="s">
        <v>51</v>
      </c>
      <c r="D122" s="26">
        <v>83</v>
      </c>
      <c r="E122" s="27">
        <v>0.935</v>
      </c>
    </row>
    <row r="123" spans="1:5" ht="15">
      <c r="A123" s="26" t="s">
        <v>53</v>
      </c>
      <c r="B123" s="26">
        <v>2</v>
      </c>
      <c r="C123" s="26" t="s">
        <v>51</v>
      </c>
      <c r="D123" s="26">
        <v>77</v>
      </c>
      <c r="E123" s="27">
        <v>0.935</v>
      </c>
    </row>
    <row r="124" spans="1:5" ht="15">
      <c r="A124" s="26" t="s">
        <v>53</v>
      </c>
      <c r="B124" s="26">
        <v>3</v>
      </c>
      <c r="C124" s="26" t="s">
        <v>51</v>
      </c>
      <c r="D124" s="26">
        <v>71</v>
      </c>
      <c r="E124" s="27">
        <v>0.935</v>
      </c>
    </row>
    <row r="125" spans="1:5" ht="15">
      <c r="A125" s="26" t="s">
        <v>53</v>
      </c>
      <c r="B125" s="26">
        <v>4</v>
      </c>
      <c r="C125" s="26" t="s">
        <v>51</v>
      </c>
      <c r="D125" s="26">
        <v>66</v>
      </c>
      <c r="E125" s="27">
        <v>0.93</v>
      </c>
    </row>
    <row r="126" spans="1:5" ht="15">
      <c r="A126" s="26" t="s">
        <v>53</v>
      </c>
      <c r="B126" s="26">
        <v>5</v>
      </c>
      <c r="C126" s="26" t="s">
        <v>51</v>
      </c>
      <c r="D126" s="26">
        <v>61</v>
      </c>
      <c r="E126" s="27">
        <v>0.92</v>
      </c>
    </row>
    <row r="127" spans="1:5" ht="15">
      <c r="A127" s="26" t="s">
        <v>53</v>
      </c>
      <c r="B127" s="26">
        <v>6</v>
      </c>
      <c r="C127" s="26" t="s">
        <v>51</v>
      </c>
      <c r="D127" s="26">
        <v>56</v>
      </c>
      <c r="E127" s="27">
        <v>0.905</v>
      </c>
    </row>
    <row r="128" spans="1:5" ht="15">
      <c r="A128" s="26" t="s">
        <v>53</v>
      </c>
      <c r="B128" s="26">
        <v>7</v>
      </c>
      <c r="C128" s="26" t="s">
        <v>51</v>
      </c>
      <c r="D128" s="26">
        <v>50</v>
      </c>
      <c r="E128" s="27">
        <v>0.89</v>
      </c>
    </row>
    <row r="129" spans="1:5" ht="15">
      <c r="A129" s="26" t="s">
        <v>53</v>
      </c>
      <c r="B129" s="26">
        <v>8</v>
      </c>
      <c r="C129" s="26" t="s">
        <v>51</v>
      </c>
      <c r="D129" s="26">
        <v>44</v>
      </c>
      <c r="E129" s="27">
        <v>0.87</v>
      </c>
    </row>
    <row r="130" spans="1:5" ht="15">
      <c r="A130" s="26" t="s">
        <v>53</v>
      </c>
      <c r="B130" s="26">
        <v>9</v>
      </c>
      <c r="C130" s="26" t="s">
        <v>51</v>
      </c>
      <c r="D130" s="26">
        <v>38</v>
      </c>
      <c r="E130" s="27">
        <v>0.85</v>
      </c>
    </row>
    <row r="131" spans="1:5" ht="15">
      <c r="A131" s="26" t="s">
        <v>53</v>
      </c>
      <c r="B131" s="26">
        <v>10</v>
      </c>
      <c r="C131" s="26" t="s">
        <v>51</v>
      </c>
      <c r="D131" s="26">
        <v>32</v>
      </c>
      <c r="E131" s="27">
        <v>0.81</v>
      </c>
    </row>
    <row r="132" spans="1:5" ht="15">
      <c r="A132" s="26" t="s">
        <v>53</v>
      </c>
      <c r="B132" s="26">
        <v>11</v>
      </c>
      <c r="C132" s="26" t="s">
        <v>51</v>
      </c>
      <c r="D132" s="26">
        <v>25</v>
      </c>
      <c r="E132" s="27">
        <v>0.765</v>
      </c>
    </row>
    <row r="133" spans="1:5" ht="15">
      <c r="A133" s="26" t="s">
        <v>53</v>
      </c>
      <c r="B133" s="26">
        <v>12</v>
      </c>
      <c r="C133" s="26" t="s">
        <v>51</v>
      </c>
      <c r="D133" s="26">
        <v>19</v>
      </c>
      <c r="E133" s="27">
        <v>0.7</v>
      </c>
    </row>
    <row r="134" spans="1:5" ht="15">
      <c r="A134" s="26" t="s">
        <v>53</v>
      </c>
      <c r="B134" s="26">
        <v>13</v>
      </c>
      <c r="C134" s="26" t="s">
        <v>51</v>
      </c>
      <c r="D134" s="26">
        <v>13</v>
      </c>
      <c r="E134" s="27">
        <v>0.64</v>
      </c>
    </row>
    <row r="135" spans="1:5" ht="15">
      <c r="A135" s="26" t="s">
        <v>53</v>
      </c>
      <c r="B135" s="26">
        <v>14</v>
      </c>
      <c r="C135" s="26" t="s">
        <v>51</v>
      </c>
      <c r="D135" s="26">
        <v>8</v>
      </c>
      <c r="E135" s="27">
        <v>0.57</v>
      </c>
    </row>
    <row r="136" spans="1:5" ht="15">
      <c r="A136" s="26" t="s">
        <v>53</v>
      </c>
      <c r="B136" s="26">
        <v>15</v>
      </c>
      <c r="C136" s="26" t="s">
        <v>51</v>
      </c>
      <c r="D136" s="26">
        <v>4</v>
      </c>
      <c r="E136" s="27">
        <v>0.48</v>
      </c>
    </row>
    <row r="137" spans="1:5" ht="15">
      <c r="A137" s="26" t="s">
        <v>53</v>
      </c>
      <c r="B137" s="26">
        <v>16</v>
      </c>
      <c r="C137" s="26" t="s">
        <v>51</v>
      </c>
      <c r="D137" s="26">
        <v>1</v>
      </c>
      <c r="E137" s="29" t="s">
        <v>34</v>
      </c>
    </row>
    <row r="138" spans="1:5" ht="15">
      <c r="A138" s="26" t="s">
        <v>54</v>
      </c>
      <c r="B138" s="26">
        <v>0</v>
      </c>
      <c r="C138" s="26" t="s">
        <v>51</v>
      </c>
      <c r="D138" s="26">
        <v>80</v>
      </c>
      <c r="E138" s="27">
        <v>0.939</v>
      </c>
    </row>
    <row r="139" spans="1:5" ht="15">
      <c r="A139" s="26" t="s">
        <v>54</v>
      </c>
      <c r="B139" s="26">
        <v>1</v>
      </c>
      <c r="C139" s="26" t="s">
        <v>51</v>
      </c>
      <c r="D139" s="26">
        <v>75</v>
      </c>
      <c r="E139" s="27">
        <v>0.939</v>
      </c>
    </row>
    <row r="140" spans="1:5" ht="15">
      <c r="A140" s="26" t="s">
        <v>54</v>
      </c>
      <c r="B140" s="26">
        <v>2</v>
      </c>
      <c r="C140" s="26" t="s">
        <v>51</v>
      </c>
      <c r="D140" s="26">
        <v>70</v>
      </c>
      <c r="E140" s="27">
        <v>0.939</v>
      </c>
    </row>
    <row r="141" spans="1:5" ht="15">
      <c r="A141" s="26" t="s">
        <v>54</v>
      </c>
      <c r="B141" s="26">
        <v>3</v>
      </c>
      <c r="C141" s="26" t="s">
        <v>51</v>
      </c>
      <c r="D141" s="26">
        <v>62</v>
      </c>
      <c r="E141" s="27">
        <v>0.939</v>
      </c>
    </row>
    <row r="142" spans="1:5" ht="15">
      <c r="A142" s="26" t="s">
        <v>54</v>
      </c>
      <c r="B142" s="26">
        <v>4</v>
      </c>
      <c r="C142" s="26" t="s">
        <v>51</v>
      </c>
      <c r="D142" s="26">
        <v>62</v>
      </c>
      <c r="E142" s="27">
        <v>0.939</v>
      </c>
    </row>
    <row r="143" spans="1:5" ht="15">
      <c r="A143" s="26" t="s">
        <v>54</v>
      </c>
      <c r="B143" s="26">
        <v>5</v>
      </c>
      <c r="C143" s="26" t="s">
        <v>51</v>
      </c>
      <c r="D143" s="26">
        <v>61</v>
      </c>
      <c r="E143" s="27">
        <v>0.939</v>
      </c>
    </row>
    <row r="144" spans="1:5" ht="15">
      <c r="A144" s="26" t="s">
        <v>54</v>
      </c>
      <c r="B144" s="26">
        <v>6</v>
      </c>
      <c r="C144" s="26" t="s">
        <v>51</v>
      </c>
      <c r="D144" s="26">
        <v>51</v>
      </c>
      <c r="E144" s="27">
        <v>0.982</v>
      </c>
    </row>
    <row r="145" spans="1:5" ht="15">
      <c r="A145" s="26" t="s">
        <v>54</v>
      </c>
      <c r="B145" s="26">
        <v>7</v>
      </c>
      <c r="C145" s="26" t="s">
        <v>51</v>
      </c>
      <c r="D145" s="26">
        <v>49</v>
      </c>
      <c r="E145" s="27">
        <v>0.982</v>
      </c>
    </row>
    <row r="146" spans="1:5" ht="15">
      <c r="A146" s="26" t="s">
        <v>54</v>
      </c>
      <c r="B146" s="26">
        <v>8</v>
      </c>
      <c r="C146" s="26" t="s">
        <v>51</v>
      </c>
      <c r="D146" s="26">
        <v>49</v>
      </c>
      <c r="E146" s="27">
        <v>0.982</v>
      </c>
    </row>
    <row r="147" spans="1:5" ht="15">
      <c r="A147" s="26" t="s">
        <v>54</v>
      </c>
      <c r="B147" s="26">
        <v>9</v>
      </c>
      <c r="C147" s="26" t="s">
        <v>51</v>
      </c>
      <c r="D147" s="26">
        <v>47</v>
      </c>
      <c r="E147" s="27">
        <v>0.982</v>
      </c>
    </row>
    <row r="148" spans="1:5" ht="15">
      <c r="A148" s="26" t="s">
        <v>54</v>
      </c>
      <c r="B148" s="26">
        <v>10</v>
      </c>
      <c r="C148" s="26" t="s">
        <v>51</v>
      </c>
      <c r="D148" s="26">
        <v>46</v>
      </c>
      <c r="E148" s="27">
        <v>0.982</v>
      </c>
    </row>
    <row r="149" spans="1:5" ht="15">
      <c r="A149" s="26" t="s">
        <v>54</v>
      </c>
      <c r="B149" s="26">
        <v>11</v>
      </c>
      <c r="C149" s="26" t="s">
        <v>51</v>
      </c>
      <c r="D149" s="26">
        <v>46</v>
      </c>
      <c r="E149" s="27">
        <v>0.982</v>
      </c>
    </row>
    <row r="150" spans="1:5" ht="15">
      <c r="A150" s="26" t="s">
        <v>54</v>
      </c>
      <c r="B150" s="26">
        <v>12</v>
      </c>
      <c r="C150" s="26" t="s">
        <v>51</v>
      </c>
      <c r="D150" s="26">
        <v>45</v>
      </c>
      <c r="E150" s="27">
        <v>0.855</v>
      </c>
    </row>
    <row r="151" spans="1:5" ht="15">
      <c r="A151" s="26" t="s">
        <v>54</v>
      </c>
      <c r="B151" s="26">
        <v>13</v>
      </c>
      <c r="C151" s="26" t="s">
        <v>51</v>
      </c>
      <c r="D151" s="26">
        <v>40</v>
      </c>
      <c r="E151" s="27">
        <v>0.855</v>
      </c>
    </row>
    <row r="152" spans="1:5" ht="15">
      <c r="A152" s="26" t="s">
        <v>54</v>
      </c>
      <c r="B152" s="26">
        <v>14</v>
      </c>
      <c r="C152" s="26" t="s">
        <v>51</v>
      </c>
      <c r="D152" s="26">
        <v>34</v>
      </c>
      <c r="E152" s="27">
        <v>0.855</v>
      </c>
    </row>
    <row r="153" spans="1:5" ht="15">
      <c r="A153" s="26" t="s">
        <v>54</v>
      </c>
      <c r="B153" s="26">
        <v>15</v>
      </c>
      <c r="C153" s="26" t="s">
        <v>51</v>
      </c>
      <c r="D153" s="26">
        <v>27</v>
      </c>
      <c r="E153" s="27">
        <v>0.855</v>
      </c>
    </row>
    <row r="154" spans="1:5" ht="15">
      <c r="A154" s="26" t="s">
        <v>54</v>
      </c>
      <c r="B154" s="26">
        <v>16</v>
      </c>
      <c r="C154" s="26" t="s">
        <v>51</v>
      </c>
      <c r="D154" s="26">
        <v>21</v>
      </c>
      <c r="E154" s="27">
        <v>0.855</v>
      </c>
    </row>
    <row r="155" spans="1:5" ht="15">
      <c r="A155" s="26" t="s">
        <v>54</v>
      </c>
      <c r="B155" s="26">
        <v>17</v>
      </c>
      <c r="C155" s="26" t="s">
        <v>51</v>
      </c>
      <c r="D155" s="26">
        <v>16</v>
      </c>
      <c r="E155" s="27">
        <v>0.855</v>
      </c>
    </row>
    <row r="156" spans="1:5" ht="15">
      <c r="A156" s="26" t="s">
        <v>54</v>
      </c>
      <c r="B156" s="26">
        <v>18</v>
      </c>
      <c r="C156" s="26" t="s">
        <v>51</v>
      </c>
      <c r="D156" s="26">
        <v>13</v>
      </c>
      <c r="E156" s="27">
        <v>0.855</v>
      </c>
    </row>
    <row r="157" spans="1:5" ht="15">
      <c r="A157" s="26" t="s">
        <v>54</v>
      </c>
      <c r="B157" s="26">
        <v>19</v>
      </c>
      <c r="C157" s="26" t="s">
        <v>51</v>
      </c>
      <c r="D157" s="26">
        <v>10</v>
      </c>
      <c r="E157" s="27">
        <v>0.855</v>
      </c>
    </row>
    <row r="158" spans="1:5" ht="15">
      <c r="A158" s="26" t="s">
        <v>54</v>
      </c>
      <c r="B158" s="26">
        <v>20</v>
      </c>
      <c r="C158" s="26" t="s">
        <v>51</v>
      </c>
      <c r="D158" s="26">
        <v>8</v>
      </c>
      <c r="E158" s="27">
        <v>0.855</v>
      </c>
    </row>
    <row r="159" spans="1:5" ht="15">
      <c r="A159" s="26" t="s">
        <v>54</v>
      </c>
      <c r="B159" s="26">
        <v>21</v>
      </c>
      <c r="C159" s="26" t="s">
        <v>51</v>
      </c>
      <c r="D159" s="26">
        <v>7</v>
      </c>
      <c r="E159" s="27">
        <v>0.855</v>
      </c>
    </row>
    <row r="160" spans="1:5" ht="15">
      <c r="A160" s="26" t="s">
        <v>54</v>
      </c>
      <c r="B160" s="26">
        <v>22</v>
      </c>
      <c r="C160" s="26" t="s">
        <v>51</v>
      </c>
      <c r="D160" s="26">
        <v>5</v>
      </c>
      <c r="E160" s="27">
        <v>0.855</v>
      </c>
    </row>
    <row r="161" spans="1:5" ht="15">
      <c r="A161" s="26" t="s">
        <v>54</v>
      </c>
      <c r="B161" s="26">
        <v>23</v>
      </c>
      <c r="C161" s="26" t="s">
        <v>51</v>
      </c>
      <c r="D161" s="26">
        <v>3</v>
      </c>
      <c r="E161" s="27">
        <v>0.855</v>
      </c>
    </row>
    <row r="162" spans="1:5" ht="15">
      <c r="A162" s="26" t="s">
        <v>54</v>
      </c>
      <c r="B162" s="26">
        <v>24</v>
      </c>
      <c r="C162" s="26" t="s">
        <v>51</v>
      </c>
      <c r="D162" s="26">
        <v>2</v>
      </c>
      <c r="E162" s="27">
        <v>0.855</v>
      </c>
    </row>
    <row r="163" spans="1:5" ht="15">
      <c r="A163" s="26" t="s">
        <v>54</v>
      </c>
      <c r="B163" s="26">
        <v>25</v>
      </c>
      <c r="C163" s="26" t="s">
        <v>51</v>
      </c>
      <c r="D163" s="26">
        <v>1</v>
      </c>
      <c r="E163" s="29" t="s">
        <v>34</v>
      </c>
    </row>
    <row r="164" spans="1:5" ht="15">
      <c r="A164" s="26" t="s">
        <v>55</v>
      </c>
      <c r="B164" s="26">
        <v>0</v>
      </c>
      <c r="C164" s="26" t="s">
        <v>51</v>
      </c>
      <c r="D164" s="26">
        <v>400</v>
      </c>
      <c r="E164" s="27">
        <v>0.8628757946519592</v>
      </c>
    </row>
    <row r="165" spans="1:5" ht="15">
      <c r="A165" s="26" t="s">
        <v>55</v>
      </c>
      <c r="B165" s="26">
        <v>1</v>
      </c>
      <c r="C165" s="26" t="s">
        <v>51</v>
      </c>
      <c r="D165" s="26">
        <v>336</v>
      </c>
      <c r="E165" s="27">
        <v>0.8628757946519592</v>
      </c>
    </row>
    <row r="166" spans="1:5" ht="15">
      <c r="A166" s="26" t="s">
        <v>55</v>
      </c>
      <c r="B166" s="26">
        <v>2</v>
      </c>
      <c r="C166" s="26" t="s">
        <v>51</v>
      </c>
      <c r="D166" s="26">
        <v>283</v>
      </c>
      <c r="E166" s="27">
        <v>0.8628757946519592</v>
      </c>
    </row>
    <row r="167" spans="1:5" ht="15">
      <c r="A167" s="26" t="s">
        <v>55</v>
      </c>
      <c r="B167" s="26">
        <v>3</v>
      </c>
      <c r="C167" s="26" t="s">
        <v>51</v>
      </c>
      <c r="D167" s="26">
        <v>250</v>
      </c>
      <c r="E167" s="27">
        <v>0.8628757946519592</v>
      </c>
    </row>
    <row r="168" spans="1:5" ht="15">
      <c r="A168" s="26" t="s">
        <v>55</v>
      </c>
      <c r="B168" s="26">
        <v>4</v>
      </c>
      <c r="C168" s="26" t="s">
        <v>51</v>
      </c>
      <c r="D168" s="26">
        <v>207</v>
      </c>
      <c r="E168" s="27">
        <v>0.8628757946519592</v>
      </c>
    </row>
    <row r="169" spans="1:5" ht="15">
      <c r="A169" s="26" t="s">
        <v>55</v>
      </c>
      <c r="B169" s="26">
        <v>5</v>
      </c>
      <c r="C169" s="26" t="s">
        <v>51</v>
      </c>
      <c r="D169" s="26">
        <v>177</v>
      </c>
      <c r="E169" s="27">
        <v>0.9509739955055104</v>
      </c>
    </row>
    <row r="170" spans="1:5" ht="15">
      <c r="A170" s="26" t="s">
        <v>55</v>
      </c>
      <c r="B170" s="26">
        <v>6</v>
      </c>
      <c r="C170" s="26" t="s">
        <v>51</v>
      </c>
      <c r="D170" s="26">
        <v>175</v>
      </c>
      <c r="E170" s="27">
        <v>0.9509739955055104</v>
      </c>
    </row>
    <row r="171" spans="1:5" ht="15">
      <c r="A171" s="26" t="s">
        <v>55</v>
      </c>
      <c r="B171" s="26">
        <v>7</v>
      </c>
      <c r="C171" s="26" t="s">
        <v>51</v>
      </c>
      <c r="D171" s="26">
        <v>164</v>
      </c>
      <c r="E171" s="27">
        <v>0.9509739955055104</v>
      </c>
    </row>
    <row r="172" spans="1:5" ht="15">
      <c r="A172" s="26" t="s">
        <v>55</v>
      </c>
      <c r="B172" s="26">
        <v>8</v>
      </c>
      <c r="C172" s="26" t="s">
        <v>51</v>
      </c>
      <c r="D172" s="26">
        <v>151</v>
      </c>
      <c r="E172" s="27">
        <v>0.9509739955055104</v>
      </c>
    </row>
    <row r="173" spans="1:5" ht="15">
      <c r="A173" s="26" t="s">
        <v>55</v>
      </c>
      <c r="B173" s="26">
        <v>9</v>
      </c>
      <c r="C173" s="26" t="s">
        <v>51</v>
      </c>
      <c r="D173" s="26">
        <v>147</v>
      </c>
      <c r="E173" s="27">
        <v>0.98</v>
      </c>
    </row>
    <row r="174" spans="1:5" ht="15">
      <c r="A174" s="26" t="s">
        <v>55</v>
      </c>
      <c r="B174" s="26">
        <v>10</v>
      </c>
      <c r="C174" s="26" t="s">
        <v>51</v>
      </c>
      <c r="D174" s="26">
        <v>144</v>
      </c>
      <c r="E174" s="27">
        <v>0.9523864375894832</v>
      </c>
    </row>
    <row r="175" spans="1:5" ht="15">
      <c r="A175" s="26" t="s">
        <v>55</v>
      </c>
      <c r="B175" s="26">
        <v>11</v>
      </c>
      <c r="C175" s="26" t="s">
        <v>51</v>
      </c>
      <c r="D175" s="26">
        <v>125</v>
      </c>
      <c r="E175" s="27">
        <v>0.9275297567386303</v>
      </c>
    </row>
    <row r="176" spans="1:5" ht="15">
      <c r="A176" s="26" t="s">
        <v>55</v>
      </c>
      <c r="B176" s="26">
        <v>12</v>
      </c>
      <c r="C176" s="26" t="s">
        <v>51</v>
      </c>
      <c r="D176" s="26">
        <v>114</v>
      </c>
      <c r="E176" s="27">
        <v>0.922055421659909</v>
      </c>
    </row>
    <row r="177" spans="1:5" ht="15">
      <c r="A177" s="26" t="s">
        <v>55</v>
      </c>
      <c r="B177" s="26">
        <v>13</v>
      </c>
      <c r="C177" s="26" t="s">
        <v>51</v>
      </c>
      <c r="D177" s="26">
        <v>104</v>
      </c>
      <c r="E177" s="27">
        <v>0.9526342451874367</v>
      </c>
    </row>
    <row r="178" spans="1:5" ht="15">
      <c r="A178" s="26" t="s">
        <v>55</v>
      </c>
      <c r="B178" s="26">
        <v>14</v>
      </c>
      <c r="C178" s="26" t="s">
        <v>51</v>
      </c>
      <c r="D178" s="26">
        <v>95</v>
      </c>
      <c r="E178" s="27">
        <v>0.971238111857604</v>
      </c>
    </row>
    <row r="179" spans="1:5" ht="15">
      <c r="A179" s="26" t="s">
        <v>55</v>
      </c>
      <c r="B179" s="26">
        <v>15</v>
      </c>
      <c r="C179" s="26" t="s">
        <v>51</v>
      </c>
      <c r="D179" s="26">
        <v>91</v>
      </c>
      <c r="E179" s="27">
        <v>0.9378783453734613</v>
      </c>
    </row>
    <row r="180" spans="1:5" ht="15">
      <c r="A180" s="26" t="s">
        <v>55</v>
      </c>
      <c r="B180" s="26">
        <v>16</v>
      </c>
      <c r="C180" s="26" t="s">
        <v>51</v>
      </c>
      <c r="D180" s="26">
        <v>84</v>
      </c>
      <c r="E180" s="27">
        <v>0.9164267910125409</v>
      </c>
    </row>
    <row r="181" spans="1:5" ht="15">
      <c r="A181" s="26" t="s">
        <v>55</v>
      </c>
      <c r="B181" s="26">
        <v>17</v>
      </c>
      <c r="C181" s="26" t="s">
        <v>51</v>
      </c>
      <c r="D181" s="26">
        <v>74</v>
      </c>
      <c r="E181" s="27">
        <v>0.894707968557907</v>
      </c>
    </row>
    <row r="182" spans="1:5" ht="15">
      <c r="A182" s="26" t="s">
        <v>55</v>
      </c>
      <c r="B182" s="26">
        <v>18</v>
      </c>
      <c r="C182" s="26" t="s">
        <v>51</v>
      </c>
      <c r="D182" s="26">
        <v>66</v>
      </c>
      <c r="E182" s="27">
        <v>0.9545150224882771</v>
      </c>
    </row>
    <row r="183" spans="1:5" ht="15">
      <c r="A183" s="26" t="s">
        <v>55</v>
      </c>
      <c r="B183" s="26">
        <v>19</v>
      </c>
      <c r="C183" s="26" t="s">
        <v>51</v>
      </c>
      <c r="D183" s="26">
        <v>61</v>
      </c>
      <c r="E183" s="27">
        <v>0.9240175536338606</v>
      </c>
    </row>
    <row r="184" spans="1:5" ht="15">
      <c r="A184" s="26" t="s">
        <v>55</v>
      </c>
      <c r="B184" s="26">
        <v>20</v>
      </c>
      <c r="C184" s="26" t="s">
        <v>51</v>
      </c>
      <c r="D184" s="26">
        <v>58</v>
      </c>
      <c r="E184" s="27">
        <v>0.8941878415384679</v>
      </c>
    </row>
    <row r="185" spans="1:5" ht="15">
      <c r="A185" s="26" t="s">
        <v>55</v>
      </c>
      <c r="B185" s="26">
        <v>21</v>
      </c>
      <c r="C185" s="26" t="s">
        <v>51</v>
      </c>
      <c r="D185" s="26">
        <v>56</v>
      </c>
      <c r="E185" s="27">
        <v>0.9694168455077764</v>
      </c>
    </row>
    <row r="186" spans="1:5" ht="15">
      <c r="A186" s="26" t="s">
        <v>55</v>
      </c>
      <c r="B186" s="26">
        <v>22</v>
      </c>
      <c r="C186" s="26" t="s">
        <v>51</v>
      </c>
      <c r="D186" s="26">
        <v>53</v>
      </c>
      <c r="E186" s="27">
        <v>0.8707761515817405</v>
      </c>
    </row>
    <row r="187" spans="1:5" ht="15">
      <c r="A187" s="26" t="s">
        <v>55</v>
      </c>
      <c r="B187" s="26">
        <v>23</v>
      </c>
      <c r="C187" s="26" t="s">
        <v>51</v>
      </c>
      <c r="D187" s="26">
        <v>46</v>
      </c>
      <c r="E187" s="27">
        <v>0.9231408105132262</v>
      </c>
    </row>
    <row r="188" spans="1:5" ht="15">
      <c r="A188" s="26" t="s">
        <v>55</v>
      </c>
      <c r="B188" s="26">
        <v>24</v>
      </c>
      <c r="C188" s="26" t="s">
        <v>51</v>
      </c>
      <c r="D188" s="26">
        <v>38</v>
      </c>
      <c r="E188" s="27">
        <v>0.9231408105132262</v>
      </c>
    </row>
    <row r="189" spans="1:5" ht="15">
      <c r="A189" s="26" t="s">
        <v>55</v>
      </c>
      <c r="B189" s="26">
        <v>25</v>
      </c>
      <c r="C189" s="26" t="s">
        <v>51</v>
      </c>
      <c r="D189" s="26">
        <v>35</v>
      </c>
      <c r="E189" s="27">
        <v>0.9231408105132262</v>
      </c>
    </row>
    <row r="190" spans="1:5" ht="15">
      <c r="A190" s="26" t="s">
        <v>55</v>
      </c>
      <c r="B190" s="26">
        <v>26</v>
      </c>
      <c r="C190" s="26" t="s">
        <v>51</v>
      </c>
      <c r="D190" s="26">
        <v>29</v>
      </c>
      <c r="E190" s="27">
        <v>0.9231408105132262</v>
      </c>
    </row>
    <row r="191" spans="1:5" ht="15">
      <c r="A191" s="26" t="s">
        <v>55</v>
      </c>
      <c r="B191" s="26">
        <v>27</v>
      </c>
      <c r="C191" s="26" t="s">
        <v>51</v>
      </c>
      <c r="D191" s="26">
        <v>26</v>
      </c>
      <c r="E191" s="27">
        <v>0.9231408105132262</v>
      </c>
    </row>
    <row r="192" spans="1:5" ht="15">
      <c r="A192" s="26" t="s">
        <v>55</v>
      </c>
      <c r="B192" s="26">
        <v>28</v>
      </c>
      <c r="C192" s="26" t="s">
        <v>51</v>
      </c>
      <c r="D192" s="26">
        <v>25</v>
      </c>
      <c r="E192" s="27">
        <v>0.9231408105132262</v>
      </c>
    </row>
    <row r="193" spans="1:5" ht="15">
      <c r="A193" s="26" t="s">
        <v>55</v>
      </c>
      <c r="B193" s="26">
        <v>29</v>
      </c>
      <c r="C193" s="26" t="s">
        <v>51</v>
      </c>
      <c r="D193" s="26">
        <v>23</v>
      </c>
      <c r="E193" s="27">
        <v>0.9231408105132262</v>
      </c>
    </row>
    <row r="194" spans="1:5" ht="15">
      <c r="A194" s="26" t="s">
        <v>55</v>
      </c>
      <c r="B194" s="26">
        <v>30</v>
      </c>
      <c r="C194" s="26" t="s">
        <v>51</v>
      </c>
      <c r="D194" s="26">
        <v>22</v>
      </c>
      <c r="E194" s="27">
        <v>0.9231408105132262</v>
      </c>
    </row>
    <row r="195" spans="1:5" ht="15">
      <c r="A195" s="26" t="s">
        <v>55</v>
      </c>
      <c r="B195" s="26">
        <v>31</v>
      </c>
      <c r="C195" s="26" t="s">
        <v>51</v>
      </c>
      <c r="D195" s="26">
        <v>20</v>
      </c>
      <c r="E195" s="27">
        <v>0.9231408105132262</v>
      </c>
    </row>
    <row r="196" spans="1:5" ht="15">
      <c r="A196" s="26" t="s">
        <v>55</v>
      </c>
      <c r="B196" s="26">
        <v>32</v>
      </c>
      <c r="C196" s="26" t="s">
        <v>51</v>
      </c>
      <c r="D196" s="26">
        <v>17</v>
      </c>
      <c r="E196" s="27">
        <v>0.9231408105132262</v>
      </c>
    </row>
    <row r="197" spans="1:5" ht="15">
      <c r="A197" s="26" t="s">
        <v>55</v>
      </c>
      <c r="B197" s="26">
        <v>33</v>
      </c>
      <c r="C197" s="26" t="s">
        <v>51</v>
      </c>
      <c r="D197" s="26">
        <v>14</v>
      </c>
      <c r="E197" s="27">
        <v>0.9231408105132262</v>
      </c>
    </row>
    <row r="198" spans="1:5" ht="15">
      <c r="A198" s="26" t="s">
        <v>55</v>
      </c>
      <c r="B198" s="26">
        <v>34</v>
      </c>
      <c r="C198" s="26" t="s">
        <v>51</v>
      </c>
      <c r="D198" s="26">
        <v>12</v>
      </c>
      <c r="E198" s="27">
        <v>0.9231408105132262</v>
      </c>
    </row>
    <row r="199" spans="1:5" ht="15">
      <c r="A199" s="26" t="s">
        <v>55</v>
      </c>
      <c r="B199" s="26">
        <v>35</v>
      </c>
      <c r="C199" s="26" t="s">
        <v>51</v>
      </c>
      <c r="D199" s="26">
        <v>11</v>
      </c>
      <c r="E199" s="27">
        <v>0.9231408105132262</v>
      </c>
    </row>
    <row r="200" spans="1:5" ht="15">
      <c r="A200" s="26" t="s">
        <v>55</v>
      </c>
      <c r="B200" s="26">
        <v>36</v>
      </c>
      <c r="C200" s="26" t="s">
        <v>51</v>
      </c>
      <c r="D200" s="26">
        <v>10</v>
      </c>
      <c r="E200" s="27">
        <v>0.9231408105132262</v>
      </c>
    </row>
    <row r="201" spans="1:5" ht="15">
      <c r="A201" s="26" t="s">
        <v>55</v>
      </c>
      <c r="B201" s="26">
        <v>37</v>
      </c>
      <c r="C201" s="26" t="s">
        <v>51</v>
      </c>
      <c r="D201" s="26">
        <v>8</v>
      </c>
      <c r="E201" s="27">
        <v>0.9231408105132262</v>
      </c>
    </row>
    <row r="202" spans="1:5" ht="15">
      <c r="A202" s="26" t="s">
        <v>55</v>
      </c>
      <c r="B202" s="26">
        <v>38</v>
      </c>
      <c r="C202" s="26" t="s">
        <v>51</v>
      </c>
      <c r="D202" s="26">
        <v>7</v>
      </c>
      <c r="E202" s="27">
        <v>0.9231408105132262</v>
      </c>
    </row>
    <row r="203" spans="1:5" ht="15">
      <c r="A203" s="26" t="s">
        <v>55</v>
      </c>
      <c r="B203" s="26">
        <v>39</v>
      </c>
      <c r="C203" s="26" t="s">
        <v>51</v>
      </c>
      <c r="D203" s="26">
        <v>7</v>
      </c>
      <c r="E203" s="27">
        <v>0.9231408105132262</v>
      </c>
    </row>
    <row r="204" spans="1:5" ht="15">
      <c r="A204" s="26" t="s">
        <v>55</v>
      </c>
      <c r="B204" s="26">
        <v>40</v>
      </c>
      <c r="C204" s="26" t="s">
        <v>51</v>
      </c>
      <c r="D204" s="26">
        <v>6</v>
      </c>
      <c r="E204" s="27">
        <v>0.9231408105132262</v>
      </c>
    </row>
    <row r="205" spans="1:5" ht="15">
      <c r="A205" s="26" t="s">
        <v>55</v>
      </c>
      <c r="B205" s="26">
        <v>41</v>
      </c>
      <c r="C205" s="26" t="s">
        <v>51</v>
      </c>
      <c r="D205" s="26">
        <v>5</v>
      </c>
      <c r="E205" s="27">
        <v>0.9231408105132262</v>
      </c>
    </row>
    <row r="206" spans="1:5" ht="15">
      <c r="A206" s="26" t="s">
        <v>55</v>
      </c>
      <c r="B206" s="26">
        <v>42</v>
      </c>
      <c r="C206" s="26" t="s">
        <v>51</v>
      </c>
      <c r="D206" s="26">
        <v>4</v>
      </c>
      <c r="E206" s="27">
        <v>0.9231408105132262</v>
      </c>
    </row>
    <row r="207" spans="1:5" ht="15">
      <c r="A207" s="26" t="s">
        <v>55</v>
      </c>
      <c r="B207" s="26">
        <v>43</v>
      </c>
      <c r="C207" s="26" t="s">
        <v>51</v>
      </c>
      <c r="D207" s="26">
        <v>3</v>
      </c>
      <c r="E207" s="27">
        <v>0.9231408105132262</v>
      </c>
    </row>
    <row r="208" spans="1:5" ht="15">
      <c r="A208" s="26" t="s">
        <v>55</v>
      </c>
      <c r="B208" s="26">
        <v>44</v>
      </c>
      <c r="C208" s="26" t="s">
        <v>51</v>
      </c>
      <c r="D208" s="26">
        <v>2</v>
      </c>
      <c r="E208" s="27">
        <v>0.9231408105132262</v>
      </c>
    </row>
    <row r="209" spans="1:5" ht="15">
      <c r="A209" s="26" t="s">
        <v>55</v>
      </c>
      <c r="B209" s="26">
        <v>45</v>
      </c>
      <c r="C209" s="26" t="s">
        <v>51</v>
      </c>
      <c r="D209" s="26">
        <v>1</v>
      </c>
      <c r="E209" s="29" t="s">
        <v>34</v>
      </c>
    </row>
    <row r="210" spans="1:5" ht="15">
      <c r="A210" s="26" t="s">
        <v>56</v>
      </c>
      <c r="B210" s="26">
        <v>0</v>
      </c>
      <c r="C210" s="26" t="s">
        <v>51</v>
      </c>
      <c r="D210" s="26">
        <v>75</v>
      </c>
      <c r="E210" s="27">
        <v>0.67</v>
      </c>
    </row>
    <row r="211" spans="1:5" ht="15">
      <c r="A211" s="26" t="s">
        <v>56</v>
      </c>
      <c r="B211" s="26">
        <v>1</v>
      </c>
      <c r="C211" s="26" t="s">
        <v>51</v>
      </c>
      <c r="D211" s="26">
        <v>50</v>
      </c>
      <c r="E211" s="27">
        <v>0.76</v>
      </c>
    </row>
    <row r="212" spans="1:5" ht="15">
      <c r="A212" s="26" t="s">
        <v>56</v>
      </c>
      <c r="B212" s="26">
        <v>2</v>
      </c>
      <c r="C212" s="26" t="s">
        <v>51</v>
      </c>
      <c r="D212" s="26">
        <v>38</v>
      </c>
      <c r="E212" s="27">
        <v>0.76</v>
      </c>
    </row>
    <row r="213" spans="1:5" ht="15">
      <c r="A213" s="26" t="s">
        <v>56</v>
      </c>
      <c r="B213" s="26">
        <v>3</v>
      </c>
      <c r="C213" s="26" t="s">
        <v>51</v>
      </c>
      <c r="D213" s="26">
        <v>28</v>
      </c>
      <c r="E213" s="27">
        <v>0.76</v>
      </c>
    </row>
    <row r="214" spans="1:5" ht="15">
      <c r="A214" s="26" t="s">
        <v>56</v>
      </c>
      <c r="B214" s="26">
        <v>4</v>
      </c>
      <c r="C214" s="26" t="s">
        <v>51</v>
      </c>
      <c r="D214" s="26">
        <v>21</v>
      </c>
      <c r="E214" s="27">
        <v>0.76</v>
      </c>
    </row>
    <row r="215" spans="1:5" ht="15">
      <c r="A215" s="26" t="s">
        <v>56</v>
      </c>
      <c r="B215" s="26">
        <v>5</v>
      </c>
      <c r="C215" s="26" t="s">
        <v>51</v>
      </c>
      <c r="D215" s="26">
        <v>15</v>
      </c>
      <c r="E215" s="27">
        <v>0.76</v>
      </c>
    </row>
    <row r="216" spans="1:5" ht="15">
      <c r="A216" s="26" t="s">
        <v>56</v>
      </c>
      <c r="B216" s="26">
        <v>6</v>
      </c>
      <c r="C216" s="26" t="s">
        <v>51</v>
      </c>
      <c r="D216" s="26">
        <v>11</v>
      </c>
      <c r="E216" s="27">
        <v>0.76</v>
      </c>
    </row>
    <row r="217" spans="1:5" ht="15">
      <c r="A217" s="26" t="s">
        <v>56</v>
      </c>
      <c r="B217" s="26">
        <v>7</v>
      </c>
      <c r="C217" s="26" t="s">
        <v>51</v>
      </c>
      <c r="D217" s="26">
        <v>8</v>
      </c>
      <c r="E217" s="27">
        <v>0.76</v>
      </c>
    </row>
    <row r="218" spans="1:5" ht="15">
      <c r="A218" s="26" t="s">
        <v>56</v>
      </c>
      <c r="B218" s="26">
        <v>8</v>
      </c>
      <c r="C218" s="26" t="s">
        <v>51</v>
      </c>
      <c r="D218" s="26">
        <v>6</v>
      </c>
      <c r="E218" s="27">
        <v>0.76</v>
      </c>
    </row>
    <row r="219" spans="1:5" ht="15">
      <c r="A219" s="26" t="s">
        <v>56</v>
      </c>
      <c r="B219" s="26">
        <v>9</v>
      </c>
      <c r="C219" s="26" t="s">
        <v>51</v>
      </c>
      <c r="D219" s="26">
        <v>4</v>
      </c>
      <c r="E219" s="27">
        <v>0.76</v>
      </c>
    </row>
    <row r="220" spans="1:5" ht="15">
      <c r="A220" s="26" t="s">
        <v>56</v>
      </c>
      <c r="B220" s="26">
        <v>10</v>
      </c>
      <c r="C220" s="26" t="s">
        <v>51</v>
      </c>
      <c r="D220" s="26">
        <v>3</v>
      </c>
      <c r="E220" s="27">
        <v>0.76</v>
      </c>
    </row>
    <row r="221" spans="1:5" ht="15">
      <c r="A221" s="26" t="s">
        <v>56</v>
      </c>
      <c r="B221" s="26">
        <v>11</v>
      </c>
      <c r="C221" s="26" t="s">
        <v>51</v>
      </c>
      <c r="D221" s="26">
        <v>2</v>
      </c>
      <c r="E221" s="27">
        <v>0.76</v>
      </c>
    </row>
    <row r="222" spans="1:5" ht="15">
      <c r="A222" s="26" t="s">
        <v>56</v>
      </c>
      <c r="B222" s="26">
        <v>12</v>
      </c>
      <c r="C222" s="26" t="s">
        <v>51</v>
      </c>
      <c r="D222" s="26">
        <v>1</v>
      </c>
      <c r="E222" s="29" t="s">
        <v>34</v>
      </c>
    </row>
    <row r="223" spans="1:5" ht="15">
      <c r="A223" s="26" t="s">
        <v>57</v>
      </c>
      <c r="B223" s="26">
        <v>0</v>
      </c>
      <c r="C223" s="26" t="s">
        <v>51</v>
      </c>
      <c r="D223" s="26">
        <v>30</v>
      </c>
      <c r="E223" s="27">
        <v>0.5</v>
      </c>
    </row>
    <row r="224" spans="1:5" ht="15">
      <c r="A224" s="26" t="s">
        <v>57</v>
      </c>
      <c r="B224" s="26">
        <v>1</v>
      </c>
      <c r="C224" s="26" t="s">
        <v>51</v>
      </c>
      <c r="D224" s="26">
        <v>15</v>
      </c>
      <c r="E224" s="27">
        <v>0.5</v>
      </c>
    </row>
    <row r="225" spans="1:5" ht="15">
      <c r="A225" s="26" t="s">
        <v>57</v>
      </c>
      <c r="B225" s="26">
        <v>2</v>
      </c>
      <c r="C225" s="26" t="s">
        <v>51</v>
      </c>
      <c r="D225" s="26">
        <v>7</v>
      </c>
      <c r="E225" s="27">
        <v>0.5</v>
      </c>
    </row>
    <row r="226" spans="1:5" ht="15">
      <c r="A226" s="26" t="s">
        <v>57</v>
      </c>
      <c r="B226" s="26">
        <v>3</v>
      </c>
      <c r="C226" s="26" t="s">
        <v>51</v>
      </c>
      <c r="D226" s="26">
        <v>3</v>
      </c>
      <c r="E226" s="27">
        <v>0.5</v>
      </c>
    </row>
    <row r="227" spans="1:5" ht="15">
      <c r="A227" s="26" t="s">
        <v>57</v>
      </c>
      <c r="B227" s="26">
        <v>4</v>
      </c>
      <c r="C227" s="26" t="s">
        <v>51</v>
      </c>
      <c r="D227" s="26">
        <v>1</v>
      </c>
      <c r="E227" s="29" t="s">
        <v>34</v>
      </c>
    </row>
    <row r="228" spans="1:5" ht="15">
      <c r="A228" s="26" t="s">
        <v>58</v>
      </c>
      <c r="B228" s="26">
        <v>0</v>
      </c>
      <c r="C228" s="26" t="s">
        <v>51</v>
      </c>
      <c r="D228" s="26">
        <v>90</v>
      </c>
      <c r="E228" s="27">
        <v>0.5085</v>
      </c>
    </row>
    <row r="229" spans="1:5" ht="15">
      <c r="A229" s="26" t="s">
        <v>58</v>
      </c>
      <c r="B229" s="26">
        <v>1</v>
      </c>
      <c r="C229" s="26" t="s">
        <v>51</v>
      </c>
      <c r="D229" s="26">
        <v>51</v>
      </c>
      <c r="E229" s="27">
        <v>0.37</v>
      </c>
    </row>
    <row r="230" spans="1:5" ht="15">
      <c r="A230" s="26" t="s">
        <v>58</v>
      </c>
      <c r="B230" s="26">
        <v>2</v>
      </c>
      <c r="C230" s="26" t="s">
        <v>51</v>
      </c>
      <c r="D230" s="26">
        <v>17</v>
      </c>
      <c r="E230" s="27">
        <v>0.37</v>
      </c>
    </row>
    <row r="231" spans="1:5" ht="15">
      <c r="A231" s="26" t="s">
        <v>58</v>
      </c>
      <c r="B231" s="26">
        <v>3</v>
      </c>
      <c r="C231" s="26" t="s">
        <v>51</v>
      </c>
      <c r="D231" s="26">
        <v>7</v>
      </c>
      <c r="E231" s="27">
        <v>0.37</v>
      </c>
    </row>
    <row r="232" spans="1:5" ht="15">
      <c r="A232" s="26" t="s">
        <v>58</v>
      </c>
      <c r="B232" s="26">
        <v>4</v>
      </c>
      <c r="C232" s="26" t="s">
        <v>51</v>
      </c>
      <c r="D232" s="26">
        <v>3</v>
      </c>
      <c r="E232" s="27">
        <v>0.37</v>
      </c>
    </row>
    <row r="233" spans="1:5" ht="15">
      <c r="A233" s="26" t="s">
        <v>58</v>
      </c>
      <c r="B233" s="26">
        <v>5</v>
      </c>
      <c r="C233" s="26" t="s">
        <v>51</v>
      </c>
      <c r="D233" s="26">
        <v>1</v>
      </c>
      <c r="E233" s="29" t="s">
        <v>34</v>
      </c>
    </row>
    <row r="234" spans="1:5" ht="15">
      <c r="A234" s="26" t="s">
        <v>59</v>
      </c>
      <c r="B234" s="26">
        <v>0</v>
      </c>
      <c r="C234" s="26" t="s">
        <v>51</v>
      </c>
      <c r="D234" s="26">
        <v>120000</v>
      </c>
      <c r="E234" s="27">
        <v>0.027747314999999998</v>
      </c>
    </row>
    <row r="235" spans="1:5" ht="15">
      <c r="A235" s="26" t="s">
        <v>59</v>
      </c>
      <c r="B235" s="26">
        <v>1</v>
      </c>
      <c r="C235" s="26" t="s">
        <v>51</v>
      </c>
      <c r="D235" s="26">
        <v>3329</v>
      </c>
      <c r="E235" s="27">
        <v>0.74</v>
      </c>
    </row>
    <row r="236" spans="1:5" ht="15">
      <c r="A236" s="26" t="s">
        <v>59</v>
      </c>
      <c r="B236" s="26">
        <v>2</v>
      </c>
      <c r="C236" s="26" t="s">
        <v>51</v>
      </c>
      <c r="D236" s="26">
        <v>2463</v>
      </c>
      <c r="E236" s="27">
        <v>0.84</v>
      </c>
    </row>
    <row r="237" spans="1:5" ht="15">
      <c r="A237" s="26" t="s">
        <v>59</v>
      </c>
      <c r="B237" s="26">
        <v>3</v>
      </c>
      <c r="C237" s="26" t="s">
        <v>51</v>
      </c>
      <c r="D237" s="26">
        <v>2068</v>
      </c>
      <c r="E237" s="27">
        <v>0.87</v>
      </c>
    </row>
    <row r="238" spans="1:5" ht="15">
      <c r="A238" s="26" t="s">
        <v>59</v>
      </c>
      <c r="B238" s="26">
        <v>4</v>
      </c>
      <c r="C238" s="26" t="s">
        <v>51</v>
      </c>
      <c r="D238" s="26">
        <v>1799</v>
      </c>
      <c r="E238" s="27">
        <v>0.8</v>
      </c>
    </row>
    <row r="239" spans="1:5" ht="15">
      <c r="A239" s="26" t="s">
        <v>59</v>
      </c>
      <c r="B239" s="26">
        <v>5</v>
      </c>
      <c r="C239" s="26" t="s">
        <v>51</v>
      </c>
      <c r="D239" s="26">
        <v>1439</v>
      </c>
      <c r="E239" s="27">
        <v>0.85</v>
      </c>
    </row>
    <row r="240" spans="1:5" ht="15">
      <c r="A240" s="26" t="s">
        <v>59</v>
      </c>
      <c r="B240" s="26">
        <v>6</v>
      </c>
      <c r="C240" s="26" t="s">
        <v>51</v>
      </c>
      <c r="D240" s="26">
        <v>1223</v>
      </c>
      <c r="E240" s="27">
        <v>0.84</v>
      </c>
    </row>
    <row r="241" spans="1:5" ht="15">
      <c r="A241" s="26" t="s">
        <v>59</v>
      </c>
      <c r="B241" s="26">
        <v>7</v>
      </c>
      <c r="C241" s="26" t="s">
        <v>51</v>
      </c>
      <c r="D241" s="26">
        <v>1027</v>
      </c>
      <c r="E241" s="27">
        <v>0.74</v>
      </c>
    </row>
    <row r="242" spans="1:5" ht="15">
      <c r="A242" s="26" t="s">
        <v>59</v>
      </c>
      <c r="B242" s="26">
        <v>8</v>
      </c>
      <c r="C242" s="26" t="s">
        <v>51</v>
      </c>
      <c r="D242" s="26">
        <v>759</v>
      </c>
      <c r="E242" s="27">
        <v>0.75</v>
      </c>
    </row>
    <row r="243" spans="1:5" ht="15">
      <c r="A243" s="26" t="s">
        <v>59</v>
      </c>
      <c r="B243" s="26">
        <v>9</v>
      </c>
      <c r="C243" s="26" t="s">
        <v>51</v>
      </c>
      <c r="D243" s="26">
        <v>569</v>
      </c>
      <c r="E243" s="27">
        <v>0.75</v>
      </c>
    </row>
    <row r="244" spans="1:5" ht="15">
      <c r="A244" s="26" t="s">
        <v>59</v>
      </c>
      <c r="B244" s="26">
        <v>10</v>
      </c>
      <c r="C244" s="26" t="s">
        <v>51</v>
      </c>
      <c r="D244" s="26">
        <v>426</v>
      </c>
      <c r="E244" s="27">
        <v>0.76</v>
      </c>
    </row>
    <row r="245" spans="1:5" ht="15">
      <c r="A245" s="26" t="s">
        <v>59</v>
      </c>
      <c r="B245" s="26">
        <v>11</v>
      </c>
      <c r="C245" s="26" t="s">
        <v>51</v>
      </c>
      <c r="D245" s="26">
        <v>323</v>
      </c>
      <c r="E245" s="27">
        <v>0.74</v>
      </c>
    </row>
    <row r="246" spans="1:5" ht="15">
      <c r="A246" s="26" t="s">
        <v>59</v>
      </c>
      <c r="B246" s="26">
        <v>12</v>
      </c>
      <c r="C246" s="26" t="s">
        <v>51</v>
      </c>
      <c r="D246" s="26">
        <v>239</v>
      </c>
      <c r="E246" s="27">
        <v>0.75</v>
      </c>
    </row>
    <row r="247" spans="1:5" ht="15">
      <c r="A247" s="26" t="s">
        <v>59</v>
      </c>
      <c r="B247" s="26">
        <v>13</v>
      </c>
      <c r="C247" s="26" t="s">
        <v>51</v>
      </c>
      <c r="D247" s="26">
        <v>179</v>
      </c>
      <c r="E247" s="27">
        <v>0.85</v>
      </c>
    </row>
    <row r="248" spans="1:5" ht="15">
      <c r="A248" s="26" t="s">
        <v>59</v>
      </c>
      <c r="B248" s="26">
        <v>14</v>
      </c>
      <c r="C248" s="26" t="s">
        <v>51</v>
      </c>
      <c r="D248" s="26">
        <v>152</v>
      </c>
      <c r="E248" s="27">
        <v>0.86</v>
      </c>
    </row>
    <row r="249" spans="1:5" ht="15">
      <c r="A249" s="26" t="s">
        <v>59</v>
      </c>
      <c r="B249" s="26">
        <v>15</v>
      </c>
      <c r="C249" s="26" t="s">
        <v>51</v>
      </c>
      <c r="D249" s="26">
        <v>130</v>
      </c>
      <c r="E249" s="27">
        <v>0.73</v>
      </c>
    </row>
    <row r="250" spans="1:5" ht="15">
      <c r="A250" s="26" t="s">
        <v>59</v>
      </c>
      <c r="B250" s="26">
        <v>16</v>
      </c>
      <c r="C250" s="26" t="s">
        <v>51</v>
      </c>
      <c r="D250" s="26">
        <v>94</v>
      </c>
      <c r="E250" s="27">
        <v>0.81</v>
      </c>
    </row>
    <row r="251" spans="1:5" ht="15">
      <c r="A251" s="26" t="s">
        <v>59</v>
      </c>
      <c r="B251" s="26">
        <v>17</v>
      </c>
      <c r="C251" s="26" t="s">
        <v>51</v>
      </c>
      <c r="D251" s="26">
        <v>76</v>
      </c>
      <c r="E251" s="27">
        <v>0.81</v>
      </c>
    </row>
    <row r="252" spans="1:5" ht="15">
      <c r="A252" s="26" t="s">
        <v>59</v>
      </c>
      <c r="B252" s="26">
        <v>18</v>
      </c>
      <c r="C252" s="26" t="s">
        <v>51</v>
      </c>
      <c r="D252" s="26">
        <v>61</v>
      </c>
      <c r="E252" s="27">
        <v>0.78</v>
      </c>
    </row>
    <row r="253" spans="1:5" ht="15">
      <c r="A253" s="26" t="s">
        <v>59</v>
      </c>
      <c r="B253" s="26">
        <v>19</v>
      </c>
      <c r="C253" s="26" t="s">
        <v>51</v>
      </c>
      <c r="D253" s="26">
        <v>47</v>
      </c>
      <c r="E253" s="27">
        <v>0.79</v>
      </c>
    </row>
    <row r="254" spans="1:5" ht="15">
      <c r="A254" s="26" t="s">
        <v>59</v>
      </c>
      <c r="B254" s="26">
        <v>20</v>
      </c>
      <c r="C254" s="26" t="s">
        <v>51</v>
      </c>
      <c r="D254" s="26">
        <v>37</v>
      </c>
      <c r="E254" s="27">
        <v>0.84</v>
      </c>
    </row>
    <row r="255" spans="1:5" ht="15">
      <c r="A255" s="26" t="s">
        <v>59</v>
      </c>
      <c r="B255" s="26">
        <v>21</v>
      </c>
      <c r="C255" s="26" t="s">
        <v>51</v>
      </c>
      <c r="D255" s="26">
        <v>31</v>
      </c>
      <c r="E255" s="27">
        <v>0.82</v>
      </c>
    </row>
    <row r="256" spans="1:5" ht="15">
      <c r="A256" s="26" t="s">
        <v>59</v>
      </c>
      <c r="B256" s="26">
        <v>22</v>
      </c>
      <c r="C256" s="26" t="s">
        <v>51</v>
      </c>
      <c r="D256" s="26">
        <v>25</v>
      </c>
      <c r="E256" s="27">
        <v>0.8</v>
      </c>
    </row>
    <row r="257" spans="1:5" ht="15">
      <c r="A257" s="26" t="s">
        <v>59</v>
      </c>
      <c r="B257" s="26">
        <v>23</v>
      </c>
      <c r="C257" s="26" t="s">
        <v>51</v>
      </c>
      <c r="D257" s="26">
        <v>20</v>
      </c>
      <c r="E257" s="27">
        <v>0.8</v>
      </c>
    </row>
    <row r="258" spans="1:5" ht="15">
      <c r="A258" s="26" t="s">
        <v>59</v>
      </c>
      <c r="B258" s="26">
        <v>24</v>
      </c>
      <c r="C258" s="26" t="s">
        <v>51</v>
      </c>
      <c r="D258" s="26">
        <v>16</v>
      </c>
      <c r="E258" s="27">
        <v>0.82</v>
      </c>
    </row>
    <row r="259" spans="1:5" ht="15">
      <c r="A259" s="26" t="s">
        <v>59</v>
      </c>
      <c r="B259" s="26">
        <v>25</v>
      </c>
      <c r="C259" s="26" t="s">
        <v>51</v>
      </c>
      <c r="D259" s="26">
        <v>13</v>
      </c>
      <c r="E259" s="27">
        <v>0.83</v>
      </c>
    </row>
    <row r="260" spans="1:5" ht="15">
      <c r="A260" s="26" t="s">
        <v>59</v>
      </c>
      <c r="B260" s="26">
        <v>26</v>
      </c>
      <c r="C260" s="26" t="s">
        <v>51</v>
      </c>
      <c r="D260" s="26">
        <v>10</v>
      </c>
      <c r="E260" s="27">
        <v>0.83</v>
      </c>
    </row>
    <row r="261" spans="1:5" ht="15">
      <c r="A261" s="26" t="s">
        <v>59</v>
      </c>
      <c r="B261" s="26">
        <v>27</v>
      </c>
      <c r="C261" s="26" t="s">
        <v>51</v>
      </c>
      <c r="D261" s="26">
        <v>8</v>
      </c>
      <c r="E261" s="27">
        <v>0.79</v>
      </c>
    </row>
    <row r="262" spans="1:5" ht="15">
      <c r="A262" s="26" t="s">
        <v>59</v>
      </c>
      <c r="B262" s="26">
        <v>28</v>
      </c>
      <c r="C262" s="26" t="s">
        <v>51</v>
      </c>
      <c r="D262" s="26">
        <v>6</v>
      </c>
      <c r="E262" s="27">
        <v>0.82</v>
      </c>
    </row>
    <row r="263" spans="1:5" ht="15">
      <c r="A263" s="26" t="s">
        <v>59</v>
      </c>
      <c r="B263" s="26">
        <v>29</v>
      </c>
      <c r="C263" s="26" t="s">
        <v>51</v>
      </c>
      <c r="D263" s="26">
        <v>4</v>
      </c>
      <c r="E263" s="27">
        <v>0.79</v>
      </c>
    </row>
    <row r="264" spans="1:5" ht="15">
      <c r="A264" s="26" t="s">
        <v>59</v>
      </c>
      <c r="B264" s="26">
        <v>30</v>
      </c>
      <c r="C264" s="26" t="s">
        <v>51</v>
      </c>
      <c r="D264" s="26">
        <v>3</v>
      </c>
      <c r="E264" s="27">
        <v>0.8</v>
      </c>
    </row>
    <row r="265" spans="1:5" ht="15">
      <c r="A265" s="26" t="s">
        <v>59</v>
      </c>
      <c r="B265" s="26">
        <v>31</v>
      </c>
      <c r="C265" s="26" t="s">
        <v>51</v>
      </c>
      <c r="D265" s="26">
        <v>2</v>
      </c>
      <c r="E265" s="27">
        <v>0.75</v>
      </c>
    </row>
    <row r="266" spans="1:5" ht="15">
      <c r="A266" s="26" t="s">
        <v>59</v>
      </c>
      <c r="B266" s="26">
        <v>32</v>
      </c>
      <c r="C266" s="26" t="s">
        <v>51</v>
      </c>
      <c r="D266" s="26">
        <v>1</v>
      </c>
      <c r="E266" s="29" t="s">
        <v>34</v>
      </c>
    </row>
    <row r="267" spans="1:5" ht="15">
      <c r="A267" s="26" t="s">
        <v>60</v>
      </c>
      <c r="B267" s="26">
        <v>0</v>
      </c>
      <c r="C267" s="26" t="s">
        <v>61</v>
      </c>
      <c r="D267" s="26">
        <v>17300000000</v>
      </c>
      <c r="E267" s="27">
        <v>0.6575870802915356</v>
      </c>
    </row>
    <row r="268" spans="1:5" ht="15">
      <c r="A268" s="26" t="s">
        <v>60</v>
      </c>
      <c r="B268" s="26">
        <v>1</v>
      </c>
      <c r="C268" s="26" t="s">
        <v>61</v>
      </c>
      <c r="D268" s="26">
        <v>11376256489</v>
      </c>
      <c r="E268" s="27">
        <v>0.6575870802915356</v>
      </c>
    </row>
    <row r="269" spans="1:5" ht="15">
      <c r="A269" s="26" t="s">
        <v>60</v>
      </c>
      <c r="B269" s="26">
        <v>2</v>
      </c>
      <c r="C269" s="26" t="s">
        <v>61</v>
      </c>
      <c r="D269" s="26">
        <v>7480879289</v>
      </c>
      <c r="E269" s="27">
        <v>0.6575870802915356</v>
      </c>
    </row>
    <row r="270" spans="1:5" ht="15">
      <c r="A270" s="26" t="s">
        <v>60</v>
      </c>
      <c r="B270" s="26">
        <v>3</v>
      </c>
      <c r="C270" s="26" t="s">
        <v>61</v>
      </c>
      <c r="D270" s="26">
        <v>4919329569</v>
      </c>
      <c r="E270" s="27">
        <v>0.6575870802915356</v>
      </c>
    </row>
    <row r="271" spans="1:5" ht="15">
      <c r="A271" s="26" t="s">
        <v>60</v>
      </c>
      <c r="B271" s="26">
        <v>4</v>
      </c>
      <c r="C271" s="26" t="s">
        <v>61</v>
      </c>
      <c r="D271" s="26">
        <v>3234887568</v>
      </c>
      <c r="E271" s="27">
        <v>0.6575870802915356</v>
      </c>
    </row>
    <row r="272" spans="1:5" ht="15">
      <c r="A272" s="26" t="s">
        <v>60</v>
      </c>
      <c r="B272" s="26">
        <v>5</v>
      </c>
      <c r="C272" s="26" t="s">
        <v>61</v>
      </c>
      <c r="D272" s="26">
        <v>2127220270</v>
      </c>
      <c r="E272" s="27">
        <v>0.6575870802915356</v>
      </c>
    </row>
    <row r="273" spans="1:5" ht="15">
      <c r="A273" s="26" t="s">
        <v>60</v>
      </c>
      <c r="B273" s="26">
        <v>6</v>
      </c>
      <c r="C273" s="26" t="s">
        <v>61</v>
      </c>
      <c r="D273" s="26">
        <v>1398832566</v>
      </c>
      <c r="E273" s="27">
        <v>0.6575870802915356</v>
      </c>
    </row>
    <row r="274" spans="1:5" ht="15">
      <c r="A274" s="26" t="s">
        <v>60</v>
      </c>
      <c r="B274" s="26">
        <v>7</v>
      </c>
      <c r="C274" s="26" t="s">
        <v>61</v>
      </c>
      <c r="D274" s="26">
        <v>919854222</v>
      </c>
      <c r="E274" s="27">
        <v>0.6575870802915356</v>
      </c>
    </row>
    <row r="275" spans="1:5" ht="15">
      <c r="A275" s="26" t="s">
        <v>60</v>
      </c>
      <c r="B275" s="26">
        <v>8</v>
      </c>
      <c r="C275" s="26" t="s">
        <v>61</v>
      </c>
      <c r="D275" s="26">
        <v>604884252</v>
      </c>
      <c r="E275" s="27">
        <v>0.6575870802915356</v>
      </c>
    </row>
    <row r="276" spans="1:5" ht="15">
      <c r="A276" s="26" t="s">
        <v>60</v>
      </c>
      <c r="B276" s="26">
        <v>9</v>
      </c>
      <c r="C276" s="26" t="s">
        <v>61</v>
      </c>
      <c r="D276" s="26">
        <v>397764069</v>
      </c>
      <c r="E276" s="27">
        <v>0.7750757437387774</v>
      </c>
    </row>
    <row r="277" spans="1:5" ht="15">
      <c r="A277" s="26" t="s">
        <v>60</v>
      </c>
      <c r="B277" s="26">
        <v>10</v>
      </c>
      <c r="C277" s="26" t="s">
        <v>61</v>
      </c>
      <c r="D277" s="26">
        <v>308297281</v>
      </c>
      <c r="E277" s="27">
        <v>0.7750757437387774</v>
      </c>
    </row>
    <row r="278" spans="1:5" ht="15">
      <c r="A278" s="26" t="s">
        <v>60</v>
      </c>
      <c r="B278" s="26">
        <v>11</v>
      </c>
      <c r="C278" s="26" t="s">
        <v>61</v>
      </c>
      <c r="D278" s="26">
        <v>238953744</v>
      </c>
      <c r="E278" s="27">
        <v>0.7750757437387774</v>
      </c>
    </row>
    <row r="279" spans="1:5" ht="15">
      <c r="A279" s="26" t="s">
        <v>60</v>
      </c>
      <c r="B279" s="26">
        <v>12</v>
      </c>
      <c r="C279" s="26" t="s">
        <v>61</v>
      </c>
      <c r="D279" s="26">
        <v>185207250</v>
      </c>
      <c r="E279" s="27">
        <v>0.7750757437387774</v>
      </c>
    </row>
    <row r="280" spans="1:5" ht="15">
      <c r="A280" s="26" t="s">
        <v>60</v>
      </c>
      <c r="B280" s="26">
        <v>13</v>
      </c>
      <c r="C280" s="26" t="s">
        <v>61</v>
      </c>
      <c r="D280" s="26">
        <v>143549647</v>
      </c>
      <c r="E280" s="27">
        <v>0.7750757437387774</v>
      </c>
    </row>
    <row r="281" spans="1:5" ht="15">
      <c r="A281" s="26" t="s">
        <v>60</v>
      </c>
      <c r="B281" s="26">
        <v>14</v>
      </c>
      <c r="C281" s="26" t="s">
        <v>61</v>
      </c>
      <c r="D281" s="26">
        <v>111261849</v>
      </c>
      <c r="E281" s="27">
        <v>0.7750757437387774</v>
      </c>
    </row>
    <row r="282" spans="1:5" ht="15">
      <c r="A282" s="26" t="s">
        <v>60</v>
      </c>
      <c r="B282" s="26">
        <v>15</v>
      </c>
      <c r="C282" s="26" t="s">
        <v>61</v>
      </c>
      <c r="D282" s="26">
        <v>86236360</v>
      </c>
      <c r="E282" s="27">
        <v>0.7750757437387774</v>
      </c>
    </row>
    <row r="283" spans="1:5" ht="15">
      <c r="A283" s="26" t="s">
        <v>60</v>
      </c>
      <c r="B283" s="26">
        <v>16</v>
      </c>
      <c r="C283" s="26" t="s">
        <v>61</v>
      </c>
      <c r="D283" s="26">
        <v>66839710</v>
      </c>
      <c r="E283" s="27">
        <v>0.7750757437387774</v>
      </c>
    </row>
    <row r="284" spans="1:5" ht="15">
      <c r="A284" s="26" t="s">
        <v>60</v>
      </c>
      <c r="B284" s="26">
        <v>17</v>
      </c>
      <c r="C284" s="26" t="s">
        <v>61</v>
      </c>
      <c r="D284" s="26">
        <v>51805837</v>
      </c>
      <c r="E284" s="27">
        <v>0.7750757437387774</v>
      </c>
    </row>
    <row r="285" spans="1:5" ht="15">
      <c r="A285" s="26" t="s">
        <v>60</v>
      </c>
      <c r="B285" s="26">
        <v>18</v>
      </c>
      <c r="C285" s="26" t="s">
        <v>61</v>
      </c>
      <c r="D285" s="26">
        <v>40153447</v>
      </c>
      <c r="E285" s="27">
        <v>0.7750757437387774</v>
      </c>
    </row>
    <row r="286" spans="1:5" ht="15">
      <c r="A286" s="26" t="s">
        <v>60</v>
      </c>
      <c r="B286" s="26">
        <v>19</v>
      </c>
      <c r="C286" s="26" t="s">
        <v>61</v>
      </c>
      <c r="D286" s="26">
        <v>31121962</v>
      </c>
      <c r="E286" s="27">
        <v>0.7750757437387774</v>
      </c>
    </row>
    <row r="287" spans="1:5" ht="15">
      <c r="A287" s="26" t="s">
        <v>60</v>
      </c>
      <c r="B287" s="26">
        <v>20</v>
      </c>
      <c r="C287" s="26" t="s">
        <v>61</v>
      </c>
      <c r="D287" s="26">
        <v>24121877</v>
      </c>
      <c r="E287" s="27">
        <v>0.7750757437387774</v>
      </c>
    </row>
    <row r="288" spans="1:5" ht="15">
      <c r="A288" s="26" t="s">
        <v>60</v>
      </c>
      <c r="B288" s="26">
        <v>21</v>
      </c>
      <c r="C288" s="26" t="s">
        <v>61</v>
      </c>
      <c r="D288" s="26">
        <v>18696281</v>
      </c>
      <c r="E288" s="27">
        <v>0.7750757437387774</v>
      </c>
    </row>
    <row r="289" spans="1:5" ht="15">
      <c r="A289" s="26" t="s">
        <v>60</v>
      </c>
      <c r="B289" s="26">
        <v>22</v>
      </c>
      <c r="C289" s="26" t="s">
        <v>61</v>
      </c>
      <c r="D289" s="26">
        <v>14491033</v>
      </c>
      <c r="E289" s="27">
        <v>0.7750757437387774</v>
      </c>
    </row>
    <row r="290" spans="1:5" ht="15">
      <c r="A290" s="26" t="s">
        <v>60</v>
      </c>
      <c r="B290" s="26">
        <v>23</v>
      </c>
      <c r="C290" s="26" t="s">
        <v>61</v>
      </c>
      <c r="D290" s="26">
        <v>11231648</v>
      </c>
      <c r="E290" s="27">
        <v>0.7750757437387774</v>
      </c>
    </row>
    <row r="291" spans="1:5" ht="15">
      <c r="A291" s="26" t="s">
        <v>60</v>
      </c>
      <c r="B291" s="26">
        <v>24</v>
      </c>
      <c r="C291" s="26" t="s">
        <v>61</v>
      </c>
      <c r="D291" s="26">
        <v>8705377</v>
      </c>
      <c r="E291" s="27">
        <v>0.7750757437387774</v>
      </c>
    </row>
    <row r="292" spans="1:5" ht="15">
      <c r="A292" s="26" t="s">
        <v>60</v>
      </c>
      <c r="B292" s="26">
        <v>25</v>
      </c>
      <c r="C292" s="26" t="s">
        <v>61</v>
      </c>
      <c r="D292" s="26">
        <v>6747326</v>
      </c>
      <c r="E292" s="27">
        <v>0.908563579224513</v>
      </c>
    </row>
    <row r="293" spans="1:5" ht="15">
      <c r="A293" s="26" t="s">
        <v>60</v>
      </c>
      <c r="B293" s="26">
        <v>26</v>
      </c>
      <c r="C293" s="26" t="s">
        <v>61</v>
      </c>
      <c r="D293" s="26">
        <v>6130374</v>
      </c>
      <c r="E293" s="27">
        <v>0.908563579224513</v>
      </c>
    </row>
    <row r="294" spans="1:5" ht="15">
      <c r="A294" s="26" t="s">
        <v>60</v>
      </c>
      <c r="B294" s="26">
        <v>27</v>
      </c>
      <c r="C294" s="26" t="s">
        <v>61</v>
      </c>
      <c r="D294" s="26">
        <v>5569834</v>
      </c>
      <c r="E294" s="27">
        <v>0.908563579224513</v>
      </c>
    </row>
    <row r="295" spans="1:5" ht="15">
      <c r="A295" s="26" t="s">
        <v>60</v>
      </c>
      <c r="B295" s="26">
        <v>28</v>
      </c>
      <c r="C295" s="26" t="s">
        <v>61</v>
      </c>
      <c r="D295" s="26">
        <v>5060548</v>
      </c>
      <c r="E295" s="27">
        <v>0.908563579224513</v>
      </c>
    </row>
    <row r="296" spans="1:5" ht="15">
      <c r="A296" s="26" t="s">
        <v>60</v>
      </c>
      <c r="B296" s="26">
        <v>29</v>
      </c>
      <c r="C296" s="26" t="s">
        <v>61</v>
      </c>
      <c r="D296" s="26">
        <v>4597829</v>
      </c>
      <c r="E296" s="27">
        <v>0.908563579224513</v>
      </c>
    </row>
    <row r="297" spans="1:5" ht="15">
      <c r="A297" s="26" t="s">
        <v>60</v>
      </c>
      <c r="B297" s="26">
        <v>30</v>
      </c>
      <c r="C297" s="26" t="s">
        <v>61</v>
      </c>
      <c r="D297" s="26">
        <v>4177419</v>
      </c>
      <c r="E297" s="27">
        <v>0.908563579224513</v>
      </c>
    </row>
    <row r="298" spans="1:5" ht="15">
      <c r="A298" s="26" t="s">
        <v>60</v>
      </c>
      <c r="B298" s="26">
        <v>31</v>
      </c>
      <c r="C298" s="26" t="s">
        <v>61</v>
      </c>
      <c r="D298" s="26">
        <v>3795450</v>
      </c>
      <c r="E298" s="27">
        <v>0.908563579224513</v>
      </c>
    </row>
    <row r="299" spans="1:5" ht="15">
      <c r="A299" s="26" t="s">
        <v>60</v>
      </c>
      <c r="B299" s="26">
        <v>32</v>
      </c>
      <c r="C299" s="26" t="s">
        <v>61</v>
      </c>
      <c r="D299" s="26">
        <v>3448407</v>
      </c>
      <c r="E299" s="27">
        <v>0.908563579224513</v>
      </c>
    </row>
    <row r="300" spans="1:5" ht="15">
      <c r="A300" s="26" t="s">
        <v>60</v>
      </c>
      <c r="B300" s="26">
        <v>33</v>
      </c>
      <c r="C300" s="26" t="s">
        <v>61</v>
      </c>
      <c r="D300" s="26">
        <v>3133097</v>
      </c>
      <c r="E300" s="27">
        <v>0.908563579224513</v>
      </c>
    </row>
    <row r="301" spans="1:5" ht="15">
      <c r="A301" s="26" t="s">
        <v>60</v>
      </c>
      <c r="B301" s="26">
        <v>34</v>
      </c>
      <c r="C301" s="26" t="s">
        <v>61</v>
      </c>
      <c r="D301" s="26">
        <v>2846617</v>
      </c>
      <c r="E301" s="27">
        <v>0.908563579224513</v>
      </c>
    </row>
    <row r="302" spans="1:5" ht="15">
      <c r="A302" s="26" t="s">
        <v>60</v>
      </c>
      <c r="B302" s="26">
        <v>35</v>
      </c>
      <c r="C302" s="26" t="s">
        <v>61</v>
      </c>
      <c r="D302" s="26">
        <v>2586332</v>
      </c>
      <c r="E302" s="27">
        <v>0.908563579224513</v>
      </c>
    </row>
    <row r="303" spans="1:5" ht="15">
      <c r="A303" s="26" t="s">
        <v>60</v>
      </c>
      <c r="B303" s="26">
        <v>36</v>
      </c>
      <c r="C303" s="26" t="s">
        <v>61</v>
      </c>
      <c r="D303" s="26">
        <v>2349847</v>
      </c>
      <c r="E303" s="27">
        <v>0.908563579224513</v>
      </c>
    </row>
    <row r="304" spans="1:5" ht="15">
      <c r="A304" s="26" t="s">
        <v>60</v>
      </c>
      <c r="B304" s="26">
        <v>37</v>
      </c>
      <c r="C304" s="26" t="s">
        <v>61</v>
      </c>
      <c r="D304" s="26">
        <v>2134985</v>
      </c>
      <c r="E304" s="27">
        <v>0.908563579224513</v>
      </c>
    </row>
    <row r="305" spans="1:5" ht="15">
      <c r="A305" s="26" t="s">
        <v>60</v>
      </c>
      <c r="B305" s="26">
        <v>38</v>
      </c>
      <c r="C305" s="26" t="s">
        <v>61</v>
      </c>
      <c r="D305" s="26">
        <v>1939769</v>
      </c>
      <c r="E305" s="27">
        <v>0.908563579224513</v>
      </c>
    </row>
    <row r="306" spans="1:5" ht="15">
      <c r="A306" s="26" t="s">
        <v>60</v>
      </c>
      <c r="B306" s="26">
        <v>39</v>
      </c>
      <c r="C306" s="26" t="s">
        <v>61</v>
      </c>
      <c r="D306" s="26">
        <v>1762403</v>
      </c>
      <c r="E306" s="27">
        <v>0.908563579224513</v>
      </c>
    </row>
    <row r="307" spans="1:5" ht="15">
      <c r="A307" s="26" t="s">
        <v>60</v>
      </c>
      <c r="B307" s="26">
        <v>40</v>
      </c>
      <c r="C307" s="26" t="s">
        <v>61</v>
      </c>
      <c r="D307" s="26">
        <v>1601255</v>
      </c>
      <c r="E307" s="27">
        <v>0.908563579224513</v>
      </c>
    </row>
    <row r="308" spans="1:5" ht="15">
      <c r="A308" s="26" t="s">
        <v>60</v>
      </c>
      <c r="B308" s="26">
        <v>41</v>
      </c>
      <c r="C308" s="26" t="s">
        <v>61</v>
      </c>
      <c r="D308" s="26">
        <v>1454841</v>
      </c>
      <c r="E308" s="27">
        <v>0.908563579224513</v>
      </c>
    </row>
    <row r="309" spans="1:5" ht="15">
      <c r="A309" s="26" t="s">
        <v>60</v>
      </c>
      <c r="B309" s="26">
        <v>42</v>
      </c>
      <c r="C309" s="26" t="s">
        <v>61</v>
      </c>
      <c r="D309" s="26">
        <v>1321815</v>
      </c>
      <c r="E309" s="27">
        <v>0.908563579224513</v>
      </c>
    </row>
    <row r="310" spans="1:5" ht="15">
      <c r="A310" s="26" t="s">
        <v>60</v>
      </c>
      <c r="B310" s="26">
        <v>43</v>
      </c>
      <c r="C310" s="26" t="s">
        <v>61</v>
      </c>
      <c r="D310" s="26">
        <v>1200952</v>
      </c>
      <c r="E310" s="27">
        <v>0.908563579224513</v>
      </c>
    </row>
    <row r="311" spans="1:5" ht="15">
      <c r="A311" s="26" t="s">
        <v>60</v>
      </c>
      <c r="B311" s="26">
        <v>44</v>
      </c>
      <c r="C311" s="26" t="s">
        <v>61</v>
      </c>
      <c r="D311" s="26">
        <v>1091141</v>
      </c>
      <c r="E311" s="27">
        <v>0.908563579224513</v>
      </c>
    </row>
    <row r="312" spans="1:5" ht="15">
      <c r="A312" s="26" t="s">
        <v>60</v>
      </c>
      <c r="B312" s="26">
        <v>45</v>
      </c>
      <c r="C312" s="26" t="s">
        <v>61</v>
      </c>
      <c r="D312" s="26">
        <v>991370</v>
      </c>
      <c r="E312" s="27">
        <v>0.908563579224513</v>
      </c>
    </row>
    <row r="313" spans="1:5" ht="15">
      <c r="A313" s="26" t="s">
        <v>60</v>
      </c>
      <c r="B313" s="26">
        <v>46</v>
      </c>
      <c r="C313" s="26" t="s">
        <v>61</v>
      </c>
      <c r="D313" s="26">
        <v>900722</v>
      </c>
      <c r="E313" s="27">
        <v>0.908563579224513</v>
      </c>
    </row>
    <row r="314" spans="1:5" ht="15">
      <c r="A314" s="26" t="s">
        <v>60</v>
      </c>
      <c r="B314" s="26">
        <v>47</v>
      </c>
      <c r="C314" s="26" t="s">
        <v>61</v>
      </c>
      <c r="D314" s="26">
        <v>818363</v>
      </c>
      <c r="E314" s="27">
        <v>0.908563579224513</v>
      </c>
    </row>
    <row r="315" spans="1:5" ht="15">
      <c r="A315" s="26" t="s">
        <v>60</v>
      </c>
      <c r="B315" s="26">
        <v>48</v>
      </c>
      <c r="C315" s="26" t="s">
        <v>61</v>
      </c>
      <c r="D315" s="26">
        <v>743534</v>
      </c>
      <c r="E315" s="27">
        <v>0.908563579224513</v>
      </c>
    </row>
    <row r="316" spans="1:5" ht="15">
      <c r="A316" s="26" t="s">
        <v>60</v>
      </c>
      <c r="B316" s="26">
        <v>49</v>
      </c>
      <c r="C316" s="26" t="s">
        <v>61</v>
      </c>
      <c r="D316" s="26">
        <v>675547</v>
      </c>
      <c r="E316" s="27">
        <v>0.908563579224513</v>
      </c>
    </row>
    <row r="317" spans="1:5" ht="15">
      <c r="A317" s="26" t="s">
        <v>60</v>
      </c>
      <c r="B317" s="26">
        <v>50</v>
      </c>
      <c r="C317" s="26" t="s">
        <v>61</v>
      </c>
      <c r="D317" s="26">
        <v>613777</v>
      </c>
      <c r="E317" s="27">
        <v>0.908563579224513</v>
      </c>
    </row>
    <row r="318" spans="1:5" ht="15">
      <c r="A318" s="26" t="s">
        <v>60</v>
      </c>
      <c r="B318" s="26">
        <v>51</v>
      </c>
      <c r="C318" s="26" t="s">
        <v>61</v>
      </c>
      <c r="D318" s="26">
        <v>557655</v>
      </c>
      <c r="E318" s="27">
        <v>0.908563579224513</v>
      </c>
    </row>
    <row r="319" spans="1:5" ht="15">
      <c r="A319" s="26" t="s">
        <v>60</v>
      </c>
      <c r="B319" s="26">
        <v>52</v>
      </c>
      <c r="C319" s="26" t="s">
        <v>61</v>
      </c>
      <c r="D319" s="26">
        <v>506665</v>
      </c>
      <c r="E319" s="27">
        <v>0.908563579224513</v>
      </c>
    </row>
    <row r="320" spans="1:5" ht="15">
      <c r="A320" s="26" t="s">
        <v>60</v>
      </c>
      <c r="B320" s="26">
        <v>53</v>
      </c>
      <c r="C320" s="26" t="s">
        <v>61</v>
      </c>
      <c r="D320" s="26">
        <v>460337</v>
      </c>
      <c r="E320" s="27">
        <v>0.908563579224513</v>
      </c>
    </row>
    <row r="321" spans="1:5" ht="15">
      <c r="A321" s="26" t="s">
        <v>60</v>
      </c>
      <c r="B321" s="26">
        <v>54</v>
      </c>
      <c r="C321" s="26" t="s">
        <v>61</v>
      </c>
      <c r="D321" s="26">
        <v>418245</v>
      </c>
      <c r="E321" s="27">
        <v>0.908563579224513</v>
      </c>
    </row>
    <row r="322" spans="1:5" ht="15">
      <c r="A322" s="26" t="s">
        <v>60</v>
      </c>
      <c r="B322" s="26">
        <v>55</v>
      </c>
      <c r="C322" s="26" t="s">
        <v>61</v>
      </c>
      <c r="D322" s="26">
        <v>380002</v>
      </c>
      <c r="E322" s="27">
        <v>0.908563579224513</v>
      </c>
    </row>
    <row r="323" spans="1:5" ht="15">
      <c r="A323" s="26" t="s">
        <v>60</v>
      </c>
      <c r="B323" s="26">
        <v>56</v>
      </c>
      <c r="C323" s="26" t="s">
        <v>61</v>
      </c>
      <c r="D323" s="26">
        <v>345255</v>
      </c>
      <c r="E323" s="27">
        <v>0.908563579224513</v>
      </c>
    </row>
    <row r="324" spans="1:5" ht="15">
      <c r="A324" s="26" t="s">
        <v>60</v>
      </c>
      <c r="B324" s="26">
        <v>57</v>
      </c>
      <c r="C324" s="26" t="s">
        <v>61</v>
      </c>
      <c r="D324" s="26">
        <v>313686</v>
      </c>
      <c r="E324" s="27">
        <v>0.908563579224513</v>
      </c>
    </row>
    <row r="325" spans="1:5" ht="15">
      <c r="A325" s="26" t="s">
        <v>60</v>
      </c>
      <c r="B325" s="26">
        <v>58</v>
      </c>
      <c r="C325" s="26" t="s">
        <v>61</v>
      </c>
      <c r="D325" s="26">
        <v>285003</v>
      </c>
      <c r="E325" s="27">
        <v>0.908563579224513</v>
      </c>
    </row>
    <row r="326" spans="1:5" ht="15">
      <c r="A326" s="26" t="s">
        <v>60</v>
      </c>
      <c r="B326" s="26">
        <v>59</v>
      </c>
      <c r="C326" s="26" t="s">
        <v>61</v>
      </c>
      <c r="D326" s="26">
        <v>258943</v>
      </c>
      <c r="E326" s="27">
        <v>0.908563579224513</v>
      </c>
    </row>
    <row r="327" spans="1:5" ht="15">
      <c r="A327" s="26" t="s">
        <v>60</v>
      </c>
      <c r="B327" s="26">
        <v>60</v>
      </c>
      <c r="C327" s="26" t="s">
        <v>61</v>
      </c>
      <c r="D327" s="26">
        <v>235266</v>
      </c>
      <c r="E327" s="27">
        <v>0.908563579224513</v>
      </c>
    </row>
    <row r="328" spans="1:5" ht="15">
      <c r="A328" s="26" t="s">
        <v>60</v>
      </c>
      <c r="B328" s="26">
        <v>61</v>
      </c>
      <c r="C328" s="26" t="s">
        <v>61</v>
      </c>
      <c r="D328" s="26">
        <v>213754</v>
      </c>
      <c r="E328" s="27">
        <v>0.908563579224513</v>
      </c>
    </row>
    <row r="329" spans="1:5" ht="15">
      <c r="A329" s="26" t="s">
        <v>60</v>
      </c>
      <c r="B329" s="26">
        <v>62</v>
      </c>
      <c r="C329" s="26" t="s">
        <v>61</v>
      </c>
      <c r="D329" s="26">
        <v>194209</v>
      </c>
      <c r="E329" s="27">
        <v>0.908563579224513</v>
      </c>
    </row>
    <row r="330" spans="1:5" ht="15">
      <c r="A330" s="26" t="s">
        <v>60</v>
      </c>
      <c r="B330" s="26">
        <v>63</v>
      </c>
      <c r="C330" s="26" t="s">
        <v>61</v>
      </c>
      <c r="D330" s="26">
        <v>176451</v>
      </c>
      <c r="E330" s="27">
        <v>0.908563579224513</v>
      </c>
    </row>
    <row r="331" spans="1:5" ht="15">
      <c r="A331" s="26" t="s">
        <v>60</v>
      </c>
      <c r="B331" s="26">
        <v>64</v>
      </c>
      <c r="C331" s="26" t="s">
        <v>61</v>
      </c>
      <c r="D331" s="26">
        <v>160316</v>
      </c>
      <c r="E331" s="27">
        <v>0.908563579224513</v>
      </c>
    </row>
    <row r="332" spans="1:5" ht="15">
      <c r="A332" s="26" t="s">
        <v>60</v>
      </c>
      <c r="B332" s="26">
        <v>65</v>
      </c>
      <c r="C332" s="26" t="s">
        <v>61</v>
      </c>
      <c r="D332" s="26">
        <v>145657</v>
      </c>
      <c r="E332" s="27">
        <v>0.9650103634675903</v>
      </c>
    </row>
    <row r="333" spans="1:5" ht="15">
      <c r="A333" s="26" t="s">
        <v>60</v>
      </c>
      <c r="B333" s="26">
        <v>66</v>
      </c>
      <c r="C333" s="26" t="s">
        <v>61</v>
      </c>
      <c r="D333" s="26">
        <v>140560</v>
      </c>
      <c r="E333" s="27">
        <v>0.9650103634675903</v>
      </c>
    </row>
    <row r="334" spans="1:5" ht="15">
      <c r="A334" s="26" t="s">
        <v>60</v>
      </c>
      <c r="B334" s="26">
        <v>67</v>
      </c>
      <c r="C334" s="26" t="s">
        <v>61</v>
      </c>
      <c r="D334" s="26">
        <v>135641</v>
      </c>
      <c r="E334" s="27">
        <v>0.9650103634675903</v>
      </c>
    </row>
    <row r="335" spans="1:5" ht="15">
      <c r="A335" s="26" t="s">
        <v>60</v>
      </c>
      <c r="B335" s="26">
        <v>68</v>
      </c>
      <c r="C335" s="26" t="s">
        <v>61</v>
      </c>
      <c r="D335" s="26">
        <v>130894</v>
      </c>
      <c r="E335" s="27">
        <v>0.9650103634675903</v>
      </c>
    </row>
    <row r="336" spans="1:5" ht="15">
      <c r="A336" s="26" t="s">
        <v>60</v>
      </c>
      <c r="B336" s="26">
        <v>69</v>
      </c>
      <c r="C336" s="26" t="s">
        <v>61</v>
      </c>
      <c r="D336" s="26">
        <v>126314</v>
      </c>
      <c r="E336" s="27">
        <v>0.9650103634675903</v>
      </c>
    </row>
    <row r="337" spans="1:5" ht="15">
      <c r="A337" s="26" t="s">
        <v>60</v>
      </c>
      <c r="B337" s="26">
        <v>70</v>
      </c>
      <c r="C337" s="26" t="s">
        <v>61</v>
      </c>
      <c r="D337" s="26">
        <v>121894</v>
      </c>
      <c r="E337" s="27">
        <v>0.9650103634675903</v>
      </c>
    </row>
    <row r="338" spans="1:5" ht="15">
      <c r="A338" s="26" t="s">
        <v>60</v>
      </c>
      <c r="B338" s="26">
        <v>71</v>
      </c>
      <c r="C338" s="26" t="s">
        <v>61</v>
      </c>
      <c r="D338" s="26">
        <v>117628</v>
      </c>
      <c r="E338" s="27">
        <v>0.9650103634675903</v>
      </c>
    </row>
    <row r="339" spans="1:5" ht="15">
      <c r="A339" s="26" t="s">
        <v>60</v>
      </c>
      <c r="B339" s="26">
        <v>72</v>
      </c>
      <c r="C339" s="26" t="s">
        <v>61</v>
      </c>
      <c r="D339" s="26">
        <v>113512</v>
      </c>
      <c r="E339" s="27">
        <v>0.9650103634675903</v>
      </c>
    </row>
    <row r="340" spans="1:5" ht="15">
      <c r="A340" s="26" t="s">
        <v>60</v>
      </c>
      <c r="B340" s="26">
        <v>73</v>
      </c>
      <c r="C340" s="26" t="s">
        <v>61</v>
      </c>
      <c r="D340" s="26">
        <v>109540</v>
      </c>
      <c r="E340" s="27">
        <v>0.9650103634675903</v>
      </c>
    </row>
    <row r="341" spans="1:5" ht="15">
      <c r="A341" s="26" t="s">
        <v>60</v>
      </c>
      <c r="B341" s="26">
        <v>74</v>
      </c>
      <c r="C341" s="26" t="s">
        <v>61</v>
      </c>
      <c r="D341" s="26">
        <v>105707</v>
      </c>
      <c r="E341" s="27">
        <v>0.9650103634675903</v>
      </c>
    </row>
    <row r="342" spans="1:5" ht="15">
      <c r="A342" s="26" t="s">
        <v>60</v>
      </c>
      <c r="B342" s="26">
        <v>75</v>
      </c>
      <c r="C342" s="26" t="s">
        <v>61</v>
      </c>
      <c r="D342" s="26">
        <v>102008</v>
      </c>
      <c r="E342" s="27">
        <v>0.9650103634675903</v>
      </c>
    </row>
    <row r="343" spans="1:5" ht="15">
      <c r="A343" s="26" t="s">
        <v>60</v>
      </c>
      <c r="B343" s="26">
        <v>76</v>
      </c>
      <c r="C343" s="26" t="s">
        <v>61</v>
      </c>
      <c r="D343" s="26">
        <v>98438</v>
      </c>
      <c r="E343" s="27">
        <v>0.9650103634675903</v>
      </c>
    </row>
    <row r="344" spans="1:5" ht="15">
      <c r="A344" s="26" t="s">
        <v>60</v>
      </c>
      <c r="B344" s="26">
        <v>77</v>
      </c>
      <c r="C344" s="26" t="s">
        <v>61</v>
      </c>
      <c r="D344" s="26">
        <v>94993</v>
      </c>
      <c r="E344" s="27">
        <v>0.9650103634675903</v>
      </c>
    </row>
    <row r="345" spans="1:5" ht="15">
      <c r="A345" s="26" t="s">
        <v>60</v>
      </c>
      <c r="B345" s="26">
        <v>78</v>
      </c>
      <c r="C345" s="26" t="s">
        <v>61</v>
      </c>
      <c r="D345" s="26">
        <v>91669</v>
      </c>
      <c r="E345" s="27">
        <v>0.9650103634675903</v>
      </c>
    </row>
    <row r="346" spans="1:5" ht="15">
      <c r="A346" s="26" t="s">
        <v>60</v>
      </c>
      <c r="B346" s="26">
        <v>79</v>
      </c>
      <c r="C346" s="26" t="s">
        <v>61</v>
      </c>
      <c r="D346" s="26">
        <v>88461</v>
      </c>
      <c r="E346" s="27">
        <v>0.9650103634675903</v>
      </c>
    </row>
    <row r="347" spans="1:5" ht="15">
      <c r="A347" s="26" t="s">
        <v>60</v>
      </c>
      <c r="B347" s="26">
        <v>80</v>
      </c>
      <c r="C347" s="26" t="s">
        <v>61</v>
      </c>
      <c r="D347" s="26">
        <v>85365</v>
      </c>
      <c r="E347" s="27">
        <v>0.9650103634675903</v>
      </c>
    </row>
    <row r="348" spans="1:5" ht="15">
      <c r="A348" s="26" t="s">
        <v>60</v>
      </c>
      <c r="B348" s="26">
        <v>81</v>
      </c>
      <c r="C348" s="26" t="s">
        <v>61</v>
      </c>
      <c r="D348" s="26">
        <v>82378</v>
      </c>
      <c r="E348" s="27">
        <v>0.9650103634675903</v>
      </c>
    </row>
    <row r="349" spans="1:5" ht="15">
      <c r="A349" s="26" t="s">
        <v>60</v>
      </c>
      <c r="B349" s="26">
        <v>82</v>
      </c>
      <c r="C349" s="26" t="s">
        <v>61</v>
      </c>
      <c r="D349" s="26">
        <v>79495</v>
      </c>
      <c r="E349" s="27">
        <v>0.9650103634675903</v>
      </c>
    </row>
    <row r="350" spans="1:5" ht="15">
      <c r="A350" s="26" t="s">
        <v>60</v>
      </c>
      <c r="B350" s="26">
        <v>83</v>
      </c>
      <c r="C350" s="26" t="s">
        <v>61</v>
      </c>
      <c r="D350" s="26">
        <v>76713</v>
      </c>
      <c r="E350" s="27">
        <v>0.9650103634675903</v>
      </c>
    </row>
    <row r="351" spans="1:5" ht="15">
      <c r="A351" s="26" t="s">
        <v>60</v>
      </c>
      <c r="B351" s="26">
        <v>84</v>
      </c>
      <c r="C351" s="26" t="s">
        <v>61</v>
      </c>
      <c r="D351" s="26">
        <v>74028</v>
      </c>
      <c r="E351" s="27">
        <v>0.9650103634675903</v>
      </c>
    </row>
    <row r="352" spans="1:5" ht="15">
      <c r="A352" s="26" t="s">
        <v>60</v>
      </c>
      <c r="B352" s="26">
        <v>85</v>
      </c>
      <c r="C352" s="26" t="s">
        <v>61</v>
      </c>
      <c r="D352" s="26">
        <v>71437</v>
      </c>
      <c r="E352" s="27">
        <v>0.9650103634675903</v>
      </c>
    </row>
    <row r="353" spans="1:5" ht="15">
      <c r="A353" s="26" t="s">
        <v>60</v>
      </c>
      <c r="B353" s="26">
        <v>86</v>
      </c>
      <c r="C353" s="26" t="s">
        <v>61</v>
      </c>
      <c r="D353" s="26">
        <v>68937</v>
      </c>
      <c r="E353" s="27">
        <v>0.9650103634675903</v>
      </c>
    </row>
    <row r="354" spans="1:5" ht="15">
      <c r="A354" s="26" t="s">
        <v>60</v>
      </c>
      <c r="B354" s="26">
        <v>87</v>
      </c>
      <c r="C354" s="26" t="s">
        <v>61</v>
      </c>
      <c r="D354" s="26">
        <v>66524</v>
      </c>
      <c r="E354" s="27">
        <v>0.9650103634675903</v>
      </c>
    </row>
    <row r="355" spans="1:5" ht="15">
      <c r="A355" s="26" t="s">
        <v>60</v>
      </c>
      <c r="B355" s="26">
        <v>88</v>
      </c>
      <c r="C355" s="26" t="s">
        <v>61</v>
      </c>
      <c r="D355" s="26">
        <v>64196</v>
      </c>
      <c r="E355" s="27">
        <v>0.9650103634675903</v>
      </c>
    </row>
    <row r="356" spans="1:5" ht="15">
      <c r="A356" s="26" t="s">
        <v>60</v>
      </c>
      <c r="B356" s="26">
        <v>89</v>
      </c>
      <c r="C356" s="26" t="s">
        <v>61</v>
      </c>
      <c r="D356" s="26">
        <v>61949</v>
      </c>
      <c r="E356" s="27">
        <v>0.9650103634675903</v>
      </c>
    </row>
    <row r="357" spans="1:5" ht="15">
      <c r="A357" s="26" t="s">
        <v>60</v>
      </c>
      <c r="B357" s="26">
        <v>90</v>
      </c>
      <c r="C357" s="26" t="s">
        <v>61</v>
      </c>
      <c r="D357" s="26">
        <v>59781</v>
      </c>
      <c r="E357" s="27">
        <v>0.9650103634675903</v>
      </c>
    </row>
    <row r="358" spans="1:5" ht="15">
      <c r="A358" s="26" t="s">
        <v>60</v>
      </c>
      <c r="B358" s="26">
        <v>91</v>
      </c>
      <c r="C358" s="26" t="s">
        <v>61</v>
      </c>
      <c r="D358" s="26">
        <v>57689</v>
      </c>
      <c r="E358" s="27">
        <v>0.9650103634675903</v>
      </c>
    </row>
    <row r="359" spans="1:5" ht="15">
      <c r="A359" s="26" t="s">
        <v>60</v>
      </c>
      <c r="B359" s="26">
        <v>92</v>
      </c>
      <c r="C359" s="26" t="s">
        <v>61</v>
      </c>
      <c r="D359" s="26">
        <v>55670</v>
      </c>
      <c r="E359" s="27">
        <v>0.9650103634675903</v>
      </c>
    </row>
    <row r="360" spans="1:5" ht="15">
      <c r="A360" s="26" t="s">
        <v>60</v>
      </c>
      <c r="B360" s="26">
        <v>93</v>
      </c>
      <c r="C360" s="26" t="s">
        <v>61</v>
      </c>
      <c r="D360" s="26">
        <v>53722</v>
      </c>
      <c r="E360" s="27">
        <v>0.9650103634675903</v>
      </c>
    </row>
    <row r="361" spans="1:5" ht="15">
      <c r="A361" s="26" t="s">
        <v>60</v>
      </c>
      <c r="B361" s="26">
        <v>94</v>
      </c>
      <c r="C361" s="26" t="s">
        <v>61</v>
      </c>
      <c r="D361" s="26">
        <v>51842</v>
      </c>
      <c r="E361" s="27">
        <v>0.9650103634675903</v>
      </c>
    </row>
    <row r="362" spans="1:5" ht="15">
      <c r="A362" s="26" t="s">
        <v>60</v>
      </c>
      <c r="B362" s="26">
        <v>95</v>
      </c>
      <c r="C362" s="26" t="s">
        <v>61</v>
      </c>
      <c r="D362" s="26">
        <v>50028</v>
      </c>
      <c r="E362" s="27">
        <v>0.9650103634675903</v>
      </c>
    </row>
    <row r="363" spans="1:5" ht="15">
      <c r="A363" s="26" t="s">
        <v>60</v>
      </c>
      <c r="B363" s="26">
        <v>96</v>
      </c>
      <c r="C363" s="26" t="s">
        <v>61</v>
      </c>
      <c r="D363" s="26">
        <v>48277</v>
      </c>
      <c r="E363" s="27">
        <v>0.9650103634675903</v>
      </c>
    </row>
    <row r="364" spans="1:5" ht="15">
      <c r="A364" s="26" t="s">
        <v>60</v>
      </c>
      <c r="B364" s="26">
        <v>97</v>
      </c>
      <c r="C364" s="26" t="s">
        <v>61</v>
      </c>
      <c r="D364" s="26">
        <v>46587</v>
      </c>
      <c r="E364" s="27">
        <v>0.9650103634675903</v>
      </c>
    </row>
    <row r="365" spans="1:5" ht="15">
      <c r="A365" s="26" t="s">
        <v>60</v>
      </c>
      <c r="B365" s="26">
        <v>98</v>
      </c>
      <c r="C365" s="26" t="s">
        <v>61</v>
      </c>
      <c r="D365" s="26">
        <v>44956</v>
      </c>
      <c r="E365" s="27">
        <v>0.9650103634675903</v>
      </c>
    </row>
    <row r="366" spans="1:5" ht="15">
      <c r="A366" s="26" t="s">
        <v>60</v>
      </c>
      <c r="B366" s="26">
        <v>99</v>
      </c>
      <c r="C366" s="26" t="s">
        <v>61</v>
      </c>
      <c r="D366" s="26">
        <v>43383</v>
      </c>
      <c r="E366" s="27">
        <v>0.9650103634675903</v>
      </c>
    </row>
    <row r="367" spans="1:5" ht="15">
      <c r="A367" s="26" t="s">
        <v>60</v>
      </c>
      <c r="B367" s="26">
        <v>100</v>
      </c>
      <c r="C367" s="26" t="s">
        <v>61</v>
      </c>
      <c r="D367" s="26">
        <v>41865</v>
      </c>
      <c r="E367" s="27">
        <v>0.9650103634675903</v>
      </c>
    </row>
    <row r="368" spans="1:5" ht="15">
      <c r="A368" s="26" t="s">
        <v>60</v>
      </c>
      <c r="B368" s="26">
        <v>101</v>
      </c>
      <c r="C368" s="26" t="s">
        <v>61</v>
      </c>
      <c r="D368" s="26">
        <v>40400</v>
      </c>
      <c r="E368" s="27">
        <v>0.9650103634675903</v>
      </c>
    </row>
    <row r="369" spans="1:5" ht="15">
      <c r="A369" s="26" t="s">
        <v>60</v>
      </c>
      <c r="B369" s="26">
        <v>102</v>
      </c>
      <c r="C369" s="26" t="s">
        <v>61</v>
      </c>
      <c r="D369" s="26">
        <v>38986</v>
      </c>
      <c r="E369" s="27">
        <v>0.9650103634675903</v>
      </c>
    </row>
    <row r="370" spans="1:5" ht="15">
      <c r="A370" s="26" t="s">
        <v>60</v>
      </c>
      <c r="B370" s="26">
        <v>103</v>
      </c>
      <c r="C370" s="26" t="s">
        <v>61</v>
      </c>
      <c r="D370" s="26">
        <v>37621</v>
      </c>
      <c r="E370" s="27">
        <v>0.9650103634675903</v>
      </c>
    </row>
    <row r="371" spans="1:5" ht="15">
      <c r="A371" s="26" t="s">
        <v>60</v>
      </c>
      <c r="B371" s="26">
        <v>104</v>
      </c>
      <c r="C371" s="26" t="s">
        <v>61</v>
      </c>
      <c r="D371" s="26">
        <v>36304</v>
      </c>
      <c r="E371" s="27">
        <v>0.9650103634675903</v>
      </c>
    </row>
    <row r="372" spans="1:5" ht="15">
      <c r="A372" s="26" t="s">
        <v>60</v>
      </c>
      <c r="B372" s="26">
        <v>105</v>
      </c>
      <c r="C372" s="26" t="s">
        <v>61</v>
      </c>
      <c r="D372" s="26">
        <v>35033</v>
      </c>
      <c r="E372" s="27">
        <v>0.9650103634675903</v>
      </c>
    </row>
    <row r="373" spans="1:5" ht="15">
      <c r="A373" s="26" t="s">
        <v>60</v>
      </c>
      <c r="B373" s="26">
        <v>106</v>
      </c>
      <c r="C373" s="26" t="s">
        <v>61</v>
      </c>
      <c r="D373" s="26">
        <v>33807</v>
      </c>
      <c r="E373" s="27">
        <v>0.9650103634675903</v>
      </c>
    </row>
    <row r="374" spans="1:5" ht="15">
      <c r="A374" s="26" t="s">
        <v>60</v>
      </c>
      <c r="B374" s="26">
        <v>107</v>
      </c>
      <c r="C374" s="26" t="s">
        <v>61</v>
      </c>
      <c r="D374" s="26">
        <v>32624</v>
      </c>
      <c r="E374" s="27">
        <v>0.9650103634675903</v>
      </c>
    </row>
    <row r="375" spans="1:5" ht="15">
      <c r="A375" s="26" t="s">
        <v>60</v>
      </c>
      <c r="B375" s="26">
        <v>108</v>
      </c>
      <c r="C375" s="26" t="s">
        <v>61</v>
      </c>
      <c r="D375" s="26">
        <v>31482</v>
      </c>
      <c r="E375" s="27">
        <v>0.9650103634675903</v>
      </c>
    </row>
    <row r="376" spans="1:5" ht="15">
      <c r="A376" s="26" t="s">
        <v>60</v>
      </c>
      <c r="B376" s="26">
        <v>109</v>
      </c>
      <c r="C376" s="26" t="s">
        <v>61</v>
      </c>
      <c r="D376" s="26">
        <v>30380</v>
      </c>
      <c r="E376" s="27">
        <v>0.9650103634675903</v>
      </c>
    </row>
    <row r="377" spans="1:5" ht="15">
      <c r="A377" s="26" t="s">
        <v>60</v>
      </c>
      <c r="B377" s="26">
        <v>110</v>
      </c>
      <c r="C377" s="26" t="s">
        <v>61</v>
      </c>
      <c r="D377" s="26">
        <v>29317</v>
      </c>
      <c r="E377" s="27">
        <v>0.9650103634675903</v>
      </c>
    </row>
    <row r="378" spans="1:5" ht="15">
      <c r="A378" s="26" t="s">
        <v>60</v>
      </c>
      <c r="B378" s="26">
        <v>111</v>
      </c>
      <c r="C378" s="26" t="s">
        <v>61</v>
      </c>
      <c r="D378" s="26">
        <v>28291</v>
      </c>
      <c r="E378" s="27">
        <v>0.9650103634675903</v>
      </c>
    </row>
    <row r="379" spans="1:5" ht="15">
      <c r="A379" s="26" t="s">
        <v>60</v>
      </c>
      <c r="B379" s="26">
        <v>112</v>
      </c>
      <c r="C379" s="26" t="s">
        <v>61</v>
      </c>
      <c r="D379" s="26">
        <v>27301</v>
      </c>
      <c r="E379" s="27">
        <v>0.9650103634675903</v>
      </c>
    </row>
    <row r="380" spans="1:5" ht="15">
      <c r="A380" s="26" t="s">
        <v>60</v>
      </c>
      <c r="B380" s="26">
        <v>113</v>
      </c>
      <c r="C380" s="26" t="s">
        <v>61</v>
      </c>
      <c r="D380" s="26">
        <v>26345</v>
      </c>
      <c r="E380" s="27">
        <v>0.9650103634675903</v>
      </c>
    </row>
    <row r="381" spans="1:5" ht="15">
      <c r="A381" s="26" t="s">
        <v>60</v>
      </c>
      <c r="B381" s="26">
        <v>114</v>
      </c>
      <c r="C381" s="26" t="s">
        <v>61</v>
      </c>
      <c r="D381" s="26">
        <v>25423</v>
      </c>
      <c r="E381" s="27">
        <v>0.9650103634675903</v>
      </c>
    </row>
    <row r="382" spans="1:5" ht="15">
      <c r="A382" s="26" t="s">
        <v>60</v>
      </c>
      <c r="B382" s="26">
        <v>115</v>
      </c>
      <c r="C382" s="26" t="s">
        <v>61</v>
      </c>
      <c r="D382" s="26">
        <v>24533</v>
      </c>
      <c r="E382" s="27">
        <v>0.9650103634675903</v>
      </c>
    </row>
    <row r="383" spans="1:5" ht="15">
      <c r="A383" s="26" t="s">
        <v>60</v>
      </c>
      <c r="B383" s="26">
        <v>116</v>
      </c>
      <c r="C383" s="26" t="s">
        <v>61</v>
      </c>
      <c r="D383" s="26">
        <v>23674</v>
      </c>
      <c r="E383" s="27">
        <v>0.9650103634675903</v>
      </c>
    </row>
    <row r="384" spans="1:5" ht="15">
      <c r="A384" s="26" t="s">
        <v>60</v>
      </c>
      <c r="B384" s="26">
        <v>117</v>
      </c>
      <c r="C384" s="26" t="s">
        <v>61</v>
      </c>
      <c r="D384" s="26">
        <v>22845</v>
      </c>
      <c r="E384" s="27">
        <v>0.9650103634675903</v>
      </c>
    </row>
    <row r="385" spans="1:5" ht="15">
      <c r="A385" s="26" t="s">
        <v>60</v>
      </c>
      <c r="B385" s="26">
        <v>118</v>
      </c>
      <c r="C385" s="26" t="s">
        <v>61</v>
      </c>
      <c r="D385" s="26">
        <v>22045</v>
      </c>
      <c r="E385" s="27">
        <v>0.9650103634675903</v>
      </c>
    </row>
    <row r="386" spans="1:5" ht="15">
      <c r="A386" s="26" t="s">
        <v>60</v>
      </c>
      <c r="B386" s="26">
        <v>119</v>
      </c>
      <c r="C386" s="26" t="s">
        <v>61</v>
      </c>
      <c r="D386" s="26">
        <v>21273</v>
      </c>
      <c r="E386" s="27">
        <v>0.9650103634675903</v>
      </c>
    </row>
    <row r="387" spans="1:5" ht="15">
      <c r="A387" s="26" t="s">
        <v>60</v>
      </c>
      <c r="B387" s="26">
        <v>120</v>
      </c>
      <c r="C387" s="26" t="s">
        <v>61</v>
      </c>
      <c r="D387" s="26">
        <v>20528</v>
      </c>
      <c r="E387" s="27">
        <v>0.9650103634675903</v>
      </c>
    </row>
    <row r="388" spans="1:5" ht="15">
      <c r="A388" s="26" t="s">
        <v>60</v>
      </c>
      <c r="B388" s="26">
        <v>121</v>
      </c>
      <c r="C388" s="26" t="s">
        <v>61</v>
      </c>
      <c r="D388" s="26">
        <v>19809</v>
      </c>
      <c r="E388" s="27">
        <v>0.9650103634675903</v>
      </c>
    </row>
    <row r="389" spans="1:5" ht="15">
      <c r="A389" s="26" t="s">
        <v>60</v>
      </c>
      <c r="B389" s="26">
        <v>122</v>
      </c>
      <c r="C389" s="26" t="s">
        <v>61</v>
      </c>
      <c r="D389" s="26">
        <v>19115</v>
      </c>
      <c r="E389" s="27">
        <v>0.9650103634675903</v>
      </c>
    </row>
    <row r="390" spans="1:5" ht="15">
      <c r="A390" s="26" t="s">
        <v>60</v>
      </c>
      <c r="B390" s="26">
        <v>123</v>
      </c>
      <c r="C390" s="26" t="s">
        <v>61</v>
      </c>
      <c r="D390" s="26">
        <v>18446</v>
      </c>
      <c r="E390" s="27">
        <v>0.9650103634675903</v>
      </c>
    </row>
    <row r="391" spans="1:5" ht="15">
      <c r="A391" s="26" t="s">
        <v>60</v>
      </c>
      <c r="B391" s="26">
        <v>124</v>
      </c>
      <c r="C391" s="26" t="s">
        <v>61</v>
      </c>
      <c r="D391" s="26">
        <v>17800</v>
      </c>
      <c r="E391" s="27">
        <v>0.9650103634675903</v>
      </c>
    </row>
    <row r="392" spans="1:5" ht="15">
      <c r="A392" s="26" t="s">
        <v>60</v>
      </c>
      <c r="B392" s="26">
        <v>125</v>
      </c>
      <c r="C392" s="26" t="s">
        <v>61</v>
      </c>
      <c r="D392" s="26">
        <v>17177</v>
      </c>
      <c r="E392" s="27">
        <v>0.9650103634675903</v>
      </c>
    </row>
    <row r="393" spans="1:5" ht="15">
      <c r="A393" s="26" t="s">
        <v>60</v>
      </c>
      <c r="B393" s="26">
        <v>126</v>
      </c>
      <c r="C393" s="26" t="s">
        <v>61</v>
      </c>
      <c r="D393" s="26">
        <v>16575</v>
      </c>
      <c r="E393" s="27">
        <v>0.9650103634675903</v>
      </c>
    </row>
    <row r="394" spans="1:5" ht="15">
      <c r="A394" s="26" t="s">
        <v>60</v>
      </c>
      <c r="B394" s="26">
        <v>127</v>
      </c>
      <c r="C394" s="26" t="s">
        <v>61</v>
      </c>
      <c r="D394" s="26">
        <v>15995</v>
      </c>
      <c r="E394" s="27">
        <v>0.9650103634675903</v>
      </c>
    </row>
    <row r="395" spans="1:5" ht="15">
      <c r="A395" s="26" t="s">
        <v>60</v>
      </c>
      <c r="B395" s="26">
        <v>128</v>
      </c>
      <c r="C395" s="26" t="s">
        <v>61</v>
      </c>
      <c r="D395" s="26">
        <v>15435</v>
      </c>
      <c r="E395" s="27">
        <v>0.9650103634675903</v>
      </c>
    </row>
    <row r="396" spans="1:5" ht="15">
      <c r="A396" s="26" t="s">
        <v>60</v>
      </c>
      <c r="B396" s="26">
        <v>129</v>
      </c>
      <c r="C396" s="26" t="s">
        <v>61</v>
      </c>
      <c r="D396" s="26">
        <v>14894</v>
      </c>
      <c r="E396" s="27">
        <v>0.9650103634675903</v>
      </c>
    </row>
    <row r="397" spans="1:5" ht="15">
      <c r="A397" s="26" t="s">
        <v>60</v>
      </c>
      <c r="B397" s="26">
        <v>130</v>
      </c>
      <c r="C397" s="26" t="s">
        <v>61</v>
      </c>
      <c r="D397" s="26">
        <v>14372</v>
      </c>
      <c r="E397" s="27">
        <v>0.9650103634675903</v>
      </c>
    </row>
    <row r="398" spans="1:5" ht="15">
      <c r="A398" s="26" t="s">
        <v>60</v>
      </c>
      <c r="B398" s="26">
        <v>131</v>
      </c>
      <c r="C398" s="26" t="s">
        <v>61</v>
      </c>
      <c r="D398" s="26">
        <v>13869</v>
      </c>
      <c r="E398" s="27">
        <v>0.9650103634675903</v>
      </c>
    </row>
    <row r="399" spans="1:5" ht="15">
      <c r="A399" s="26" t="s">
        <v>60</v>
      </c>
      <c r="B399" s="26">
        <v>132</v>
      </c>
      <c r="C399" s="26" t="s">
        <v>61</v>
      </c>
      <c r="D399" s="26">
        <v>13383</v>
      </c>
      <c r="E399" s="27">
        <v>0.9650103634675903</v>
      </c>
    </row>
    <row r="400" spans="1:5" ht="15">
      <c r="A400" s="26" t="s">
        <v>60</v>
      </c>
      <c r="B400" s="26">
        <v>133</v>
      </c>
      <c r="C400" s="26" t="s">
        <v>61</v>
      </c>
      <c r="D400" s="26">
        <v>12914</v>
      </c>
      <c r="E400" s="27">
        <v>0.9650103634675903</v>
      </c>
    </row>
    <row r="401" spans="1:5" ht="15">
      <c r="A401" s="26" t="s">
        <v>60</v>
      </c>
      <c r="B401" s="26">
        <v>134</v>
      </c>
      <c r="C401" s="26" t="s">
        <v>61</v>
      </c>
      <c r="D401" s="26">
        <v>12462</v>
      </c>
      <c r="E401" s="27">
        <v>0.9650103634675903</v>
      </c>
    </row>
    <row r="402" spans="1:5" ht="15">
      <c r="A402" s="26" t="s">
        <v>60</v>
      </c>
      <c r="B402" s="26">
        <v>135</v>
      </c>
      <c r="C402" s="26" t="s">
        <v>61</v>
      </c>
      <c r="D402" s="26">
        <v>12025</v>
      </c>
      <c r="E402" s="27">
        <v>0.9650103634675903</v>
      </c>
    </row>
    <row r="403" spans="1:5" ht="15">
      <c r="A403" s="26" t="s">
        <v>60</v>
      </c>
      <c r="B403" s="26">
        <v>136</v>
      </c>
      <c r="C403" s="26" t="s">
        <v>61</v>
      </c>
      <c r="D403" s="26">
        <v>11604</v>
      </c>
      <c r="E403" s="27">
        <v>0.9650103634675903</v>
      </c>
    </row>
    <row r="404" spans="1:5" ht="15">
      <c r="A404" s="26" t="s">
        <v>60</v>
      </c>
      <c r="B404" s="26">
        <v>137</v>
      </c>
      <c r="C404" s="26" t="s">
        <v>61</v>
      </c>
      <c r="D404" s="26">
        <v>11197</v>
      </c>
      <c r="E404" s="27">
        <v>0.9650103634675903</v>
      </c>
    </row>
    <row r="405" spans="1:5" ht="15">
      <c r="A405" s="26" t="s">
        <v>60</v>
      </c>
      <c r="B405" s="26">
        <v>138</v>
      </c>
      <c r="C405" s="26" t="s">
        <v>61</v>
      </c>
      <c r="D405" s="26">
        <v>10805</v>
      </c>
      <c r="E405" s="27">
        <v>0.9650103634675903</v>
      </c>
    </row>
    <row r="406" spans="1:5" ht="15">
      <c r="A406" s="26" t="s">
        <v>60</v>
      </c>
      <c r="B406" s="26">
        <v>139</v>
      </c>
      <c r="C406" s="26" t="s">
        <v>61</v>
      </c>
      <c r="D406" s="26">
        <v>10426</v>
      </c>
      <c r="E406" s="27">
        <v>0.9650103634675903</v>
      </c>
    </row>
    <row r="407" spans="1:5" ht="15">
      <c r="A407" s="26" t="s">
        <v>60</v>
      </c>
      <c r="B407" s="26">
        <v>140</v>
      </c>
      <c r="C407" s="26" t="s">
        <v>61</v>
      </c>
      <c r="D407" s="26">
        <v>10061</v>
      </c>
      <c r="E407" s="27">
        <v>0.9650103634675903</v>
      </c>
    </row>
    <row r="408" spans="1:5" ht="15">
      <c r="A408" s="26" t="s">
        <v>60</v>
      </c>
      <c r="B408" s="26">
        <v>141</v>
      </c>
      <c r="C408" s="26" t="s">
        <v>61</v>
      </c>
      <c r="D408" s="26">
        <v>9708</v>
      </c>
      <c r="E408" s="27">
        <v>0.9650103634675903</v>
      </c>
    </row>
    <row r="409" spans="1:5" ht="15">
      <c r="A409" s="26" t="s">
        <v>60</v>
      </c>
      <c r="B409" s="26">
        <v>142</v>
      </c>
      <c r="C409" s="26" t="s">
        <v>61</v>
      </c>
      <c r="D409" s="26">
        <v>9368</v>
      </c>
      <c r="E409" s="27">
        <v>0.9650103634675903</v>
      </c>
    </row>
    <row r="410" spans="1:5" ht="15">
      <c r="A410" s="26" t="s">
        <v>60</v>
      </c>
      <c r="B410" s="26">
        <v>143</v>
      </c>
      <c r="C410" s="26" t="s">
        <v>61</v>
      </c>
      <c r="D410" s="26">
        <v>9040</v>
      </c>
      <c r="E410" s="27">
        <v>0.9650103634675903</v>
      </c>
    </row>
    <row r="411" spans="1:5" ht="15">
      <c r="A411" s="26" t="s">
        <v>60</v>
      </c>
      <c r="B411" s="26">
        <v>144</v>
      </c>
      <c r="C411" s="26" t="s">
        <v>61</v>
      </c>
      <c r="D411" s="26">
        <v>8723</v>
      </c>
      <c r="E411" s="27">
        <v>0.9650103634675903</v>
      </c>
    </row>
    <row r="412" spans="1:5" ht="15">
      <c r="A412" s="26" t="s">
        <v>60</v>
      </c>
      <c r="B412" s="26">
        <v>145</v>
      </c>
      <c r="C412" s="26" t="s">
        <v>61</v>
      </c>
      <c r="D412" s="26">
        <v>8417</v>
      </c>
      <c r="E412" s="27">
        <v>0.9650103634675903</v>
      </c>
    </row>
    <row r="413" spans="1:5" ht="15">
      <c r="A413" s="26" t="s">
        <v>60</v>
      </c>
      <c r="B413" s="26">
        <v>146</v>
      </c>
      <c r="C413" s="26" t="s">
        <v>61</v>
      </c>
      <c r="D413" s="26">
        <v>8122</v>
      </c>
      <c r="E413" s="27">
        <v>0.9650103634675903</v>
      </c>
    </row>
    <row r="414" spans="1:5" ht="15">
      <c r="A414" s="26" t="s">
        <v>60</v>
      </c>
      <c r="B414" s="26">
        <v>147</v>
      </c>
      <c r="C414" s="26" t="s">
        <v>61</v>
      </c>
      <c r="D414" s="26">
        <v>7837</v>
      </c>
      <c r="E414" s="27">
        <v>0.9650103634675903</v>
      </c>
    </row>
    <row r="415" spans="1:5" ht="15">
      <c r="A415" s="26" t="s">
        <v>60</v>
      </c>
      <c r="B415" s="26">
        <v>148</v>
      </c>
      <c r="C415" s="26" t="s">
        <v>61</v>
      </c>
      <c r="D415" s="26">
        <v>7562</v>
      </c>
      <c r="E415" s="27">
        <v>0.9650103634675903</v>
      </c>
    </row>
    <row r="416" spans="1:5" ht="15">
      <c r="A416" s="26" t="s">
        <v>60</v>
      </c>
      <c r="B416" s="26">
        <v>149</v>
      </c>
      <c r="C416" s="26" t="s">
        <v>61</v>
      </c>
      <c r="D416" s="26">
        <v>7297</v>
      </c>
      <c r="E416" s="27">
        <v>0.9650103634675903</v>
      </c>
    </row>
    <row r="417" spans="1:5" ht="15">
      <c r="A417" s="26" t="s">
        <v>60</v>
      </c>
      <c r="B417" s="26">
        <v>150</v>
      </c>
      <c r="C417" s="26" t="s">
        <v>61</v>
      </c>
      <c r="D417" s="26">
        <v>7041</v>
      </c>
      <c r="E417" s="27">
        <v>0.9650103634675903</v>
      </c>
    </row>
    <row r="418" spans="1:5" ht="15">
      <c r="A418" s="26" t="s">
        <v>60</v>
      </c>
      <c r="B418" s="26">
        <v>151</v>
      </c>
      <c r="C418" s="26" t="s">
        <v>61</v>
      </c>
      <c r="D418" s="26">
        <v>6794</v>
      </c>
      <c r="E418" s="27">
        <v>0.9650103634675903</v>
      </c>
    </row>
    <row r="419" spans="1:5" ht="15">
      <c r="A419" s="26" t="s">
        <v>60</v>
      </c>
      <c r="B419" s="26">
        <v>152</v>
      </c>
      <c r="C419" s="26" t="s">
        <v>61</v>
      </c>
      <c r="D419" s="26">
        <v>6556</v>
      </c>
      <c r="E419" s="27">
        <v>0.9650103634675903</v>
      </c>
    </row>
    <row r="420" spans="1:5" ht="15">
      <c r="A420" s="26" t="s">
        <v>60</v>
      </c>
      <c r="B420" s="26">
        <v>153</v>
      </c>
      <c r="C420" s="26" t="s">
        <v>61</v>
      </c>
      <c r="D420" s="26">
        <v>6326</v>
      </c>
      <c r="E420" s="27">
        <v>0.9650103634675903</v>
      </c>
    </row>
    <row r="421" spans="1:5" ht="15">
      <c r="A421" s="26" t="s">
        <v>60</v>
      </c>
      <c r="B421" s="26">
        <v>154</v>
      </c>
      <c r="C421" s="26" t="s">
        <v>61</v>
      </c>
      <c r="D421" s="26">
        <v>6104</v>
      </c>
      <c r="E421" s="27">
        <v>0.9650103634675903</v>
      </c>
    </row>
    <row r="422" spans="1:5" ht="15">
      <c r="A422" s="26" t="s">
        <v>60</v>
      </c>
      <c r="B422" s="26">
        <v>155</v>
      </c>
      <c r="C422" s="26" t="s">
        <v>61</v>
      </c>
      <c r="D422" s="26">
        <v>5890</v>
      </c>
      <c r="E422" s="27">
        <v>0.9650103634675903</v>
      </c>
    </row>
    <row r="423" spans="1:5" ht="15">
      <c r="A423" s="26" t="s">
        <v>60</v>
      </c>
      <c r="B423" s="26">
        <v>156</v>
      </c>
      <c r="C423" s="26" t="s">
        <v>61</v>
      </c>
      <c r="D423" s="26">
        <v>5683</v>
      </c>
      <c r="E423" s="27">
        <v>0.9650103634675903</v>
      </c>
    </row>
    <row r="424" spans="1:5" ht="15">
      <c r="A424" s="26" t="s">
        <v>60</v>
      </c>
      <c r="B424" s="26">
        <v>157</v>
      </c>
      <c r="C424" s="26" t="s">
        <v>61</v>
      </c>
      <c r="D424" s="26">
        <v>5484</v>
      </c>
      <c r="E424" s="27">
        <v>0.9650103634675903</v>
      </c>
    </row>
    <row r="425" spans="1:5" ht="15">
      <c r="A425" s="26" t="s">
        <v>60</v>
      </c>
      <c r="B425" s="26">
        <v>158</v>
      </c>
      <c r="C425" s="26" t="s">
        <v>61</v>
      </c>
      <c r="D425" s="26">
        <v>5292</v>
      </c>
      <c r="E425" s="27">
        <v>0.9650103634675903</v>
      </c>
    </row>
    <row r="426" spans="1:5" ht="15">
      <c r="A426" s="26" t="s">
        <v>60</v>
      </c>
      <c r="B426" s="26">
        <v>159</v>
      </c>
      <c r="C426" s="26" t="s">
        <v>61</v>
      </c>
      <c r="D426" s="26">
        <v>5106</v>
      </c>
      <c r="E426" s="27">
        <v>0.9650103634675903</v>
      </c>
    </row>
    <row r="427" spans="1:5" ht="15">
      <c r="A427" s="26" t="s">
        <v>60</v>
      </c>
      <c r="B427" s="26">
        <v>160</v>
      </c>
      <c r="C427" s="26" t="s">
        <v>61</v>
      </c>
      <c r="D427" s="26">
        <v>4927</v>
      </c>
      <c r="E427" s="27">
        <v>0.9650103634675903</v>
      </c>
    </row>
    <row r="428" spans="1:5" ht="15">
      <c r="A428" s="26" t="s">
        <v>60</v>
      </c>
      <c r="B428" s="26">
        <v>161</v>
      </c>
      <c r="C428" s="26" t="s">
        <v>61</v>
      </c>
      <c r="D428" s="26">
        <v>4754</v>
      </c>
      <c r="E428" s="27">
        <v>0.9650103634675903</v>
      </c>
    </row>
    <row r="429" spans="1:5" ht="15">
      <c r="A429" s="26" t="s">
        <v>60</v>
      </c>
      <c r="B429" s="26">
        <v>162</v>
      </c>
      <c r="C429" s="26" t="s">
        <v>61</v>
      </c>
      <c r="D429" s="26">
        <v>4587</v>
      </c>
      <c r="E429" s="27">
        <v>0.9650103634675903</v>
      </c>
    </row>
    <row r="430" spans="1:5" ht="15">
      <c r="A430" s="26" t="s">
        <v>60</v>
      </c>
      <c r="B430" s="26">
        <v>163</v>
      </c>
      <c r="C430" s="26" t="s">
        <v>61</v>
      </c>
      <c r="D430" s="26">
        <v>4426</v>
      </c>
      <c r="E430" s="27">
        <v>0.9650103634675903</v>
      </c>
    </row>
    <row r="431" spans="1:5" ht="15">
      <c r="A431" s="26" t="s">
        <v>60</v>
      </c>
      <c r="B431" s="26">
        <v>164</v>
      </c>
      <c r="C431" s="26" t="s">
        <v>61</v>
      </c>
      <c r="D431" s="26">
        <v>4271</v>
      </c>
      <c r="E431" s="27">
        <v>0.9650103634675903</v>
      </c>
    </row>
    <row r="432" spans="1:5" ht="15">
      <c r="A432" s="26" t="s">
        <v>60</v>
      </c>
      <c r="B432" s="26">
        <v>165</v>
      </c>
      <c r="C432" s="26" t="s">
        <v>61</v>
      </c>
      <c r="D432" s="26">
        <v>4121</v>
      </c>
      <c r="E432" s="27">
        <v>0.9650103634675903</v>
      </c>
    </row>
    <row r="433" spans="1:5" ht="15">
      <c r="A433" s="26" t="s">
        <v>60</v>
      </c>
      <c r="B433" s="26">
        <v>166</v>
      </c>
      <c r="C433" s="26" t="s">
        <v>61</v>
      </c>
      <c r="D433" s="26">
        <v>3976</v>
      </c>
      <c r="E433" s="27">
        <v>0.9650103634675903</v>
      </c>
    </row>
    <row r="434" spans="1:5" ht="15">
      <c r="A434" s="26" t="s">
        <v>60</v>
      </c>
      <c r="B434" s="26">
        <v>167</v>
      </c>
      <c r="C434" s="26" t="s">
        <v>61</v>
      </c>
      <c r="D434" s="26">
        <v>3836</v>
      </c>
      <c r="E434" s="27">
        <v>0.9650103634675903</v>
      </c>
    </row>
    <row r="435" spans="1:5" ht="15">
      <c r="A435" s="26" t="s">
        <v>60</v>
      </c>
      <c r="B435" s="26">
        <v>168</v>
      </c>
      <c r="C435" s="26" t="s">
        <v>61</v>
      </c>
      <c r="D435" s="26">
        <v>3701</v>
      </c>
      <c r="E435" s="27">
        <v>0.9650103634675903</v>
      </c>
    </row>
    <row r="436" spans="1:5" ht="15">
      <c r="A436" s="26" t="s">
        <v>60</v>
      </c>
      <c r="B436" s="26">
        <v>169</v>
      </c>
      <c r="C436" s="26" t="s">
        <v>61</v>
      </c>
      <c r="D436" s="26">
        <v>3571</v>
      </c>
      <c r="E436" s="27">
        <v>0.9861245610040282</v>
      </c>
    </row>
    <row r="437" spans="1:5" ht="15">
      <c r="A437" s="26" t="s">
        <v>60</v>
      </c>
      <c r="B437" s="26">
        <v>170</v>
      </c>
      <c r="C437" s="26" t="s">
        <v>61</v>
      </c>
      <c r="D437" s="26">
        <v>3521</v>
      </c>
      <c r="E437" s="27">
        <v>0.9861245610040282</v>
      </c>
    </row>
    <row r="438" spans="1:5" ht="15">
      <c r="A438" s="26" t="s">
        <v>60</v>
      </c>
      <c r="B438" s="26">
        <v>171</v>
      </c>
      <c r="C438" s="26" t="s">
        <v>61</v>
      </c>
      <c r="D438" s="26">
        <v>3472</v>
      </c>
      <c r="E438" s="27">
        <v>0.9861245610040282</v>
      </c>
    </row>
    <row r="439" spans="1:5" ht="15">
      <c r="A439" s="26" t="s">
        <v>60</v>
      </c>
      <c r="B439" s="26">
        <v>172</v>
      </c>
      <c r="C439" s="26" t="s">
        <v>61</v>
      </c>
      <c r="D439" s="26">
        <v>3423</v>
      </c>
      <c r="E439" s="27">
        <v>0.9861245610040282</v>
      </c>
    </row>
    <row r="440" spans="1:5" ht="15">
      <c r="A440" s="26" t="s">
        <v>60</v>
      </c>
      <c r="B440" s="26">
        <v>173</v>
      </c>
      <c r="C440" s="26" t="s">
        <v>61</v>
      </c>
      <c r="D440" s="26">
        <v>3375</v>
      </c>
      <c r="E440" s="27">
        <v>0.9861245610040282</v>
      </c>
    </row>
    <row r="441" spans="1:5" ht="15">
      <c r="A441" s="26" t="s">
        <v>60</v>
      </c>
      <c r="B441" s="26">
        <v>174</v>
      </c>
      <c r="C441" s="26" t="s">
        <v>61</v>
      </c>
      <c r="D441" s="26">
        <v>3328</v>
      </c>
      <c r="E441" s="27">
        <v>0.9861245610040282</v>
      </c>
    </row>
    <row r="442" spans="1:5" ht="15">
      <c r="A442" s="26" t="s">
        <v>60</v>
      </c>
      <c r="B442" s="26">
        <v>175</v>
      </c>
      <c r="C442" s="26" t="s">
        <v>61</v>
      </c>
      <c r="D442" s="26">
        <v>3281</v>
      </c>
      <c r="E442" s="27">
        <v>0.9861245610040282</v>
      </c>
    </row>
    <row r="443" spans="1:5" ht="15">
      <c r="A443" s="26" t="s">
        <v>60</v>
      </c>
      <c r="B443" s="26">
        <v>176</v>
      </c>
      <c r="C443" s="26" t="s">
        <v>61</v>
      </c>
      <c r="D443" s="26">
        <v>3235</v>
      </c>
      <c r="E443" s="27">
        <v>0.9861245610040282</v>
      </c>
    </row>
    <row r="444" spans="1:5" ht="15">
      <c r="A444" s="26" t="s">
        <v>60</v>
      </c>
      <c r="B444" s="26">
        <v>177</v>
      </c>
      <c r="C444" s="26" t="s">
        <v>61</v>
      </c>
      <c r="D444" s="26">
        <v>3190</v>
      </c>
      <c r="E444" s="27">
        <v>0.9861245610040282</v>
      </c>
    </row>
    <row r="445" spans="1:5" ht="15">
      <c r="A445" s="26" t="s">
        <v>60</v>
      </c>
      <c r="B445" s="26">
        <v>178</v>
      </c>
      <c r="C445" s="26" t="s">
        <v>61</v>
      </c>
      <c r="D445" s="26">
        <v>3145</v>
      </c>
      <c r="E445" s="27">
        <v>0.9861245610040282</v>
      </c>
    </row>
    <row r="446" spans="1:5" ht="15">
      <c r="A446" s="26" t="s">
        <v>60</v>
      </c>
      <c r="B446" s="26">
        <v>179</v>
      </c>
      <c r="C446" s="26" t="s">
        <v>61</v>
      </c>
      <c r="D446" s="26">
        <v>3101</v>
      </c>
      <c r="E446" s="27">
        <v>0.9861245610040282</v>
      </c>
    </row>
    <row r="447" spans="1:5" ht="15">
      <c r="A447" s="26" t="s">
        <v>60</v>
      </c>
      <c r="B447" s="26">
        <v>180</v>
      </c>
      <c r="C447" s="26" t="s">
        <v>61</v>
      </c>
      <c r="D447" s="26">
        <v>3057</v>
      </c>
      <c r="E447" s="27">
        <v>0.9861245610040282</v>
      </c>
    </row>
    <row r="448" spans="1:5" ht="15">
      <c r="A448" s="26" t="s">
        <v>60</v>
      </c>
      <c r="B448" s="26">
        <v>181</v>
      </c>
      <c r="C448" s="26" t="s">
        <v>61</v>
      </c>
      <c r="D448" s="26">
        <v>3014</v>
      </c>
      <c r="E448" s="27">
        <v>0.9861245610040282</v>
      </c>
    </row>
    <row r="449" spans="1:5" ht="15">
      <c r="A449" s="26" t="s">
        <v>60</v>
      </c>
      <c r="B449" s="26">
        <v>182</v>
      </c>
      <c r="C449" s="26" t="s">
        <v>61</v>
      </c>
      <c r="D449" s="26">
        <v>2972</v>
      </c>
      <c r="E449" s="27">
        <v>0.9861245610040282</v>
      </c>
    </row>
    <row r="450" spans="1:5" ht="15">
      <c r="A450" s="26" t="s">
        <v>60</v>
      </c>
      <c r="B450" s="26">
        <v>183</v>
      </c>
      <c r="C450" s="26" t="s">
        <v>61</v>
      </c>
      <c r="D450" s="26">
        <v>2930</v>
      </c>
      <c r="E450" s="27">
        <v>0.9861245610040282</v>
      </c>
    </row>
    <row r="451" spans="1:5" ht="15">
      <c r="A451" s="26" t="s">
        <v>60</v>
      </c>
      <c r="B451" s="26">
        <v>184</v>
      </c>
      <c r="C451" s="26" t="s">
        <v>61</v>
      </c>
      <c r="D451" s="26">
        <v>2889</v>
      </c>
      <c r="E451" s="27">
        <v>0.9861245610040282</v>
      </c>
    </row>
    <row r="452" spans="1:5" ht="15">
      <c r="A452" s="26" t="s">
        <v>60</v>
      </c>
      <c r="B452" s="26">
        <v>185</v>
      </c>
      <c r="C452" s="26" t="s">
        <v>61</v>
      </c>
      <c r="D452" s="26">
        <v>2848</v>
      </c>
      <c r="E452" s="27">
        <v>0.9861245610040282</v>
      </c>
    </row>
    <row r="453" spans="1:5" ht="15">
      <c r="A453" s="26" t="s">
        <v>60</v>
      </c>
      <c r="B453" s="26">
        <v>186</v>
      </c>
      <c r="C453" s="26" t="s">
        <v>61</v>
      </c>
      <c r="D453" s="26">
        <v>2808</v>
      </c>
      <c r="E453" s="27">
        <v>0.9861245610040282</v>
      </c>
    </row>
    <row r="454" spans="1:5" ht="15">
      <c r="A454" s="26" t="s">
        <v>60</v>
      </c>
      <c r="B454" s="26">
        <v>187</v>
      </c>
      <c r="C454" s="26" t="s">
        <v>61</v>
      </c>
      <c r="D454" s="26">
        <v>2769</v>
      </c>
      <c r="E454" s="27">
        <v>0.9861245610040282</v>
      </c>
    </row>
    <row r="455" spans="1:5" ht="15">
      <c r="A455" s="26" t="s">
        <v>60</v>
      </c>
      <c r="B455" s="26">
        <v>188</v>
      </c>
      <c r="C455" s="26" t="s">
        <v>61</v>
      </c>
      <c r="D455" s="26">
        <v>2730</v>
      </c>
      <c r="E455" s="27">
        <v>0.9861245610040282</v>
      </c>
    </row>
    <row r="456" spans="1:5" ht="15">
      <c r="A456" s="26" t="s">
        <v>60</v>
      </c>
      <c r="B456" s="26">
        <v>189</v>
      </c>
      <c r="C456" s="26" t="s">
        <v>61</v>
      </c>
      <c r="D456" s="26">
        <v>2692</v>
      </c>
      <c r="E456" s="27">
        <v>0.9861245610040282</v>
      </c>
    </row>
    <row r="457" spans="1:5" ht="15">
      <c r="A457" s="26" t="s">
        <v>60</v>
      </c>
      <c r="B457" s="26">
        <v>190</v>
      </c>
      <c r="C457" s="26" t="s">
        <v>61</v>
      </c>
      <c r="D457" s="26">
        <v>2654</v>
      </c>
      <c r="E457" s="27">
        <v>0.9861245610040282</v>
      </c>
    </row>
    <row r="458" spans="1:5" ht="15">
      <c r="A458" s="26" t="s">
        <v>60</v>
      </c>
      <c r="B458" s="26">
        <v>191</v>
      </c>
      <c r="C458" s="26" t="s">
        <v>61</v>
      </c>
      <c r="D458" s="26">
        <v>2617</v>
      </c>
      <c r="E458" s="27">
        <v>0.9861245610040282</v>
      </c>
    </row>
    <row r="459" spans="1:5" ht="15">
      <c r="A459" s="26" t="s">
        <v>60</v>
      </c>
      <c r="B459" s="26">
        <v>192</v>
      </c>
      <c r="C459" s="26" t="s">
        <v>61</v>
      </c>
      <c r="D459" s="26">
        <v>2580</v>
      </c>
      <c r="E459" s="27">
        <v>0.9861245610040282</v>
      </c>
    </row>
    <row r="460" spans="1:5" ht="15">
      <c r="A460" s="26" t="s">
        <v>60</v>
      </c>
      <c r="B460" s="26">
        <v>193</v>
      </c>
      <c r="C460" s="26" t="s">
        <v>61</v>
      </c>
      <c r="D460" s="26">
        <v>2544</v>
      </c>
      <c r="E460" s="27">
        <v>0.9861245610040282</v>
      </c>
    </row>
    <row r="461" spans="1:5" ht="15">
      <c r="A461" s="26" t="s">
        <v>60</v>
      </c>
      <c r="B461" s="26">
        <v>194</v>
      </c>
      <c r="C461" s="26" t="s">
        <v>61</v>
      </c>
      <c r="D461" s="26">
        <v>2508</v>
      </c>
      <c r="E461" s="27">
        <v>0.9861245610040282</v>
      </c>
    </row>
    <row r="462" spans="1:5" ht="15">
      <c r="A462" s="26" t="s">
        <v>60</v>
      </c>
      <c r="B462" s="26">
        <v>195</v>
      </c>
      <c r="C462" s="26" t="s">
        <v>61</v>
      </c>
      <c r="D462" s="26">
        <v>2473</v>
      </c>
      <c r="E462" s="27">
        <v>0.9861245610040282</v>
      </c>
    </row>
    <row r="463" spans="1:5" ht="15">
      <c r="A463" s="26" t="s">
        <v>60</v>
      </c>
      <c r="B463" s="26">
        <v>196</v>
      </c>
      <c r="C463" s="26" t="s">
        <v>61</v>
      </c>
      <c r="D463" s="26">
        <v>2438</v>
      </c>
      <c r="E463" s="27">
        <v>0.9861245610040282</v>
      </c>
    </row>
    <row r="464" spans="1:5" ht="15">
      <c r="A464" s="26" t="s">
        <v>60</v>
      </c>
      <c r="B464" s="26">
        <v>197</v>
      </c>
      <c r="C464" s="26" t="s">
        <v>61</v>
      </c>
      <c r="D464" s="26">
        <v>2404</v>
      </c>
      <c r="E464" s="27">
        <v>0.9861245610040282</v>
      </c>
    </row>
    <row r="465" spans="1:5" ht="15">
      <c r="A465" s="26" t="s">
        <v>60</v>
      </c>
      <c r="B465" s="26">
        <v>198</v>
      </c>
      <c r="C465" s="26" t="s">
        <v>61</v>
      </c>
      <c r="D465" s="26">
        <v>2370</v>
      </c>
      <c r="E465" s="27">
        <v>0.9861245610040282</v>
      </c>
    </row>
    <row r="466" spans="1:5" ht="15">
      <c r="A466" s="26" t="s">
        <v>60</v>
      </c>
      <c r="B466" s="26">
        <v>199</v>
      </c>
      <c r="C466" s="26" t="s">
        <v>61</v>
      </c>
      <c r="D466" s="26">
        <v>2337</v>
      </c>
      <c r="E466" s="27">
        <v>0.9861245610040282</v>
      </c>
    </row>
    <row r="467" spans="1:5" ht="15">
      <c r="A467" s="26" t="s">
        <v>60</v>
      </c>
      <c r="B467" s="26">
        <v>200</v>
      </c>
      <c r="C467" s="26" t="s">
        <v>61</v>
      </c>
      <c r="D467" s="26">
        <v>2304</v>
      </c>
      <c r="E467" s="27">
        <v>0.9861245610040282</v>
      </c>
    </row>
    <row r="468" spans="1:5" ht="15">
      <c r="A468" s="26" t="s">
        <v>60</v>
      </c>
      <c r="B468" s="26">
        <v>201</v>
      </c>
      <c r="C468" s="26" t="s">
        <v>61</v>
      </c>
      <c r="D468" s="26">
        <v>2272</v>
      </c>
      <c r="E468" s="27">
        <v>0.9861245610040282</v>
      </c>
    </row>
    <row r="469" spans="1:5" ht="15">
      <c r="A469" s="26" t="s">
        <v>60</v>
      </c>
      <c r="B469" s="26">
        <v>202</v>
      </c>
      <c r="C469" s="26" t="s">
        <v>61</v>
      </c>
      <c r="D469" s="26">
        <v>2240</v>
      </c>
      <c r="E469" s="27">
        <v>0.9861245610040282</v>
      </c>
    </row>
    <row r="470" spans="1:5" ht="15">
      <c r="A470" s="26" t="s">
        <v>60</v>
      </c>
      <c r="B470" s="26">
        <v>203</v>
      </c>
      <c r="C470" s="26" t="s">
        <v>61</v>
      </c>
      <c r="D470" s="26">
        <v>2208</v>
      </c>
      <c r="E470" s="27">
        <v>0.9861245610040282</v>
      </c>
    </row>
    <row r="471" spans="1:5" ht="15">
      <c r="A471" s="26" t="s">
        <v>60</v>
      </c>
      <c r="B471" s="26">
        <v>204</v>
      </c>
      <c r="C471" s="26" t="s">
        <v>61</v>
      </c>
      <c r="D471" s="26">
        <v>2177</v>
      </c>
      <c r="E471" s="27">
        <v>0.9861245610040282</v>
      </c>
    </row>
    <row r="472" spans="1:5" ht="15">
      <c r="A472" s="26" t="s">
        <v>60</v>
      </c>
      <c r="B472" s="26">
        <v>205</v>
      </c>
      <c r="C472" s="26" t="s">
        <v>61</v>
      </c>
      <c r="D472" s="26">
        <v>2146</v>
      </c>
      <c r="E472" s="27">
        <v>0.9861245610040282</v>
      </c>
    </row>
    <row r="473" spans="1:5" ht="15">
      <c r="A473" s="26" t="s">
        <v>60</v>
      </c>
      <c r="B473" s="26">
        <v>206</v>
      </c>
      <c r="C473" s="26" t="s">
        <v>61</v>
      </c>
      <c r="D473" s="26">
        <v>2116</v>
      </c>
      <c r="E473" s="27">
        <v>0.9861245610040282</v>
      </c>
    </row>
    <row r="474" spans="1:5" ht="15">
      <c r="A474" s="26" t="s">
        <v>60</v>
      </c>
      <c r="B474" s="26">
        <v>207</v>
      </c>
      <c r="C474" s="26" t="s">
        <v>61</v>
      </c>
      <c r="D474" s="26">
        <v>2086</v>
      </c>
      <c r="E474" s="27">
        <v>0.9861245610040282</v>
      </c>
    </row>
    <row r="475" spans="1:5" ht="15">
      <c r="A475" s="26" t="s">
        <v>60</v>
      </c>
      <c r="B475" s="26">
        <v>208</v>
      </c>
      <c r="C475" s="26" t="s">
        <v>61</v>
      </c>
      <c r="D475" s="26">
        <v>2057</v>
      </c>
      <c r="E475" s="27">
        <v>0.9861245610040282</v>
      </c>
    </row>
    <row r="476" spans="1:5" ht="15">
      <c r="A476" s="26" t="s">
        <v>60</v>
      </c>
      <c r="B476" s="26">
        <v>209</v>
      </c>
      <c r="C476" s="26" t="s">
        <v>61</v>
      </c>
      <c r="D476" s="26">
        <v>2028</v>
      </c>
      <c r="E476" s="27">
        <v>0.9861245610040282</v>
      </c>
    </row>
    <row r="477" spans="1:5" ht="15">
      <c r="A477" s="26" t="s">
        <v>60</v>
      </c>
      <c r="B477" s="26">
        <v>210</v>
      </c>
      <c r="C477" s="26" t="s">
        <v>61</v>
      </c>
      <c r="D477" s="26">
        <v>1999</v>
      </c>
      <c r="E477" s="27">
        <v>0.9861245610040282</v>
      </c>
    </row>
    <row r="478" spans="1:5" ht="15">
      <c r="A478" s="26" t="s">
        <v>60</v>
      </c>
      <c r="B478" s="26">
        <v>211</v>
      </c>
      <c r="C478" s="26" t="s">
        <v>61</v>
      </c>
      <c r="D478" s="26">
        <v>1971</v>
      </c>
      <c r="E478" s="27">
        <v>0.9861245610040282</v>
      </c>
    </row>
    <row r="479" spans="1:5" ht="15">
      <c r="A479" s="26" t="s">
        <v>60</v>
      </c>
      <c r="B479" s="26">
        <v>212</v>
      </c>
      <c r="C479" s="26" t="s">
        <v>61</v>
      </c>
      <c r="D479" s="26">
        <v>1943</v>
      </c>
      <c r="E479" s="27">
        <v>0.9861245610040282</v>
      </c>
    </row>
    <row r="480" spans="1:5" ht="15">
      <c r="A480" s="26" t="s">
        <v>60</v>
      </c>
      <c r="B480" s="26">
        <v>213</v>
      </c>
      <c r="C480" s="26" t="s">
        <v>61</v>
      </c>
      <c r="D480" s="26">
        <v>1916</v>
      </c>
      <c r="E480" s="27">
        <v>0.9861245610040282</v>
      </c>
    </row>
    <row r="481" spans="1:5" ht="15">
      <c r="A481" s="26" t="s">
        <v>60</v>
      </c>
      <c r="B481" s="26">
        <v>214</v>
      </c>
      <c r="C481" s="26" t="s">
        <v>61</v>
      </c>
      <c r="D481" s="26">
        <v>1889</v>
      </c>
      <c r="E481" s="27">
        <v>0.9861245610040282</v>
      </c>
    </row>
    <row r="482" spans="1:5" ht="15">
      <c r="A482" s="26" t="s">
        <v>60</v>
      </c>
      <c r="B482" s="26">
        <v>215</v>
      </c>
      <c r="C482" s="26" t="s">
        <v>61</v>
      </c>
      <c r="D482" s="26">
        <v>1862</v>
      </c>
      <c r="E482" s="27">
        <v>0.9861245610040282</v>
      </c>
    </row>
    <row r="483" spans="1:5" ht="15">
      <c r="A483" s="26" t="s">
        <v>60</v>
      </c>
      <c r="B483" s="26">
        <v>216</v>
      </c>
      <c r="C483" s="26" t="s">
        <v>61</v>
      </c>
      <c r="D483" s="26">
        <v>1836</v>
      </c>
      <c r="E483" s="27">
        <v>0.9861245610040282</v>
      </c>
    </row>
    <row r="484" spans="1:5" ht="15">
      <c r="A484" s="26" t="s">
        <v>60</v>
      </c>
      <c r="B484" s="26">
        <v>217</v>
      </c>
      <c r="C484" s="26" t="s">
        <v>61</v>
      </c>
      <c r="D484" s="26">
        <v>1810</v>
      </c>
      <c r="E484" s="27">
        <v>0.9861245610040282</v>
      </c>
    </row>
    <row r="485" spans="1:5" ht="15">
      <c r="A485" s="26" t="s">
        <v>60</v>
      </c>
      <c r="B485" s="26">
        <v>218</v>
      </c>
      <c r="C485" s="26" t="s">
        <v>61</v>
      </c>
      <c r="D485" s="26">
        <v>1784</v>
      </c>
      <c r="E485" s="27">
        <v>0.9861245610040282</v>
      </c>
    </row>
    <row r="486" spans="1:5" ht="15">
      <c r="A486" s="26" t="s">
        <v>60</v>
      </c>
      <c r="B486" s="26">
        <v>219</v>
      </c>
      <c r="C486" s="26" t="s">
        <v>61</v>
      </c>
      <c r="D486" s="26">
        <v>1759</v>
      </c>
      <c r="E486" s="27">
        <v>0.9861245610040282</v>
      </c>
    </row>
    <row r="487" spans="1:5" ht="15">
      <c r="A487" s="26" t="s">
        <v>60</v>
      </c>
      <c r="B487" s="26">
        <v>220</v>
      </c>
      <c r="C487" s="26" t="s">
        <v>61</v>
      </c>
      <c r="D487" s="26">
        <v>1734</v>
      </c>
      <c r="E487" s="27">
        <v>0.9861245610040282</v>
      </c>
    </row>
    <row r="488" spans="1:5" ht="15">
      <c r="A488" s="26" t="s">
        <v>60</v>
      </c>
      <c r="B488" s="26">
        <v>221</v>
      </c>
      <c r="C488" s="26" t="s">
        <v>61</v>
      </c>
      <c r="D488" s="26">
        <v>1709</v>
      </c>
      <c r="E488" s="27">
        <v>0.9861245610040282</v>
      </c>
    </row>
    <row r="489" spans="1:5" ht="15">
      <c r="A489" s="26" t="s">
        <v>60</v>
      </c>
      <c r="B489" s="26">
        <v>222</v>
      </c>
      <c r="C489" s="26" t="s">
        <v>61</v>
      </c>
      <c r="D489" s="26">
        <v>1685</v>
      </c>
      <c r="E489" s="27">
        <v>0.9861245610040282</v>
      </c>
    </row>
    <row r="490" spans="1:5" ht="15">
      <c r="A490" s="26" t="s">
        <v>60</v>
      </c>
      <c r="B490" s="26">
        <v>223</v>
      </c>
      <c r="C490" s="26" t="s">
        <v>61</v>
      </c>
      <c r="D490" s="26">
        <v>1661</v>
      </c>
      <c r="E490" s="27">
        <v>0.9861245610040282</v>
      </c>
    </row>
    <row r="491" spans="1:5" ht="15">
      <c r="A491" s="26" t="s">
        <v>60</v>
      </c>
      <c r="B491" s="26">
        <v>224</v>
      </c>
      <c r="C491" s="26" t="s">
        <v>61</v>
      </c>
      <c r="D491" s="26">
        <v>1637</v>
      </c>
      <c r="E491" s="27">
        <v>0.9861245610040282</v>
      </c>
    </row>
    <row r="492" spans="1:5" ht="15">
      <c r="A492" s="26" t="s">
        <v>60</v>
      </c>
      <c r="B492" s="26">
        <v>225</v>
      </c>
      <c r="C492" s="26" t="s">
        <v>61</v>
      </c>
      <c r="D492" s="26">
        <v>1614</v>
      </c>
      <c r="E492" s="27">
        <v>0.9861245610040282</v>
      </c>
    </row>
    <row r="493" spans="1:5" ht="15">
      <c r="A493" s="26" t="s">
        <v>60</v>
      </c>
      <c r="B493" s="26">
        <v>226</v>
      </c>
      <c r="C493" s="26" t="s">
        <v>61</v>
      </c>
      <c r="D493" s="26">
        <v>1591</v>
      </c>
      <c r="E493" s="27">
        <v>0.9861245610040282</v>
      </c>
    </row>
    <row r="494" spans="1:5" ht="15">
      <c r="A494" s="26" t="s">
        <v>60</v>
      </c>
      <c r="B494" s="26">
        <v>227</v>
      </c>
      <c r="C494" s="26" t="s">
        <v>61</v>
      </c>
      <c r="D494" s="26">
        <v>1568</v>
      </c>
      <c r="E494" s="27">
        <v>0.9861245610040282</v>
      </c>
    </row>
    <row r="495" spans="1:5" ht="15">
      <c r="A495" s="26" t="s">
        <v>60</v>
      </c>
      <c r="B495" s="26">
        <v>228</v>
      </c>
      <c r="C495" s="26" t="s">
        <v>61</v>
      </c>
      <c r="D495" s="26">
        <v>1546</v>
      </c>
      <c r="E495" s="27">
        <v>0.9861245610040282</v>
      </c>
    </row>
    <row r="496" spans="1:5" ht="15">
      <c r="A496" s="26" t="s">
        <v>60</v>
      </c>
      <c r="B496" s="26">
        <v>229</v>
      </c>
      <c r="C496" s="26" t="s">
        <v>61</v>
      </c>
      <c r="D496" s="26">
        <v>1524</v>
      </c>
      <c r="E496" s="27">
        <v>0.9861245610040282</v>
      </c>
    </row>
    <row r="497" spans="1:5" ht="15">
      <c r="A497" s="26" t="s">
        <v>60</v>
      </c>
      <c r="B497" s="26">
        <v>230</v>
      </c>
      <c r="C497" s="26" t="s">
        <v>61</v>
      </c>
      <c r="D497" s="26">
        <v>1502</v>
      </c>
      <c r="E497" s="27">
        <v>0.9861245610040282</v>
      </c>
    </row>
    <row r="498" spans="1:5" ht="15">
      <c r="A498" s="26" t="s">
        <v>60</v>
      </c>
      <c r="B498" s="26">
        <v>231</v>
      </c>
      <c r="C498" s="26" t="s">
        <v>61</v>
      </c>
      <c r="D498" s="26">
        <v>1481</v>
      </c>
      <c r="E498" s="27">
        <v>0.9861245610040282</v>
      </c>
    </row>
    <row r="499" spans="1:5" ht="15">
      <c r="A499" s="26" t="s">
        <v>60</v>
      </c>
      <c r="B499" s="26">
        <v>232</v>
      </c>
      <c r="C499" s="26" t="s">
        <v>61</v>
      </c>
      <c r="D499" s="26">
        <v>1460</v>
      </c>
      <c r="E499" s="27">
        <v>0.9861245610040282</v>
      </c>
    </row>
    <row r="500" spans="1:5" ht="15">
      <c r="A500" s="26" t="s">
        <v>60</v>
      </c>
      <c r="B500" s="26">
        <v>233</v>
      </c>
      <c r="C500" s="26" t="s">
        <v>61</v>
      </c>
      <c r="D500" s="26">
        <v>1439</v>
      </c>
      <c r="E500" s="27">
        <v>0.9861245610040282</v>
      </c>
    </row>
    <row r="501" spans="1:5" ht="15">
      <c r="A501" s="26" t="s">
        <v>60</v>
      </c>
      <c r="B501" s="26">
        <v>234</v>
      </c>
      <c r="C501" s="26" t="s">
        <v>61</v>
      </c>
      <c r="D501" s="26">
        <v>1419</v>
      </c>
      <c r="E501" s="27">
        <v>0.9861245610040282</v>
      </c>
    </row>
    <row r="502" spans="1:5" ht="15">
      <c r="A502" s="26" t="s">
        <v>60</v>
      </c>
      <c r="B502" s="26">
        <v>235</v>
      </c>
      <c r="C502" s="26" t="s">
        <v>61</v>
      </c>
      <c r="D502" s="26">
        <v>1399</v>
      </c>
      <c r="E502" s="27">
        <v>0.9861245610040282</v>
      </c>
    </row>
    <row r="503" spans="1:5" ht="15">
      <c r="A503" s="26" t="s">
        <v>60</v>
      </c>
      <c r="B503" s="26">
        <v>236</v>
      </c>
      <c r="C503" s="26" t="s">
        <v>61</v>
      </c>
      <c r="D503" s="26">
        <v>1379</v>
      </c>
      <c r="E503" s="27">
        <v>0.9861245610040282</v>
      </c>
    </row>
    <row r="504" spans="1:5" ht="15">
      <c r="A504" s="26" t="s">
        <v>60</v>
      </c>
      <c r="B504" s="26">
        <v>237</v>
      </c>
      <c r="C504" s="26" t="s">
        <v>61</v>
      </c>
      <c r="D504" s="26">
        <v>1359</v>
      </c>
      <c r="E504" s="27">
        <v>0.9861245610040282</v>
      </c>
    </row>
    <row r="505" spans="1:5" ht="15">
      <c r="A505" s="26" t="s">
        <v>60</v>
      </c>
      <c r="B505" s="26">
        <v>238</v>
      </c>
      <c r="C505" s="26" t="s">
        <v>61</v>
      </c>
      <c r="D505" s="26">
        <v>1340</v>
      </c>
      <c r="E505" s="27">
        <v>0.9861245610040282</v>
      </c>
    </row>
    <row r="506" spans="1:5" ht="15">
      <c r="A506" s="26" t="s">
        <v>60</v>
      </c>
      <c r="B506" s="26">
        <v>239</v>
      </c>
      <c r="C506" s="26" t="s">
        <v>61</v>
      </c>
      <c r="D506" s="26">
        <v>1321</v>
      </c>
      <c r="E506" s="27">
        <v>0.9861245610040282</v>
      </c>
    </row>
    <row r="507" spans="1:5" ht="15">
      <c r="A507" s="26" t="s">
        <v>60</v>
      </c>
      <c r="B507" s="26">
        <v>240</v>
      </c>
      <c r="C507" s="26" t="s">
        <v>61</v>
      </c>
      <c r="D507" s="26">
        <v>1302</v>
      </c>
      <c r="E507" s="27">
        <v>0.9861245610040282</v>
      </c>
    </row>
    <row r="508" spans="1:5" ht="15">
      <c r="A508" s="26" t="s">
        <v>60</v>
      </c>
      <c r="B508" s="26">
        <v>241</v>
      </c>
      <c r="C508" s="26" t="s">
        <v>61</v>
      </c>
      <c r="D508" s="26">
        <v>1283</v>
      </c>
      <c r="E508" s="27">
        <v>0.9861245610040282</v>
      </c>
    </row>
    <row r="509" spans="1:5" ht="15">
      <c r="A509" s="26" t="s">
        <v>60</v>
      </c>
      <c r="B509" s="26">
        <v>242</v>
      </c>
      <c r="C509" s="26" t="s">
        <v>61</v>
      </c>
      <c r="D509" s="26">
        <v>1265</v>
      </c>
      <c r="E509" s="27">
        <v>0.9861245610040282</v>
      </c>
    </row>
    <row r="510" spans="1:5" ht="15">
      <c r="A510" s="26" t="s">
        <v>60</v>
      </c>
      <c r="B510" s="26">
        <v>243</v>
      </c>
      <c r="C510" s="26" t="s">
        <v>61</v>
      </c>
      <c r="D510" s="26">
        <v>1247</v>
      </c>
      <c r="E510" s="27">
        <v>0.9861245610040282</v>
      </c>
    </row>
    <row r="511" spans="1:5" ht="15">
      <c r="A511" s="26" t="s">
        <v>60</v>
      </c>
      <c r="B511" s="26">
        <v>244</v>
      </c>
      <c r="C511" s="26" t="s">
        <v>61</v>
      </c>
      <c r="D511" s="26">
        <v>1229</v>
      </c>
      <c r="E511" s="27">
        <v>0.9861245610040282</v>
      </c>
    </row>
    <row r="512" spans="1:5" ht="15">
      <c r="A512" s="26" t="s">
        <v>60</v>
      </c>
      <c r="B512" s="26">
        <v>245</v>
      </c>
      <c r="C512" s="26" t="s">
        <v>61</v>
      </c>
      <c r="D512" s="26">
        <v>1211</v>
      </c>
      <c r="E512" s="27">
        <v>0.9861245610040282</v>
      </c>
    </row>
    <row r="513" spans="1:5" ht="15">
      <c r="A513" s="26" t="s">
        <v>60</v>
      </c>
      <c r="B513" s="26">
        <v>246</v>
      </c>
      <c r="C513" s="26" t="s">
        <v>61</v>
      </c>
      <c r="D513" s="26">
        <v>1194</v>
      </c>
      <c r="E513" s="27">
        <v>0.9861245610040282</v>
      </c>
    </row>
    <row r="514" spans="1:5" ht="15">
      <c r="A514" s="26" t="s">
        <v>60</v>
      </c>
      <c r="B514" s="26">
        <v>247</v>
      </c>
      <c r="C514" s="26" t="s">
        <v>61</v>
      </c>
      <c r="D514" s="26">
        <v>1177</v>
      </c>
      <c r="E514" s="27">
        <v>0.9861245610040282</v>
      </c>
    </row>
    <row r="515" spans="1:5" ht="15">
      <c r="A515" s="26" t="s">
        <v>60</v>
      </c>
      <c r="B515" s="26">
        <v>248</v>
      </c>
      <c r="C515" s="26" t="s">
        <v>61</v>
      </c>
      <c r="D515" s="26">
        <v>1160</v>
      </c>
      <c r="E515" s="27">
        <v>0.9861245610040282</v>
      </c>
    </row>
    <row r="516" spans="1:5" ht="15">
      <c r="A516" s="26" t="s">
        <v>60</v>
      </c>
      <c r="B516" s="26">
        <v>249</v>
      </c>
      <c r="C516" s="26" t="s">
        <v>61</v>
      </c>
      <c r="D516" s="26">
        <v>1143</v>
      </c>
      <c r="E516" s="27">
        <v>0.9861245610040282</v>
      </c>
    </row>
    <row r="517" spans="1:5" ht="15">
      <c r="A517" s="26" t="s">
        <v>60</v>
      </c>
      <c r="B517" s="26">
        <v>250</v>
      </c>
      <c r="C517" s="26" t="s">
        <v>61</v>
      </c>
      <c r="D517" s="26">
        <v>1127</v>
      </c>
      <c r="E517" s="27">
        <v>0.9861245610040282</v>
      </c>
    </row>
    <row r="518" spans="1:5" ht="15">
      <c r="A518" s="26" t="s">
        <v>60</v>
      </c>
      <c r="B518" s="26">
        <v>251</v>
      </c>
      <c r="C518" s="26" t="s">
        <v>61</v>
      </c>
      <c r="D518" s="26">
        <v>1111</v>
      </c>
      <c r="E518" s="27">
        <v>0.9861245610040282</v>
      </c>
    </row>
    <row r="519" spans="1:5" ht="15">
      <c r="A519" s="26" t="s">
        <v>60</v>
      </c>
      <c r="B519" s="26">
        <v>252</v>
      </c>
      <c r="C519" s="26" t="s">
        <v>61</v>
      </c>
      <c r="D519" s="26">
        <v>1095</v>
      </c>
      <c r="E519" s="27">
        <v>0.9861245610040282</v>
      </c>
    </row>
    <row r="520" spans="1:5" ht="15">
      <c r="A520" s="26" t="s">
        <v>60</v>
      </c>
      <c r="B520" s="26">
        <v>253</v>
      </c>
      <c r="C520" s="26" t="s">
        <v>61</v>
      </c>
      <c r="D520" s="26">
        <v>1079</v>
      </c>
      <c r="E520" s="27">
        <v>0.9861245610040282</v>
      </c>
    </row>
    <row r="521" spans="1:5" ht="15">
      <c r="A521" s="26" t="s">
        <v>60</v>
      </c>
      <c r="B521" s="26">
        <v>254</v>
      </c>
      <c r="C521" s="26" t="s">
        <v>61</v>
      </c>
      <c r="D521" s="26">
        <v>1064</v>
      </c>
      <c r="E521" s="27">
        <v>0.9861245610040282</v>
      </c>
    </row>
    <row r="522" spans="1:5" ht="15">
      <c r="A522" s="26" t="s">
        <v>60</v>
      </c>
      <c r="B522" s="26">
        <v>255</v>
      </c>
      <c r="C522" s="26" t="s">
        <v>61</v>
      </c>
      <c r="D522" s="26">
        <v>1049</v>
      </c>
      <c r="E522" s="27">
        <v>0.9861245610040282</v>
      </c>
    </row>
    <row r="523" spans="1:5" ht="15">
      <c r="A523" s="26" t="s">
        <v>60</v>
      </c>
      <c r="B523" s="26">
        <v>256</v>
      </c>
      <c r="C523" s="26" t="s">
        <v>61</v>
      </c>
      <c r="D523" s="26">
        <v>1034</v>
      </c>
      <c r="E523" s="27">
        <v>0.9861245610040282</v>
      </c>
    </row>
    <row r="524" spans="1:5" ht="15">
      <c r="A524" s="26" t="s">
        <v>60</v>
      </c>
      <c r="B524" s="26">
        <v>257</v>
      </c>
      <c r="C524" s="26" t="s">
        <v>61</v>
      </c>
      <c r="D524" s="26">
        <v>1019</v>
      </c>
      <c r="E524" s="27">
        <v>0.9861245610040282</v>
      </c>
    </row>
    <row r="525" spans="1:5" ht="15">
      <c r="A525" s="26" t="s">
        <v>60</v>
      </c>
      <c r="B525" s="26">
        <v>258</v>
      </c>
      <c r="C525" s="26" t="s">
        <v>61</v>
      </c>
      <c r="D525" s="26">
        <v>1004</v>
      </c>
      <c r="E525" s="27">
        <v>0.9861245610040282</v>
      </c>
    </row>
    <row r="526" spans="1:5" ht="15">
      <c r="A526" s="26" t="s">
        <v>60</v>
      </c>
      <c r="B526" s="26">
        <v>259</v>
      </c>
      <c r="C526" s="26" t="s">
        <v>61</v>
      </c>
      <c r="D526" s="26">
        <v>990</v>
      </c>
      <c r="E526" s="27">
        <v>0.9861245610040282</v>
      </c>
    </row>
    <row r="527" spans="1:5" ht="15">
      <c r="A527" s="26" t="s">
        <v>60</v>
      </c>
      <c r="B527" s="26">
        <v>260</v>
      </c>
      <c r="C527" s="26" t="s">
        <v>61</v>
      </c>
      <c r="D527" s="26">
        <v>976</v>
      </c>
      <c r="E527" s="27">
        <v>0.9861245610040282</v>
      </c>
    </row>
    <row r="528" spans="1:5" ht="15">
      <c r="A528" s="26" t="s">
        <v>60</v>
      </c>
      <c r="B528" s="26">
        <v>261</v>
      </c>
      <c r="C528" s="26" t="s">
        <v>61</v>
      </c>
      <c r="D528" s="26">
        <v>962</v>
      </c>
      <c r="E528" s="27">
        <v>0.9861245610040282</v>
      </c>
    </row>
    <row r="529" spans="1:5" ht="15">
      <c r="A529" s="26" t="s">
        <v>60</v>
      </c>
      <c r="B529" s="26">
        <v>262</v>
      </c>
      <c r="C529" s="26" t="s">
        <v>61</v>
      </c>
      <c r="D529" s="26">
        <v>948</v>
      </c>
      <c r="E529" s="27">
        <v>0.9861245610040282</v>
      </c>
    </row>
    <row r="530" spans="1:5" ht="15">
      <c r="A530" s="26" t="s">
        <v>60</v>
      </c>
      <c r="B530" s="26">
        <v>263</v>
      </c>
      <c r="C530" s="26" t="s">
        <v>61</v>
      </c>
      <c r="D530" s="26">
        <v>934</v>
      </c>
      <c r="E530" s="27">
        <v>0.9861245610040282</v>
      </c>
    </row>
    <row r="531" spans="1:5" ht="15">
      <c r="A531" s="26" t="s">
        <v>60</v>
      </c>
      <c r="B531" s="26">
        <v>264</v>
      </c>
      <c r="C531" s="26" t="s">
        <v>61</v>
      </c>
      <c r="D531" s="26">
        <v>921</v>
      </c>
      <c r="E531" s="27">
        <v>0.9861245610040282</v>
      </c>
    </row>
    <row r="532" spans="1:5" ht="15">
      <c r="A532" s="26" t="s">
        <v>60</v>
      </c>
      <c r="B532" s="26">
        <v>265</v>
      </c>
      <c r="C532" s="26" t="s">
        <v>61</v>
      </c>
      <c r="D532" s="26">
        <v>908</v>
      </c>
      <c r="E532" s="27">
        <v>0.9861245610040282</v>
      </c>
    </row>
    <row r="533" spans="1:5" ht="15">
      <c r="A533" s="26" t="s">
        <v>60</v>
      </c>
      <c r="B533" s="26">
        <v>266</v>
      </c>
      <c r="C533" s="26" t="s">
        <v>61</v>
      </c>
      <c r="D533" s="26">
        <v>895</v>
      </c>
      <c r="E533" s="27">
        <v>0.9861245610040282</v>
      </c>
    </row>
    <row r="534" spans="1:5" ht="15">
      <c r="A534" s="26" t="s">
        <v>60</v>
      </c>
      <c r="B534" s="26">
        <v>267</v>
      </c>
      <c r="C534" s="26" t="s">
        <v>61</v>
      </c>
      <c r="D534" s="26">
        <v>882</v>
      </c>
      <c r="E534" s="27">
        <v>0.9861245610040282</v>
      </c>
    </row>
    <row r="535" spans="1:5" ht="15">
      <c r="A535" s="26" t="s">
        <v>60</v>
      </c>
      <c r="B535" s="26">
        <v>268</v>
      </c>
      <c r="C535" s="26" t="s">
        <v>61</v>
      </c>
      <c r="D535" s="26">
        <v>869</v>
      </c>
      <c r="E535" s="27">
        <v>0.9861245610040282</v>
      </c>
    </row>
    <row r="536" spans="1:5" ht="15">
      <c r="A536" s="26" t="s">
        <v>60</v>
      </c>
      <c r="B536" s="26">
        <v>269</v>
      </c>
      <c r="C536" s="26" t="s">
        <v>61</v>
      </c>
      <c r="D536" s="26">
        <v>856</v>
      </c>
      <c r="E536" s="27">
        <v>0.9861245610040282</v>
      </c>
    </row>
    <row r="537" spans="1:5" ht="15">
      <c r="A537" s="26" t="s">
        <v>60</v>
      </c>
      <c r="B537" s="26">
        <v>270</v>
      </c>
      <c r="C537" s="26" t="s">
        <v>61</v>
      </c>
      <c r="D537" s="26">
        <v>844</v>
      </c>
      <c r="E537" s="27">
        <v>0.9861245610040282</v>
      </c>
    </row>
    <row r="538" spans="1:5" ht="15">
      <c r="A538" s="26" t="s">
        <v>60</v>
      </c>
      <c r="B538" s="26">
        <v>271</v>
      </c>
      <c r="C538" s="26" t="s">
        <v>61</v>
      </c>
      <c r="D538" s="26">
        <v>832</v>
      </c>
      <c r="E538" s="27">
        <v>0.9861245610040282</v>
      </c>
    </row>
    <row r="539" spans="1:5" ht="15">
      <c r="A539" s="26" t="s">
        <v>60</v>
      </c>
      <c r="B539" s="26">
        <v>272</v>
      </c>
      <c r="C539" s="26" t="s">
        <v>61</v>
      </c>
      <c r="D539" s="26">
        <v>820</v>
      </c>
      <c r="E539" s="27">
        <v>0.9861245610040282</v>
      </c>
    </row>
    <row r="540" spans="1:5" ht="15">
      <c r="A540" s="26" t="s">
        <v>60</v>
      </c>
      <c r="B540" s="26">
        <v>273</v>
      </c>
      <c r="C540" s="26" t="s">
        <v>61</v>
      </c>
      <c r="D540" s="26">
        <v>808</v>
      </c>
      <c r="E540" s="27">
        <v>0.9861245610040282</v>
      </c>
    </row>
    <row r="541" spans="1:5" ht="15">
      <c r="A541" s="26" t="s">
        <v>60</v>
      </c>
      <c r="B541" s="26">
        <v>274</v>
      </c>
      <c r="C541" s="26" t="s">
        <v>61</v>
      </c>
      <c r="D541" s="26">
        <v>796</v>
      </c>
      <c r="E541" s="27">
        <v>0.9861245610040282</v>
      </c>
    </row>
    <row r="542" spans="1:5" ht="15">
      <c r="A542" s="26" t="s">
        <v>60</v>
      </c>
      <c r="B542" s="26">
        <v>275</v>
      </c>
      <c r="C542" s="26" t="s">
        <v>61</v>
      </c>
      <c r="D542" s="26">
        <v>784</v>
      </c>
      <c r="E542" s="27">
        <v>0.9861245610040282</v>
      </c>
    </row>
    <row r="543" spans="1:5" ht="15">
      <c r="A543" s="26" t="s">
        <v>60</v>
      </c>
      <c r="B543" s="26">
        <v>276</v>
      </c>
      <c r="C543" s="26" t="s">
        <v>61</v>
      </c>
      <c r="D543" s="26">
        <v>773</v>
      </c>
      <c r="E543" s="27">
        <v>0.9861245610040282</v>
      </c>
    </row>
    <row r="544" spans="1:5" ht="15">
      <c r="A544" s="26" t="s">
        <v>60</v>
      </c>
      <c r="B544" s="26">
        <v>277</v>
      </c>
      <c r="C544" s="26" t="s">
        <v>61</v>
      </c>
      <c r="D544" s="26">
        <v>762</v>
      </c>
      <c r="E544" s="27">
        <v>0.9861245610040282</v>
      </c>
    </row>
    <row r="545" spans="1:5" ht="15">
      <c r="A545" s="26" t="s">
        <v>60</v>
      </c>
      <c r="B545" s="26">
        <v>278</v>
      </c>
      <c r="C545" s="26" t="s">
        <v>61</v>
      </c>
      <c r="D545" s="26">
        <v>751</v>
      </c>
      <c r="E545" s="27">
        <v>0.9861245610040282</v>
      </c>
    </row>
    <row r="546" spans="1:5" ht="15">
      <c r="A546" s="26" t="s">
        <v>60</v>
      </c>
      <c r="B546" s="26">
        <v>279</v>
      </c>
      <c r="C546" s="26" t="s">
        <v>61</v>
      </c>
      <c r="D546" s="26">
        <v>740</v>
      </c>
      <c r="E546" s="27">
        <v>0.9861245610040282</v>
      </c>
    </row>
    <row r="547" spans="1:5" ht="15">
      <c r="A547" s="26" t="s">
        <v>60</v>
      </c>
      <c r="B547" s="26">
        <v>280</v>
      </c>
      <c r="C547" s="26" t="s">
        <v>61</v>
      </c>
      <c r="D547" s="26">
        <v>729</v>
      </c>
      <c r="E547" s="27">
        <v>0.9861245610040282</v>
      </c>
    </row>
    <row r="548" spans="1:5" ht="15">
      <c r="A548" s="26" t="s">
        <v>60</v>
      </c>
      <c r="B548" s="26">
        <v>281</v>
      </c>
      <c r="C548" s="26" t="s">
        <v>61</v>
      </c>
      <c r="D548" s="26">
        <v>718</v>
      </c>
      <c r="E548" s="27">
        <v>0.9861245610040282</v>
      </c>
    </row>
    <row r="549" spans="1:5" ht="15">
      <c r="A549" s="26" t="s">
        <v>60</v>
      </c>
      <c r="B549" s="26">
        <v>282</v>
      </c>
      <c r="C549" s="26" t="s">
        <v>61</v>
      </c>
      <c r="D549" s="26">
        <v>708</v>
      </c>
      <c r="E549" s="27">
        <v>0.9861245610040282</v>
      </c>
    </row>
    <row r="550" spans="1:5" ht="15">
      <c r="A550" s="26" t="s">
        <v>60</v>
      </c>
      <c r="B550" s="26">
        <v>283</v>
      </c>
      <c r="C550" s="26" t="s">
        <v>61</v>
      </c>
      <c r="D550" s="26">
        <v>698</v>
      </c>
      <c r="E550" s="27">
        <v>0.9861245610040282</v>
      </c>
    </row>
    <row r="551" spans="1:5" ht="15">
      <c r="A551" s="26" t="s">
        <v>60</v>
      </c>
      <c r="B551" s="26">
        <v>284</v>
      </c>
      <c r="C551" s="26" t="s">
        <v>61</v>
      </c>
      <c r="D551" s="26">
        <v>688</v>
      </c>
      <c r="E551" s="27">
        <v>0.9861245610040282</v>
      </c>
    </row>
    <row r="552" spans="1:5" ht="15">
      <c r="A552" s="26" t="s">
        <v>60</v>
      </c>
      <c r="B552" s="26">
        <v>285</v>
      </c>
      <c r="C552" s="26" t="s">
        <v>61</v>
      </c>
      <c r="D552" s="26">
        <v>678</v>
      </c>
      <c r="E552" s="27">
        <v>0.9861245610040282</v>
      </c>
    </row>
    <row r="553" spans="1:5" ht="15">
      <c r="A553" s="26" t="s">
        <v>60</v>
      </c>
      <c r="B553" s="26">
        <v>286</v>
      </c>
      <c r="C553" s="26" t="s">
        <v>61</v>
      </c>
      <c r="D553" s="26">
        <v>668</v>
      </c>
      <c r="E553" s="27">
        <v>0.9861245610040282</v>
      </c>
    </row>
    <row r="554" spans="1:5" ht="15">
      <c r="A554" s="26" t="s">
        <v>60</v>
      </c>
      <c r="B554" s="26">
        <v>287</v>
      </c>
      <c r="C554" s="26" t="s">
        <v>61</v>
      </c>
      <c r="D554" s="26">
        <v>658</v>
      </c>
      <c r="E554" s="27">
        <v>0.9861245610040282</v>
      </c>
    </row>
    <row r="555" spans="1:5" ht="15">
      <c r="A555" s="26" t="s">
        <v>60</v>
      </c>
      <c r="B555" s="26">
        <v>288</v>
      </c>
      <c r="C555" s="26" t="s">
        <v>61</v>
      </c>
      <c r="D555" s="26">
        <v>648</v>
      </c>
      <c r="E555" s="27">
        <v>0.9861245610040282</v>
      </c>
    </row>
    <row r="556" spans="1:5" ht="15">
      <c r="A556" s="26" t="s">
        <v>60</v>
      </c>
      <c r="B556" s="26">
        <v>289</v>
      </c>
      <c r="C556" s="26" t="s">
        <v>61</v>
      </c>
      <c r="D556" s="26">
        <v>639</v>
      </c>
      <c r="E556" s="27">
        <v>0.9861245610040282</v>
      </c>
    </row>
    <row r="557" spans="1:5" ht="15">
      <c r="A557" s="26" t="s">
        <v>60</v>
      </c>
      <c r="B557" s="26">
        <v>290</v>
      </c>
      <c r="C557" s="26" t="s">
        <v>61</v>
      </c>
      <c r="D557" s="26">
        <v>630</v>
      </c>
      <c r="E557" s="27">
        <v>0.9861245610040282</v>
      </c>
    </row>
    <row r="558" spans="1:5" ht="15">
      <c r="A558" s="26" t="s">
        <v>60</v>
      </c>
      <c r="B558" s="26">
        <v>291</v>
      </c>
      <c r="C558" s="26" t="s">
        <v>61</v>
      </c>
      <c r="D558" s="26">
        <v>621</v>
      </c>
      <c r="E558" s="27">
        <v>0.9861245610040282</v>
      </c>
    </row>
    <row r="559" spans="1:5" ht="15">
      <c r="A559" s="26" t="s">
        <v>60</v>
      </c>
      <c r="B559" s="26">
        <v>292</v>
      </c>
      <c r="C559" s="26" t="s">
        <v>61</v>
      </c>
      <c r="D559" s="26">
        <v>612</v>
      </c>
      <c r="E559" s="27">
        <v>0.9861245610040282</v>
      </c>
    </row>
    <row r="560" spans="1:5" ht="15">
      <c r="A560" s="26" t="s">
        <v>60</v>
      </c>
      <c r="B560" s="26">
        <v>293</v>
      </c>
      <c r="C560" s="26" t="s">
        <v>61</v>
      </c>
      <c r="D560" s="26">
        <v>603</v>
      </c>
      <c r="E560" s="27">
        <v>0.9861245610040282</v>
      </c>
    </row>
    <row r="561" spans="1:5" ht="15">
      <c r="A561" s="26" t="s">
        <v>60</v>
      </c>
      <c r="B561" s="26">
        <v>294</v>
      </c>
      <c r="C561" s="26" t="s">
        <v>61</v>
      </c>
      <c r="D561" s="26">
        <v>594</v>
      </c>
      <c r="E561" s="27">
        <v>0.9861245610040282</v>
      </c>
    </row>
    <row r="562" spans="1:5" ht="15">
      <c r="A562" s="26" t="s">
        <v>60</v>
      </c>
      <c r="B562" s="26">
        <v>295</v>
      </c>
      <c r="C562" s="26" t="s">
        <v>61</v>
      </c>
      <c r="D562" s="26">
        <v>585</v>
      </c>
      <c r="E562" s="27">
        <v>0.9861245610040282</v>
      </c>
    </row>
    <row r="563" spans="1:5" ht="15">
      <c r="A563" s="26" t="s">
        <v>60</v>
      </c>
      <c r="B563" s="26">
        <v>296</v>
      </c>
      <c r="C563" s="26" t="s">
        <v>61</v>
      </c>
      <c r="D563" s="26">
        <v>576</v>
      </c>
      <c r="E563" s="27">
        <v>0.9861245610040282</v>
      </c>
    </row>
    <row r="564" spans="1:5" ht="15">
      <c r="A564" s="26" t="s">
        <v>60</v>
      </c>
      <c r="B564" s="26">
        <v>297</v>
      </c>
      <c r="C564" s="26" t="s">
        <v>61</v>
      </c>
      <c r="D564" s="26">
        <v>568</v>
      </c>
      <c r="E564" s="27">
        <v>0.9861245610040282</v>
      </c>
    </row>
    <row r="565" spans="1:5" ht="15">
      <c r="A565" s="26" t="s">
        <v>60</v>
      </c>
      <c r="B565" s="26">
        <v>298</v>
      </c>
      <c r="C565" s="26" t="s">
        <v>61</v>
      </c>
      <c r="D565" s="26">
        <v>560</v>
      </c>
      <c r="E565" s="27">
        <v>0.9861245610040282</v>
      </c>
    </row>
    <row r="566" spans="1:5" ht="15">
      <c r="A566" s="26" t="s">
        <v>60</v>
      </c>
      <c r="B566" s="26">
        <v>299</v>
      </c>
      <c r="C566" s="26" t="s">
        <v>61</v>
      </c>
      <c r="D566" s="26">
        <v>552</v>
      </c>
      <c r="E566" s="27">
        <v>0.9861245610040282</v>
      </c>
    </row>
    <row r="567" spans="1:5" ht="15">
      <c r="A567" s="26" t="s">
        <v>60</v>
      </c>
      <c r="B567" s="26">
        <v>300</v>
      </c>
      <c r="C567" s="26" t="s">
        <v>61</v>
      </c>
      <c r="D567" s="26">
        <v>544</v>
      </c>
      <c r="E567" s="27">
        <v>0.9861245610040282</v>
      </c>
    </row>
    <row r="568" spans="1:5" ht="15">
      <c r="A568" s="26" t="s">
        <v>60</v>
      </c>
      <c r="B568" s="26">
        <v>301</v>
      </c>
      <c r="C568" s="26" t="s">
        <v>61</v>
      </c>
      <c r="D568" s="26">
        <v>536</v>
      </c>
      <c r="E568" s="27">
        <v>0.9861245610040282</v>
      </c>
    </row>
    <row r="569" spans="1:5" ht="15">
      <c r="A569" s="26" t="s">
        <v>60</v>
      </c>
      <c r="B569" s="26">
        <v>302</v>
      </c>
      <c r="C569" s="26" t="s">
        <v>61</v>
      </c>
      <c r="D569" s="26">
        <v>528</v>
      </c>
      <c r="E569" s="27">
        <v>0.9861245610040282</v>
      </c>
    </row>
    <row r="570" spans="1:5" ht="15">
      <c r="A570" s="26" t="s">
        <v>60</v>
      </c>
      <c r="B570" s="26">
        <v>303</v>
      </c>
      <c r="C570" s="26" t="s">
        <v>61</v>
      </c>
      <c r="D570" s="26">
        <v>520</v>
      </c>
      <c r="E570" s="27">
        <v>0.9861245610040282</v>
      </c>
    </row>
    <row r="571" spans="1:5" ht="15">
      <c r="A571" s="26" t="s">
        <v>60</v>
      </c>
      <c r="B571" s="26">
        <v>304</v>
      </c>
      <c r="C571" s="26" t="s">
        <v>61</v>
      </c>
      <c r="D571" s="26">
        <v>512</v>
      </c>
      <c r="E571" s="27">
        <v>0.9861245610040282</v>
      </c>
    </row>
    <row r="572" spans="1:5" ht="15">
      <c r="A572" s="26" t="s">
        <v>60</v>
      </c>
      <c r="B572" s="26">
        <v>305</v>
      </c>
      <c r="C572" s="26" t="s">
        <v>61</v>
      </c>
      <c r="D572" s="26">
        <v>504</v>
      </c>
      <c r="E572" s="27">
        <v>0.9861245610040282</v>
      </c>
    </row>
    <row r="573" spans="1:5" ht="15">
      <c r="A573" s="26" t="s">
        <v>60</v>
      </c>
      <c r="B573" s="26">
        <v>306</v>
      </c>
      <c r="C573" s="26" t="s">
        <v>61</v>
      </c>
      <c r="D573" s="26">
        <v>497</v>
      </c>
      <c r="E573" s="27">
        <v>0.9861245610040282</v>
      </c>
    </row>
    <row r="574" spans="1:5" ht="15">
      <c r="A574" s="26" t="s">
        <v>60</v>
      </c>
      <c r="B574" s="26">
        <v>307</v>
      </c>
      <c r="C574" s="26" t="s">
        <v>61</v>
      </c>
      <c r="D574" s="26">
        <v>490</v>
      </c>
      <c r="E574" s="27">
        <v>0.9861245610040282</v>
      </c>
    </row>
    <row r="575" spans="1:5" ht="15">
      <c r="A575" s="26" t="s">
        <v>60</v>
      </c>
      <c r="B575" s="26">
        <v>308</v>
      </c>
      <c r="C575" s="26" t="s">
        <v>61</v>
      </c>
      <c r="D575" s="26">
        <v>483</v>
      </c>
      <c r="E575" s="27">
        <v>0.9861245610040282</v>
      </c>
    </row>
    <row r="576" spans="1:5" ht="15">
      <c r="A576" s="26" t="s">
        <v>60</v>
      </c>
      <c r="B576" s="26">
        <v>309</v>
      </c>
      <c r="C576" s="26" t="s">
        <v>61</v>
      </c>
      <c r="D576" s="26">
        <v>476</v>
      </c>
      <c r="E576" s="27">
        <v>0.9861245610040282</v>
      </c>
    </row>
    <row r="577" spans="1:5" ht="15">
      <c r="A577" s="26" t="s">
        <v>60</v>
      </c>
      <c r="B577" s="26">
        <v>310</v>
      </c>
      <c r="C577" s="26" t="s">
        <v>61</v>
      </c>
      <c r="D577" s="26">
        <v>469</v>
      </c>
      <c r="E577" s="27">
        <v>0.9861245610040282</v>
      </c>
    </row>
    <row r="578" spans="1:5" ht="15">
      <c r="A578" s="26" t="s">
        <v>60</v>
      </c>
      <c r="B578" s="26">
        <v>311</v>
      </c>
      <c r="C578" s="26" t="s">
        <v>61</v>
      </c>
      <c r="D578" s="26">
        <v>462</v>
      </c>
      <c r="E578" s="27">
        <v>0.9861245610040282</v>
      </c>
    </row>
    <row r="579" spans="1:5" ht="15">
      <c r="A579" s="26" t="s">
        <v>60</v>
      </c>
      <c r="B579" s="26">
        <v>312</v>
      </c>
      <c r="C579" s="26" t="s">
        <v>61</v>
      </c>
      <c r="D579" s="26">
        <v>455</v>
      </c>
      <c r="E579" s="27">
        <v>0.9861245610040282</v>
      </c>
    </row>
    <row r="580" spans="1:5" ht="15">
      <c r="A580" s="26" t="s">
        <v>60</v>
      </c>
      <c r="B580" s="26">
        <v>313</v>
      </c>
      <c r="C580" s="26" t="s">
        <v>61</v>
      </c>
      <c r="D580" s="26">
        <v>448</v>
      </c>
      <c r="E580" s="27">
        <v>0.9861245610040282</v>
      </c>
    </row>
    <row r="581" spans="1:5" ht="15">
      <c r="A581" s="26" t="s">
        <v>60</v>
      </c>
      <c r="B581" s="26">
        <v>314</v>
      </c>
      <c r="C581" s="26" t="s">
        <v>61</v>
      </c>
      <c r="D581" s="26">
        <v>441</v>
      </c>
      <c r="E581" s="27">
        <v>0.9861245610040282</v>
      </c>
    </row>
    <row r="582" spans="1:5" ht="15">
      <c r="A582" s="26" t="s">
        <v>60</v>
      </c>
      <c r="B582" s="26">
        <v>315</v>
      </c>
      <c r="C582" s="26" t="s">
        <v>61</v>
      </c>
      <c r="D582" s="26">
        <v>434</v>
      </c>
      <c r="E582" s="27">
        <v>0.9861245610040282</v>
      </c>
    </row>
    <row r="583" spans="1:5" ht="15">
      <c r="A583" s="26" t="s">
        <v>60</v>
      </c>
      <c r="B583" s="26">
        <v>316</v>
      </c>
      <c r="C583" s="26" t="s">
        <v>61</v>
      </c>
      <c r="D583" s="26">
        <v>427</v>
      </c>
      <c r="E583" s="27">
        <v>0.9861245610040282</v>
      </c>
    </row>
    <row r="584" spans="1:5" ht="15">
      <c r="A584" s="26" t="s">
        <v>60</v>
      </c>
      <c r="B584" s="26">
        <v>317</v>
      </c>
      <c r="C584" s="26" t="s">
        <v>61</v>
      </c>
      <c r="D584" s="26">
        <v>421</v>
      </c>
      <c r="E584" s="27">
        <v>0.9861245610040282</v>
      </c>
    </row>
    <row r="585" spans="1:5" ht="15">
      <c r="A585" s="26" t="s">
        <v>60</v>
      </c>
      <c r="B585" s="26">
        <v>318</v>
      </c>
      <c r="C585" s="26" t="s">
        <v>61</v>
      </c>
      <c r="D585" s="26">
        <v>415</v>
      </c>
      <c r="E585" s="27">
        <v>0.9861245610040282</v>
      </c>
    </row>
    <row r="586" spans="1:5" ht="15">
      <c r="A586" s="26" t="s">
        <v>60</v>
      </c>
      <c r="B586" s="26">
        <v>319</v>
      </c>
      <c r="C586" s="26" t="s">
        <v>61</v>
      </c>
      <c r="D586" s="26">
        <v>409</v>
      </c>
      <c r="E586" s="27">
        <v>0.9861245610040282</v>
      </c>
    </row>
    <row r="587" spans="1:5" ht="15">
      <c r="A587" s="26" t="s">
        <v>60</v>
      </c>
      <c r="B587" s="26">
        <v>320</v>
      </c>
      <c r="C587" s="26" t="s">
        <v>61</v>
      </c>
      <c r="D587" s="26">
        <v>403</v>
      </c>
      <c r="E587" s="27">
        <v>0.9861245610040282</v>
      </c>
    </row>
    <row r="588" spans="1:5" ht="15">
      <c r="A588" s="26" t="s">
        <v>60</v>
      </c>
      <c r="B588" s="26">
        <v>321</v>
      </c>
      <c r="C588" s="26" t="s">
        <v>61</v>
      </c>
      <c r="D588" s="26">
        <v>397</v>
      </c>
      <c r="E588" s="27">
        <v>0.9861245610040282</v>
      </c>
    </row>
    <row r="589" spans="1:5" ht="15">
      <c r="A589" s="26" t="s">
        <v>60</v>
      </c>
      <c r="B589" s="26">
        <v>322</v>
      </c>
      <c r="C589" s="26" t="s">
        <v>61</v>
      </c>
      <c r="D589" s="26">
        <v>391</v>
      </c>
      <c r="E589" s="27">
        <v>0.9861245610040282</v>
      </c>
    </row>
    <row r="590" spans="1:5" ht="15">
      <c r="A590" s="26" t="s">
        <v>60</v>
      </c>
      <c r="B590" s="26">
        <v>323</v>
      </c>
      <c r="C590" s="26" t="s">
        <v>61</v>
      </c>
      <c r="D590" s="26">
        <v>385</v>
      </c>
      <c r="E590" s="27">
        <v>0.9861245610040282</v>
      </c>
    </row>
    <row r="591" spans="1:5" ht="15">
      <c r="A591" s="26" t="s">
        <v>60</v>
      </c>
      <c r="B591" s="26">
        <v>324</v>
      </c>
      <c r="C591" s="26" t="s">
        <v>61</v>
      </c>
      <c r="D591" s="26">
        <v>379</v>
      </c>
      <c r="E591" s="27">
        <v>0.9861245610040282</v>
      </c>
    </row>
    <row r="592" spans="1:5" ht="15">
      <c r="A592" s="26" t="s">
        <v>60</v>
      </c>
      <c r="B592" s="26">
        <v>325</v>
      </c>
      <c r="C592" s="26" t="s">
        <v>61</v>
      </c>
      <c r="D592" s="26">
        <v>373</v>
      </c>
      <c r="E592" s="27">
        <v>0.9861245610040282</v>
      </c>
    </row>
    <row r="593" spans="1:5" ht="15">
      <c r="A593" s="26" t="s">
        <v>60</v>
      </c>
      <c r="B593" s="26">
        <v>326</v>
      </c>
      <c r="C593" s="26" t="s">
        <v>61</v>
      </c>
      <c r="D593" s="26">
        <v>367</v>
      </c>
      <c r="E593" s="27">
        <v>0.9861245610040282</v>
      </c>
    </row>
    <row r="594" spans="1:5" ht="15">
      <c r="A594" s="26" t="s">
        <v>60</v>
      </c>
      <c r="B594" s="26">
        <v>327</v>
      </c>
      <c r="C594" s="26" t="s">
        <v>61</v>
      </c>
      <c r="D594" s="26">
        <v>361</v>
      </c>
      <c r="E594" s="27">
        <v>0.9861245610040282</v>
      </c>
    </row>
    <row r="595" spans="1:5" ht="15">
      <c r="A595" s="26" t="s">
        <v>60</v>
      </c>
      <c r="B595" s="26">
        <v>328</v>
      </c>
      <c r="C595" s="26" t="s">
        <v>61</v>
      </c>
      <c r="D595" s="26">
        <v>355</v>
      </c>
      <c r="E595" s="27">
        <v>0.9861245610040282</v>
      </c>
    </row>
    <row r="596" spans="1:5" ht="15">
      <c r="A596" s="26" t="s">
        <v>60</v>
      </c>
      <c r="B596" s="26">
        <v>329</v>
      </c>
      <c r="C596" s="26" t="s">
        <v>61</v>
      </c>
      <c r="D596" s="26">
        <v>350</v>
      </c>
      <c r="E596" s="27">
        <v>0.9861245610040282</v>
      </c>
    </row>
    <row r="597" spans="1:5" ht="15">
      <c r="A597" s="26" t="s">
        <v>60</v>
      </c>
      <c r="B597" s="26">
        <v>330</v>
      </c>
      <c r="C597" s="26" t="s">
        <v>61</v>
      </c>
      <c r="D597" s="26">
        <v>345</v>
      </c>
      <c r="E597" s="27">
        <v>0.9861245610040282</v>
      </c>
    </row>
    <row r="598" spans="1:5" ht="15">
      <c r="A598" s="26" t="s">
        <v>60</v>
      </c>
      <c r="B598" s="26">
        <v>331</v>
      </c>
      <c r="C598" s="26" t="s">
        <v>61</v>
      </c>
      <c r="D598" s="26">
        <v>340</v>
      </c>
      <c r="E598" s="27">
        <v>0.9861245610040282</v>
      </c>
    </row>
    <row r="599" spans="1:5" ht="15">
      <c r="A599" s="26" t="s">
        <v>60</v>
      </c>
      <c r="B599" s="26">
        <v>332</v>
      </c>
      <c r="C599" s="26" t="s">
        <v>61</v>
      </c>
      <c r="D599" s="26">
        <v>335</v>
      </c>
      <c r="E599" s="27">
        <v>0.9861245610040282</v>
      </c>
    </row>
    <row r="600" spans="1:5" ht="15">
      <c r="A600" s="26" t="s">
        <v>60</v>
      </c>
      <c r="B600" s="26">
        <v>333</v>
      </c>
      <c r="C600" s="26" t="s">
        <v>61</v>
      </c>
      <c r="D600" s="26">
        <v>330</v>
      </c>
      <c r="E600" s="27">
        <v>0.9861245610040282</v>
      </c>
    </row>
    <row r="601" spans="1:5" ht="15">
      <c r="A601" s="26" t="s">
        <v>60</v>
      </c>
      <c r="B601" s="26">
        <v>334</v>
      </c>
      <c r="C601" s="26" t="s">
        <v>61</v>
      </c>
      <c r="D601" s="26">
        <v>325</v>
      </c>
      <c r="E601" s="27">
        <v>0.9861245610040282</v>
      </c>
    </row>
    <row r="602" spans="1:5" ht="15">
      <c r="A602" s="26" t="s">
        <v>60</v>
      </c>
      <c r="B602" s="26">
        <v>335</v>
      </c>
      <c r="C602" s="26" t="s">
        <v>61</v>
      </c>
      <c r="D602" s="26">
        <v>320</v>
      </c>
      <c r="E602" s="27">
        <v>0.9861245610040282</v>
      </c>
    </row>
    <row r="603" spans="1:5" ht="15">
      <c r="A603" s="26" t="s">
        <v>60</v>
      </c>
      <c r="B603" s="26">
        <v>336</v>
      </c>
      <c r="C603" s="26" t="s">
        <v>61</v>
      </c>
      <c r="D603" s="26">
        <v>315</v>
      </c>
      <c r="E603" s="27">
        <v>0.9861245610040282</v>
      </c>
    </row>
    <row r="604" spans="1:5" ht="15">
      <c r="A604" s="26" t="s">
        <v>60</v>
      </c>
      <c r="B604" s="26">
        <v>337</v>
      </c>
      <c r="C604" s="26" t="s">
        <v>61</v>
      </c>
      <c r="D604" s="26">
        <v>310</v>
      </c>
      <c r="E604" s="27">
        <v>0.9861245610040282</v>
      </c>
    </row>
    <row r="605" spans="1:5" ht="15">
      <c r="A605" s="26" t="s">
        <v>60</v>
      </c>
      <c r="B605" s="26">
        <v>338</v>
      </c>
      <c r="C605" s="26" t="s">
        <v>61</v>
      </c>
      <c r="D605" s="26">
        <v>305</v>
      </c>
      <c r="E605" s="27">
        <v>0.9861245610040282</v>
      </c>
    </row>
    <row r="606" spans="1:5" ht="15">
      <c r="A606" s="26" t="s">
        <v>60</v>
      </c>
      <c r="B606" s="26">
        <v>339</v>
      </c>
      <c r="C606" s="26" t="s">
        <v>61</v>
      </c>
      <c r="D606" s="26">
        <v>300</v>
      </c>
      <c r="E606" s="27">
        <v>0.9861245610040282</v>
      </c>
    </row>
    <row r="607" spans="1:5" ht="15">
      <c r="A607" s="26" t="s">
        <v>60</v>
      </c>
      <c r="B607" s="26">
        <v>340</v>
      </c>
      <c r="C607" s="26" t="s">
        <v>61</v>
      </c>
      <c r="D607" s="26">
        <v>295</v>
      </c>
      <c r="E607" s="27">
        <v>0.9861245610040282</v>
      </c>
    </row>
    <row r="608" spans="1:5" ht="15">
      <c r="A608" s="26" t="s">
        <v>60</v>
      </c>
      <c r="B608" s="26">
        <v>341</v>
      </c>
      <c r="C608" s="26" t="s">
        <v>61</v>
      </c>
      <c r="D608" s="26">
        <v>290</v>
      </c>
      <c r="E608" s="27">
        <v>0.9861245610040282</v>
      </c>
    </row>
    <row r="609" spans="1:5" ht="15">
      <c r="A609" s="26" t="s">
        <v>60</v>
      </c>
      <c r="B609" s="26">
        <v>342</v>
      </c>
      <c r="C609" s="26" t="s">
        <v>61</v>
      </c>
      <c r="D609" s="26">
        <v>285</v>
      </c>
      <c r="E609" s="27">
        <v>0.9861245610040282</v>
      </c>
    </row>
    <row r="610" spans="1:5" ht="15">
      <c r="A610" s="26" t="s">
        <v>60</v>
      </c>
      <c r="B610" s="26">
        <v>343</v>
      </c>
      <c r="C610" s="26" t="s">
        <v>61</v>
      </c>
      <c r="D610" s="26">
        <v>281</v>
      </c>
      <c r="E610" s="27">
        <v>0.9861245610040282</v>
      </c>
    </row>
    <row r="611" spans="1:5" ht="15">
      <c r="A611" s="26" t="s">
        <v>60</v>
      </c>
      <c r="B611" s="26">
        <v>344</v>
      </c>
      <c r="C611" s="26" t="s">
        <v>61</v>
      </c>
      <c r="D611" s="26">
        <v>277</v>
      </c>
      <c r="E611" s="27">
        <v>0.9861245610040282</v>
      </c>
    </row>
    <row r="612" spans="1:5" ht="15">
      <c r="A612" s="26" t="s">
        <v>60</v>
      </c>
      <c r="B612" s="26">
        <v>345</v>
      </c>
      <c r="C612" s="26" t="s">
        <v>61</v>
      </c>
      <c r="D612" s="26">
        <v>273</v>
      </c>
      <c r="E612" s="27">
        <v>0.9861245610040282</v>
      </c>
    </row>
    <row r="613" spans="1:5" ht="15">
      <c r="A613" s="26" t="s">
        <v>60</v>
      </c>
      <c r="B613" s="26">
        <v>346</v>
      </c>
      <c r="C613" s="26" t="s">
        <v>61</v>
      </c>
      <c r="D613" s="26">
        <v>269</v>
      </c>
      <c r="E613" s="27">
        <v>0.9861245610040282</v>
      </c>
    </row>
    <row r="614" spans="1:5" ht="15">
      <c r="A614" s="26" t="s">
        <v>60</v>
      </c>
      <c r="B614" s="26">
        <v>347</v>
      </c>
      <c r="C614" s="26" t="s">
        <v>61</v>
      </c>
      <c r="D614" s="26">
        <v>265</v>
      </c>
      <c r="E614" s="27">
        <v>0.9861245610040282</v>
      </c>
    </row>
    <row r="615" spans="1:5" ht="15">
      <c r="A615" s="26" t="s">
        <v>60</v>
      </c>
      <c r="B615" s="26">
        <v>348</v>
      </c>
      <c r="C615" s="26" t="s">
        <v>61</v>
      </c>
      <c r="D615" s="26">
        <v>261</v>
      </c>
      <c r="E615" s="27">
        <v>0.9861245610040282</v>
      </c>
    </row>
    <row r="616" spans="1:5" ht="15">
      <c r="A616" s="26" t="s">
        <v>60</v>
      </c>
      <c r="B616" s="26">
        <v>349</v>
      </c>
      <c r="C616" s="26" t="s">
        <v>61</v>
      </c>
      <c r="D616" s="26">
        <v>257</v>
      </c>
      <c r="E616" s="27">
        <v>0.9861245610040282</v>
      </c>
    </row>
    <row r="617" spans="1:5" ht="15">
      <c r="A617" s="26" t="s">
        <v>60</v>
      </c>
      <c r="B617" s="26">
        <v>350</v>
      </c>
      <c r="C617" s="26" t="s">
        <v>61</v>
      </c>
      <c r="D617" s="26">
        <v>253</v>
      </c>
      <c r="E617" s="27">
        <v>0.9861245610040282</v>
      </c>
    </row>
    <row r="618" spans="1:5" ht="15">
      <c r="A618" s="26" t="s">
        <v>60</v>
      </c>
      <c r="B618" s="26">
        <v>351</v>
      </c>
      <c r="C618" s="26" t="s">
        <v>61</v>
      </c>
      <c r="D618" s="26">
        <v>249</v>
      </c>
      <c r="E618" s="27">
        <v>0.9861245610040282</v>
      </c>
    </row>
    <row r="619" spans="1:5" ht="15">
      <c r="A619" s="26" t="s">
        <v>60</v>
      </c>
      <c r="B619" s="26">
        <v>352</v>
      </c>
      <c r="C619" s="26" t="s">
        <v>61</v>
      </c>
      <c r="D619" s="26">
        <v>245</v>
      </c>
      <c r="E619" s="27">
        <v>0.9861245610040282</v>
      </c>
    </row>
    <row r="620" spans="1:5" ht="15">
      <c r="A620" s="26" t="s">
        <v>60</v>
      </c>
      <c r="B620" s="26">
        <v>353</v>
      </c>
      <c r="C620" s="26" t="s">
        <v>61</v>
      </c>
      <c r="D620" s="26">
        <v>241</v>
      </c>
      <c r="E620" s="27">
        <v>0.9861245610040282</v>
      </c>
    </row>
    <row r="621" spans="1:5" ht="15">
      <c r="A621" s="26" t="s">
        <v>60</v>
      </c>
      <c r="B621" s="26">
        <v>354</v>
      </c>
      <c r="C621" s="26" t="s">
        <v>61</v>
      </c>
      <c r="D621" s="26">
        <v>237</v>
      </c>
      <c r="E621" s="27">
        <v>0.9861245610040282</v>
      </c>
    </row>
    <row r="622" spans="1:5" ht="15">
      <c r="A622" s="26" t="s">
        <v>60</v>
      </c>
      <c r="B622" s="26">
        <v>355</v>
      </c>
      <c r="C622" s="26" t="s">
        <v>61</v>
      </c>
      <c r="D622" s="26">
        <v>233</v>
      </c>
      <c r="E622" s="27">
        <v>0.9861245610040282</v>
      </c>
    </row>
    <row r="623" spans="1:5" ht="15">
      <c r="A623" s="26" t="s">
        <v>60</v>
      </c>
      <c r="B623" s="26">
        <v>356</v>
      </c>
      <c r="C623" s="26" t="s">
        <v>61</v>
      </c>
      <c r="D623" s="26">
        <v>229</v>
      </c>
      <c r="E623" s="27">
        <v>0.9861245610040282</v>
      </c>
    </row>
    <row r="624" spans="1:5" ht="15">
      <c r="A624" s="26" t="s">
        <v>60</v>
      </c>
      <c r="B624" s="26">
        <v>357</v>
      </c>
      <c r="C624" s="26" t="s">
        <v>61</v>
      </c>
      <c r="D624" s="26">
        <v>225</v>
      </c>
      <c r="E624" s="27">
        <v>0.9861245610040282</v>
      </c>
    </row>
    <row r="625" spans="1:5" ht="15">
      <c r="A625" s="26" t="s">
        <v>60</v>
      </c>
      <c r="B625" s="26">
        <v>358</v>
      </c>
      <c r="C625" s="26" t="s">
        <v>61</v>
      </c>
      <c r="D625" s="26">
        <v>221</v>
      </c>
      <c r="E625" s="27">
        <v>0.9861245610040282</v>
      </c>
    </row>
    <row r="626" spans="1:5" ht="15">
      <c r="A626" s="26" t="s">
        <v>60</v>
      </c>
      <c r="B626" s="26">
        <v>359</v>
      </c>
      <c r="C626" s="26" t="s">
        <v>61</v>
      </c>
      <c r="D626" s="26">
        <v>217</v>
      </c>
      <c r="E626" s="27">
        <v>0.9861245610040282</v>
      </c>
    </row>
    <row r="627" spans="1:5" ht="15">
      <c r="A627" s="26" t="s">
        <v>60</v>
      </c>
      <c r="B627" s="26">
        <v>360</v>
      </c>
      <c r="C627" s="26" t="s">
        <v>61</v>
      </c>
      <c r="D627" s="26">
        <v>213</v>
      </c>
      <c r="E627" s="27">
        <v>0.9861245610040282</v>
      </c>
    </row>
    <row r="628" spans="1:5" ht="15">
      <c r="A628" s="26" t="s">
        <v>60</v>
      </c>
      <c r="B628" s="26">
        <v>361</v>
      </c>
      <c r="C628" s="26" t="s">
        <v>61</v>
      </c>
      <c r="D628" s="26">
        <v>210</v>
      </c>
      <c r="E628" s="27">
        <v>0.9861245610040282</v>
      </c>
    </row>
    <row r="629" spans="1:5" ht="15">
      <c r="A629" s="26" t="s">
        <v>60</v>
      </c>
      <c r="B629" s="26">
        <v>362</v>
      </c>
      <c r="C629" s="26" t="s">
        <v>61</v>
      </c>
      <c r="D629" s="26">
        <v>207</v>
      </c>
      <c r="E629" s="27">
        <v>0.9861245610040282</v>
      </c>
    </row>
    <row r="630" spans="1:5" ht="15">
      <c r="A630" s="26" t="s">
        <v>60</v>
      </c>
      <c r="B630" s="26">
        <v>363</v>
      </c>
      <c r="C630" s="26" t="s">
        <v>61</v>
      </c>
      <c r="D630" s="26">
        <v>204</v>
      </c>
      <c r="E630" s="27">
        <v>0.9861245610040282</v>
      </c>
    </row>
    <row r="631" spans="1:5" ht="15">
      <c r="A631" s="26" t="s">
        <v>60</v>
      </c>
      <c r="B631" s="26">
        <v>364</v>
      </c>
      <c r="C631" s="26" t="s">
        <v>61</v>
      </c>
      <c r="D631" s="26">
        <v>201</v>
      </c>
      <c r="E631" s="27">
        <v>0.9861245610040282</v>
      </c>
    </row>
    <row r="632" spans="1:5" ht="15">
      <c r="A632" s="26" t="s">
        <v>60</v>
      </c>
      <c r="B632" s="26">
        <v>365</v>
      </c>
      <c r="C632" s="26" t="s">
        <v>61</v>
      </c>
      <c r="D632" s="26">
        <v>198</v>
      </c>
      <c r="E632" s="27">
        <v>0.9861245610040282</v>
      </c>
    </row>
    <row r="633" spans="1:5" ht="15">
      <c r="A633" s="26" t="s">
        <v>60</v>
      </c>
      <c r="B633" s="26">
        <v>366</v>
      </c>
      <c r="C633" s="26" t="s">
        <v>61</v>
      </c>
      <c r="D633" s="26">
        <v>195</v>
      </c>
      <c r="E633" s="27">
        <v>0.9861245610040282</v>
      </c>
    </row>
    <row r="634" spans="1:5" ht="15">
      <c r="A634" s="26" t="s">
        <v>60</v>
      </c>
      <c r="B634" s="26">
        <v>367</v>
      </c>
      <c r="C634" s="26" t="s">
        <v>61</v>
      </c>
      <c r="D634" s="26">
        <v>192</v>
      </c>
      <c r="E634" s="27">
        <v>0.9861245610040282</v>
      </c>
    </row>
    <row r="635" spans="1:5" ht="15">
      <c r="A635" s="26" t="s">
        <v>60</v>
      </c>
      <c r="B635" s="26">
        <v>368</v>
      </c>
      <c r="C635" s="26" t="s">
        <v>61</v>
      </c>
      <c r="D635" s="26">
        <v>189</v>
      </c>
      <c r="E635" s="27">
        <v>0.9861245610040282</v>
      </c>
    </row>
    <row r="636" spans="1:5" ht="15">
      <c r="A636" s="26" t="s">
        <v>60</v>
      </c>
      <c r="B636" s="26">
        <v>369</v>
      </c>
      <c r="C636" s="26" t="s">
        <v>61</v>
      </c>
      <c r="D636" s="26">
        <v>186</v>
      </c>
      <c r="E636" s="27">
        <v>0.9861245610040282</v>
      </c>
    </row>
    <row r="637" spans="1:5" ht="15">
      <c r="A637" s="26" t="s">
        <v>60</v>
      </c>
      <c r="B637" s="26">
        <v>370</v>
      </c>
      <c r="C637" s="26" t="s">
        <v>61</v>
      </c>
      <c r="D637" s="26">
        <v>183</v>
      </c>
      <c r="E637" s="27">
        <v>0.9861245610040282</v>
      </c>
    </row>
    <row r="638" spans="1:5" ht="15">
      <c r="A638" s="26" t="s">
        <v>60</v>
      </c>
      <c r="B638" s="26">
        <v>371</v>
      </c>
      <c r="C638" s="26" t="s">
        <v>61</v>
      </c>
      <c r="D638" s="26">
        <v>180</v>
      </c>
      <c r="E638" s="27">
        <v>0.9861245610040282</v>
      </c>
    </row>
    <row r="639" spans="1:5" ht="15">
      <c r="A639" s="26" t="s">
        <v>60</v>
      </c>
      <c r="B639" s="26">
        <v>372</v>
      </c>
      <c r="C639" s="26" t="s">
        <v>61</v>
      </c>
      <c r="D639" s="26">
        <v>177</v>
      </c>
      <c r="E639" s="27">
        <v>0.9861245610040282</v>
      </c>
    </row>
    <row r="640" spans="1:5" ht="15">
      <c r="A640" s="26" t="s">
        <v>60</v>
      </c>
      <c r="B640" s="26">
        <v>373</v>
      </c>
      <c r="C640" s="26" t="s">
        <v>61</v>
      </c>
      <c r="D640" s="26">
        <v>174</v>
      </c>
      <c r="E640" s="27">
        <v>0.9861245610040282</v>
      </c>
    </row>
    <row r="641" spans="1:5" ht="15">
      <c r="A641" s="26" t="s">
        <v>60</v>
      </c>
      <c r="B641" s="26">
        <v>374</v>
      </c>
      <c r="C641" s="26" t="s">
        <v>61</v>
      </c>
      <c r="D641" s="26">
        <v>171</v>
      </c>
      <c r="E641" s="27">
        <v>0.9861245610040282</v>
      </c>
    </row>
    <row r="642" spans="1:5" ht="15">
      <c r="A642" s="26" t="s">
        <v>60</v>
      </c>
      <c r="B642" s="26">
        <v>375</v>
      </c>
      <c r="C642" s="26" t="s">
        <v>61</v>
      </c>
      <c r="D642" s="26">
        <v>168</v>
      </c>
      <c r="E642" s="27">
        <v>0.9861245610040282</v>
      </c>
    </row>
    <row r="643" spans="1:5" ht="15">
      <c r="A643" s="26" t="s">
        <v>60</v>
      </c>
      <c r="B643" s="26">
        <v>376</v>
      </c>
      <c r="C643" s="26" t="s">
        <v>61</v>
      </c>
      <c r="D643" s="26">
        <v>165</v>
      </c>
      <c r="E643" s="27">
        <v>0.9861245610040282</v>
      </c>
    </row>
    <row r="644" spans="1:5" ht="15">
      <c r="A644" s="26" t="s">
        <v>60</v>
      </c>
      <c r="B644" s="26">
        <v>377</v>
      </c>
      <c r="C644" s="26" t="s">
        <v>61</v>
      </c>
      <c r="D644" s="26">
        <v>162</v>
      </c>
      <c r="E644" s="27">
        <v>0.9861245610040282</v>
      </c>
    </row>
    <row r="645" spans="1:5" ht="15">
      <c r="A645" s="26" t="s">
        <v>60</v>
      </c>
      <c r="B645" s="26">
        <v>378</v>
      </c>
      <c r="C645" s="26" t="s">
        <v>61</v>
      </c>
      <c r="D645" s="26">
        <v>159</v>
      </c>
      <c r="E645" s="27">
        <v>0.9861245610040282</v>
      </c>
    </row>
    <row r="646" spans="1:5" ht="15">
      <c r="A646" s="26" t="s">
        <v>60</v>
      </c>
      <c r="B646" s="26">
        <v>379</v>
      </c>
      <c r="C646" s="26" t="s">
        <v>61</v>
      </c>
      <c r="D646" s="26">
        <v>156</v>
      </c>
      <c r="E646" s="27">
        <v>0.9861245610040282</v>
      </c>
    </row>
    <row r="647" spans="1:5" ht="15">
      <c r="A647" s="26" t="s">
        <v>60</v>
      </c>
      <c r="B647" s="26">
        <v>380</v>
      </c>
      <c r="C647" s="26" t="s">
        <v>61</v>
      </c>
      <c r="D647" s="26">
        <v>153</v>
      </c>
      <c r="E647" s="27">
        <v>0.9861245610040282</v>
      </c>
    </row>
    <row r="648" spans="1:5" ht="15">
      <c r="A648" s="26" t="s">
        <v>60</v>
      </c>
      <c r="B648" s="26">
        <v>381</v>
      </c>
      <c r="C648" s="26" t="s">
        <v>61</v>
      </c>
      <c r="D648" s="26">
        <v>150</v>
      </c>
      <c r="E648" s="27">
        <v>0.9861245610040282</v>
      </c>
    </row>
    <row r="649" spans="1:5" ht="15">
      <c r="A649" s="26" t="s">
        <v>60</v>
      </c>
      <c r="B649" s="26">
        <v>382</v>
      </c>
      <c r="C649" s="26" t="s">
        <v>61</v>
      </c>
      <c r="D649" s="26">
        <v>147</v>
      </c>
      <c r="E649" s="27">
        <v>0.9861245610040282</v>
      </c>
    </row>
    <row r="650" spans="1:5" ht="15">
      <c r="A650" s="26" t="s">
        <v>60</v>
      </c>
      <c r="B650" s="26">
        <v>383</v>
      </c>
      <c r="C650" s="26" t="s">
        <v>61</v>
      </c>
      <c r="D650" s="26">
        <v>144</v>
      </c>
      <c r="E650" s="27">
        <v>0.9861245610040282</v>
      </c>
    </row>
    <row r="651" spans="1:5" ht="15">
      <c r="A651" s="26" t="s">
        <v>60</v>
      </c>
      <c r="B651" s="26">
        <v>384</v>
      </c>
      <c r="C651" s="26" t="s">
        <v>61</v>
      </c>
      <c r="D651" s="26">
        <v>142</v>
      </c>
      <c r="E651" s="27">
        <v>0.9861245610040282</v>
      </c>
    </row>
    <row r="652" spans="1:5" ht="15">
      <c r="A652" s="26" t="s">
        <v>60</v>
      </c>
      <c r="B652" s="26">
        <v>385</v>
      </c>
      <c r="C652" s="26" t="s">
        <v>61</v>
      </c>
      <c r="D652" s="26">
        <v>140</v>
      </c>
      <c r="E652" s="27">
        <v>0.9861245610040282</v>
      </c>
    </row>
    <row r="653" spans="1:5" ht="15">
      <c r="A653" s="26" t="s">
        <v>60</v>
      </c>
      <c r="B653" s="26">
        <v>386</v>
      </c>
      <c r="C653" s="26" t="s">
        <v>61</v>
      </c>
      <c r="D653" s="26">
        <v>138</v>
      </c>
      <c r="E653" s="27">
        <v>0.9861245610040282</v>
      </c>
    </row>
    <row r="654" spans="1:5" ht="15">
      <c r="A654" s="26" t="s">
        <v>60</v>
      </c>
      <c r="B654" s="26">
        <v>387</v>
      </c>
      <c r="C654" s="26" t="s">
        <v>61</v>
      </c>
      <c r="D654" s="26">
        <v>136</v>
      </c>
      <c r="E654" s="27">
        <v>0.9861245610040282</v>
      </c>
    </row>
    <row r="655" spans="1:5" ht="15">
      <c r="A655" s="26" t="s">
        <v>60</v>
      </c>
      <c r="B655" s="26">
        <v>388</v>
      </c>
      <c r="C655" s="26" t="s">
        <v>61</v>
      </c>
      <c r="D655" s="26">
        <v>134</v>
      </c>
      <c r="E655" s="27">
        <v>0.9861245610040282</v>
      </c>
    </row>
    <row r="656" spans="1:5" ht="15">
      <c r="A656" s="26" t="s">
        <v>60</v>
      </c>
      <c r="B656" s="26">
        <v>389</v>
      </c>
      <c r="C656" s="26" t="s">
        <v>61</v>
      </c>
      <c r="D656" s="26">
        <v>132</v>
      </c>
      <c r="E656" s="27">
        <v>0.9861245610040282</v>
      </c>
    </row>
    <row r="657" spans="1:5" ht="15">
      <c r="A657" s="26" t="s">
        <v>60</v>
      </c>
      <c r="B657" s="26">
        <v>390</v>
      </c>
      <c r="C657" s="26" t="s">
        <v>61</v>
      </c>
      <c r="D657" s="26">
        <v>130</v>
      </c>
      <c r="E657" s="27">
        <v>0.9861245610040282</v>
      </c>
    </row>
    <row r="658" spans="1:5" ht="15">
      <c r="A658" s="26" t="s">
        <v>60</v>
      </c>
      <c r="B658" s="26">
        <v>391</v>
      </c>
      <c r="C658" s="26" t="s">
        <v>61</v>
      </c>
      <c r="D658" s="26">
        <v>128</v>
      </c>
      <c r="E658" s="27">
        <v>0.9861245610040282</v>
      </c>
    </row>
    <row r="659" spans="1:5" ht="15">
      <c r="A659" s="26" t="s">
        <v>60</v>
      </c>
      <c r="B659" s="26">
        <v>392</v>
      </c>
      <c r="C659" s="26" t="s">
        <v>61</v>
      </c>
      <c r="D659" s="26">
        <v>126</v>
      </c>
      <c r="E659" s="27">
        <v>0.9861245610040282</v>
      </c>
    </row>
    <row r="660" spans="1:5" ht="15">
      <c r="A660" s="26" t="s">
        <v>60</v>
      </c>
      <c r="B660" s="26">
        <v>393</v>
      </c>
      <c r="C660" s="26" t="s">
        <v>61</v>
      </c>
      <c r="D660" s="26">
        <v>124</v>
      </c>
      <c r="E660" s="27">
        <v>0.9861245610040282</v>
      </c>
    </row>
    <row r="661" spans="1:5" ht="15">
      <c r="A661" s="26" t="s">
        <v>60</v>
      </c>
      <c r="B661" s="26">
        <v>394</v>
      </c>
      <c r="C661" s="26" t="s">
        <v>61</v>
      </c>
      <c r="D661" s="26">
        <v>122</v>
      </c>
      <c r="E661" s="27">
        <v>0.9861245610040282</v>
      </c>
    </row>
    <row r="662" spans="1:5" ht="15">
      <c r="A662" s="26" t="s">
        <v>60</v>
      </c>
      <c r="B662" s="26">
        <v>395</v>
      </c>
      <c r="C662" s="26" t="s">
        <v>61</v>
      </c>
      <c r="D662" s="26">
        <v>120</v>
      </c>
      <c r="E662" s="27">
        <v>0.9861245610040282</v>
      </c>
    </row>
    <row r="663" spans="1:5" ht="15">
      <c r="A663" s="26" t="s">
        <v>60</v>
      </c>
      <c r="B663" s="26">
        <v>396</v>
      </c>
      <c r="C663" s="26" t="s">
        <v>61</v>
      </c>
      <c r="D663" s="26">
        <v>118</v>
      </c>
      <c r="E663" s="27">
        <v>0.9861245610040282</v>
      </c>
    </row>
    <row r="664" spans="1:5" ht="15">
      <c r="A664" s="26" t="s">
        <v>60</v>
      </c>
      <c r="B664" s="26">
        <v>397</v>
      </c>
      <c r="C664" s="26" t="s">
        <v>61</v>
      </c>
      <c r="D664" s="26">
        <v>116</v>
      </c>
      <c r="E664" s="27">
        <v>0.9861245610040282</v>
      </c>
    </row>
    <row r="665" spans="1:5" ht="15">
      <c r="A665" s="26" t="s">
        <v>60</v>
      </c>
      <c r="B665" s="26">
        <v>398</v>
      </c>
      <c r="C665" s="26" t="s">
        <v>61</v>
      </c>
      <c r="D665" s="26">
        <v>114</v>
      </c>
      <c r="E665" s="27">
        <v>0.9861245610040282</v>
      </c>
    </row>
    <row r="666" spans="1:5" ht="15">
      <c r="A666" s="26" t="s">
        <v>60</v>
      </c>
      <c r="B666" s="26">
        <v>399</v>
      </c>
      <c r="C666" s="26" t="s">
        <v>61</v>
      </c>
      <c r="D666" s="26">
        <v>112</v>
      </c>
      <c r="E666" s="27">
        <v>0.9861245610040282</v>
      </c>
    </row>
    <row r="667" spans="1:5" ht="15">
      <c r="A667" s="26" t="s">
        <v>60</v>
      </c>
      <c r="B667" s="26">
        <v>400</v>
      </c>
      <c r="C667" s="26" t="s">
        <v>61</v>
      </c>
      <c r="D667" s="26">
        <v>110</v>
      </c>
      <c r="E667" s="27">
        <v>0.9861245610040282</v>
      </c>
    </row>
    <row r="668" spans="1:5" ht="15">
      <c r="A668" s="26" t="s">
        <v>60</v>
      </c>
      <c r="B668" s="26">
        <v>401</v>
      </c>
      <c r="C668" s="26" t="s">
        <v>61</v>
      </c>
      <c r="D668" s="26">
        <v>108</v>
      </c>
      <c r="E668" s="27">
        <v>0.9861245610040282</v>
      </c>
    </row>
    <row r="669" spans="1:5" ht="15">
      <c r="A669" s="26" t="s">
        <v>60</v>
      </c>
      <c r="B669" s="26">
        <v>402</v>
      </c>
      <c r="C669" s="26" t="s">
        <v>61</v>
      </c>
      <c r="D669" s="26">
        <v>106</v>
      </c>
      <c r="E669" s="27">
        <v>0.9861245610040282</v>
      </c>
    </row>
    <row r="670" spans="1:5" ht="15">
      <c r="A670" s="26" t="s">
        <v>60</v>
      </c>
      <c r="B670" s="26">
        <v>403</v>
      </c>
      <c r="C670" s="26" t="s">
        <v>61</v>
      </c>
      <c r="D670" s="26">
        <v>104</v>
      </c>
      <c r="E670" s="27">
        <v>0.9861245610040282</v>
      </c>
    </row>
    <row r="671" spans="1:5" ht="15">
      <c r="A671" s="26" t="s">
        <v>60</v>
      </c>
      <c r="B671" s="26">
        <v>404</v>
      </c>
      <c r="C671" s="26" t="s">
        <v>61</v>
      </c>
      <c r="D671" s="26">
        <v>102</v>
      </c>
      <c r="E671" s="27">
        <v>0.9861245610040282</v>
      </c>
    </row>
    <row r="672" spans="1:5" ht="15">
      <c r="A672" s="26" t="s">
        <v>60</v>
      </c>
      <c r="B672" s="26">
        <v>405</v>
      </c>
      <c r="C672" s="26" t="s">
        <v>61</v>
      </c>
      <c r="D672" s="26">
        <v>100</v>
      </c>
      <c r="E672" s="27">
        <v>0.9861245610040282</v>
      </c>
    </row>
    <row r="673" spans="1:5" ht="15">
      <c r="A673" s="26" t="s">
        <v>60</v>
      </c>
      <c r="B673" s="26">
        <v>406</v>
      </c>
      <c r="C673" s="26" t="s">
        <v>61</v>
      </c>
      <c r="D673" s="26">
        <v>98</v>
      </c>
      <c r="E673" s="27">
        <v>0.9861245610040282</v>
      </c>
    </row>
    <row r="674" spans="1:5" ht="15">
      <c r="A674" s="26" t="s">
        <v>60</v>
      </c>
      <c r="B674" s="26">
        <v>407</v>
      </c>
      <c r="C674" s="26" t="s">
        <v>61</v>
      </c>
      <c r="D674" s="26">
        <v>96</v>
      </c>
      <c r="E674" s="27">
        <v>0.9861245610040282</v>
      </c>
    </row>
    <row r="675" spans="1:5" ht="15">
      <c r="A675" s="26" t="s">
        <v>60</v>
      </c>
      <c r="B675" s="26">
        <v>408</v>
      </c>
      <c r="C675" s="26" t="s">
        <v>61</v>
      </c>
      <c r="D675" s="26">
        <v>94</v>
      </c>
      <c r="E675" s="27">
        <v>0.9861245610040282</v>
      </c>
    </row>
    <row r="676" spans="1:5" ht="15">
      <c r="A676" s="26" t="s">
        <v>60</v>
      </c>
      <c r="B676" s="26">
        <v>409</v>
      </c>
      <c r="C676" s="26" t="s">
        <v>61</v>
      </c>
      <c r="D676" s="26">
        <v>92</v>
      </c>
      <c r="E676" s="27">
        <v>0.9861245610040282</v>
      </c>
    </row>
    <row r="677" spans="1:5" ht="15">
      <c r="A677" s="26" t="s">
        <v>60</v>
      </c>
      <c r="B677" s="26">
        <v>410</v>
      </c>
      <c r="C677" s="26" t="s">
        <v>61</v>
      </c>
      <c r="D677" s="26">
        <v>90</v>
      </c>
      <c r="E677" s="27">
        <v>0.9861245610040282</v>
      </c>
    </row>
    <row r="678" spans="1:5" ht="15">
      <c r="A678" s="26" t="s">
        <v>60</v>
      </c>
      <c r="B678" s="26">
        <v>411</v>
      </c>
      <c r="C678" s="26" t="s">
        <v>61</v>
      </c>
      <c r="D678" s="26">
        <v>88</v>
      </c>
      <c r="E678" s="27">
        <v>0.9861245610040282</v>
      </c>
    </row>
    <row r="679" spans="1:5" ht="15">
      <c r="A679" s="26" t="s">
        <v>60</v>
      </c>
      <c r="B679" s="26">
        <v>412</v>
      </c>
      <c r="C679" s="26" t="s">
        <v>61</v>
      </c>
      <c r="D679" s="26">
        <v>86</v>
      </c>
      <c r="E679" s="27">
        <v>0.9861245610040282</v>
      </c>
    </row>
    <row r="680" spans="1:5" ht="15">
      <c r="A680" s="26" t="s">
        <v>60</v>
      </c>
      <c r="B680" s="26">
        <v>413</v>
      </c>
      <c r="C680" s="26" t="s">
        <v>61</v>
      </c>
      <c r="D680" s="26">
        <v>84</v>
      </c>
      <c r="E680" s="27">
        <v>0.9861245610040282</v>
      </c>
    </row>
    <row r="681" spans="1:5" ht="15">
      <c r="A681" s="26" t="s">
        <v>60</v>
      </c>
      <c r="B681" s="26">
        <v>414</v>
      </c>
      <c r="C681" s="26" t="s">
        <v>61</v>
      </c>
      <c r="D681" s="26">
        <v>82</v>
      </c>
      <c r="E681" s="27">
        <v>0.9861245610040282</v>
      </c>
    </row>
    <row r="682" spans="1:5" ht="15">
      <c r="A682" s="26" t="s">
        <v>60</v>
      </c>
      <c r="B682" s="26">
        <v>415</v>
      </c>
      <c r="C682" s="26" t="s">
        <v>61</v>
      </c>
      <c r="D682" s="26">
        <v>80</v>
      </c>
      <c r="E682" s="27">
        <v>0.9861245610040282</v>
      </c>
    </row>
    <row r="683" spans="1:5" ht="15">
      <c r="A683" s="26" t="s">
        <v>60</v>
      </c>
      <c r="B683" s="26">
        <v>416</v>
      </c>
      <c r="C683" s="26" t="s">
        <v>61</v>
      </c>
      <c r="D683" s="26">
        <v>78</v>
      </c>
      <c r="E683" s="27">
        <v>0.9861245610040282</v>
      </c>
    </row>
    <row r="684" spans="1:5" ht="15">
      <c r="A684" s="26" t="s">
        <v>60</v>
      </c>
      <c r="B684" s="26">
        <v>417</v>
      </c>
      <c r="C684" s="26" t="s">
        <v>61</v>
      </c>
      <c r="D684" s="26">
        <v>76</v>
      </c>
      <c r="E684" s="27">
        <v>0.9861245610040282</v>
      </c>
    </row>
    <row r="685" spans="1:5" ht="15">
      <c r="A685" s="26" t="s">
        <v>60</v>
      </c>
      <c r="B685" s="26">
        <v>418</v>
      </c>
      <c r="C685" s="26" t="s">
        <v>61</v>
      </c>
      <c r="D685" s="26">
        <v>74</v>
      </c>
      <c r="E685" s="27">
        <v>0.9861245610040282</v>
      </c>
    </row>
    <row r="686" spans="1:5" ht="15">
      <c r="A686" s="26" t="s">
        <v>60</v>
      </c>
      <c r="B686" s="26">
        <v>419</v>
      </c>
      <c r="C686" s="26" t="s">
        <v>61</v>
      </c>
      <c r="D686" s="26">
        <v>72</v>
      </c>
      <c r="E686" s="27">
        <v>0.9861245610040282</v>
      </c>
    </row>
    <row r="687" spans="1:5" ht="15">
      <c r="A687" s="26" t="s">
        <v>60</v>
      </c>
      <c r="B687" s="26">
        <v>420</v>
      </c>
      <c r="C687" s="26" t="s">
        <v>61</v>
      </c>
      <c r="D687" s="26">
        <v>71</v>
      </c>
      <c r="E687" s="27">
        <v>0.9861245610040282</v>
      </c>
    </row>
    <row r="688" spans="1:5" ht="15">
      <c r="A688" s="26" t="s">
        <v>60</v>
      </c>
      <c r="B688" s="26">
        <v>421</v>
      </c>
      <c r="C688" s="26" t="s">
        <v>61</v>
      </c>
      <c r="D688" s="26">
        <v>70</v>
      </c>
      <c r="E688" s="27">
        <v>0.9861245610040282</v>
      </c>
    </row>
    <row r="689" spans="1:5" ht="15">
      <c r="A689" s="26" t="s">
        <v>60</v>
      </c>
      <c r="B689" s="26">
        <v>422</v>
      </c>
      <c r="C689" s="26" t="s">
        <v>61</v>
      </c>
      <c r="D689" s="26">
        <v>69</v>
      </c>
      <c r="E689" s="27">
        <v>0.9861245610040282</v>
      </c>
    </row>
    <row r="690" spans="1:5" ht="15">
      <c r="A690" s="26" t="s">
        <v>60</v>
      </c>
      <c r="B690" s="26">
        <v>423</v>
      </c>
      <c r="C690" s="26" t="s">
        <v>61</v>
      </c>
      <c r="D690" s="26">
        <v>68</v>
      </c>
      <c r="E690" s="27">
        <v>0.9861245610040282</v>
      </c>
    </row>
    <row r="691" spans="1:5" ht="15">
      <c r="A691" s="26" t="s">
        <v>60</v>
      </c>
      <c r="B691" s="26">
        <v>424</v>
      </c>
      <c r="C691" s="26" t="s">
        <v>61</v>
      </c>
      <c r="D691" s="26">
        <v>67</v>
      </c>
      <c r="E691" s="27">
        <v>0.9861245610040282</v>
      </c>
    </row>
    <row r="692" spans="1:5" ht="15">
      <c r="A692" s="26" t="s">
        <v>60</v>
      </c>
      <c r="B692" s="26">
        <v>425</v>
      </c>
      <c r="C692" s="26" t="s">
        <v>61</v>
      </c>
      <c r="D692" s="26">
        <v>66</v>
      </c>
      <c r="E692" s="27">
        <v>0.9861245610040282</v>
      </c>
    </row>
    <row r="693" spans="1:5" ht="15">
      <c r="A693" s="26" t="s">
        <v>60</v>
      </c>
      <c r="B693" s="26">
        <v>426</v>
      </c>
      <c r="C693" s="26" t="s">
        <v>61</v>
      </c>
      <c r="D693" s="26">
        <v>65</v>
      </c>
      <c r="E693" s="27">
        <v>0.9861245610040282</v>
      </c>
    </row>
    <row r="694" spans="1:5" ht="15">
      <c r="A694" s="26" t="s">
        <v>60</v>
      </c>
      <c r="B694" s="26">
        <v>427</v>
      </c>
      <c r="C694" s="26" t="s">
        <v>61</v>
      </c>
      <c r="D694" s="26">
        <v>64</v>
      </c>
      <c r="E694" s="27">
        <v>0.9861245610040282</v>
      </c>
    </row>
    <row r="695" spans="1:5" ht="15">
      <c r="A695" s="26" t="s">
        <v>60</v>
      </c>
      <c r="B695" s="26">
        <v>428</v>
      </c>
      <c r="C695" s="26" t="s">
        <v>61</v>
      </c>
      <c r="D695" s="26">
        <v>63</v>
      </c>
      <c r="E695" s="27">
        <v>0.9861245610040282</v>
      </c>
    </row>
    <row r="696" spans="1:5" ht="15">
      <c r="A696" s="26" t="s">
        <v>60</v>
      </c>
      <c r="B696" s="26">
        <v>429</v>
      </c>
      <c r="C696" s="26" t="s">
        <v>61</v>
      </c>
      <c r="D696" s="26">
        <v>62</v>
      </c>
      <c r="E696" s="27">
        <v>0.9861245610040282</v>
      </c>
    </row>
    <row r="697" spans="1:5" ht="15">
      <c r="A697" s="26" t="s">
        <v>60</v>
      </c>
      <c r="B697" s="26">
        <v>430</v>
      </c>
      <c r="C697" s="26" t="s">
        <v>61</v>
      </c>
      <c r="D697" s="26">
        <v>61</v>
      </c>
      <c r="E697" s="27">
        <v>0.9861245610040282</v>
      </c>
    </row>
    <row r="698" spans="1:5" ht="15">
      <c r="A698" s="26" t="s">
        <v>60</v>
      </c>
      <c r="B698" s="26">
        <v>431</v>
      </c>
      <c r="C698" s="26" t="s">
        <v>61</v>
      </c>
      <c r="D698" s="26">
        <v>60</v>
      </c>
      <c r="E698" s="27">
        <v>0.9861245610040282</v>
      </c>
    </row>
    <row r="699" spans="1:5" ht="15">
      <c r="A699" s="26" t="s">
        <v>60</v>
      </c>
      <c r="B699" s="26">
        <v>432</v>
      </c>
      <c r="C699" s="26" t="s">
        <v>61</v>
      </c>
      <c r="D699" s="26">
        <v>59</v>
      </c>
      <c r="E699" s="27">
        <v>0.9861245610040282</v>
      </c>
    </row>
    <row r="700" spans="1:5" ht="15">
      <c r="A700" s="26" t="s">
        <v>60</v>
      </c>
      <c r="B700" s="26">
        <v>433</v>
      </c>
      <c r="C700" s="26" t="s">
        <v>61</v>
      </c>
      <c r="D700" s="26">
        <v>58</v>
      </c>
      <c r="E700" s="27">
        <v>0.9861245610040282</v>
      </c>
    </row>
    <row r="701" spans="1:5" ht="15">
      <c r="A701" s="26" t="s">
        <v>60</v>
      </c>
      <c r="B701" s="26">
        <v>434</v>
      </c>
      <c r="C701" s="26" t="s">
        <v>61</v>
      </c>
      <c r="D701" s="26">
        <v>57</v>
      </c>
      <c r="E701" s="27">
        <v>0.9861245610040282</v>
      </c>
    </row>
    <row r="702" spans="1:5" ht="15">
      <c r="A702" s="26" t="s">
        <v>60</v>
      </c>
      <c r="B702" s="26">
        <v>435</v>
      </c>
      <c r="C702" s="26" t="s">
        <v>61</v>
      </c>
      <c r="D702" s="26">
        <v>56</v>
      </c>
      <c r="E702" s="27">
        <v>0.9861245610040282</v>
      </c>
    </row>
    <row r="703" spans="1:5" ht="15">
      <c r="A703" s="26" t="s">
        <v>60</v>
      </c>
      <c r="B703" s="26">
        <v>436</v>
      </c>
      <c r="C703" s="26" t="s">
        <v>61</v>
      </c>
      <c r="D703" s="26">
        <v>55</v>
      </c>
      <c r="E703" s="27">
        <v>0.9861245610040282</v>
      </c>
    </row>
    <row r="704" spans="1:5" ht="15">
      <c r="A704" s="26" t="s">
        <v>60</v>
      </c>
      <c r="B704" s="26">
        <v>437</v>
      </c>
      <c r="C704" s="26" t="s">
        <v>61</v>
      </c>
      <c r="D704" s="26">
        <v>54</v>
      </c>
      <c r="E704" s="27">
        <v>0.9861245610040282</v>
      </c>
    </row>
    <row r="705" spans="1:5" ht="15">
      <c r="A705" s="26" t="s">
        <v>60</v>
      </c>
      <c r="B705" s="26">
        <v>438</v>
      </c>
      <c r="C705" s="26" t="s">
        <v>61</v>
      </c>
      <c r="D705" s="26">
        <v>53</v>
      </c>
      <c r="E705" s="27">
        <v>0.9861245610040282</v>
      </c>
    </row>
    <row r="706" spans="1:5" ht="15">
      <c r="A706" s="26" t="s">
        <v>60</v>
      </c>
      <c r="B706" s="26">
        <v>439</v>
      </c>
      <c r="C706" s="26" t="s">
        <v>61</v>
      </c>
      <c r="D706" s="26">
        <v>52</v>
      </c>
      <c r="E706" s="27">
        <v>0.9861245610040282</v>
      </c>
    </row>
    <row r="707" spans="1:5" ht="15">
      <c r="A707" s="26" t="s">
        <v>60</v>
      </c>
      <c r="B707" s="26">
        <v>440</v>
      </c>
      <c r="C707" s="26" t="s">
        <v>61</v>
      </c>
      <c r="D707" s="26">
        <v>51</v>
      </c>
      <c r="E707" s="27">
        <v>0.9861245610040282</v>
      </c>
    </row>
    <row r="708" spans="1:5" ht="15">
      <c r="A708" s="26" t="s">
        <v>60</v>
      </c>
      <c r="B708" s="26">
        <v>441</v>
      </c>
      <c r="C708" s="26" t="s">
        <v>61</v>
      </c>
      <c r="D708" s="26">
        <v>50</v>
      </c>
      <c r="E708" s="27">
        <v>0.9861245610040282</v>
      </c>
    </row>
    <row r="709" spans="1:5" ht="15">
      <c r="A709" s="26" t="s">
        <v>60</v>
      </c>
      <c r="B709" s="26">
        <v>442</v>
      </c>
      <c r="C709" s="26" t="s">
        <v>61</v>
      </c>
      <c r="D709" s="26">
        <v>49</v>
      </c>
      <c r="E709" s="27">
        <v>0.9861245610040282</v>
      </c>
    </row>
    <row r="710" spans="1:5" ht="15">
      <c r="A710" s="26" t="s">
        <v>60</v>
      </c>
      <c r="B710" s="26">
        <v>443</v>
      </c>
      <c r="C710" s="26" t="s">
        <v>61</v>
      </c>
      <c r="D710" s="26">
        <v>48</v>
      </c>
      <c r="E710" s="27">
        <v>0.9861245610040282</v>
      </c>
    </row>
    <row r="711" spans="1:5" ht="15">
      <c r="A711" s="26" t="s">
        <v>60</v>
      </c>
      <c r="B711" s="26">
        <v>444</v>
      </c>
      <c r="C711" s="26" t="s">
        <v>61</v>
      </c>
      <c r="D711" s="26">
        <v>47</v>
      </c>
      <c r="E711" s="27">
        <v>0.9861245610040282</v>
      </c>
    </row>
    <row r="712" spans="1:5" ht="15">
      <c r="A712" s="26" t="s">
        <v>60</v>
      </c>
      <c r="B712" s="26">
        <v>445</v>
      </c>
      <c r="C712" s="26" t="s">
        <v>61</v>
      </c>
      <c r="D712" s="26">
        <v>46</v>
      </c>
      <c r="E712" s="27">
        <v>0.9861245610040282</v>
      </c>
    </row>
    <row r="713" spans="1:5" ht="15">
      <c r="A713" s="26" t="s">
        <v>60</v>
      </c>
      <c r="B713" s="26">
        <v>446</v>
      </c>
      <c r="C713" s="26" t="s">
        <v>61</v>
      </c>
      <c r="D713" s="26">
        <v>45</v>
      </c>
      <c r="E713" s="27">
        <v>0.9861245610040282</v>
      </c>
    </row>
    <row r="714" spans="1:5" ht="15">
      <c r="A714" s="26" t="s">
        <v>60</v>
      </c>
      <c r="B714" s="26">
        <v>447</v>
      </c>
      <c r="C714" s="26" t="s">
        <v>61</v>
      </c>
      <c r="D714" s="26">
        <v>44</v>
      </c>
      <c r="E714" s="27">
        <v>0.9861245610040282</v>
      </c>
    </row>
    <row r="715" spans="1:5" ht="15">
      <c r="A715" s="26" t="s">
        <v>60</v>
      </c>
      <c r="B715" s="26">
        <v>448</v>
      </c>
      <c r="C715" s="26" t="s">
        <v>61</v>
      </c>
      <c r="D715" s="26">
        <v>43</v>
      </c>
      <c r="E715" s="27">
        <v>0.9861245610040282</v>
      </c>
    </row>
    <row r="716" spans="1:5" ht="15">
      <c r="A716" s="26" t="s">
        <v>60</v>
      </c>
      <c r="B716" s="26">
        <v>449</v>
      </c>
      <c r="C716" s="26" t="s">
        <v>61</v>
      </c>
      <c r="D716" s="26">
        <v>42</v>
      </c>
      <c r="E716" s="27">
        <v>0.9861245610040282</v>
      </c>
    </row>
    <row r="717" spans="1:5" ht="15">
      <c r="A717" s="26" t="s">
        <v>60</v>
      </c>
      <c r="B717" s="26">
        <v>450</v>
      </c>
      <c r="C717" s="26" t="s">
        <v>61</v>
      </c>
      <c r="D717" s="26">
        <v>41</v>
      </c>
      <c r="E717" s="27">
        <v>0.9861245610040282</v>
      </c>
    </row>
    <row r="718" spans="1:5" ht="15">
      <c r="A718" s="26" t="s">
        <v>60</v>
      </c>
      <c r="B718" s="26">
        <v>451</v>
      </c>
      <c r="C718" s="26" t="s">
        <v>61</v>
      </c>
      <c r="D718" s="26">
        <v>40</v>
      </c>
      <c r="E718" s="27">
        <v>0.9861245610040282</v>
      </c>
    </row>
    <row r="719" spans="1:5" ht="15">
      <c r="A719" s="26" t="s">
        <v>60</v>
      </c>
      <c r="B719" s="26">
        <v>452</v>
      </c>
      <c r="C719" s="26" t="s">
        <v>61</v>
      </c>
      <c r="D719" s="26">
        <v>39</v>
      </c>
      <c r="E719" s="27">
        <v>0.9861245610040282</v>
      </c>
    </row>
    <row r="720" spans="1:5" ht="15">
      <c r="A720" s="26" t="s">
        <v>60</v>
      </c>
      <c r="B720" s="26">
        <v>453</v>
      </c>
      <c r="C720" s="26" t="s">
        <v>61</v>
      </c>
      <c r="D720" s="26">
        <v>38</v>
      </c>
      <c r="E720" s="27">
        <v>0.9861245610040282</v>
      </c>
    </row>
    <row r="721" spans="1:5" ht="15">
      <c r="A721" s="26" t="s">
        <v>60</v>
      </c>
      <c r="B721" s="26">
        <v>454</v>
      </c>
      <c r="C721" s="26" t="s">
        <v>61</v>
      </c>
      <c r="D721" s="26">
        <v>37</v>
      </c>
      <c r="E721" s="27">
        <v>0.9861245610040282</v>
      </c>
    </row>
    <row r="722" spans="1:5" ht="15">
      <c r="A722" s="26" t="s">
        <v>60</v>
      </c>
      <c r="B722" s="26">
        <v>455</v>
      </c>
      <c r="C722" s="26" t="s">
        <v>61</v>
      </c>
      <c r="D722" s="26">
        <v>36</v>
      </c>
      <c r="E722" s="27">
        <v>0.9861245610040282</v>
      </c>
    </row>
    <row r="723" spans="1:5" ht="15">
      <c r="A723" s="26" t="s">
        <v>60</v>
      </c>
      <c r="B723" s="26">
        <v>456</v>
      </c>
      <c r="C723" s="26" t="s">
        <v>61</v>
      </c>
      <c r="D723" s="26">
        <v>35</v>
      </c>
      <c r="E723" s="27">
        <v>0.9861245610040282</v>
      </c>
    </row>
    <row r="724" spans="1:5" ht="15">
      <c r="A724" s="26" t="s">
        <v>60</v>
      </c>
      <c r="B724" s="26">
        <v>457</v>
      </c>
      <c r="C724" s="26" t="s">
        <v>61</v>
      </c>
      <c r="D724" s="26">
        <v>34</v>
      </c>
      <c r="E724" s="27">
        <v>0.9861245610040282</v>
      </c>
    </row>
    <row r="725" spans="1:5" ht="15">
      <c r="A725" s="26" t="s">
        <v>60</v>
      </c>
      <c r="B725" s="26">
        <v>458</v>
      </c>
      <c r="C725" s="26" t="s">
        <v>61</v>
      </c>
      <c r="D725" s="26">
        <v>33</v>
      </c>
      <c r="E725" s="27">
        <v>0.9861245610040282</v>
      </c>
    </row>
    <row r="726" spans="1:5" ht="15">
      <c r="A726" s="26" t="s">
        <v>60</v>
      </c>
      <c r="B726" s="26">
        <v>459</v>
      </c>
      <c r="C726" s="26" t="s">
        <v>61</v>
      </c>
      <c r="D726" s="26">
        <v>32</v>
      </c>
      <c r="E726" s="27">
        <v>0.9861245610040282</v>
      </c>
    </row>
    <row r="727" spans="1:5" ht="15">
      <c r="A727" s="26" t="s">
        <v>60</v>
      </c>
      <c r="B727" s="26">
        <v>460</v>
      </c>
      <c r="C727" s="26" t="s">
        <v>61</v>
      </c>
      <c r="D727" s="26">
        <v>31</v>
      </c>
      <c r="E727" s="27">
        <v>0.9861245610040282</v>
      </c>
    </row>
    <row r="728" spans="1:5" ht="15">
      <c r="A728" s="26" t="s">
        <v>60</v>
      </c>
      <c r="B728" s="26">
        <v>461</v>
      </c>
      <c r="C728" s="26" t="s">
        <v>61</v>
      </c>
      <c r="D728" s="26">
        <v>30</v>
      </c>
      <c r="E728" s="27">
        <v>0.9861245610040282</v>
      </c>
    </row>
    <row r="729" spans="1:5" ht="15">
      <c r="A729" s="26" t="s">
        <v>60</v>
      </c>
      <c r="B729" s="26">
        <v>462</v>
      </c>
      <c r="C729" s="26" t="s">
        <v>61</v>
      </c>
      <c r="D729" s="26">
        <v>29</v>
      </c>
      <c r="E729" s="27">
        <v>0.9861245610040282</v>
      </c>
    </row>
    <row r="730" spans="1:5" ht="15">
      <c r="A730" s="26" t="s">
        <v>60</v>
      </c>
      <c r="B730" s="26">
        <v>463</v>
      </c>
      <c r="C730" s="26" t="s">
        <v>61</v>
      </c>
      <c r="D730" s="26">
        <v>28</v>
      </c>
      <c r="E730" s="27">
        <v>0.9861245610040282</v>
      </c>
    </row>
    <row r="731" spans="1:5" ht="15">
      <c r="A731" s="26" t="s">
        <v>60</v>
      </c>
      <c r="B731" s="26">
        <v>464</v>
      </c>
      <c r="C731" s="26" t="s">
        <v>61</v>
      </c>
      <c r="D731" s="26">
        <v>27</v>
      </c>
      <c r="E731" s="27">
        <v>0.9861245610040282</v>
      </c>
    </row>
    <row r="732" spans="1:5" ht="15">
      <c r="A732" s="26" t="s">
        <v>60</v>
      </c>
      <c r="B732" s="26">
        <v>465</v>
      </c>
      <c r="C732" s="26" t="s">
        <v>61</v>
      </c>
      <c r="D732" s="26">
        <v>26</v>
      </c>
      <c r="E732" s="27">
        <v>0.9861245610040282</v>
      </c>
    </row>
    <row r="733" spans="1:5" ht="15">
      <c r="A733" s="26" t="s">
        <v>60</v>
      </c>
      <c r="B733" s="26">
        <v>466</v>
      </c>
      <c r="C733" s="26" t="s">
        <v>61</v>
      </c>
      <c r="D733" s="26">
        <v>25</v>
      </c>
      <c r="E733" s="27">
        <v>0.9861245610040282</v>
      </c>
    </row>
    <row r="734" spans="1:5" ht="15">
      <c r="A734" s="26" t="s">
        <v>60</v>
      </c>
      <c r="B734" s="26">
        <v>467</v>
      </c>
      <c r="C734" s="26" t="s">
        <v>61</v>
      </c>
      <c r="D734" s="26">
        <v>24</v>
      </c>
      <c r="E734" s="27">
        <v>0.9861245610040282</v>
      </c>
    </row>
    <row r="735" spans="1:5" ht="15">
      <c r="A735" s="26" t="s">
        <v>60</v>
      </c>
      <c r="B735" s="26">
        <v>468</v>
      </c>
      <c r="C735" s="26" t="s">
        <v>61</v>
      </c>
      <c r="D735" s="26">
        <v>23</v>
      </c>
      <c r="E735" s="27">
        <v>0.9861245610040282</v>
      </c>
    </row>
    <row r="736" spans="1:5" ht="15">
      <c r="A736" s="26" t="s">
        <v>60</v>
      </c>
      <c r="B736" s="26">
        <v>469</v>
      </c>
      <c r="C736" s="26" t="s">
        <v>61</v>
      </c>
      <c r="D736" s="26">
        <v>22</v>
      </c>
      <c r="E736" s="27">
        <v>0.9861245610040282</v>
      </c>
    </row>
    <row r="737" spans="1:5" ht="15">
      <c r="A737" s="26" t="s">
        <v>60</v>
      </c>
      <c r="B737" s="26">
        <v>470</v>
      </c>
      <c r="C737" s="26" t="s">
        <v>61</v>
      </c>
      <c r="D737" s="26">
        <v>21</v>
      </c>
      <c r="E737" s="27">
        <v>0.9861245610040282</v>
      </c>
    </row>
    <row r="738" spans="1:5" ht="15">
      <c r="A738" s="26" t="s">
        <v>60</v>
      </c>
      <c r="B738" s="26">
        <v>471</v>
      </c>
      <c r="C738" s="26" t="s">
        <v>61</v>
      </c>
      <c r="D738" s="26">
        <v>20</v>
      </c>
      <c r="E738" s="27">
        <v>0.9861245610040282</v>
      </c>
    </row>
    <row r="739" spans="1:5" ht="15">
      <c r="A739" s="26" t="s">
        <v>60</v>
      </c>
      <c r="B739" s="26">
        <v>472</v>
      </c>
      <c r="C739" s="26" t="s">
        <v>61</v>
      </c>
      <c r="D739" s="26">
        <v>19</v>
      </c>
      <c r="E739" s="27">
        <v>0.9861245610040282</v>
      </c>
    </row>
    <row r="740" spans="1:5" ht="15">
      <c r="A740" s="26" t="s">
        <v>60</v>
      </c>
      <c r="B740" s="26">
        <v>473</v>
      </c>
      <c r="C740" s="26" t="s">
        <v>61</v>
      </c>
      <c r="D740" s="26">
        <v>18</v>
      </c>
      <c r="E740" s="27">
        <v>0.9861245610040282</v>
      </c>
    </row>
    <row r="741" spans="1:5" ht="15">
      <c r="A741" s="26" t="s">
        <v>60</v>
      </c>
      <c r="B741" s="26">
        <v>474</v>
      </c>
      <c r="C741" s="26" t="s">
        <v>61</v>
      </c>
      <c r="D741" s="26">
        <v>17</v>
      </c>
      <c r="E741" s="27">
        <v>0.9861245610040282</v>
      </c>
    </row>
    <row r="742" spans="1:5" ht="15">
      <c r="A742" s="26" t="s">
        <v>60</v>
      </c>
      <c r="B742" s="26">
        <v>475</v>
      </c>
      <c r="C742" s="26" t="s">
        <v>61</v>
      </c>
      <c r="D742" s="26">
        <v>16</v>
      </c>
      <c r="E742" s="27">
        <v>0.9861245610040282</v>
      </c>
    </row>
    <row r="743" spans="1:5" ht="15">
      <c r="A743" s="26" t="s">
        <v>60</v>
      </c>
      <c r="B743" s="26">
        <v>476</v>
      </c>
      <c r="C743" s="26" t="s">
        <v>61</v>
      </c>
      <c r="D743" s="26">
        <v>15</v>
      </c>
      <c r="E743" s="27">
        <v>0.9861245610040282</v>
      </c>
    </row>
    <row r="744" spans="1:5" ht="15">
      <c r="A744" s="26" t="s">
        <v>60</v>
      </c>
      <c r="B744" s="26">
        <v>477</v>
      </c>
      <c r="C744" s="26" t="s">
        <v>61</v>
      </c>
      <c r="D744" s="26">
        <v>14</v>
      </c>
      <c r="E744" s="27">
        <v>0.9861245610040282</v>
      </c>
    </row>
    <row r="745" spans="1:5" ht="15">
      <c r="A745" s="26" t="s">
        <v>60</v>
      </c>
      <c r="B745" s="26">
        <v>478</v>
      </c>
      <c r="C745" s="26" t="s">
        <v>61</v>
      </c>
      <c r="D745" s="26">
        <v>13</v>
      </c>
      <c r="E745" s="27">
        <v>0.9861245610040282</v>
      </c>
    </row>
    <row r="746" spans="1:5" ht="15">
      <c r="A746" s="26" t="s">
        <v>60</v>
      </c>
      <c r="B746" s="26">
        <v>479</v>
      </c>
      <c r="C746" s="26" t="s">
        <v>61</v>
      </c>
      <c r="D746" s="26">
        <v>12</v>
      </c>
      <c r="E746" s="27">
        <v>0.9861245610040282</v>
      </c>
    </row>
    <row r="747" spans="1:5" ht="15">
      <c r="A747" s="26" t="s">
        <v>60</v>
      </c>
      <c r="B747" s="26">
        <v>480</v>
      </c>
      <c r="C747" s="26" t="s">
        <v>61</v>
      </c>
      <c r="D747" s="26">
        <v>11</v>
      </c>
      <c r="E747" s="27">
        <v>0.9861245610040282</v>
      </c>
    </row>
    <row r="748" spans="1:5" ht="15">
      <c r="A748" s="26" t="s">
        <v>60</v>
      </c>
      <c r="B748" s="26">
        <v>481</v>
      </c>
      <c r="C748" s="26" t="s">
        <v>61</v>
      </c>
      <c r="D748" s="26">
        <v>10</v>
      </c>
      <c r="E748" s="27">
        <v>0.9861245610040282</v>
      </c>
    </row>
    <row r="749" spans="1:5" ht="15">
      <c r="A749" s="26" t="s">
        <v>60</v>
      </c>
      <c r="B749" s="26">
        <v>482</v>
      </c>
      <c r="C749" s="26" t="s">
        <v>61</v>
      </c>
      <c r="D749" s="26">
        <v>9</v>
      </c>
      <c r="E749" s="27">
        <v>0.9861245610040282</v>
      </c>
    </row>
    <row r="750" spans="1:5" ht="15">
      <c r="A750" s="26" t="s">
        <v>60</v>
      </c>
      <c r="B750" s="26">
        <v>483</v>
      </c>
      <c r="C750" s="26" t="s">
        <v>61</v>
      </c>
      <c r="D750" s="26">
        <v>8</v>
      </c>
      <c r="E750" s="27">
        <v>0.9861245610040282</v>
      </c>
    </row>
    <row r="751" spans="1:5" ht="15">
      <c r="A751" s="26" t="s">
        <v>60</v>
      </c>
      <c r="B751" s="26">
        <v>484</v>
      </c>
      <c r="C751" s="26" t="s">
        <v>61</v>
      </c>
      <c r="D751" s="26">
        <v>7</v>
      </c>
      <c r="E751" s="27">
        <v>0.9861245610040282</v>
      </c>
    </row>
    <row r="752" spans="1:5" ht="15">
      <c r="A752" s="26" t="s">
        <v>60</v>
      </c>
      <c r="B752" s="26">
        <v>485</v>
      </c>
      <c r="C752" s="26" t="s">
        <v>61</v>
      </c>
      <c r="D752" s="26">
        <v>6</v>
      </c>
      <c r="E752" s="27">
        <v>0.9861245610040282</v>
      </c>
    </row>
    <row r="753" spans="1:5" ht="15">
      <c r="A753" s="26" t="s">
        <v>60</v>
      </c>
      <c r="B753" s="26">
        <v>486</v>
      </c>
      <c r="C753" s="26" t="s">
        <v>61</v>
      </c>
      <c r="D753" s="26">
        <v>5</v>
      </c>
      <c r="E753" s="27">
        <v>0.9861245610040282</v>
      </c>
    </row>
    <row r="754" spans="1:5" ht="15">
      <c r="A754" s="26" t="s">
        <v>60</v>
      </c>
      <c r="B754" s="26">
        <v>487</v>
      </c>
      <c r="C754" s="26" t="s">
        <v>61</v>
      </c>
      <c r="D754" s="26">
        <v>4</v>
      </c>
      <c r="E754" s="27">
        <v>0.9861245610040282</v>
      </c>
    </row>
    <row r="755" spans="1:5" ht="15">
      <c r="A755" s="26" t="s">
        <v>60</v>
      </c>
      <c r="B755" s="26">
        <v>488</v>
      </c>
      <c r="C755" s="26" t="s">
        <v>61</v>
      </c>
      <c r="D755" s="26">
        <v>3</v>
      </c>
      <c r="E755" s="27">
        <v>0.9861245610040282</v>
      </c>
    </row>
    <row r="756" spans="1:5" ht="15">
      <c r="A756" s="26" t="s">
        <v>60</v>
      </c>
      <c r="B756" s="26">
        <v>489</v>
      </c>
      <c r="C756" s="26" t="s">
        <v>61</v>
      </c>
      <c r="D756" s="26">
        <v>2</v>
      </c>
      <c r="E756" s="27">
        <v>0.9861245610040282</v>
      </c>
    </row>
    <row r="757" spans="1:5" ht="15">
      <c r="A757" s="26" t="s">
        <v>60</v>
      </c>
      <c r="B757" s="26">
        <v>490</v>
      </c>
      <c r="C757" s="26" t="s">
        <v>61</v>
      </c>
      <c r="D757" s="26">
        <v>1</v>
      </c>
      <c r="E757" s="29" t="s">
        <v>34</v>
      </c>
    </row>
    <row r="758" spans="1:5" ht="15">
      <c r="A758" s="26" t="s">
        <v>56</v>
      </c>
      <c r="B758" s="26">
        <v>0</v>
      </c>
      <c r="C758" s="26" t="s">
        <v>51</v>
      </c>
      <c r="D758" s="26">
        <v>10000000</v>
      </c>
      <c r="E758" s="27">
        <v>0.0016666666666666668</v>
      </c>
    </row>
    <row r="759" spans="1:5" ht="15">
      <c r="A759" s="26" t="s">
        <v>56</v>
      </c>
      <c r="B759" s="26">
        <v>1</v>
      </c>
      <c r="C759" s="26" t="s">
        <v>51</v>
      </c>
      <c r="D759" s="26">
        <v>16666</v>
      </c>
      <c r="E759" s="27">
        <v>0.32303325642225295</v>
      </c>
    </row>
    <row r="760" spans="1:5" ht="15">
      <c r="A760" s="26" t="s">
        <v>56</v>
      </c>
      <c r="B760" s="26">
        <v>2</v>
      </c>
      <c r="C760" s="26" t="s">
        <v>51</v>
      </c>
      <c r="D760" s="26">
        <v>5383</v>
      </c>
      <c r="E760" s="27">
        <v>0.5066169923655895</v>
      </c>
    </row>
    <row r="761" spans="1:5" ht="15">
      <c r="A761" s="26" t="s">
        <v>56</v>
      </c>
      <c r="B761" s="26">
        <v>3</v>
      </c>
      <c r="C761" s="26" t="s">
        <v>51</v>
      </c>
      <c r="D761" s="26">
        <v>2727</v>
      </c>
      <c r="E761" s="27">
        <v>0.6376281516217733</v>
      </c>
    </row>
    <row r="762" spans="1:5" ht="15">
      <c r="A762" s="26" t="s">
        <v>56</v>
      </c>
      <c r="B762" s="26">
        <v>4</v>
      </c>
      <c r="C762" s="26" t="s">
        <v>51</v>
      </c>
      <c r="D762" s="26">
        <v>1738</v>
      </c>
      <c r="E762" s="27">
        <v>0.7189237334319262</v>
      </c>
    </row>
    <row r="763" spans="1:5" ht="15">
      <c r="A763" s="26" t="s">
        <v>56</v>
      </c>
      <c r="B763" s="26">
        <v>5</v>
      </c>
      <c r="C763" s="26" t="s">
        <v>51</v>
      </c>
      <c r="D763" s="26">
        <v>1249</v>
      </c>
      <c r="E763" s="27">
        <v>0.7788007830714049</v>
      </c>
    </row>
    <row r="764" spans="1:5" ht="15">
      <c r="A764" s="26" t="s">
        <v>56</v>
      </c>
      <c r="B764" s="26">
        <v>6</v>
      </c>
      <c r="C764" s="26" t="s">
        <v>51</v>
      </c>
      <c r="D764" s="26">
        <v>972</v>
      </c>
      <c r="E764" s="27">
        <v>0.8269591339433623</v>
      </c>
    </row>
    <row r="765" spans="1:5" ht="15">
      <c r="A765" s="26" t="s">
        <v>56</v>
      </c>
      <c r="B765" s="26">
        <v>7</v>
      </c>
      <c r="C765" s="26" t="s">
        <v>51</v>
      </c>
      <c r="D765" s="26">
        <v>803</v>
      </c>
      <c r="E765" s="27">
        <v>0.8607079764250578</v>
      </c>
    </row>
    <row r="766" spans="1:5" ht="15">
      <c r="A766" s="26" t="s">
        <v>56</v>
      </c>
      <c r="B766" s="26">
        <v>8</v>
      </c>
      <c r="C766" s="26" t="s">
        <v>51</v>
      </c>
      <c r="D766" s="26">
        <v>691</v>
      </c>
      <c r="E766" s="27">
        <v>0.8607079764250578</v>
      </c>
    </row>
    <row r="767" spans="1:5" ht="15">
      <c r="A767" s="26" t="s">
        <v>56</v>
      </c>
      <c r="B767" s="26">
        <v>9</v>
      </c>
      <c r="C767" s="26" t="s">
        <v>51</v>
      </c>
      <c r="D767" s="26">
        <v>594</v>
      </c>
      <c r="E767" s="27">
        <v>0.8607079764250578</v>
      </c>
    </row>
    <row r="768" spans="1:5" ht="15">
      <c r="A768" s="26" t="s">
        <v>56</v>
      </c>
      <c r="B768" s="26">
        <v>10</v>
      </c>
      <c r="C768" s="26" t="s">
        <v>51</v>
      </c>
      <c r="D768" s="26">
        <v>511</v>
      </c>
      <c r="E768" s="27">
        <v>0.8607079764250578</v>
      </c>
    </row>
    <row r="769" spans="1:5" ht="15">
      <c r="A769" s="26" t="s">
        <v>56</v>
      </c>
      <c r="B769" s="26">
        <v>11</v>
      </c>
      <c r="C769" s="26" t="s">
        <v>51</v>
      </c>
      <c r="D769" s="26">
        <v>439</v>
      </c>
      <c r="E769" s="27">
        <v>0.8607079764250578</v>
      </c>
    </row>
    <row r="770" spans="1:5" ht="15">
      <c r="A770" s="26" t="s">
        <v>56</v>
      </c>
      <c r="B770" s="26">
        <v>12</v>
      </c>
      <c r="C770" s="26" t="s">
        <v>51</v>
      </c>
      <c r="D770" s="26">
        <v>377</v>
      </c>
      <c r="E770" s="27">
        <v>0.8607079764250578</v>
      </c>
    </row>
    <row r="771" spans="1:5" ht="15">
      <c r="A771" s="26" t="s">
        <v>56</v>
      </c>
      <c r="B771" s="26">
        <v>13</v>
      </c>
      <c r="C771" s="26" t="s">
        <v>51</v>
      </c>
      <c r="D771" s="26">
        <v>324</v>
      </c>
      <c r="E771" s="27">
        <v>0.8607079764250578</v>
      </c>
    </row>
    <row r="772" spans="1:5" ht="15">
      <c r="A772" s="26" t="s">
        <v>56</v>
      </c>
      <c r="B772" s="26">
        <v>14</v>
      </c>
      <c r="C772" s="26" t="s">
        <v>51</v>
      </c>
      <c r="D772" s="26">
        <v>278</v>
      </c>
      <c r="E772" s="27">
        <v>0.8607079764250578</v>
      </c>
    </row>
    <row r="773" spans="1:5" ht="15">
      <c r="A773" s="26" t="s">
        <v>56</v>
      </c>
      <c r="B773" s="26">
        <v>15</v>
      </c>
      <c r="C773" s="26" t="s">
        <v>51</v>
      </c>
      <c r="D773" s="26">
        <v>239</v>
      </c>
      <c r="E773" s="27">
        <v>0.8607079764250578</v>
      </c>
    </row>
    <row r="774" spans="1:5" ht="15">
      <c r="A774" s="26" t="s">
        <v>56</v>
      </c>
      <c r="B774" s="26">
        <v>16</v>
      </c>
      <c r="C774" s="26" t="s">
        <v>51</v>
      </c>
      <c r="D774" s="26">
        <v>205</v>
      </c>
      <c r="E774" s="27">
        <v>0.8607079764250578</v>
      </c>
    </row>
    <row r="775" spans="1:5" ht="15">
      <c r="A775" s="26" t="s">
        <v>56</v>
      </c>
      <c r="B775" s="26">
        <v>17</v>
      </c>
      <c r="C775" s="26" t="s">
        <v>51</v>
      </c>
      <c r="D775" s="26">
        <v>176</v>
      </c>
      <c r="E775" s="27">
        <v>0.8607079764250578</v>
      </c>
    </row>
    <row r="776" spans="1:5" ht="15">
      <c r="A776" s="26" t="s">
        <v>56</v>
      </c>
      <c r="B776" s="26">
        <v>18</v>
      </c>
      <c r="C776" s="26" t="s">
        <v>51</v>
      </c>
      <c r="D776" s="26">
        <v>151</v>
      </c>
      <c r="E776" s="27">
        <v>0.8607079764250578</v>
      </c>
    </row>
    <row r="777" spans="1:5" ht="15">
      <c r="A777" s="26" t="s">
        <v>56</v>
      </c>
      <c r="B777" s="26">
        <v>19</v>
      </c>
      <c r="C777" s="26" t="s">
        <v>51</v>
      </c>
      <c r="D777" s="26">
        <v>129</v>
      </c>
      <c r="E777" s="27">
        <v>0.8607079764250578</v>
      </c>
    </row>
    <row r="778" spans="1:5" ht="15">
      <c r="A778" s="26" t="s">
        <v>56</v>
      </c>
      <c r="B778" s="26">
        <v>20</v>
      </c>
      <c r="C778" s="26" t="s">
        <v>51</v>
      </c>
      <c r="D778" s="26">
        <v>111</v>
      </c>
      <c r="E778" s="27">
        <v>0.8607079764250578</v>
      </c>
    </row>
    <row r="779" spans="1:5" ht="15">
      <c r="A779" s="26" t="s">
        <v>56</v>
      </c>
      <c r="B779" s="26">
        <v>21</v>
      </c>
      <c r="C779" s="26" t="s">
        <v>51</v>
      </c>
      <c r="D779" s="26">
        <v>95</v>
      </c>
      <c r="E779" s="27">
        <v>0.8607079764250578</v>
      </c>
    </row>
    <row r="780" spans="1:5" ht="15">
      <c r="A780" s="26" t="s">
        <v>56</v>
      </c>
      <c r="B780" s="26">
        <v>22</v>
      </c>
      <c r="C780" s="26" t="s">
        <v>51</v>
      </c>
      <c r="D780" s="26">
        <v>81</v>
      </c>
      <c r="E780" s="27">
        <v>0.8607079764250578</v>
      </c>
    </row>
    <row r="781" spans="1:5" ht="15">
      <c r="A781" s="26" t="s">
        <v>56</v>
      </c>
      <c r="B781" s="26">
        <v>23</v>
      </c>
      <c r="C781" s="26" t="s">
        <v>51</v>
      </c>
      <c r="D781" s="26">
        <v>69</v>
      </c>
      <c r="E781" s="27">
        <v>0.8607079764250578</v>
      </c>
    </row>
    <row r="782" spans="1:5" ht="15">
      <c r="A782" s="26" t="s">
        <v>56</v>
      </c>
      <c r="B782" s="26">
        <v>24</v>
      </c>
      <c r="C782" s="26" t="s">
        <v>51</v>
      </c>
      <c r="D782" s="26">
        <v>59</v>
      </c>
      <c r="E782" s="27">
        <v>0.8607079764250578</v>
      </c>
    </row>
    <row r="783" spans="1:5" ht="15">
      <c r="A783" s="26" t="s">
        <v>56</v>
      </c>
      <c r="B783" s="26">
        <v>25</v>
      </c>
      <c r="C783" s="26" t="s">
        <v>51</v>
      </c>
      <c r="D783" s="26">
        <v>50</v>
      </c>
      <c r="E783" s="27">
        <v>0.8607079764250578</v>
      </c>
    </row>
    <row r="784" spans="1:5" ht="15">
      <c r="A784" s="26" t="s">
        <v>56</v>
      </c>
      <c r="B784" s="26">
        <v>26</v>
      </c>
      <c r="C784" s="26" t="s">
        <v>51</v>
      </c>
      <c r="D784" s="26">
        <v>43</v>
      </c>
      <c r="E784" s="27">
        <v>0.8607079764250578</v>
      </c>
    </row>
    <row r="785" spans="1:5" ht="15">
      <c r="A785" s="26" t="s">
        <v>56</v>
      </c>
      <c r="B785" s="26">
        <v>27</v>
      </c>
      <c r="C785" s="26" t="s">
        <v>51</v>
      </c>
      <c r="D785" s="26">
        <v>37</v>
      </c>
      <c r="E785" s="27">
        <v>0.8607079764250578</v>
      </c>
    </row>
    <row r="786" spans="1:5" ht="15">
      <c r="A786" s="26" t="s">
        <v>56</v>
      </c>
      <c r="B786" s="26">
        <v>28</v>
      </c>
      <c r="C786" s="26" t="s">
        <v>51</v>
      </c>
      <c r="D786" s="26">
        <v>31</v>
      </c>
      <c r="E786" s="27">
        <v>0.8607079764250578</v>
      </c>
    </row>
    <row r="787" spans="1:5" ht="15">
      <c r="A787" s="26" t="s">
        <v>56</v>
      </c>
      <c r="B787" s="26">
        <v>29</v>
      </c>
      <c r="C787" s="26" t="s">
        <v>51</v>
      </c>
      <c r="D787" s="26">
        <v>26</v>
      </c>
      <c r="E787" s="27">
        <v>0.8607079764250578</v>
      </c>
    </row>
    <row r="788" spans="1:5" ht="15">
      <c r="A788" s="26" t="s">
        <v>56</v>
      </c>
      <c r="B788" s="26">
        <v>30</v>
      </c>
      <c r="C788" s="26" t="s">
        <v>51</v>
      </c>
      <c r="D788" s="26">
        <v>22</v>
      </c>
      <c r="E788" s="27">
        <v>0.8607079764250578</v>
      </c>
    </row>
    <row r="789" spans="1:5" ht="15">
      <c r="A789" s="26" t="s">
        <v>56</v>
      </c>
      <c r="B789" s="26">
        <v>31</v>
      </c>
      <c r="C789" s="26" t="s">
        <v>51</v>
      </c>
      <c r="D789" s="26">
        <v>18</v>
      </c>
      <c r="E789" s="27">
        <v>0.8607079764250578</v>
      </c>
    </row>
    <row r="790" spans="1:5" ht="15">
      <c r="A790" s="26" t="s">
        <v>56</v>
      </c>
      <c r="B790" s="26">
        <v>32</v>
      </c>
      <c r="C790" s="26" t="s">
        <v>51</v>
      </c>
      <c r="D790" s="26">
        <v>15</v>
      </c>
      <c r="E790" s="27">
        <v>0.8607079764250578</v>
      </c>
    </row>
    <row r="791" spans="1:5" ht="15">
      <c r="A791" s="26" t="s">
        <v>56</v>
      </c>
      <c r="B791" s="26">
        <v>33</v>
      </c>
      <c r="C791" s="26" t="s">
        <v>51</v>
      </c>
      <c r="D791" s="26">
        <v>12</v>
      </c>
      <c r="E791" s="27">
        <v>0.8607079764250578</v>
      </c>
    </row>
    <row r="792" spans="1:5" ht="15">
      <c r="A792" s="26" t="s">
        <v>56</v>
      </c>
      <c r="B792" s="26">
        <v>34</v>
      </c>
      <c r="C792" s="26" t="s">
        <v>51</v>
      </c>
      <c r="D792" s="26">
        <v>10</v>
      </c>
      <c r="E792" s="27">
        <v>0.8607079764250578</v>
      </c>
    </row>
    <row r="793" spans="1:5" ht="15">
      <c r="A793" s="26" t="s">
        <v>56</v>
      </c>
      <c r="B793" s="26">
        <v>35</v>
      </c>
      <c r="C793" s="26" t="s">
        <v>51</v>
      </c>
      <c r="D793" s="26">
        <v>8</v>
      </c>
      <c r="E793" s="27">
        <v>0.8607079764250578</v>
      </c>
    </row>
    <row r="794" spans="1:5" ht="15">
      <c r="A794" s="26" t="s">
        <v>56</v>
      </c>
      <c r="B794" s="26">
        <v>36</v>
      </c>
      <c r="C794" s="26" t="s">
        <v>51</v>
      </c>
      <c r="D794" s="26">
        <v>6</v>
      </c>
      <c r="E794" s="27">
        <v>0.8607079764250578</v>
      </c>
    </row>
    <row r="795" spans="1:5" ht="15">
      <c r="A795" s="26" t="s">
        <v>56</v>
      </c>
      <c r="B795" s="26">
        <v>37</v>
      </c>
      <c r="C795" s="26" t="s">
        <v>51</v>
      </c>
      <c r="D795" s="26">
        <v>5</v>
      </c>
      <c r="E795" s="27">
        <v>0.8607079764250578</v>
      </c>
    </row>
    <row r="796" spans="1:5" ht="15">
      <c r="A796" s="26" t="s">
        <v>56</v>
      </c>
      <c r="B796" s="26">
        <v>38</v>
      </c>
      <c r="C796" s="26" t="s">
        <v>51</v>
      </c>
      <c r="D796" s="26">
        <v>4</v>
      </c>
      <c r="E796" s="27">
        <v>0.8607079764250578</v>
      </c>
    </row>
    <row r="797" spans="1:5" ht="15">
      <c r="A797" s="26" t="s">
        <v>56</v>
      </c>
      <c r="B797" s="26">
        <v>39</v>
      </c>
      <c r="C797" s="26" t="s">
        <v>51</v>
      </c>
      <c r="D797" s="26">
        <v>3</v>
      </c>
      <c r="E797" s="27">
        <v>0.8607079764250578</v>
      </c>
    </row>
    <row r="798" spans="1:5" ht="15">
      <c r="A798" s="26" t="s">
        <v>56</v>
      </c>
      <c r="B798" s="26">
        <v>40</v>
      </c>
      <c r="C798" s="26" t="s">
        <v>51</v>
      </c>
      <c r="D798" s="26">
        <v>2</v>
      </c>
      <c r="E798" s="27">
        <v>0.8607079764250578</v>
      </c>
    </row>
    <row r="799" spans="1:5" ht="15">
      <c r="A799" s="26" t="s">
        <v>56</v>
      </c>
      <c r="B799" s="26">
        <v>41</v>
      </c>
      <c r="C799" s="26" t="s">
        <v>51</v>
      </c>
      <c r="D799" s="26">
        <v>1</v>
      </c>
      <c r="E799" s="29" t="s">
        <v>34</v>
      </c>
    </row>
    <row r="800" spans="1:5" ht="15">
      <c r="A800" s="26" t="s">
        <v>62</v>
      </c>
      <c r="B800" s="26">
        <v>0</v>
      </c>
      <c r="C800" s="26" t="s">
        <v>51</v>
      </c>
      <c r="D800" s="26">
        <v>100000000</v>
      </c>
      <c r="E800" s="27">
        <v>0.00024851682710795185</v>
      </c>
    </row>
    <row r="801" spans="1:5" ht="15">
      <c r="A801" s="26" t="s">
        <v>62</v>
      </c>
      <c r="B801" s="26">
        <v>1</v>
      </c>
      <c r="C801" s="26" t="s">
        <v>51</v>
      </c>
      <c r="D801" s="26">
        <v>24851</v>
      </c>
      <c r="E801" s="27">
        <v>0.0820849986238988</v>
      </c>
    </row>
    <row r="802" spans="1:5" ht="15">
      <c r="A802" s="26" t="s">
        <v>62</v>
      </c>
      <c r="B802" s="26">
        <v>2</v>
      </c>
      <c r="C802" s="26" t="s">
        <v>51</v>
      </c>
      <c r="D802" s="26">
        <v>2039</v>
      </c>
      <c r="E802" s="27">
        <v>0.2465969639416065</v>
      </c>
    </row>
    <row r="803" spans="1:5" ht="15">
      <c r="A803" s="26" t="s">
        <v>62</v>
      </c>
      <c r="B803" s="26">
        <v>3</v>
      </c>
      <c r="C803" s="26" t="s">
        <v>51</v>
      </c>
      <c r="D803" s="26">
        <v>502</v>
      </c>
      <c r="E803" s="27">
        <v>0.36787944117144233</v>
      </c>
    </row>
    <row r="804" spans="1:5" ht="15">
      <c r="A804" s="26" t="s">
        <v>62</v>
      </c>
      <c r="B804" s="26">
        <v>4</v>
      </c>
      <c r="C804" s="26" t="s">
        <v>51</v>
      </c>
      <c r="D804" s="26">
        <v>184</v>
      </c>
      <c r="E804" s="27">
        <v>0.44932896411722156</v>
      </c>
    </row>
    <row r="805" spans="1:5" ht="15">
      <c r="A805" s="26" t="s">
        <v>62</v>
      </c>
      <c r="B805" s="26">
        <v>5</v>
      </c>
      <c r="C805" s="26" t="s">
        <v>51</v>
      </c>
      <c r="D805" s="26">
        <v>82</v>
      </c>
      <c r="E805" s="27">
        <v>0.4965853037914095</v>
      </c>
    </row>
    <row r="806" spans="1:5" ht="15">
      <c r="A806" s="26" t="s">
        <v>62</v>
      </c>
      <c r="B806" s="26">
        <v>6</v>
      </c>
      <c r="C806" s="26" t="s">
        <v>51</v>
      </c>
      <c r="D806" s="26">
        <v>40</v>
      </c>
      <c r="E806" s="27">
        <v>0.5488116360940264</v>
      </c>
    </row>
    <row r="807" spans="1:5" ht="15">
      <c r="A807" s="26" t="s">
        <v>62</v>
      </c>
      <c r="B807" s="26">
        <v>7</v>
      </c>
      <c r="C807" s="26" t="s">
        <v>51</v>
      </c>
      <c r="D807" s="26">
        <v>21</v>
      </c>
      <c r="E807" s="27">
        <v>0.6065306597126334</v>
      </c>
    </row>
    <row r="808" spans="1:5" ht="15">
      <c r="A808" s="26" t="s">
        <v>62</v>
      </c>
      <c r="B808" s="26">
        <v>8</v>
      </c>
      <c r="C808" s="26" t="s">
        <v>51</v>
      </c>
      <c r="D808" s="26">
        <v>12</v>
      </c>
      <c r="E808" s="27">
        <v>0.6703200460356393</v>
      </c>
    </row>
    <row r="809" spans="1:5" ht="15">
      <c r="A809" s="26" t="s">
        <v>62</v>
      </c>
      <c r="B809" s="26">
        <v>9</v>
      </c>
      <c r="C809" s="26" t="s">
        <v>51</v>
      </c>
      <c r="D809" s="26">
        <v>10</v>
      </c>
      <c r="E809" s="27">
        <v>0.6703200460356393</v>
      </c>
    </row>
    <row r="810" spans="1:5" ht="15">
      <c r="A810" s="26" t="s">
        <v>62</v>
      </c>
      <c r="B810" s="26">
        <v>10</v>
      </c>
      <c r="C810" s="26" t="s">
        <v>51</v>
      </c>
      <c r="D810" s="26">
        <v>6</v>
      </c>
      <c r="E810" s="27">
        <v>0.6703200460356393</v>
      </c>
    </row>
    <row r="811" spans="1:5" ht="15">
      <c r="A811" s="26" t="s">
        <v>62</v>
      </c>
      <c r="B811" s="26">
        <v>11</v>
      </c>
      <c r="C811" s="26" t="s">
        <v>51</v>
      </c>
      <c r="D811" s="26">
        <v>4</v>
      </c>
      <c r="E811" s="27">
        <v>0.6703200460356393</v>
      </c>
    </row>
    <row r="812" spans="1:5" ht="15">
      <c r="A812" s="26" t="s">
        <v>62</v>
      </c>
      <c r="B812" s="26">
        <v>12</v>
      </c>
      <c r="C812" s="26" t="s">
        <v>51</v>
      </c>
      <c r="D812" s="26">
        <v>2</v>
      </c>
      <c r="E812" s="27">
        <v>0.6703200460356393</v>
      </c>
    </row>
    <row r="813" spans="1:5" ht="15">
      <c r="A813" s="26" t="s">
        <v>62</v>
      </c>
      <c r="B813" s="26">
        <v>13</v>
      </c>
      <c r="C813" s="26" t="s">
        <v>51</v>
      </c>
      <c r="D813" s="26">
        <v>1</v>
      </c>
      <c r="E813" s="29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7"/>
  <sheetViews>
    <sheetView zoomScale="80" zoomScaleNormal="80" zoomScalePageLayoutView="0" workbookViewId="0" topLeftCell="A1">
      <pane ySplit="7860" topLeftCell="BM230" activePane="topLeft" state="split"/>
      <selection pane="topLeft" activeCell="R5" sqref="R5"/>
      <selection pane="bottomLeft" activeCell="S241" sqref="S241"/>
    </sheetView>
  </sheetViews>
  <sheetFormatPr defaultColWidth="9.140625" defaultRowHeight="15"/>
  <cols>
    <col min="1" max="1" width="6.28125" style="1" customWidth="1"/>
    <col min="2" max="2" width="20.7109375" style="0" customWidth="1"/>
    <col min="3" max="3" width="13.57421875" style="0" bestFit="1" customWidth="1"/>
    <col min="4" max="4" width="11.140625" style="0" customWidth="1"/>
    <col min="5" max="5" width="11.421875" style="0" bestFit="1" customWidth="1"/>
    <col min="6" max="6" width="14.421875" style="0" customWidth="1"/>
    <col min="7" max="7" width="12.57421875" style="0" customWidth="1"/>
    <col min="8" max="9" width="11.421875" style="0" bestFit="1" customWidth="1"/>
    <col min="10" max="10" width="13.7109375" style="0" customWidth="1"/>
    <col min="11" max="11" width="13.140625" style="0" bestFit="1" customWidth="1"/>
    <col min="12" max="12" width="13.8515625" style="16" customWidth="1"/>
    <col min="13" max="13" width="11.421875" style="16" bestFit="1" customWidth="1"/>
    <col min="14" max="14" width="11.8515625" style="16" customWidth="1"/>
    <col min="15" max="15" width="15.57421875" style="16" customWidth="1"/>
    <col min="16" max="16" width="15.421875" style="16" customWidth="1"/>
  </cols>
  <sheetData>
    <row r="1" spans="12:17" ht="15">
      <c r="L1" s="15" t="s">
        <v>30</v>
      </c>
      <c r="Q1" t="s">
        <v>38</v>
      </c>
    </row>
    <row r="2" spans="2:17" ht="21">
      <c r="B2" s="40" t="s">
        <v>43</v>
      </c>
      <c r="Q2" t="s">
        <v>37</v>
      </c>
    </row>
    <row r="3" spans="1:16" ht="30">
      <c r="A3" s="4"/>
      <c r="B3" s="35" t="s">
        <v>21</v>
      </c>
      <c r="C3" s="32" t="s">
        <v>2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9</v>
      </c>
      <c r="I3" s="32" t="s">
        <v>10</v>
      </c>
      <c r="J3" s="32" t="s">
        <v>11</v>
      </c>
      <c r="K3" s="32" t="s">
        <v>12</v>
      </c>
      <c r="L3" s="33" t="s">
        <v>14</v>
      </c>
      <c r="M3" s="33" t="s">
        <v>15</v>
      </c>
      <c r="N3" s="33" t="s">
        <v>16</v>
      </c>
      <c r="O3" s="33" t="s">
        <v>36</v>
      </c>
      <c r="P3" s="33" t="s">
        <v>35</v>
      </c>
    </row>
    <row r="4" spans="1:16" ht="30">
      <c r="A4" s="4"/>
      <c r="B4" s="35"/>
      <c r="C4" s="41" t="s">
        <v>50</v>
      </c>
      <c r="D4" s="41" t="s">
        <v>52</v>
      </c>
      <c r="E4" s="41" t="s">
        <v>53</v>
      </c>
      <c r="F4" s="41" t="s">
        <v>54</v>
      </c>
      <c r="G4" s="41" t="s">
        <v>55</v>
      </c>
      <c r="H4" s="41" t="s">
        <v>56</v>
      </c>
      <c r="I4" s="41" t="s">
        <v>57</v>
      </c>
      <c r="J4" s="41" t="s">
        <v>58</v>
      </c>
      <c r="K4" s="41" t="s">
        <v>59</v>
      </c>
      <c r="L4" s="42" t="s">
        <v>60</v>
      </c>
      <c r="M4" s="42" t="s">
        <v>56</v>
      </c>
      <c r="N4" s="42" t="s">
        <v>62</v>
      </c>
      <c r="O4" s="42" t="s">
        <v>66</v>
      </c>
      <c r="P4" s="42" t="s">
        <v>66</v>
      </c>
    </row>
    <row r="5" spans="1:16" ht="15">
      <c r="A5" s="4"/>
      <c r="B5" s="3" t="s">
        <v>22</v>
      </c>
      <c r="C5" s="4" t="s">
        <v>3</v>
      </c>
      <c r="D5" s="4" t="s">
        <v>3</v>
      </c>
      <c r="E5" s="4" t="s">
        <v>3</v>
      </c>
      <c r="F5" s="4" t="s">
        <v>3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13</v>
      </c>
      <c r="L5" s="17" t="s">
        <v>13</v>
      </c>
      <c r="M5" s="17" t="s">
        <v>13</v>
      </c>
      <c r="N5" s="17" t="s">
        <v>13</v>
      </c>
      <c r="O5" s="17" t="s">
        <v>13</v>
      </c>
      <c r="P5" s="17" t="s">
        <v>3</v>
      </c>
    </row>
    <row r="6" spans="1:16" ht="15">
      <c r="A6" s="4"/>
      <c r="B6" s="2" t="s">
        <v>29</v>
      </c>
      <c r="C6" s="6">
        <v>0.9335135999999999</v>
      </c>
      <c r="D6" s="6">
        <v>0.972</v>
      </c>
      <c r="E6" s="6">
        <v>0.835</v>
      </c>
      <c r="F6" s="6">
        <v>0.939</v>
      </c>
      <c r="G6" s="6">
        <v>0.8628757946519592</v>
      </c>
      <c r="H6" s="6">
        <v>0.67</v>
      </c>
      <c r="I6" s="6">
        <v>0.5</v>
      </c>
      <c r="J6" s="6">
        <v>0.51</v>
      </c>
      <c r="K6" s="6">
        <v>0.027747314999999998</v>
      </c>
      <c r="L6" s="18">
        <v>0.0531707643839769</v>
      </c>
      <c r="M6" s="18">
        <v>0.0016666666666666668</v>
      </c>
      <c r="N6" s="18">
        <v>0.00024851682710795185</v>
      </c>
      <c r="O6" s="18">
        <v>0.346</v>
      </c>
      <c r="P6" s="18">
        <v>0.86</v>
      </c>
    </row>
    <row r="7" spans="1:16" ht="15">
      <c r="A7" s="4" t="s">
        <v>26</v>
      </c>
      <c r="B7" s="2" t="s">
        <v>17</v>
      </c>
      <c r="C7" s="6">
        <v>0.9898775113920637</v>
      </c>
      <c r="D7" s="6">
        <v>0.9854999999999999</v>
      </c>
      <c r="E7" s="6">
        <v>0.935</v>
      </c>
      <c r="F7" s="6">
        <v>0.9389999999999998</v>
      </c>
      <c r="G7" s="6">
        <v>0.9150443511810976</v>
      </c>
      <c r="H7" s="6">
        <v>0.76</v>
      </c>
      <c r="I7" s="6">
        <v>0.5</v>
      </c>
      <c r="J7" s="6">
        <v>0.37</v>
      </c>
      <c r="K7" s="6">
        <v>0.7957142857142856</v>
      </c>
      <c r="L7" s="18">
        <v>0.8687049155258585</v>
      </c>
      <c r="M7" s="18">
        <v>0.6319936751427182</v>
      </c>
      <c r="N7" s="18">
        <v>0.16434098128275265</v>
      </c>
      <c r="O7" s="18">
        <v>0.7727736035950212</v>
      </c>
      <c r="P7" s="18">
        <v>0.8766666666666666</v>
      </c>
    </row>
    <row r="8" spans="1:16" ht="15">
      <c r="A8" s="4" t="s">
        <v>26</v>
      </c>
      <c r="B8" s="2" t="s">
        <v>18</v>
      </c>
      <c r="C8" s="6">
        <v>0.9447359684640303</v>
      </c>
      <c r="D8" s="6">
        <v>0.9835263157894737</v>
      </c>
      <c r="E8" s="6">
        <v>0.7775</v>
      </c>
      <c r="F8" s="6">
        <v>0.895105263157895</v>
      </c>
      <c r="G8" s="6">
        <v>0.9256248092576584</v>
      </c>
      <c r="H8" s="6">
        <v>0.76</v>
      </c>
      <c r="I8" s="6">
        <v>0.5</v>
      </c>
      <c r="J8" s="6">
        <v>0.37</v>
      </c>
      <c r="K8" s="6">
        <v>0.8049999999999999</v>
      </c>
      <c r="L8" s="18">
        <v>0.9068227983001602</v>
      </c>
      <c r="M8" s="18">
        <v>0.8607079764250578</v>
      </c>
      <c r="N8" s="18">
        <v>0.5820736235064932</v>
      </c>
      <c r="O8" s="18">
        <v>0.8416976139963629</v>
      </c>
      <c r="P8" s="18">
        <v>0.8910310983030943</v>
      </c>
    </row>
    <row r="9" spans="1:16" ht="15">
      <c r="A9" s="4"/>
      <c r="B9" s="2" t="s">
        <v>45</v>
      </c>
      <c r="C9" s="4">
        <v>14</v>
      </c>
      <c r="D9" s="4">
        <v>14</v>
      </c>
      <c r="E9" s="4">
        <v>5</v>
      </c>
      <c r="F9" s="4">
        <v>7</v>
      </c>
      <c r="G9" s="4">
        <v>11</v>
      </c>
      <c r="H9" s="4">
        <v>7</v>
      </c>
      <c r="I9" s="4">
        <v>3</v>
      </c>
      <c r="J9" s="4">
        <v>2</v>
      </c>
      <c r="K9" s="4">
        <v>16</v>
      </c>
      <c r="L9" s="19">
        <v>62</v>
      </c>
      <c r="M9" s="17">
        <v>8</v>
      </c>
      <c r="N9" s="17">
        <v>4</v>
      </c>
      <c r="O9" s="17">
        <v>7</v>
      </c>
      <c r="P9" s="17">
        <v>5</v>
      </c>
    </row>
    <row r="10" spans="1:16" ht="15">
      <c r="A10" s="4"/>
      <c r="B10" s="2" t="s">
        <v>33</v>
      </c>
      <c r="C10" s="4">
        <v>9</v>
      </c>
      <c r="D10" s="4">
        <v>5</v>
      </c>
      <c r="E10" s="4">
        <v>1</v>
      </c>
      <c r="F10" s="4">
        <v>1</v>
      </c>
      <c r="G10" s="4">
        <v>2</v>
      </c>
      <c r="H10" s="4">
        <v>1</v>
      </c>
      <c r="I10" s="4">
        <v>1</v>
      </c>
      <c r="J10" s="4">
        <v>1</v>
      </c>
      <c r="K10" s="4">
        <v>4</v>
      </c>
      <c r="L10" s="20" t="s">
        <v>34</v>
      </c>
      <c r="M10" s="17">
        <v>41</v>
      </c>
      <c r="N10" s="17">
        <v>1</v>
      </c>
      <c r="O10" s="17">
        <v>2</v>
      </c>
      <c r="P10" s="17">
        <v>1</v>
      </c>
    </row>
    <row r="11" spans="1:26" ht="15">
      <c r="A11" s="4"/>
      <c r="B11" s="2" t="s">
        <v>19</v>
      </c>
      <c r="C11" s="4">
        <v>45</v>
      </c>
      <c r="D11" s="4">
        <v>36</v>
      </c>
      <c r="E11" s="4">
        <v>14</v>
      </c>
      <c r="F11" s="4">
        <v>13</v>
      </c>
      <c r="G11" s="4">
        <v>45</v>
      </c>
      <c r="H11" s="4">
        <v>12</v>
      </c>
      <c r="I11" s="4">
        <v>4</v>
      </c>
      <c r="J11" s="4">
        <v>5</v>
      </c>
      <c r="K11" s="4">
        <v>32</v>
      </c>
      <c r="L11" s="17">
        <v>70</v>
      </c>
      <c r="M11" s="17">
        <v>41</v>
      </c>
      <c r="N11" s="17">
        <v>13</v>
      </c>
      <c r="O11" s="17">
        <v>15</v>
      </c>
      <c r="P11" s="17">
        <v>15</v>
      </c>
      <c r="R11" s="7" t="s">
        <v>31</v>
      </c>
      <c r="S11" s="7"/>
      <c r="T11" s="7"/>
      <c r="U11" s="7"/>
      <c r="V11" s="7"/>
      <c r="W11" s="7"/>
      <c r="X11" s="7"/>
      <c r="Y11" s="7"/>
      <c r="Z11" s="7"/>
    </row>
    <row r="12" spans="1:26" ht="15">
      <c r="A12" s="4" t="s">
        <v>26</v>
      </c>
      <c r="B12" s="2" t="s">
        <v>20</v>
      </c>
      <c r="C12" s="14">
        <f aca="true" t="shared" si="0" ref="C12:P12">1/(1+C11-C9)/EXP(C169)</f>
        <v>1.8003101780875563</v>
      </c>
      <c r="D12" s="14">
        <f t="shared" si="0"/>
        <v>0.10110233990131194</v>
      </c>
      <c r="E12" s="14">
        <f t="shared" si="0"/>
        <v>3.7852153338048082</v>
      </c>
      <c r="F12" s="14">
        <f t="shared" si="0"/>
        <v>1.7810658975713962</v>
      </c>
      <c r="G12" s="14">
        <f t="shared" si="0"/>
        <v>1.1220457133943162</v>
      </c>
      <c r="H12" s="14">
        <f t="shared" si="0"/>
        <v>5.091250102374592</v>
      </c>
      <c r="I12" s="14">
        <f t="shared" si="0"/>
        <v>16</v>
      </c>
      <c r="J12" s="14">
        <f t="shared" si="0"/>
        <v>26.232649412854</v>
      </c>
      <c r="K12" s="14">
        <f t="shared" si="0"/>
        <v>2369.4984628264774</v>
      </c>
      <c r="L12" s="21">
        <f t="shared" si="0"/>
        <v>47537146.64497495</v>
      </c>
      <c r="M12" s="21">
        <f t="shared" si="0"/>
        <v>59908.227620142156</v>
      </c>
      <c r="N12" s="21">
        <f t="shared" si="0"/>
        <v>5375783.597888332</v>
      </c>
      <c r="O12" s="21">
        <f t="shared" si="0"/>
        <v>6.535947712418304</v>
      </c>
      <c r="P12" s="21">
        <f t="shared" si="0"/>
        <v>3.278852386266138</v>
      </c>
      <c r="R12" s="7" t="s">
        <v>32</v>
      </c>
      <c r="S12" s="7"/>
      <c r="T12" s="7"/>
      <c r="U12" s="7"/>
      <c r="V12" s="7"/>
      <c r="W12" s="7"/>
      <c r="X12" s="7"/>
      <c r="Y12" s="7"/>
      <c r="Z12" s="7"/>
    </row>
    <row r="13" spans="1:16" ht="15">
      <c r="A13" s="4"/>
      <c r="B13" s="2" t="s">
        <v>1</v>
      </c>
      <c r="C13" s="4">
        <v>66</v>
      </c>
      <c r="D13" s="4">
        <v>51</v>
      </c>
      <c r="E13" s="4">
        <v>16</v>
      </c>
      <c r="F13" s="4">
        <v>25</v>
      </c>
      <c r="G13" s="4">
        <v>45</v>
      </c>
      <c r="H13" s="4">
        <v>12</v>
      </c>
      <c r="I13" s="4">
        <v>4</v>
      </c>
      <c r="J13" s="4">
        <v>5</v>
      </c>
      <c r="K13" s="4">
        <v>32</v>
      </c>
      <c r="L13" s="17">
        <v>70</v>
      </c>
      <c r="M13" s="17">
        <v>41</v>
      </c>
      <c r="N13" s="17">
        <v>13</v>
      </c>
      <c r="O13" s="17">
        <v>23</v>
      </c>
      <c r="P13" s="17">
        <v>29</v>
      </c>
    </row>
    <row r="14" spans="1:16" ht="15">
      <c r="A14" s="4"/>
      <c r="B14" s="2" t="s">
        <v>42</v>
      </c>
      <c r="C14" s="36">
        <f aca="true" t="shared" si="1" ref="C14:P14">EXP(C169)</f>
        <v>0.01735811993975195</v>
      </c>
      <c r="D14" s="36">
        <f t="shared" si="1"/>
        <v>0.43004208321988624</v>
      </c>
      <c r="E14" s="36">
        <f t="shared" si="1"/>
        <v>0.026418576271454122</v>
      </c>
      <c r="F14" s="36">
        <f t="shared" si="1"/>
        <v>0.08020879129286469</v>
      </c>
      <c r="G14" s="36">
        <f t="shared" si="1"/>
        <v>0.02546369388551625</v>
      </c>
      <c r="H14" s="36">
        <f t="shared" si="1"/>
        <v>0.03273590244347498</v>
      </c>
      <c r="I14" s="36">
        <f t="shared" si="1"/>
        <v>0.03125</v>
      </c>
      <c r="J14" s="36">
        <f t="shared" si="1"/>
        <v>0.009530108684999998</v>
      </c>
      <c r="K14" s="36">
        <f t="shared" si="1"/>
        <v>2.482530811250096E-05</v>
      </c>
      <c r="L14" s="37">
        <f t="shared" si="1"/>
        <v>2.3373533952496166E-09</v>
      </c>
      <c r="M14" s="37">
        <f t="shared" si="1"/>
        <v>4.909470013429945E-07</v>
      </c>
      <c r="N14" s="37">
        <f t="shared" si="1"/>
        <v>1.8601939266915643E-08</v>
      </c>
      <c r="O14" s="37">
        <f t="shared" si="1"/>
        <v>0.01699999999999999</v>
      </c>
      <c r="P14" s="37">
        <f t="shared" si="1"/>
        <v>0.02772588704812526</v>
      </c>
    </row>
    <row r="15" spans="1:16" ht="15">
      <c r="A15" s="9"/>
      <c r="B15" s="10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9"/>
      <c r="N15" s="39"/>
      <c r="O15" s="39"/>
      <c r="P15" s="39"/>
    </row>
    <row r="16" spans="1:16" ht="15">
      <c r="A16" s="9"/>
      <c r="B16" s="10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9"/>
      <c r="N16" s="39"/>
      <c r="O16" s="39"/>
      <c r="P16" s="39"/>
    </row>
    <row r="18" ht="21">
      <c r="B18" s="40" t="s">
        <v>0</v>
      </c>
    </row>
    <row r="19" spans="2:16" ht="30">
      <c r="B19" s="34" t="s">
        <v>23</v>
      </c>
      <c r="C19" s="32" t="str">
        <f aca="true" t="shared" si="2" ref="C19:P19">C3</f>
        <v>African bush elephant</v>
      </c>
      <c r="D19" s="32" t="str">
        <f t="shared" si="2"/>
        <v>Killer whale</v>
      </c>
      <c r="E19" s="32" t="str">
        <f t="shared" si="2"/>
        <v>Bighorn sheep</v>
      </c>
      <c r="F19" s="32" t="str">
        <f t="shared" si="2"/>
        <v>Subantartic fur seal</v>
      </c>
      <c r="G19" s="32" t="str">
        <f t="shared" si="2"/>
        <v>Wandering albatross</v>
      </c>
      <c r="H19" s="32" t="str">
        <f t="shared" si="2"/>
        <v>Painted turtle</v>
      </c>
      <c r="I19" s="32" t="str">
        <f t="shared" si="2"/>
        <v>Egg-laying skink</v>
      </c>
      <c r="J19" s="32" t="str">
        <f t="shared" si="2"/>
        <v>Lesser Prairie-Chicken</v>
      </c>
      <c r="K19" s="32" t="str">
        <f t="shared" si="2"/>
        <v>Leatherback sea turtle</v>
      </c>
      <c r="L19" s="33" t="str">
        <f t="shared" si="2"/>
        <v>Humboldt squid</v>
      </c>
      <c r="M19" s="33" t="str">
        <f t="shared" si="2"/>
        <v>Striped bass</v>
      </c>
      <c r="N19" s="33" t="str">
        <f t="shared" si="2"/>
        <v>Queen Conch</v>
      </c>
      <c r="O19" s="33" t="str">
        <f t="shared" si="2"/>
        <v>Monk Seal FFS</v>
      </c>
      <c r="P19" s="33" t="str">
        <f t="shared" si="2"/>
        <v>Monk Seal MHI</v>
      </c>
    </row>
    <row r="20" spans="2:16" ht="15">
      <c r="B20" s="4" t="s">
        <v>25</v>
      </c>
      <c r="C20" s="4" t="s">
        <v>27</v>
      </c>
      <c r="D20" s="4" t="s">
        <v>27</v>
      </c>
      <c r="E20" s="4" t="s">
        <v>27</v>
      </c>
      <c r="F20" s="4" t="s">
        <v>27</v>
      </c>
      <c r="G20" s="4" t="s">
        <v>27</v>
      </c>
      <c r="H20" s="4" t="s">
        <v>27</v>
      </c>
      <c r="I20" s="4" t="s">
        <v>27</v>
      </c>
      <c r="J20" s="4" t="s">
        <v>27</v>
      </c>
      <c r="K20" s="4" t="s">
        <v>27</v>
      </c>
      <c r="L20" s="17" t="s">
        <v>28</v>
      </c>
      <c r="M20" s="17" t="s">
        <v>27</v>
      </c>
      <c r="N20" s="17" t="s">
        <v>27</v>
      </c>
      <c r="O20" s="17" t="s">
        <v>27</v>
      </c>
      <c r="P20" s="17" t="s">
        <v>27</v>
      </c>
    </row>
    <row r="21" spans="2:16" ht="15">
      <c r="B21" s="4">
        <v>1</v>
      </c>
      <c r="C21" s="6">
        <v>0.9335135999999999</v>
      </c>
      <c r="D21" s="6">
        <v>0.972</v>
      </c>
      <c r="E21" s="6">
        <v>0.835</v>
      </c>
      <c r="F21" s="6">
        <v>0.939</v>
      </c>
      <c r="G21" s="6">
        <v>0.8628757946519592</v>
      </c>
      <c r="H21" s="6">
        <v>0.67</v>
      </c>
      <c r="I21" s="6">
        <v>0.5</v>
      </c>
      <c r="J21" s="6">
        <v>0.5085</v>
      </c>
      <c r="K21" s="6">
        <v>0.027747314999999998</v>
      </c>
      <c r="L21" s="18">
        <v>0.0531707643839769</v>
      </c>
      <c r="M21" s="18">
        <v>0.0016666666666666668</v>
      </c>
      <c r="N21" s="18">
        <v>0.00024851682710795185</v>
      </c>
      <c r="O21" s="18">
        <v>0.346</v>
      </c>
      <c r="P21" s="18">
        <v>0.86</v>
      </c>
    </row>
    <row r="22" spans="2:16" ht="15">
      <c r="B22" s="4">
        <f>1+B21</f>
        <v>2</v>
      </c>
      <c r="C22" s="6">
        <v>0.9639148267363219</v>
      </c>
      <c r="D22" s="6">
        <v>0.975</v>
      </c>
      <c r="E22" s="6">
        <v>0.935</v>
      </c>
      <c r="F22" s="6">
        <v>0.939</v>
      </c>
      <c r="G22" s="6">
        <v>0.8628757946519592</v>
      </c>
      <c r="H22" s="6">
        <v>0.76</v>
      </c>
      <c r="I22" s="6">
        <v>0.5</v>
      </c>
      <c r="J22" s="6">
        <v>0.37</v>
      </c>
      <c r="K22" s="6">
        <v>0.74</v>
      </c>
      <c r="L22" s="18">
        <v>0.1209559599342363</v>
      </c>
      <c r="M22" s="18">
        <v>0.32303325642225295</v>
      </c>
      <c r="N22" s="18">
        <v>0.0820849986238988</v>
      </c>
      <c r="O22" s="18">
        <v>0.5491329479768786</v>
      </c>
      <c r="P22" s="18">
        <v>0.82</v>
      </c>
    </row>
    <row r="23" spans="2:16" ht="15">
      <c r="B23" s="4">
        <f aca="true" t="shared" si="3" ref="B23:B86">1+B22</f>
        <v>3</v>
      </c>
      <c r="C23" s="6">
        <v>0.9803273427043134</v>
      </c>
      <c r="D23" s="6">
        <v>0.975</v>
      </c>
      <c r="E23" s="6">
        <v>0.935</v>
      </c>
      <c r="F23" s="6">
        <v>0.939</v>
      </c>
      <c r="G23" s="6">
        <v>0.8628757946519592</v>
      </c>
      <c r="H23" s="6">
        <v>0.76</v>
      </c>
      <c r="I23" s="6">
        <v>0.5</v>
      </c>
      <c r="J23" s="6">
        <v>0.37</v>
      </c>
      <c r="K23" s="6">
        <v>0.84</v>
      </c>
      <c r="L23" s="18">
        <v>0.16803858659551496</v>
      </c>
      <c r="M23" s="18">
        <v>0.5066169923655895</v>
      </c>
      <c r="N23" s="18">
        <v>0.2465969639416065</v>
      </c>
      <c r="O23" s="18">
        <v>0.7105263157894737</v>
      </c>
      <c r="P23" s="18">
        <v>0.9</v>
      </c>
    </row>
    <row r="24" spans="2:16" ht="15">
      <c r="B24" s="4">
        <f t="shared" si="3"/>
        <v>4</v>
      </c>
      <c r="C24" s="6">
        <v>0.9816843542461527</v>
      </c>
      <c r="D24" s="6">
        <v>0.985</v>
      </c>
      <c r="E24" s="6">
        <v>0.935</v>
      </c>
      <c r="F24" s="6">
        <v>0.939</v>
      </c>
      <c r="G24" s="6">
        <v>0.8628757946519592</v>
      </c>
      <c r="H24" s="6">
        <v>0.76</v>
      </c>
      <c r="I24" s="6">
        <v>0.5</v>
      </c>
      <c r="J24" s="6">
        <v>0.37</v>
      </c>
      <c r="K24" s="6">
        <v>0.87</v>
      </c>
      <c r="L24" s="18">
        <v>0.27067151500512304</v>
      </c>
      <c r="M24" s="18">
        <v>0.6376281516217733</v>
      </c>
      <c r="N24" s="18">
        <v>0.36787944117144233</v>
      </c>
      <c r="O24" s="18">
        <v>0.8148148148148148</v>
      </c>
      <c r="P24" s="18">
        <v>0.91</v>
      </c>
    </row>
    <row r="25" spans="2:16" ht="15">
      <c r="B25" s="4">
        <f t="shared" si="3"/>
        <v>5</v>
      </c>
      <c r="C25" s="6">
        <v>0.9883772962285364</v>
      </c>
      <c r="D25" s="6">
        <v>0.985</v>
      </c>
      <c r="E25" s="6">
        <v>0.93</v>
      </c>
      <c r="F25" s="6">
        <v>0.939</v>
      </c>
      <c r="G25" s="6">
        <v>0.8628757946519592</v>
      </c>
      <c r="H25" s="6">
        <v>0.76</v>
      </c>
      <c r="I25" s="6">
        <v>0.5</v>
      </c>
      <c r="J25" s="6">
        <v>0.37</v>
      </c>
      <c r="K25" s="6">
        <v>0.8</v>
      </c>
      <c r="L25" s="18">
        <v>0.5110780929323985</v>
      </c>
      <c r="M25" s="18">
        <v>0.7189237334319262</v>
      </c>
      <c r="N25" s="18">
        <v>0.44932896411722156</v>
      </c>
      <c r="O25" s="18">
        <v>0.8727272727272728</v>
      </c>
      <c r="P25" s="18">
        <v>0.96</v>
      </c>
    </row>
    <row r="26" spans="2:16" ht="15">
      <c r="B26" s="4">
        <f t="shared" si="3"/>
        <v>6</v>
      </c>
      <c r="C26" s="6">
        <v>0.9938108713126708</v>
      </c>
      <c r="D26" s="6">
        <v>0.985</v>
      </c>
      <c r="E26" s="6">
        <v>0.92</v>
      </c>
      <c r="F26" s="6">
        <v>0.939</v>
      </c>
      <c r="G26" s="6">
        <v>0.9509739955055104</v>
      </c>
      <c r="H26" s="6">
        <v>0.76</v>
      </c>
      <c r="I26" s="6"/>
      <c r="J26" s="6"/>
      <c r="K26" s="6">
        <v>0.85</v>
      </c>
      <c r="L26" s="18">
        <v>0.5110780929323985</v>
      </c>
      <c r="M26" s="18">
        <v>0.7788007830714049</v>
      </c>
      <c r="N26" s="18">
        <v>0.4965853037914095</v>
      </c>
      <c r="O26" s="18">
        <v>0.9166666666666666</v>
      </c>
      <c r="P26" s="18">
        <v>0.96</v>
      </c>
    </row>
    <row r="27" spans="2:16" ht="15">
      <c r="B27" s="4">
        <f t="shared" si="3"/>
        <v>7</v>
      </c>
      <c r="C27" s="6">
        <v>0.9956406409683817</v>
      </c>
      <c r="D27" s="6">
        <v>0.987</v>
      </c>
      <c r="E27" s="6">
        <v>0.905</v>
      </c>
      <c r="F27" s="6">
        <v>0.982</v>
      </c>
      <c r="G27" s="6">
        <v>0.9509739955055104</v>
      </c>
      <c r="H27" s="6">
        <v>0.76</v>
      </c>
      <c r="I27" s="6"/>
      <c r="J27" s="6"/>
      <c r="K27" s="6">
        <v>0.84</v>
      </c>
      <c r="L27" s="18">
        <v>0.5110780929323985</v>
      </c>
      <c r="M27" s="18">
        <v>0.8269591339433623</v>
      </c>
      <c r="N27" s="18">
        <v>0.5488116360940264</v>
      </c>
      <c r="O27" s="18">
        <v>0.9318181818181819</v>
      </c>
      <c r="P27" s="18">
        <v>0.96</v>
      </c>
    </row>
    <row r="28" spans="2:16" ht="15">
      <c r="B28" s="4">
        <f t="shared" si="3"/>
        <v>8</v>
      </c>
      <c r="C28" s="6">
        <v>0.9962471304120706</v>
      </c>
      <c r="D28" s="6">
        <v>0.987</v>
      </c>
      <c r="E28" s="6">
        <v>0.89</v>
      </c>
      <c r="F28" s="6">
        <v>0.982</v>
      </c>
      <c r="G28" s="6">
        <v>0.9509739955055104</v>
      </c>
      <c r="H28" s="6">
        <v>0.76</v>
      </c>
      <c r="I28" s="6"/>
      <c r="J28" s="6"/>
      <c r="K28" s="6">
        <v>0.74</v>
      </c>
      <c r="L28" s="18">
        <v>0.5110780929323985</v>
      </c>
      <c r="M28" s="18">
        <v>0.8607079764250578</v>
      </c>
      <c r="N28" s="18">
        <v>0.6065306597126334</v>
      </c>
      <c r="O28" s="18">
        <v>0.9390243902439024</v>
      </c>
      <c r="P28" s="18">
        <v>0.96</v>
      </c>
    </row>
    <row r="29" spans="2:16" ht="15">
      <c r="B29" s="4">
        <f t="shared" si="3"/>
        <v>9</v>
      </c>
      <c r="C29" s="6">
        <v>0.9940354641224113</v>
      </c>
      <c r="D29" s="6">
        <v>0.987</v>
      </c>
      <c r="E29" s="6">
        <v>0.87</v>
      </c>
      <c r="F29" s="6">
        <v>0.982</v>
      </c>
      <c r="G29" s="6">
        <v>0.9509739955055104</v>
      </c>
      <c r="H29" s="6">
        <v>0.76</v>
      </c>
      <c r="I29" s="6"/>
      <c r="J29" s="6"/>
      <c r="K29" s="6">
        <v>0.75</v>
      </c>
      <c r="L29" s="18">
        <v>0.5110780929323985</v>
      </c>
      <c r="M29" s="18">
        <v>0.8607079764250578</v>
      </c>
      <c r="N29" s="18">
        <v>0.6703200460356393</v>
      </c>
      <c r="O29" s="18">
        <v>0.948051948051948</v>
      </c>
      <c r="P29" s="18">
        <v>0.96</v>
      </c>
    </row>
    <row r="30" spans="2:16" ht="15">
      <c r="B30" s="4">
        <f t="shared" si="3"/>
        <v>10</v>
      </c>
      <c r="C30" s="6">
        <v>1</v>
      </c>
      <c r="D30" s="6">
        <v>0.987</v>
      </c>
      <c r="E30" s="6">
        <v>0.85</v>
      </c>
      <c r="F30" s="6">
        <v>0.982</v>
      </c>
      <c r="G30" s="6">
        <v>0.98</v>
      </c>
      <c r="H30" s="6">
        <v>0.76</v>
      </c>
      <c r="I30" s="6"/>
      <c r="J30" s="6"/>
      <c r="K30" s="6">
        <v>0.75</v>
      </c>
      <c r="L30" s="18">
        <v>0.6908289582597341</v>
      </c>
      <c r="M30" s="18">
        <v>0.8607079764250578</v>
      </c>
      <c r="N30" s="18">
        <v>0.6703200460356393</v>
      </c>
      <c r="O30" s="18">
        <v>0.9452054794520549</v>
      </c>
      <c r="P30" s="18">
        <v>0.96</v>
      </c>
    </row>
    <row r="31" spans="2:16" ht="15">
      <c r="B31" s="4">
        <f t="shared" si="3"/>
        <v>11</v>
      </c>
      <c r="C31" s="6">
        <v>0.9870517984103502</v>
      </c>
      <c r="D31" s="6">
        <v>0.991</v>
      </c>
      <c r="E31" s="6">
        <v>0.81</v>
      </c>
      <c r="F31" s="6">
        <v>0.982</v>
      </c>
      <c r="G31" s="6">
        <v>0.9523864375894832</v>
      </c>
      <c r="H31" s="6">
        <v>0.76</v>
      </c>
      <c r="I31" s="6"/>
      <c r="J31" s="6"/>
      <c r="K31" s="6">
        <v>0.76</v>
      </c>
      <c r="L31" s="18">
        <v>0.7793343909868654</v>
      </c>
      <c r="M31" s="18">
        <v>0.8607079764250578</v>
      </c>
      <c r="N31" s="18">
        <v>0.6703200460356393</v>
      </c>
      <c r="O31" s="18">
        <v>0.9420289855072463</v>
      </c>
      <c r="P31" s="18">
        <v>0.96</v>
      </c>
    </row>
    <row r="32" spans="2:16" ht="15">
      <c r="B32" s="4">
        <f t="shared" si="3"/>
        <v>12</v>
      </c>
      <c r="C32" s="6">
        <v>1</v>
      </c>
      <c r="D32" s="6">
        <v>0.991</v>
      </c>
      <c r="E32" s="6">
        <v>0.765</v>
      </c>
      <c r="F32" s="6">
        <v>0.982</v>
      </c>
      <c r="G32" s="6">
        <v>0.9275297567386303</v>
      </c>
      <c r="H32" s="6">
        <v>0.76</v>
      </c>
      <c r="I32" s="6"/>
      <c r="J32" s="6"/>
      <c r="K32" s="6">
        <v>0.74</v>
      </c>
      <c r="L32" s="18">
        <v>0.7793343909868654</v>
      </c>
      <c r="M32" s="18">
        <v>0.8607079764250578</v>
      </c>
      <c r="N32" s="18">
        <v>0.6703200460356393</v>
      </c>
      <c r="O32" s="18">
        <v>0.9384615384615385</v>
      </c>
      <c r="P32" s="18">
        <v>0.96</v>
      </c>
    </row>
    <row r="33" spans="2:16" ht="15">
      <c r="B33" s="4">
        <f t="shared" si="3"/>
        <v>13</v>
      </c>
      <c r="C33" s="6">
        <v>0.997440411563556</v>
      </c>
      <c r="D33" s="6">
        <v>0.991</v>
      </c>
      <c r="E33" s="6">
        <v>0.7</v>
      </c>
      <c r="F33" s="6">
        <v>0.855</v>
      </c>
      <c r="G33" s="6">
        <v>0.922055421659909</v>
      </c>
      <c r="H33" s="6"/>
      <c r="I33" s="6"/>
      <c r="J33" s="6"/>
      <c r="K33" s="6">
        <v>0.75</v>
      </c>
      <c r="L33" s="18">
        <v>0.7793343909868654</v>
      </c>
      <c r="M33" s="18">
        <v>0.8607079764250578</v>
      </c>
      <c r="N33" s="18">
        <v>0.6703200460356393</v>
      </c>
      <c r="O33" s="18">
        <v>0.9344262295081968</v>
      </c>
      <c r="P33" s="18">
        <v>0.96</v>
      </c>
    </row>
    <row r="34" spans="2:16" ht="15">
      <c r="B34" s="4">
        <f t="shared" si="3"/>
        <v>14</v>
      </c>
      <c r="C34" s="6">
        <v>0.9964715193418507</v>
      </c>
      <c r="D34" s="6">
        <v>0.991</v>
      </c>
      <c r="E34" s="6">
        <v>0.64</v>
      </c>
      <c r="F34" s="6">
        <v>0.855</v>
      </c>
      <c r="G34" s="6">
        <v>0.9526342451874367</v>
      </c>
      <c r="H34" s="6"/>
      <c r="I34" s="6"/>
      <c r="J34" s="6"/>
      <c r="K34" s="6">
        <v>0.85</v>
      </c>
      <c r="L34" s="18">
        <v>0.7793343909868654</v>
      </c>
      <c r="M34" s="18">
        <v>0.8607079764250578</v>
      </c>
      <c r="N34" s="18"/>
      <c r="O34" s="18">
        <v>0.9298245614035087</v>
      </c>
      <c r="P34" s="18">
        <v>0.96</v>
      </c>
    </row>
    <row r="35" spans="2:16" ht="15">
      <c r="B35" s="4">
        <f t="shared" si="3"/>
        <v>15</v>
      </c>
      <c r="C35" s="6">
        <v>0.99259609915459</v>
      </c>
      <c r="D35" s="6">
        <v>0.991</v>
      </c>
      <c r="E35" s="6">
        <v>0.57</v>
      </c>
      <c r="F35" s="6">
        <v>0.855</v>
      </c>
      <c r="G35" s="6">
        <v>0.971238111857604</v>
      </c>
      <c r="H35" s="6"/>
      <c r="I35" s="6"/>
      <c r="J35" s="6"/>
      <c r="K35" s="6">
        <v>0.86</v>
      </c>
      <c r="L35" s="18">
        <v>0.7793343909868654</v>
      </c>
      <c r="M35" s="18">
        <v>0.8607079764250578</v>
      </c>
      <c r="N35" s="18"/>
      <c r="O35" s="18">
        <v>0.9245283018867925</v>
      </c>
      <c r="P35" s="18">
        <v>0.96</v>
      </c>
    </row>
    <row r="36" spans="2:16" ht="15">
      <c r="B36" s="4">
        <f t="shared" si="3"/>
        <v>16</v>
      </c>
      <c r="C36" s="6">
        <v>0.9841089324762788</v>
      </c>
      <c r="D36" s="6">
        <v>1</v>
      </c>
      <c r="E36" s="6">
        <v>0.48</v>
      </c>
      <c r="F36" s="6">
        <v>0.855</v>
      </c>
      <c r="G36" s="6">
        <v>0.9378783453734613</v>
      </c>
      <c r="H36" s="6"/>
      <c r="I36" s="6"/>
      <c r="J36" s="6"/>
      <c r="K36" s="6">
        <v>0.73</v>
      </c>
      <c r="L36" s="18">
        <v>0.7793343909868654</v>
      </c>
      <c r="M36" s="18">
        <v>0.8607079764250578</v>
      </c>
      <c r="N36" s="18"/>
      <c r="O36" s="18">
        <v>0.9183673469387754</v>
      </c>
      <c r="P36" s="18">
        <v>0.96</v>
      </c>
    </row>
    <row r="37" spans="2:16" ht="15">
      <c r="B37" s="4">
        <f t="shared" si="3"/>
        <v>17</v>
      </c>
      <c r="C37" s="6">
        <v>0.9887954324721193</v>
      </c>
      <c r="D37" s="6">
        <v>1</v>
      </c>
      <c r="E37" s="6"/>
      <c r="F37" s="6">
        <v>0.855</v>
      </c>
      <c r="G37" s="6">
        <v>0.9164267910125409</v>
      </c>
      <c r="H37" s="6"/>
      <c r="I37" s="6"/>
      <c r="J37" s="6"/>
      <c r="K37" s="6">
        <v>0.81</v>
      </c>
      <c r="L37" s="18">
        <v>0.7793343909868654</v>
      </c>
      <c r="M37" s="18">
        <v>0.8607079764250578</v>
      </c>
      <c r="N37" s="18"/>
      <c r="O37" s="18">
        <v>0.9111111111111112</v>
      </c>
      <c r="P37" s="18">
        <v>0.9393340334261061</v>
      </c>
    </row>
    <row r="38" spans="2:16" ht="15">
      <c r="B38" s="4">
        <f t="shared" si="3"/>
        <v>18</v>
      </c>
      <c r="C38" s="6">
        <v>0.9930011863291793</v>
      </c>
      <c r="D38" s="6">
        <v>1</v>
      </c>
      <c r="E38" s="6"/>
      <c r="F38" s="6">
        <v>0.855</v>
      </c>
      <c r="G38" s="6">
        <v>0.894707968557907</v>
      </c>
      <c r="H38" s="6"/>
      <c r="I38" s="6"/>
      <c r="J38" s="6"/>
      <c r="K38" s="6">
        <v>0.81</v>
      </c>
      <c r="L38" s="18">
        <v>0.7793343909868654</v>
      </c>
      <c r="M38" s="18">
        <v>0.8607079764250578</v>
      </c>
      <c r="N38" s="18"/>
      <c r="O38" s="18">
        <v>0.9024390243902438</v>
      </c>
      <c r="P38" s="18">
        <v>0.9298645160188383</v>
      </c>
    </row>
    <row r="39" spans="2:16" ht="15">
      <c r="B39" s="4">
        <f t="shared" si="3"/>
        <v>19</v>
      </c>
      <c r="C39" s="6">
        <v>0.9919449621197673</v>
      </c>
      <c r="D39" s="6">
        <v>1</v>
      </c>
      <c r="E39" s="6"/>
      <c r="F39" s="6">
        <v>0.855</v>
      </c>
      <c r="G39" s="6">
        <v>0.9545150224882771</v>
      </c>
      <c r="H39" s="6"/>
      <c r="I39" s="6"/>
      <c r="J39" s="6"/>
      <c r="K39" s="6">
        <v>0.78</v>
      </c>
      <c r="L39" s="18">
        <v>0.7793343909868654</v>
      </c>
      <c r="M39" s="18">
        <v>0.8607079764250578</v>
      </c>
      <c r="N39" s="18"/>
      <c r="O39" s="18">
        <v>0.891891891891892</v>
      </c>
      <c r="P39" s="18">
        <v>0.9173015409549546</v>
      </c>
    </row>
    <row r="40" spans="2:16" ht="15">
      <c r="B40" s="4">
        <f t="shared" si="3"/>
        <v>20</v>
      </c>
      <c r="C40" s="6">
        <v>0.9759767992298433</v>
      </c>
      <c r="D40" s="6">
        <v>1</v>
      </c>
      <c r="E40" s="6"/>
      <c r="F40" s="6">
        <v>0.855</v>
      </c>
      <c r="G40" s="6">
        <v>0.9240175536338606</v>
      </c>
      <c r="H40" s="6"/>
      <c r="I40" s="6"/>
      <c r="J40" s="6"/>
      <c r="K40" s="6">
        <v>0.79</v>
      </c>
      <c r="L40" s="18">
        <v>0.7793343909868654</v>
      </c>
      <c r="M40" s="18">
        <v>0.8607079764250578</v>
      </c>
      <c r="N40" s="18"/>
      <c r="O40" s="18">
        <v>0.8787878787878788</v>
      </c>
      <c r="P40" s="18">
        <v>0.9024176046305018</v>
      </c>
    </row>
    <row r="41" spans="2:16" ht="15">
      <c r="B41" s="4">
        <f t="shared" si="3"/>
        <v>21</v>
      </c>
      <c r="C41" s="6">
        <v>0.9972265568860159</v>
      </c>
      <c r="D41" s="6">
        <v>0.997</v>
      </c>
      <c r="E41" s="6"/>
      <c r="F41" s="6">
        <v>0.855</v>
      </c>
      <c r="G41" s="6">
        <v>0.8941878415384679</v>
      </c>
      <c r="H41" s="6"/>
      <c r="I41" s="6"/>
      <c r="J41" s="6"/>
      <c r="K41" s="6">
        <v>0.84</v>
      </c>
      <c r="L41" s="18">
        <v>0.7793343909868654</v>
      </c>
      <c r="M41" s="18">
        <v>0.8607079764250578</v>
      </c>
      <c r="N41" s="18"/>
      <c r="O41" s="18">
        <v>0.8620689655172414</v>
      </c>
      <c r="P41" s="18">
        <v>0.8884006954986969</v>
      </c>
    </row>
    <row r="42" spans="2:16" ht="15">
      <c r="B42" s="4">
        <f t="shared" si="3"/>
        <v>22</v>
      </c>
      <c r="C42" s="6">
        <v>0.9739265102136525</v>
      </c>
      <c r="D42" s="6">
        <v>0.997</v>
      </c>
      <c r="E42" s="6"/>
      <c r="F42" s="6">
        <v>0.855</v>
      </c>
      <c r="G42" s="6">
        <v>0.9694168455077764</v>
      </c>
      <c r="H42" s="6"/>
      <c r="I42" s="6"/>
      <c r="J42" s="6"/>
      <c r="K42" s="6">
        <v>0.82</v>
      </c>
      <c r="L42" s="18">
        <v>0.7793343909868654</v>
      </c>
      <c r="M42" s="18">
        <v>0.8607079764250578</v>
      </c>
      <c r="N42" s="18"/>
      <c r="O42" s="18">
        <v>0.84</v>
      </c>
      <c r="P42" s="18">
        <v>0.8690196012000789</v>
      </c>
    </row>
    <row r="43" spans="2:16" ht="15">
      <c r="B43" s="4">
        <f t="shared" si="3"/>
        <v>23</v>
      </c>
      <c r="C43" s="6">
        <v>0.9864358080221021</v>
      </c>
      <c r="D43" s="6">
        <v>0.997</v>
      </c>
      <c r="E43" s="6"/>
      <c r="F43" s="6">
        <v>0.855</v>
      </c>
      <c r="G43" s="6">
        <v>0.8707761515817405</v>
      </c>
      <c r="H43" s="6"/>
      <c r="I43" s="6"/>
      <c r="J43" s="6"/>
      <c r="K43" s="6">
        <v>0.8</v>
      </c>
      <c r="L43" s="18">
        <v>0.7793343909868654</v>
      </c>
      <c r="M43" s="18">
        <v>0.8607079764250578</v>
      </c>
      <c r="N43" s="18"/>
      <c r="O43" s="18">
        <v>0.8095238095238095</v>
      </c>
      <c r="P43" s="18">
        <v>0.8338450440800248</v>
      </c>
    </row>
    <row r="44" spans="2:16" ht="15">
      <c r="B44" s="4">
        <f t="shared" si="3"/>
        <v>24</v>
      </c>
      <c r="C44" s="6">
        <v>0.9989144033105096</v>
      </c>
      <c r="D44" s="6">
        <v>0.997</v>
      </c>
      <c r="E44" s="6"/>
      <c r="F44" s="6">
        <v>0.855</v>
      </c>
      <c r="G44" s="6">
        <v>0.9231408105132262</v>
      </c>
      <c r="H44" s="6"/>
      <c r="I44" s="6"/>
      <c r="J44" s="6"/>
      <c r="K44" s="6">
        <v>0.8</v>
      </c>
      <c r="L44" s="18">
        <v>0.7793343909868654</v>
      </c>
      <c r="M44" s="18">
        <v>0.8607079764250578</v>
      </c>
      <c r="N44" s="18"/>
      <c r="O44" s="18"/>
      <c r="P44" s="18">
        <v>0.8393456033026184</v>
      </c>
    </row>
    <row r="45" spans="2:16" ht="15">
      <c r="B45" s="4">
        <f t="shared" si="3"/>
        <v>25</v>
      </c>
      <c r="C45" s="6">
        <v>0.999637695579763</v>
      </c>
      <c r="D45" s="6">
        <v>0.997</v>
      </c>
      <c r="E45" s="6"/>
      <c r="F45" s="6">
        <v>0.855</v>
      </c>
      <c r="G45" s="6">
        <v>0.9231408105132262</v>
      </c>
      <c r="H45" s="6"/>
      <c r="I45" s="6"/>
      <c r="J45" s="6"/>
      <c r="K45" s="6">
        <v>0.82</v>
      </c>
      <c r="L45" s="18">
        <v>0.8874065536886674</v>
      </c>
      <c r="M45" s="18">
        <v>0.8607079764250578</v>
      </c>
      <c r="N45" s="18"/>
      <c r="O45" s="18"/>
      <c r="P45" s="18">
        <v>0.7967336609526757</v>
      </c>
    </row>
    <row r="46" spans="2:16" ht="15">
      <c r="B46" s="4">
        <f t="shared" si="3"/>
        <v>26</v>
      </c>
      <c r="C46" s="6">
        <v>0.9771696957209051</v>
      </c>
      <c r="D46" s="6">
        <v>0.997</v>
      </c>
      <c r="E46" s="6"/>
      <c r="F46" s="6"/>
      <c r="G46" s="6">
        <v>0.9231408105132262</v>
      </c>
      <c r="H46" s="6"/>
      <c r="I46" s="6"/>
      <c r="J46" s="6"/>
      <c r="K46" s="6">
        <v>0.83</v>
      </c>
      <c r="L46" s="18">
        <v>0.9068227983001602</v>
      </c>
      <c r="M46" s="18">
        <v>0.8607079764250578</v>
      </c>
      <c r="N46" s="18"/>
      <c r="O46" s="18"/>
      <c r="P46" s="18">
        <v>0.7646894519696347</v>
      </c>
    </row>
    <row r="47" spans="2:16" ht="15">
      <c r="B47" s="4">
        <f t="shared" si="3"/>
        <v>27</v>
      </c>
      <c r="C47" s="6">
        <v>0.9781196294940728</v>
      </c>
      <c r="D47" s="6">
        <v>0.997</v>
      </c>
      <c r="E47" s="6"/>
      <c r="F47" s="6"/>
      <c r="G47" s="6">
        <v>0.9231408105132262</v>
      </c>
      <c r="H47" s="6"/>
      <c r="I47" s="6"/>
      <c r="J47" s="6"/>
      <c r="K47" s="6">
        <v>0.83</v>
      </c>
      <c r="L47" s="18">
        <v>0.9068227983001602</v>
      </c>
      <c r="M47" s="18">
        <v>0.8607079764250578</v>
      </c>
      <c r="N47" s="18"/>
      <c r="O47" s="18"/>
      <c r="P47" s="18">
        <v>0.7363402715018773</v>
      </c>
    </row>
    <row r="48" spans="2:16" ht="15">
      <c r="B48" s="4">
        <f t="shared" si="3"/>
        <v>28</v>
      </c>
      <c r="C48" s="6">
        <v>0.9825592048267416</v>
      </c>
      <c r="D48" s="6">
        <v>0.997</v>
      </c>
      <c r="E48" s="6"/>
      <c r="F48" s="6"/>
      <c r="G48" s="6">
        <v>0.9231408105132262</v>
      </c>
      <c r="H48" s="6"/>
      <c r="I48" s="6"/>
      <c r="J48" s="6"/>
      <c r="K48" s="6">
        <v>0.79</v>
      </c>
      <c r="L48" s="18">
        <v>0.9068227983001602</v>
      </c>
      <c r="M48" s="18">
        <v>0.8607079764250578</v>
      </c>
      <c r="N48" s="18"/>
      <c r="O48" s="18"/>
      <c r="P48" s="18">
        <v>0.6985513223589409</v>
      </c>
    </row>
    <row r="49" spans="2:16" ht="15">
      <c r="B49" s="4">
        <f t="shared" si="3"/>
        <v>29</v>
      </c>
      <c r="C49" s="6">
        <v>0.9749177983222684</v>
      </c>
      <c r="D49" s="6">
        <v>0.997</v>
      </c>
      <c r="E49" s="6"/>
      <c r="F49" s="6"/>
      <c r="G49" s="6">
        <v>0.9231408105132262</v>
      </c>
      <c r="H49" s="6"/>
      <c r="I49" s="6"/>
      <c r="J49" s="6"/>
      <c r="K49" s="6">
        <v>0.82</v>
      </c>
      <c r="L49" s="18">
        <v>0.9068227983001602</v>
      </c>
      <c r="M49" s="18">
        <v>0.8607079764250578</v>
      </c>
      <c r="N49" s="18"/>
      <c r="O49" s="18"/>
      <c r="P49" s="18">
        <v>0.6399341116824085</v>
      </c>
    </row>
    <row r="50" spans="2:16" ht="15">
      <c r="B50" s="4">
        <f t="shared" si="3"/>
        <v>30</v>
      </c>
      <c r="C50" s="6">
        <v>0.987334103535563</v>
      </c>
      <c r="D50" s="6">
        <v>0.997</v>
      </c>
      <c r="E50" s="6"/>
      <c r="F50" s="6"/>
      <c r="G50" s="6">
        <v>0.9231408105132262</v>
      </c>
      <c r="H50" s="6"/>
      <c r="I50" s="6"/>
      <c r="J50" s="6"/>
      <c r="K50" s="6">
        <v>0.79</v>
      </c>
      <c r="L50" s="18">
        <v>0.9068227983001602</v>
      </c>
      <c r="M50" s="18">
        <v>0.8607079764250578</v>
      </c>
      <c r="N50" s="18"/>
      <c r="O50" s="18"/>
      <c r="P50" s="18"/>
    </row>
    <row r="51" spans="2:16" ht="15">
      <c r="B51" s="4">
        <f t="shared" si="3"/>
        <v>31</v>
      </c>
      <c r="C51" s="6">
        <v>0.9871717719652152</v>
      </c>
      <c r="D51" s="6">
        <v>0.996</v>
      </c>
      <c r="E51" s="6"/>
      <c r="F51" s="6"/>
      <c r="G51" s="6">
        <v>0.9231408105132262</v>
      </c>
      <c r="H51" s="6"/>
      <c r="I51" s="6"/>
      <c r="J51" s="6"/>
      <c r="K51" s="6">
        <v>0.8</v>
      </c>
      <c r="L51" s="18">
        <v>0.9068227983001602</v>
      </c>
      <c r="M51" s="18">
        <v>0.8607079764250578</v>
      </c>
      <c r="N51" s="18"/>
      <c r="O51" s="18"/>
      <c r="P51" s="18"/>
    </row>
    <row r="52" spans="2:16" ht="15">
      <c r="B52" s="4">
        <f t="shared" si="3"/>
        <v>32</v>
      </c>
      <c r="C52" s="6">
        <v>0.9719795481181607</v>
      </c>
      <c r="D52" s="6">
        <v>0.996</v>
      </c>
      <c r="E52" s="6"/>
      <c r="F52" s="6"/>
      <c r="G52" s="6">
        <v>0.9231408105132262</v>
      </c>
      <c r="H52" s="6"/>
      <c r="I52" s="6"/>
      <c r="J52" s="6"/>
      <c r="K52" s="6">
        <v>0.75</v>
      </c>
      <c r="L52" s="18">
        <v>0.9068227983001602</v>
      </c>
      <c r="M52" s="18">
        <v>0.8607079764250578</v>
      </c>
      <c r="N52" s="18"/>
      <c r="O52" s="18"/>
      <c r="P52" s="18"/>
    </row>
    <row r="53" spans="2:16" ht="15">
      <c r="B53" s="4">
        <f t="shared" si="3"/>
        <v>33</v>
      </c>
      <c r="C53" s="6">
        <v>0.9841234612302586</v>
      </c>
      <c r="D53" s="6">
        <v>0.996</v>
      </c>
      <c r="E53" s="6"/>
      <c r="F53" s="6"/>
      <c r="G53" s="6">
        <v>0.9231408105132262</v>
      </c>
      <c r="H53" s="6"/>
      <c r="I53" s="6"/>
      <c r="J53" s="6"/>
      <c r="K53" s="6"/>
      <c r="L53" s="18">
        <v>0.9068227983001602</v>
      </c>
      <c r="M53" s="18">
        <v>0.8607079764250578</v>
      </c>
      <c r="N53" s="18"/>
      <c r="O53" s="18"/>
      <c r="P53" s="18"/>
    </row>
    <row r="54" spans="2:16" ht="15">
      <c r="B54" s="4">
        <f t="shared" si="3"/>
        <v>34</v>
      </c>
      <c r="C54" s="6">
        <v>0.9753766370655015</v>
      </c>
      <c r="D54" s="6">
        <v>0.996</v>
      </c>
      <c r="E54" s="6"/>
      <c r="F54" s="6"/>
      <c r="G54" s="6">
        <v>0.9231408105132262</v>
      </c>
      <c r="H54" s="6"/>
      <c r="I54" s="6"/>
      <c r="J54" s="6"/>
      <c r="K54" s="6"/>
      <c r="L54" s="18">
        <v>0.9068227983001602</v>
      </c>
      <c r="M54" s="18">
        <v>0.8607079764250578</v>
      </c>
      <c r="N54" s="18"/>
      <c r="O54" s="18"/>
      <c r="P54" s="18"/>
    </row>
    <row r="55" spans="2:16" ht="15">
      <c r="B55" s="4">
        <f t="shared" si="3"/>
        <v>35</v>
      </c>
      <c r="C55" s="6">
        <v>0.9577799287124028</v>
      </c>
      <c r="D55" s="6">
        <v>0.996</v>
      </c>
      <c r="E55" s="6"/>
      <c r="F55" s="6"/>
      <c r="G55" s="6">
        <v>0.9231408105132262</v>
      </c>
      <c r="H55" s="6"/>
      <c r="I55" s="6"/>
      <c r="J55" s="6"/>
      <c r="K55" s="6"/>
      <c r="L55" s="18">
        <v>0.9068227983001602</v>
      </c>
      <c r="M55" s="18">
        <v>0.8607079764250578</v>
      </c>
      <c r="N55" s="18"/>
      <c r="O55" s="18"/>
      <c r="P55" s="18"/>
    </row>
    <row r="56" spans="2:16" ht="15">
      <c r="B56" s="4">
        <f t="shared" si="3"/>
        <v>36</v>
      </c>
      <c r="C56" s="6">
        <v>0.9863666748337249</v>
      </c>
      <c r="D56" s="6">
        <v>0.996</v>
      </c>
      <c r="E56" s="6"/>
      <c r="F56" s="6"/>
      <c r="G56" s="6">
        <v>0.9231408105132262</v>
      </c>
      <c r="H56" s="6"/>
      <c r="I56" s="6"/>
      <c r="J56" s="6"/>
      <c r="K56" s="6"/>
      <c r="L56" s="18">
        <v>0.9068227983001602</v>
      </c>
      <c r="M56" s="18">
        <v>0.8607079764250578</v>
      </c>
      <c r="N56" s="18"/>
      <c r="O56" s="18"/>
      <c r="P56" s="18"/>
    </row>
    <row r="57" spans="2:16" ht="15">
      <c r="B57" s="4">
        <f t="shared" si="3"/>
        <v>37</v>
      </c>
      <c r="C57" s="6">
        <v>0.988481836226587</v>
      </c>
      <c r="D57" s="6">
        <v>0.996</v>
      </c>
      <c r="E57" s="6"/>
      <c r="F57" s="6"/>
      <c r="G57" s="6">
        <v>0.9231408105132262</v>
      </c>
      <c r="H57" s="6"/>
      <c r="I57" s="6"/>
      <c r="J57" s="6"/>
      <c r="K57" s="6"/>
      <c r="L57" s="18">
        <v>0.9068227983001602</v>
      </c>
      <c r="M57" s="18">
        <v>0.8607079764250578</v>
      </c>
      <c r="N57" s="18"/>
      <c r="O57" s="18"/>
      <c r="P57" s="18"/>
    </row>
    <row r="58" spans="2:16" ht="15">
      <c r="B58" s="4">
        <f t="shared" si="3"/>
        <v>38</v>
      </c>
      <c r="C58" s="6">
        <v>0.9906780625898244</v>
      </c>
      <c r="D58" s="6">
        <v>0.996</v>
      </c>
      <c r="E58" s="6"/>
      <c r="F58" s="6"/>
      <c r="G58" s="6">
        <v>0.9231408105132262</v>
      </c>
      <c r="H58" s="6"/>
      <c r="I58" s="6"/>
      <c r="J58" s="6"/>
      <c r="K58" s="6"/>
      <c r="L58" s="18">
        <v>0.9068227983001602</v>
      </c>
      <c r="M58" s="18">
        <v>0.8607079764250578</v>
      </c>
      <c r="N58" s="18"/>
      <c r="O58" s="18"/>
      <c r="P58" s="18"/>
    </row>
    <row r="59" spans="2:16" ht="15">
      <c r="B59" s="4">
        <f t="shared" si="3"/>
        <v>39</v>
      </c>
      <c r="C59" s="6">
        <v>0.9553042785653941</v>
      </c>
      <c r="D59" s="6">
        <v>0.996</v>
      </c>
      <c r="E59" s="6"/>
      <c r="F59" s="6"/>
      <c r="G59" s="6">
        <v>0.9231408105132262</v>
      </c>
      <c r="H59" s="6"/>
      <c r="I59" s="6"/>
      <c r="J59" s="6"/>
      <c r="K59" s="6"/>
      <c r="L59" s="18">
        <v>0.9068227983001602</v>
      </c>
      <c r="M59" s="18">
        <v>0.8607079764250578</v>
      </c>
      <c r="N59" s="18"/>
      <c r="O59" s="18"/>
      <c r="P59" s="18"/>
    </row>
    <row r="60" spans="2:16" ht="15">
      <c r="B60" s="4">
        <f t="shared" si="3"/>
        <v>40</v>
      </c>
      <c r="C60" s="6">
        <v>0.9655256215899412</v>
      </c>
      <c r="D60" s="6">
        <v>0.996</v>
      </c>
      <c r="E60" s="6"/>
      <c r="F60" s="6"/>
      <c r="G60" s="6">
        <v>0.9231408105132262</v>
      </c>
      <c r="H60" s="6"/>
      <c r="I60" s="6"/>
      <c r="J60" s="6"/>
      <c r="K60" s="6"/>
      <c r="L60" s="18">
        <v>0.9068227983001602</v>
      </c>
      <c r="M60" s="18">
        <v>0.8607079764250578</v>
      </c>
      <c r="N60" s="18"/>
      <c r="O60" s="18"/>
      <c r="P60" s="18"/>
    </row>
    <row r="61" spans="2:16" ht="15">
      <c r="B61" s="4">
        <f t="shared" si="3"/>
        <v>41</v>
      </c>
      <c r="C61" s="6">
        <v>0.9770464576738638</v>
      </c>
      <c r="D61" s="6">
        <v>0.953</v>
      </c>
      <c r="E61" s="6"/>
      <c r="F61" s="6"/>
      <c r="G61" s="6">
        <v>0.9231408105132262</v>
      </c>
      <c r="H61" s="6"/>
      <c r="I61" s="6"/>
      <c r="J61" s="6"/>
      <c r="K61" s="6"/>
      <c r="L61" s="18">
        <v>0.9068227983001602</v>
      </c>
      <c r="M61" s="18">
        <v>0.8607079764250578</v>
      </c>
      <c r="N61" s="18"/>
      <c r="O61" s="18"/>
      <c r="P61" s="18"/>
    </row>
    <row r="62" spans="2:16" ht="15">
      <c r="B62" s="4">
        <f t="shared" si="3"/>
        <v>42</v>
      </c>
      <c r="C62" s="6">
        <v>0.8924553999956635</v>
      </c>
      <c r="D62" s="6">
        <v>0.953</v>
      </c>
      <c r="E62" s="6"/>
      <c r="F62" s="6"/>
      <c r="G62" s="6">
        <v>0.9231408105132262</v>
      </c>
      <c r="H62" s="6"/>
      <c r="I62" s="6"/>
      <c r="J62" s="6"/>
      <c r="K62" s="6"/>
      <c r="L62" s="18">
        <v>0.9068227983001602</v>
      </c>
      <c r="M62" s="18"/>
      <c r="N62" s="18"/>
      <c r="O62" s="18"/>
      <c r="P62" s="18"/>
    </row>
    <row r="63" spans="2:16" ht="15">
      <c r="B63" s="4">
        <f t="shared" si="3"/>
        <v>43</v>
      </c>
      <c r="C63" s="6">
        <v>0.960806880147356</v>
      </c>
      <c r="D63" s="6">
        <v>0.953</v>
      </c>
      <c r="E63" s="6"/>
      <c r="F63" s="6"/>
      <c r="G63" s="6">
        <v>0.9231408105132262</v>
      </c>
      <c r="H63" s="6"/>
      <c r="I63" s="6"/>
      <c r="J63" s="6"/>
      <c r="K63" s="6"/>
      <c r="L63" s="18">
        <v>0.9068227983001602</v>
      </c>
      <c r="M63" s="18"/>
      <c r="N63" s="18"/>
      <c r="O63" s="18"/>
      <c r="P63" s="18"/>
    </row>
    <row r="64" spans="2:16" ht="15">
      <c r="B64" s="4">
        <f t="shared" si="3"/>
        <v>44</v>
      </c>
      <c r="C64" s="6">
        <v>0.9719937540672006</v>
      </c>
      <c r="D64" s="6">
        <v>0.953</v>
      </c>
      <c r="E64" s="6"/>
      <c r="F64" s="6"/>
      <c r="G64" s="6">
        <v>0.9231408105132262</v>
      </c>
      <c r="H64" s="6"/>
      <c r="I64" s="6"/>
      <c r="J64" s="6"/>
      <c r="K64" s="6"/>
      <c r="L64" s="18">
        <v>0.9068227983001602</v>
      </c>
      <c r="M64" s="18"/>
      <c r="N64" s="18"/>
      <c r="O64" s="18"/>
      <c r="P64" s="18"/>
    </row>
    <row r="65" spans="2:16" ht="15">
      <c r="B65" s="4">
        <f t="shared" si="3"/>
        <v>45</v>
      </c>
      <c r="C65" s="6">
        <v>0.9624172936402717</v>
      </c>
      <c r="D65" s="6">
        <v>0.953</v>
      </c>
      <c r="E65" s="6"/>
      <c r="F65" s="6"/>
      <c r="G65" s="6">
        <v>0.9231408105132262</v>
      </c>
      <c r="H65" s="6"/>
      <c r="I65" s="6"/>
      <c r="J65" s="6"/>
      <c r="K65" s="6"/>
      <c r="L65" s="18">
        <v>0.9068227983001602</v>
      </c>
      <c r="M65" s="18"/>
      <c r="N65" s="18"/>
      <c r="O65" s="18"/>
      <c r="P65" s="18"/>
    </row>
    <row r="66" spans="2:16" ht="15">
      <c r="B66" s="4">
        <f t="shared" si="3"/>
        <v>46</v>
      </c>
      <c r="C66" s="6">
        <v>0.970061640040348</v>
      </c>
      <c r="D66" s="6">
        <v>0.953</v>
      </c>
      <c r="E66" s="6"/>
      <c r="F66" s="6"/>
      <c r="G66" s="6"/>
      <c r="H66" s="6"/>
      <c r="I66" s="6"/>
      <c r="J66" s="6"/>
      <c r="K66" s="6"/>
      <c r="L66" s="18">
        <v>0.9068227983001602</v>
      </c>
      <c r="M66" s="18"/>
      <c r="N66" s="18"/>
      <c r="O66" s="18"/>
      <c r="P66" s="18"/>
    </row>
    <row r="67" spans="2:16" ht="15">
      <c r="B67" s="4">
        <f t="shared" si="3"/>
        <v>47</v>
      </c>
      <c r="C67" s="6">
        <v>0.9644410827614056</v>
      </c>
      <c r="D67" s="6">
        <v>0.953</v>
      </c>
      <c r="E67" s="6"/>
      <c r="F67" s="6"/>
      <c r="G67" s="6"/>
      <c r="H67" s="6"/>
      <c r="I67" s="6"/>
      <c r="J67" s="6"/>
      <c r="K67" s="6"/>
      <c r="L67" s="18">
        <v>0.9068227983001602</v>
      </c>
      <c r="M67" s="18"/>
      <c r="N67" s="18"/>
      <c r="O67" s="18"/>
      <c r="P67" s="18"/>
    </row>
    <row r="68" spans="2:16" ht="15">
      <c r="B68" s="4">
        <f t="shared" si="3"/>
        <v>48</v>
      </c>
      <c r="C68" s="6">
        <v>1</v>
      </c>
      <c r="D68" s="6">
        <v>0.953</v>
      </c>
      <c r="E68" s="6"/>
      <c r="F68" s="6"/>
      <c r="G68" s="6"/>
      <c r="H68" s="6"/>
      <c r="I68" s="6"/>
      <c r="J68" s="6"/>
      <c r="K68" s="6"/>
      <c r="L68" s="18">
        <v>0.9068227983001602</v>
      </c>
      <c r="M68" s="18"/>
      <c r="N68" s="18"/>
      <c r="O68" s="18"/>
      <c r="P68" s="18"/>
    </row>
    <row r="69" spans="2:16" ht="15">
      <c r="B69" s="4">
        <f t="shared" si="3"/>
        <v>49</v>
      </c>
      <c r="C69" s="6">
        <v>0.9986084919288328</v>
      </c>
      <c r="D69" s="6">
        <v>0.953</v>
      </c>
      <c r="E69" s="6"/>
      <c r="F69" s="6"/>
      <c r="G69" s="6"/>
      <c r="H69" s="6"/>
      <c r="I69" s="6"/>
      <c r="J69" s="6"/>
      <c r="K69" s="6"/>
      <c r="L69" s="18">
        <v>0.9068227983001602</v>
      </c>
      <c r="M69" s="18"/>
      <c r="N69" s="18"/>
      <c r="O69" s="18"/>
      <c r="P69" s="18"/>
    </row>
    <row r="70" spans="2:16" ht="15">
      <c r="B70" s="4">
        <f t="shared" si="3"/>
        <v>50</v>
      </c>
      <c r="C70" s="6">
        <v>0.9568091903330859</v>
      </c>
      <c r="D70" s="6">
        <v>0.953</v>
      </c>
      <c r="E70" s="6"/>
      <c r="F70" s="6"/>
      <c r="G70" s="6"/>
      <c r="H70" s="6"/>
      <c r="I70" s="6"/>
      <c r="J70" s="6"/>
      <c r="K70" s="6"/>
      <c r="L70" s="18">
        <v>0.9068227983001602</v>
      </c>
      <c r="M70" s="18"/>
      <c r="N70" s="18"/>
      <c r="O70" s="18"/>
      <c r="P70" s="18"/>
    </row>
    <row r="71" spans="2:16" ht="15">
      <c r="B71" s="4">
        <f t="shared" si="3"/>
        <v>51</v>
      </c>
      <c r="C71" s="6">
        <v>0.9242800795081293</v>
      </c>
      <c r="D71" s="6">
        <v>0.932</v>
      </c>
      <c r="E71" s="6"/>
      <c r="F71" s="6"/>
      <c r="G71" s="6"/>
      <c r="H71" s="6"/>
      <c r="I71" s="6"/>
      <c r="J71" s="6"/>
      <c r="K71" s="6"/>
      <c r="L71" s="18">
        <v>0.9068227983001602</v>
      </c>
      <c r="M71" s="18"/>
      <c r="N71" s="18"/>
      <c r="O71" s="18"/>
      <c r="P71" s="18"/>
    </row>
    <row r="72" spans="2:16" ht="15">
      <c r="B72" s="4">
        <f t="shared" si="3"/>
        <v>52</v>
      </c>
      <c r="C72" s="6">
        <v>0.9558875662917767</v>
      </c>
      <c r="D72" s="6"/>
      <c r="E72" s="6"/>
      <c r="F72" s="6"/>
      <c r="G72" s="6"/>
      <c r="H72" s="6"/>
      <c r="I72" s="6"/>
      <c r="J72" s="6"/>
      <c r="K72" s="6"/>
      <c r="L72" s="18">
        <v>0.9068227983001602</v>
      </c>
      <c r="M72" s="18"/>
      <c r="N72" s="18"/>
      <c r="O72" s="18"/>
      <c r="P72" s="18"/>
    </row>
    <row r="73" spans="2:16" ht="15">
      <c r="B73" s="4">
        <f t="shared" si="3"/>
        <v>53</v>
      </c>
      <c r="C73" s="6">
        <v>0.9991761260751117</v>
      </c>
      <c r="D73" s="6"/>
      <c r="E73" s="6"/>
      <c r="F73" s="6"/>
      <c r="G73" s="6"/>
      <c r="H73" s="6"/>
      <c r="I73" s="6"/>
      <c r="J73" s="6"/>
      <c r="K73" s="6"/>
      <c r="L73" s="18">
        <v>0.9068227983001602</v>
      </c>
      <c r="M73" s="18"/>
      <c r="N73" s="18"/>
      <c r="O73" s="18"/>
      <c r="P73" s="18"/>
    </row>
    <row r="74" spans="2:16" ht="15">
      <c r="B74" s="4">
        <f t="shared" si="3"/>
        <v>54</v>
      </c>
      <c r="C74" s="6">
        <v>0.9043284686352149</v>
      </c>
      <c r="D74" s="6"/>
      <c r="E74" s="6"/>
      <c r="F74" s="6"/>
      <c r="G74" s="6"/>
      <c r="H74" s="6"/>
      <c r="I74" s="6"/>
      <c r="J74" s="6"/>
      <c r="K74" s="6"/>
      <c r="L74" s="18">
        <v>0.9068227983001602</v>
      </c>
      <c r="M74" s="18"/>
      <c r="N74" s="18"/>
      <c r="O74" s="18"/>
      <c r="P74" s="18"/>
    </row>
    <row r="75" spans="2:16" ht="15">
      <c r="B75" s="4">
        <f t="shared" si="3"/>
        <v>55</v>
      </c>
      <c r="C75" s="6">
        <v>0.9151836672011812</v>
      </c>
      <c r="D75" s="6"/>
      <c r="E75" s="6"/>
      <c r="F75" s="6"/>
      <c r="G75" s="6"/>
      <c r="H75" s="6"/>
      <c r="I75" s="6"/>
      <c r="J75" s="6"/>
      <c r="K75" s="6"/>
      <c r="L75" s="18">
        <v>0.9068227983001602</v>
      </c>
      <c r="M75" s="18"/>
      <c r="N75" s="18"/>
      <c r="O75" s="18"/>
      <c r="P75" s="18"/>
    </row>
    <row r="76" spans="2:16" ht="15">
      <c r="B76" s="4">
        <f t="shared" si="3"/>
        <v>56</v>
      </c>
      <c r="C76" s="6">
        <v>1</v>
      </c>
      <c r="D76" s="6"/>
      <c r="E76" s="6"/>
      <c r="F76" s="6"/>
      <c r="G76" s="6"/>
      <c r="H76" s="6"/>
      <c r="I76" s="6"/>
      <c r="J76" s="6"/>
      <c r="K76" s="6"/>
      <c r="L76" s="18">
        <v>0.9068227983001602</v>
      </c>
      <c r="M76" s="18"/>
      <c r="N76" s="18"/>
      <c r="O76" s="18"/>
      <c r="P76" s="18"/>
    </row>
    <row r="77" spans="2:16" ht="15">
      <c r="B77" s="4">
        <f t="shared" si="3"/>
        <v>57</v>
      </c>
      <c r="C77" s="6">
        <v>0.9990033372587825</v>
      </c>
      <c r="D77" s="6"/>
      <c r="E77" s="6"/>
      <c r="F77" s="6"/>
      <c r="G77" s="6"/>
      <c r="H77" s="6"/>
      <c r="I77" s="6"/>
      <c r="J77" s="6"/>
      <c r="K77" s="6"/>
      <c r="L77" s="18">
        <v>0.9068227983001602</v>
      </c>
      <c r="M77" s="18"/>
      <c r="N77" s="18"/>
      <c r="O77" s="18"/>
      <c r="P77" s="18"/>
    </row>
    <row r="78" spans="2:16" ht="15">
      <c r="B78" s="4">
        <f t="shared" si="3"/>
        <v>58</v>
      </c>
      <c r="C78" s="6">
        <v>0.894262662128689</v>
      </c>
      <c r="D78" s="6"/>
      <c r="E78" s="6"/>
      <c r="F78" s="6"/>
      <c r="G78" s="6"/>
      <c r="H78" s="6"/>
      <c r="I78" s="6"/>
      <c r="J78" s="6"/>
      <c r="K78" s="6"/>
      <c r="L78" s="18">
        <v>0.9068227983001602</v>
      </c>
      <c r="M78" s="18"/>
      <c r="N78" s="18"/>
      <c r="O78" s="18"/>
      <c r="P78" s="18"/>
    </row>
    <row r="79" spans="2:16" ht="15">
      <c r="B79" s="4">
        <f t="shared" si="3"/>
        <v>59</v>
      </c>
      <c r="C79" s="6">
        <v>0.9208019490706327</v>
      </c>
      <c r="D79" s="6"/>
      <c r="E79" s="6"/>
      <c r="F79" s="6"/>
      <c r="G79" s="6"/>
      <c r="H79" s="6"/>
      <c r="I79" s="6"/>
      <c r="J79" s="6"/>
      <c r="K79" s="6"/>
      <c r="L79" s="18">
        <v>0.9068227983001602</v>
      </c>
      <c r="M79" s="18"/>
      <c r="N79" s="18"/>
      <c r="O79" s="18"/>
      <c r="P79" s="18"/>
    </row>
    <row r="80" spans="2:16" ht="15">
      <c r="B80" s="4">
        <f t="shared" si="3"/>
        <v>60</v>
      </c>
      <c r="C80" s="6">
        <v>1</v>
      </c>
      <c r="D80" s="6"/>
      <c r="E80" s="6"/>
      <c r="F80" s="6"/>
      <c r="G80" s="6"/>
      <c r="H80" s="6"/>
      <c r="I80" s="6"/>
      <c r="J80" s="6"/>
      <c r="K80" s="6"/>
      <c r="L80" s="18">
        <v>0.9068227983001602</v>
      </c>
      <c r="M80" s="18"/>
      <c r="N80" s="18"/>
      <c r="O80" s="18"/>
      <c r="P80" s="18"/>
    </row>
    <row r="81" spans="2:16" ht="15">
      <c r="B81" s="4">
        <f t="shared" si="3"/>
        <v>61</v>
      </c>
      <c r="C81" s="6">
        <v>1</v>
      </c>
      <c r="D81" s="6"/>
      <c r="E81" s="6"/>
      <c r="F81" s="6"/>
      <c r="G81" s="6"/>
      <c r="H81" s="6"/>
      <c r="I81" s="6"/>
      <c r="J81" s="6"/>
      <c r="K81" s="6"/>
      <c r="L81" s="18">
        <v>0.9068227983001602</v>
      </c>
      <c r="M81" s="18"/>
      <c r="N81" s="18"/>
      <c r="O81" s="18"/>
      <c r="P81" s="18"/>
    </row>
    <row r="82" spans="2:16" ht="15">
      <c r="B82" s="4">
        <f t="shared" si="3"/>
        <v>62</v>
      </c>
      <c r="C82" s="6">
        <v>1.001211574030878</v>
      </c>
      <c r="D82" s="6"/>
      <c r="E82" s="6"/>
      <c r="F82" s="6"/>
      <c r="G82" s="6"/>
      <c r="H82" s="6"/>
      <c r="I82" s="6"/>
      <c r="J82" s="6"/>
      <c r="K82" s="6"/>
      <c r="L82" s="18">
        <v>0.9068227983001602</v>
      </c>
      <c r="M82" s="18"/>
      <c r="N82" s="18"/>
      <c r="O82" s="18"/>
      <c r="P82" s="18"/>
    </row>
    <row r="83" spans="2:16" ht="15">
      <c r="B83" s="4">
        <f t="shared" si="3"/>
        <v>63</v>
      </c>
      <c r="C83" s="6">
        <v>0.6793648052749557</v>
      </c>
      <c r="D83" s="6"/>
      <c r="E83" s="6"/>
      <c r="F83" s="6"/>
      <c r="G83" s="6"/>
      <c r="H83" s="6"/>
      <c r="I83" s="6"/>
      <c r="J83" s="6"/>
      <c r="K83" s="6"/>
      <c r="L83" s="18">
        <v>0.9068227983001602</v>
      </c>
      <c r="M83" s="18"/>
      <c r="N83" s="18"/>
      <c r="O83" s="18"/>
      <c r="P83" s="18"/>
    </row>
    <row r="84" spans="2:16" ht="15">
      <c r="B84" s="4">
        <f t="shared" si="3"/>
        <v>64</v>
      </c>
      <c r="C84" s="6">
        <v>0.9964382038111285</v>
      </c>
      <c r="D84" s="6"/>
      <c r="E84" s="6"/>
      <c r="F84" s="6"/>
      <c r="G84" s="6"/>
      <c r="H84" s="6"/>
      <c r="I84" s="6"/>
      <c r="J84" s="6"/>
      <c r="K84" s="6"/>
      <c r="L84" s="18">
        <v>0.9068227983001602</v>
      </c>
      <c r="M84" s="18"/>
      <c r="N84" s="18"/>
      <c r="O84" s="18"/>
      <c r="P84" s="18"/>
    </row>
    <row r="85" spans="2:16" ht="15">
      <c r="B85" s="4">
        <f t="shared" si="3"/>
        <v>65</v>
      </c>
      <c r="C85" s="6">
        <v>0.3422517703934343</v>
      </c>
      <c r="D85" s="6"/>
      <c r="E85" s="6"/>
      <c r="F85" s="6"/>
      <c r="G85" s="6"/>
      <c r="H85" s="6"/>
      <c r="I85" s="6"/>
      <c r="J85" s="6"/>
      <c r="K85" s="6"/>
      <c r="L85" s="18">
        <v>0.9068227983001602</v>
      </c>
      <c r="M85" s="18"/>
      <c r="N85" s="18"/>
      <c r="O85" s="18"/>
      <c r="P85" s="18"/>
    </row>
    <row r="86" spans="2:16" ht="15">
      <c r="B86" s="4">
        <f t="shared" si="3"/>
        <v>66</v>
      </c>
      <c r="C86" s="6">
        <v>0.3422517703934343</v>
      </c>
      <c r="D86" s="6"/>
      <c r="E86" s="6"/>
      <c r="F86" s="6"/>
      <c r="G86" s="6"/>
      <c r="H86" s="6"/>
      <c r="I86" s="6"/>
      <c r="J86" s="6"/>
      <c r="K86" s="6"/>
      <c r="L86" s="18">
        <v>0.9068227983001602</v>
      </c>
      <c r="M86" s="18"/>
      <c r="N86" s="18"/>
      <c r="O86" s="18"/>
      <c r="P86" s="18"/>
    </row>
    <row r="87" spans="2:16" ht="15">
      <c r="B87" s="4">
        <f>1+B86</f>
        <v>67</v>
      </c>
      <c r="C87" s="6"/>
      <c r="D87" s="6"/>
      <c r="E87" s="6"/>
      <c r="F87" s="6"/>
      <c r="G87" s="6"/>
      <c r="H87" s="6"/>
      <c r="I87" s="6"/>
      <c r="J87" s="6"/>
      <c r="K87" s="6"/>
      <c r="L87" s="18">
        <v>0.9068227983001602</v>
      </c>
      <c r="M87" s="18"/>
      <c r="N87" s="18"/>
      <c r="O87" s="18"/>
      <c r="P87" s="18"/>
    </row>
    <row r="88" spans="2:16" ht="15">
      <c r="B88" s="4">
        <f>1+B87</f>
        <v>68</v>
      </c>
      <c r="C88" s="6"/>
      <c r="D88" s="6"/>
      <c r="E88" s="6"/>
      <c r="F88" s="6"/>
      <c r="G88" s="6"/>
      <c r="H88" s="6"/>
      <c r="I88" s="6"/>
      <c r="J88" s="6"/>
      <c r="K88" s="6"/>
      <c r="L88" s="18">
        <v>0.9068227983001602</v>
      </c>
      <c r="M88" s="18"/>
      <c r="N88" s="18"/>
      <c r="O88" s="18"/>
      <c r="P88" s="18"/>
    </row>
    <row r="89" spans="2:16" ht="15">
      <c r="B89" s="4">
        <f>1+B88</f>
        <v>69</v>
      </c>
      <c r="C89" s="6"/>
      <c r="D89" s="6"/>
      <c r="E89" s="6"/>
      <c r="F89" s="6"/>
      <c r="G89" s="6"/>
      <c r="H89" s="6"/>
      <c r="I89" s="6"/>
      <c r="J89" s="6"/>
      <c r="K89" s="6"/>
      <c r="L89" s="18">
        <v>0.9068227983001602</v>
      </c>
      <c r="M89" s="18"/>
      <c r="N89" s="18"/>
      <c r="O89" s="18"/>
      <c r="P89" s="18"/>
    </row>
    <row r="90" spans="2:16" ht="15">
      <c r="B90" s="4">
        <f>1+B89</f>
        <v>70</v>
      </c>
      <c r="C90" s="6"/>
      <c r="D90" s="6"/>
      <c r="E90" s="6"/>
      <c r="F90" s="6"/>
      <c r="G90" s="6"/>
      <c r="H90" s="6"/>
      <c r="I90" s="6"/>
      <c r="J90" s="6"/>
      <c r="K90" s="6"/>
      <c r="L90" s="18">
        <v>0.9068227983001602</v>
      </c>
      <c r="M90" s="18"/>
      <c r="N90" s="18"/>
      <c r="O90" s="18"/>
      <c r="P90" s="18"/>
    </row>
    <row r="91" spans="2:16" ht="15">
      <c r="B91" s="11" t="s">
        <v>39</v>
      </c>
      <c r="C91" s="12">
        <f>PRODUCT(C21:C90)</f>
        <v>0.01735811993975196</v>
      </c>
      <c r="D91" s="12">
        <f aca="true" t="shared" si="4" ref="D91:P91">PRODUCT(D21:D90)</f>
        <v>0.4300420832198864</v>
      </c>
      <c r="E91" s="12">
        <f t="shared" si="4"/>
        <v>0.026418576271454112</v>
      </c>
      <c r="F91" s="12">
        <f t="shared" si="4"/>
        <v>0.08020879129286472</v>
      </c>
      <c r="G91" s="12">
        <f t="shared" si="4"/>
        <v>0.02546369388551623</v>
      </c>
      <c r="H91" s="12">
        <f t="shared" si="4"/>
        <v>0.03273590244347498</v>
      </c>
      <c r="I91" s="12">
        <f t="shared" si="4"/>
        <v>0.03125</v>
      </c>
      <c r="J91" s="12">
        <f t="shared" si="4"/>
        <v>0.009530108684999997</v>
      </c>
      <c r="K91" s="12">
        <f t="shared" si="4"/>
        <v>2.4825308112500866E-05</v>
      </c>
      <c r="L91" s="12">
        <f t="shared" si="4"/>
        <v>2.3373533952494495E-09</v>
      </c>
      <c r="M91" s="12">
        <f t="shared" si="4"/>
        <v>4.909470013430001E-07</v>
      </c>
      <c r="N91" s="12">
        <f t="shared" si="4"/>
        <v>1.8601939266915514E-08</v>
      </c>
      <c r="O91" s="12">
        <f t="shared" si="4"/>
        <v>0.016999999999999998</v>
      </c>
      <c r="P91" s="12">
        <f t="shared" si="4"/>
        <v>0.02772588704812525</v>
      </c>
    </row>
    <row r="92" spans="2:16" ht="15"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22"/>
      <c r="M92" s="22"/>
      <c r="N92" s="22"/>
      <c r="O92" s="22"/>
      <c r="P92" s="22"/>
    </row>
    <row r="93" spans="2:16" ht="15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22"/>
      <c r="M93" s="22"/>
      <c r="N93" s="22"/>
      <c r="O93" s="22"/>
      <c r="P93" s="22"/>
    </row>
    <row r="94" spans="2:16" ht="15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22"/>
      <c r="M94" s="22"/>
      <c r="N94" s="22"/>
      <c r="O94" s="22"/>
      <c r="P94" s="22"/>
    </row>
    <row r="95" ht="21">
      <c r="B95" s="40" t="s">
        <v>44</v>
      </c>
    </row>
    <row r="96" spans="2:16" ht="30">
      <c r="B96" s="31" t="s">
        <v>40</v>
      </c>
      <c r="C96" s="32" t="s">
        <v>2</v>
      </c>
      <c r="D96" s="32" t="s">
        <v>4</v>
      </c>
      <c r="E96" s="32" t="s">
        <v>5</v>
      </c>
      <c r="F96" s="32" t="s">
        <v>6</v>
      </c>
      <c r="G96" s="32" t="s">
        <v>7</v>
      </c>
      <c r="H96" s="32" t="s">
        <v>9</v>
      </c>
      <c r="I96" s="32" t="s">
        <v>10</v>
      </c>
      <c r="J96" s="32" t="s">
        <v>11</v>
      </c>
      <c r="K96" s="32" t="s">
        <v>12</v>
      </c>
      <c r="L96" s="33" t="s">
        <v>14</v>
      </c>
      <c r="M96" s="33" t="s">
        <v>15</v>
      </c>
      <c r="N96" s="33" t="s">
        <v>16</v>
      </c>
      <c r="O96" s="33" t="s">
        <v>36</v>
      </c>
      <c r="P96" s="33" t="s">
        <v>35</v>
      </c>
    </row>
    <row r="97" spans="2:16" ht="15">
      <c r="B97" s="4" t="s">
        <v>24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5">
      <c r="B98" s="4">
        <v>0</v>
      </c>
      <c r="C98" s="13">
        <f>IF(C21="","",LN(C21))</f>
        <v>-0.06879974727948895</v>
      </c>
      <c r="D98" s="13">
        <f aca="true" t="shared" si="5" ref="D98:P98">IF(D21="","",LN(D21))</f>
        <v>-0.028399474521698</v>
      </c>
      <c r="E98" s="13">
        <f t="shared" si="5"/>
        <v>-0.18032355413128162</v>
      </c>
      <c r="F98" s="13">
        <f t="shared" si="5"/>
        <v>-0.0629397997738742</v>
      </c>
      <c r="G98" s="13">
        <f t="shared" si="5"/>
        <v>-0.14748452102372323</v>
      </c>
      <c r="H98" s="13">
        <f t="shared" si="5"/>
        <v>-0.40047756659712525</v>
      </c>
      <c r="I98" s="13">
        <f t="shared" si="5"/>
        <v>-0.6931471805599453</v>
      </c>
      <c r="J98" s="13">
        <f t="shared" si="5"/>
        <v>-0.6762900634935225</v>
      </c>
      <c r="K98" s="13">
        <f t="shared" si="5"/>
        <v>-3.5846162002276873</v>
      </c>
      <c r="L98" s="23">
        <f t="shared" si="5"/>
        <v>-2.9342465753424656</v>
      </c>
      <c r="M98" s="23">
        <f t="shared" si="5"/>
        <v>-6.396929655216146</v>
      </c>
      <c r="N98" s="23">
        <f t="shared" si="5"/>
        <v>-8.3</v>
      </c>
      <c r="O98" s="23">
        <f t="shared" si="5"/>
        <v>-1.0613165039244128</v>
      </c>
      <c r="P98" s="23">
        <f t="shared" si="5"/>
        <v>-0.15082288973458366</v>
      </c>
    </row>
    <row r="99" spans="2:16" ht="15">
      <c r="B99" s="4">
        <f aca="true" t="shared" si="6" ref="B99:B162">1+B98</f>
        <v>1</v>
      </c>
      <c r="C99" s="13">
        <f aca="true" t="shared" si="7" ref="C99:P99">IF(C22="","",LN(C22))</f>
        <v>-0.03675234228300157</v>
      </c>
      <c r="D99" s="13">
        <f t="shared" si="7"/>
        <v>-0.025317807984289897</v>
      </c>
      <c r="E99" s="13">
        <f t="shared" si="7"/>
        <v>-0.06720874969344999</v>
      </c>
      <c r="F99" s="13">
        <f t="shared" si="7"/>
        <v>-0.0629397997738742</v>
      </c>
      <c r="G99" s="13">
        <f t="shared" si="7"/>
        <v>-0.14748452102372323</v>
      </c>
      <c r="H99" s="13">
        <f t="shared" si="7"/>
        <v>-0.2744368457017603</v>
      </c>
      <c r="I99" s="13">
        <f t="shared" si="7"/>
        <v>-0.6931471805599453</v>
      </c>
      <c r="J99" s="13">
        <f t="shared" si="7"/>
        <v>-0.9942522733438669</v>
      </c>
      <c r="K99" s="13">
        <f t="shared" si="7"/>
        <v>-0.3011050927839216</v>
      </c>
      <c r="L99" s="23">
        <f t="shared" si="7"/>
        <v>-2.1123287671232878</v>
      </c>
      <c r="M99" s="23">
        <f t="shared" si="7"/>
        <v>-1.13</v>
      </c>
      <c r="N99" s="23">
        <f t="shared" si="7"/>
        <v>-2.5</v>
      </c>
      <c r="O99" s="23">
        <f t="shared" si="7"/>
        <v>-0.5994147028972381</v>
      </c>
      <c r="P99" s="23">
        <f t="shared" si="7"/>
        <v>-0.19845093872383832</v>
      </c>
    </row>
    <row r="100" spans="2:16" ht="15">
      <c r="B100" s="4">
        <f t="shared" si="6"/>
        <v>2</v>
      </c>
      <c r="C100" s="13">
        <f aca="true" t="shared" si="8" ref="C100:P100">IF(C23="","",LN(C23))</f>
        <v>-0.019868739923171577</v>
      </c>
      <c r="D100" s="13">
        <f t="shared" si="8"/>
        <v>-0.025317807984289897</v>
      </c>
      <c r="E100" s="13">
        <f t="shared" si="8"/>
        <v>-0.06720874969344999</v>
      </c>
      <c r="F100" s="13">
        <f t="shared" si="8"/>
        <v>-0.0629397997738742</v>
      </c>
      <c r="G100" s="13">
        <f t="shared" si="8"/>
        <v>-0.14748452102372323</v>
      </c>
      <c r="H100" s="13">
        <f t="shared" si="8"/>
        <v>-0.2744368457017603</v>
      </c>
      <c r="I100" s="13">
        <f t="shared" si="8"/>
        <v>-0.6931471805599453</v>
      </c>
      <c r="J100" s="13">
        <f t="shared" si="8"/>
        <v>-0.9942522733438669</v>
      </c>
      <c r="K100" s="13">
        <f t="shared" si="8"/>
        <v>-0.1743533871447778</v>
      </c>
      <c r="L100" s="23">
        <f t="shared" si="8"/>
        <v>-1.7835616438356168</v>
      </c>
      <c r="M100" s="23">
        <f t="shared" si="8"/>
        <v>-0.6800000000000002</v>
      </c>
      <c r="N100" s="23">
        <f t="shared" si="8"/>
        <v>-1.4</v>
      </c>
      <c r="O100" s="23">
        <f t="shared" si="8"/>
        <v>-0.3417492937220567</v>
      </c>
      <c r="P100" s="23">
        <f t="shared" si="8"/>
        <v>-0.10536051565782628</v>
      </c>
    </row>
    <row r="101" spans="2:16" ht="15">
      <c r="B101" s="4">
        <f t="shared" si="6"/>
        <v>3</v>
      </c>
      <c r="C101" s="13">
        <f aca="true" t="shared" si="9" ref="C101:P101">IF(C24="","",LN(C24))</f>
        <v>-0.018485453819084546</v>
      </c>
      <c r="D101" s="13">
        <f t="shared" si="9"/>
        <v>-0.015113637810048184</v>
      </c>
      <c r="E101" s="13">
        <f t="shared" si="9"/>
        <v>-0.06720874969344999</v>
      </c>
      <c r="F101" s="13">
        <f t="shared" si="9"/>
        <v>-0.0629397997738742</v>
      </c>
      <c r="G101" s="13">
        <f t="shared" si="9"/>
        <v>-0.14748452102372323</v>
      </c>
      <c r="H101" s="13">
        <f t="shared" si="9"/>
        <v>-0.2744368457017603</v>
      </c>
      <c r="I101" s="13">
        <f t="shared" si="9"/>
        <v>-0.6931471805599453</v>
      </c>
      <c r="J101" s="13">
        <f t="shared" si="9"/>
        <v>-0.9942522733438669</v>
      </c>
      <c r="K101" s="13">
        <f t="shared" si="9"/>
        <v>-0.13926206733350766</v>
      </c>
      <c r="L101" s="23">
        <f t="shared" si="9"/>
        <v>-1.3068493150684932</v>
      </c>
      <c r="M101" s="23">
        <f t="shared" si="9"/>
        <v>-0.44999999999999996</v>
      </c>
      <c r="N101" s="23">
        <f t="shared" si="9"/>
        <v>-1</v>
      </c>
      <c r="O101" s="23">
        <f t="shared" si="9"/>
        <v>-0.20479441264601328</v>
      </c>
      <c r="P101" s="23">
        <f t="shared" si="9"/>
        <v>-0.09431067947124129</v>
      </c>
    </row>
    <row r="102" spans="2:16" ht="15">
      <c r="B102" s="4">
        <f t="shared" si="6"/>
        <v>4</v>
      </c>
      <c r="C102" s="13">
        <f aca="true" t="shared" si="10" ref="C102:P102">IF(C25="","",LN(C25))</f>
        <v>-0.011690775357587899</v>
      </c>
      <c r="D102" s="13">
        <f t="shared" si="10"/>
        <v>-0.015113637810048184</v>
      </c>
      <c r="E102" s="13">
        <f t="shared" si="10"/>
        <v>-0.07257069283483537</v>
      </c>
      <c r="F102" s="13">
        <f t="shared" si="10"/>
        <v>-0.0629397997738742</v>
      </c>
      <c r="G102" s="13">
        <f t="shared" si="10"/>
        <v>-0.14748452102372323</v>
      </c>
      <c r="H102" s="13">
        <f t="shared" si="10"/>
        <v>-0.2744368457017603</v>
      </c>
      <c r="I102" s="13">
        <f t="shared" si="10"/>
        <v>-0.6931471805599453</v>
      </c>
      <c r="J102" s="13">
        <f t="shared" si="10"/>
        <v>-0.9942522733438669</v>
      </c>
      <c r="K102" s="13">
        <f t="shared" si="10"/>
        <v>-0.2231435513142097</v>
      </c>
      <c r="L102" s="23">
        <f t="shared" si="10"/>
        <v>-0.6712328767123283</v>
      </c>
      <c r="M102" s="23">
        <f t="shared" si="10"/>
        <v>-0.33</v>
      </c>
      <c r="N102" s="23">
        <f t="shared" si="10"/>
        <v>-0.8</v>
      </c>
      <c r="O102" s="23">
        <f t="shared" si="10"/>
        <v>-0.1361321743245799</v>
      </c>
      <c r="P102" s="23">
        <f t="shared" si="10"/>
        <v>-0.040821994520255166</v>
      </c>
    </row>
    <row r="103" spans="2:16" ht="15">
      <c r="B103" s="4">
        <f t="shared" si="6"/>
        <v>5</v>
      </c>
      <c r="C103" s="13">
        <f aca="true" t="shared" si="11" ref="C103:P103">IF(C26="","",LN(C26))</f>
        <v>-0.006208360738439071</v>
      </c>
      <c r="D103" s="13">
        <f t="shared" si="11"/>
        <v>-0.015113637810048184</v>
      </c>
      <c r="E103" s="13">
        <f t="shared" si="11"/>
        <v>-0.08338160893905101</v>
      </c>
      <c r="F103" s="13">
        <f t="shared" si="11"/>
        <v>-0.0629397997738742</v>
      </c>
      <c r="G103" s="13">
        <f t="shared" si="11"/>
        <v>-0.05026856117915925</v>
      </c>
      <c r="H103" s="13">
        <f t="shared" si="11"/>
        <v>-0.2744368457017603</v>
      </c>
      <c r="I103" s="13">
        <f t="shared" si="11"/>
      </c>
      <c r="J103" s="13">
        <f t="shared" si="11"/>
      </c>
      <c r="K103" s="13">
        <f t="shared" si="11"/>
        <v>-0.16251892949777494</v>
      </c>
      <c r="L103" s="23">
        <f t="shared" si="11"/>
        <v>-0.6712328767123283</v>
      </c>
      <c r="M103" s="23">
        <f t="shared" si="11"/>
        <v>-0.25</v>
      </c>
      <c r="N103" s="23">
        <f t="shared" si="11"/>
        <v>-0.7</v>
      </c>
      <c r="O103" s="23">
        <f t="shared" si="11"/>
        <v>-0.08701137698962981</v>
      </c>
      <c r="P103" s="23">
        <f t="shared" si="11"/>
        <v>-0.040821994520255166</v>
      </c>
    </row>
    <row r="104" spans="2:16" ht="15">
      <c r="B104" s="4">
        <f t="shared" si="6"/>
        <v>6</v>
      </c>
      <c r="C104" s="13">
        <f aca="true" t="shared" si="12" ref="C104:P104">IF(C27="","",LN(C27))</f>
        <v>-0.004368888742908311</v>
      </c>
      <c r="D104" s="13">
        <f t="shared" si="12"/>
        <v>-0.01308523954865548</v>
      </c>
      <c r="E104" s="13">
        <f t="shared" si="12"/>
        <v>-0.0998203352822109</v>
      </c>
      <c r="F104" s="13">
        <f t="shared" si="12"/>
        <v>-0.01816397062767118</v>
      </c>
      <c r="G104" s="13">
        <f t="shared" si="12"/>
        <v>-0.05026856117915925</v>
      </c>
      <c r="H104" s="13">
        <f t="shared" si="12"/>
        <v>-0.2744368457017603</v>
      </c>
      <c r="I104" s="13">
        <f t="shared" si="12"/>
      </c>
      <c r="J104" s="13">
        <f t="shared" si="12"/>
      </c>
      <c r="K104" s="13">
        <f t="shared" si="12"/>
        <v>-0.1743533871447778</v>
      </c>
      <c r="L104" s="23">
        <f t="shared" si="12"/>
        <v>-0.6712328767123283</v>
      </c>
      <c r="M104" s="23">
        <f t="shared" si="12"/>
        <v>-0.19000000000000003</v>
      </c>
      <c r="N104" s="23">
        <f t="shared" si="12"/>
        <v>-0.6000000000000001</v>
      </c>
      <c r="O104" s="23">
        <f t="shared" si="12"/>
        <v>-0.07061756721395329</v>
      </c>
      <c r="P104" s="23">
        <f t="shared" si="12"/>
        <v>-0.040821994520255166</v>
      </c>
    </row>
    <row r="105" spans="2:16" ht="15">
      <c r="B105" s="4">
        <f t="shared" si="6"/>
        <v>7</v>
      </c>
      <c r="C105" s="13">
        <f aca="true" t="shared" si="13" ref="C105:P105">IF(C28="","",LN(C28))</f>
        <v>-0.003759929271250217</v>
      </c>
      <c r="D105" s="13">
        <f t="shared" si="13"/>
        <v>-0.01308523954865548</v>
      </c>
      <c r="E105" s="13">
        <f t="shared" si="13"/>
        <v>-0.11653381625595151</v>
      </c>
      <c r="F105" s="13">
        <f t="shared" si="13"/>
        <v>-0.01816397062767118</v>
      </c>
      <c r="G105" s="13">
        <f t="shared" si="13"/>
        <v>-0.05026856117915925</v>
      </c>
      <c r="H105" s="13">
        <f t="shared" si="13"/>
        <v>-0.2744368457017603</v>
      </c>
      <c r="I105" s="13">
        <f t="shared" si="13"/>
      </c>
      <c r="J105" s="13">
        <f t="shared" si="13"/>
      </c>
      <c r="K105" s="13">
        <f t="shared" si="13"/>
        <v>-0.3011050927839216</v>
      </c>
      <c r="L105" s="23">
        <f t="shared" si="13"/>
        <v>-0.6712328767123283</v>
      </c>
      <c r="M105" s="23">
        <f t="shared" si="13"/>
        <v>-0.15</v>
      </c>
      <c r="N105" s="23">
        <f t="shared" si="13"/>
        <v>-0.5</v>
      </c>
      <c r="O105" s="23">
        <f t="shared" si="13"/>
        <v>-0.06291382541056932</v>
      </c>
      <c r="P105" s="23">
        <f t="shared" si="13"/>
        <v>-0.040821994520255166</v>
      </c>
    </row>
    <row r="106" spans="2:16" ht="15">
      <c r="B106" s="4">
        <f t="shared" si="6"/>
        <v>8</v>
      </c>
      <c r="C106" s="13">
        <f aca="true" t="shared" si="14" ref="C106:P106">IF(C29="","",LN(C29))</f>
        <v>-0.0059823947704539075</v>
      </c>
      <c r="D106" s="13">
        <f t="shared" si="14"/>
        <v>-0.01308523954865548</v>
      </c>
      <c r="E106" s="13">
        <f t="shared" si="14"/>
        <v>-0.13926206733350766</v>
      </c>
      <c r="F106" s="13">
        <f t="shared" si="14"/>
        <v>-0.01816397062767118</v>
      </c>
      <c r="G106" s="13">
        <f t="shared" si="14"/>
        <v>-0.05026856117915925</v>
      </c>
      <c r="H106" s="13">
        <f t="shared" si="14"/>
        <v>-0.2744368457017603</v>
      </c>
      <c r="I106" s="13">
        <f t="shared" si="14"/>
      </c>
      <c r="J106" s="13">
        <f t="shared" si="14"/>
      </c>
      <c r="K106" s="13">
        <f t="shared" si="14"/>
        <v>-0.2876820724517809</v>
      </c>
      <c r="L106" s="23">
        <f t="shared" si="14"/>
        <v>-0.6712328767123283</v>
      </c>
      <c r="M106" s="23">
        <f t="shared" si="14"/>
        <v>-0.15</v>
      </c>
      <c r="N106" s="23">
        <f t="shared" si="14"/>
        <v>-0.39999999999999997</v>
      </c>
      <c r="O106" s="23">
        <f t="shared" si="14"/>
        <v>-0.053345980705292735</v>
      </c>
      <c r="P106" s="23">
        <f t="shared" si="14"/>
        <v>-0.040821994520255166</v>
      </c>
    </row>
    <row r="107" spans="2:16" ht="15">
      <c r="B107" s="4">
        <f t="shared" si="6"/>
        <v>9</v>
      </c>
      <c r="C107" s="13">
        <f aca="true" t="shared" si="15" ref="C107:P107">IF(C30="","",LN(C30))</f>
        <v>0</v>
      </c>
      <c r="D107" s="13">
        <f t="shared" si="15"/>
        <v>-0.01308523954865548</v>
      </c>
      <c r="E107" s="13">
        <f t="shared" si="15"/>
        <v>-0.16251892949777494</v>
      </c>
      <c r="F107" s="13">
        <f t="shared" si="15"/>
        <v>-0.01816397062767118</v>
      </c>
      <c r="G107" s="13">
        <f t="shared" si="15"/>
        <v>-0.020202707317519466</v>
      </c>
      <c r="H107" s="13">
        <f t="shared" si="15"/>
        <v>-0.2744368457017603</v>
      </c>
      <c r="I107" s="13">
        <f t="shared" si="15"/>
      </c>
      <c r="J107" s="13">
        <f t="shared" si="15"/>
      </c>
      <c r="K107" s="13">
        <f t="shared" si="15"/>
        <v>-0.2876820724517809</v>
      </c>
      <c r="L107" s="23">
        <f t="shared" si="15"/>
        <v>-0.3698630136986298</v>
      </c>
      <c r="M107" s="23">
        <f t="shared" si="15"/>
        <v>-0.15</v>
      </c>
      <c r="N107" s="23">
        <f t="shared" si="15"/>
        <v>-0.39999999999999997</v>
      </c>
      <c r="O107" s="23">
        <f t="shared" si="15"/>
        <v>-0.056352936551131626</v>
      </c>
      <c r="P107" s="23">
        <f t="shared" si="15"/>
        <v>-0.040821994520255166</v>
      </c>
    </row>
    <row r="108" spans="2:16" ht="15">
      <c r="B108" s="4">
        <f t="shared" si="6"/>
        <v>10</v>
      </c>
      <c r="C108" s="13">
        <f aca="true" t="shared" si="16" ref="C108:P108">IF(C31="","",LN(C31))</f>
        <v>-0.013032760266800981</v>
      </c>
      <c r="D108" s="13">
        <f t="shared" si="16"/>
        <v>-0.00904074465214907</v>
      </c>
      <c r="E108" s="13">
        <f t="shared" si="16"/>
        <v>-0.21072103131565253</v>
      </c>
      <c r="F108" s="13">
        <f t="shared" si="16"/>
        <v>-0.01816397062767118</v>
      </c>
      <c r="G108" s="13">
        <f t="shared" si="16"/>
        <v>-0.048784404717060366</v>
      </c>
      <c r="H108" s="13">
        <f t="shared" si="16"/>
        <v>-0.2744368457017603</v>
      </c>
      <c r="I108" s="13">
        <f t="shared" si="16"/>
      </c>
      <c r="J108" s="13">
        <f t="shared" si="16"/>
      </c>
      <c r="K108" s="13">
        <f t="shared" si="16"/>
        <v>-0.2744368457017603</v>
      </c>
      <c r="L108" s="23">
        <f t="shared" si="16"/>
        <v>-0.24931506849315038</v>
      </c>
      <c r="M108" s="23">
        <f t="shared" si="16"/>
        <v>-0.15</v>
      </c>
      <c r="N108" s="23">
        <f t="shared" si="16"/>
        <v>-0.39999999999999997</v>
      </c>
      <c r="O108" s="23">
        <f t="shared" si="16"/>
        <v>-0.05971923470162231</v>
      </c>
      <c r="P108" s="23">
        <f t="shared" si="16"/>
        <v>-0.040821994520255166</v>
      </c>
    </row>
    <row r="109" spans="2:16" ht="15">
      <c r="B109" s="4">
        <f t="shared" si="6"/>
        <v>11</v>
      </c>
      <c r="C109" s="13">
        <f aca="true" t="shared" si="17" ref="C109:P109">IF(C32="","",LN(C32))</f>
        <v>0</v>
      </c>
      <c r="D109" s="13">
        <f t="shared" si="17"/>
        <v>-0.00904074465214907</v>
      </c>
      <c r="E109" s="13">
        <f t="shared" si="17"/>
        <v>-0.2678794451556012</v>
      </c>
      <c r="F109" s="13">
        <f t="shared" si="17"/>
        <v>-0.01816397062767118</v>
      </c>
      <c r="G109" s="13">
        <f t="shared" si="17"/>
        <v>-0.0752304022781192</v>
      </c>
      <c r="H109" s="13">
        <f t="shared" si="17"/>
        <v>-0.2744368457017603</v>
      </c>
      <c r="I109" s="13">
        <f t="shared" si="17"/>
      </c>
      <c r="J109" s="13">
        <f t="shared" si="17"/>
      </c>
      <c r="K109" s="13">
        <f t="shared" si="17"/>
        <v>-0.3011050927839216</v>
      </c>
      <c r="L109" s="23">
        <f t="shared" si="17"/>
        <v>-0.24931506849315038</v>
      </c>
      <c r="M109" s="23">
        <f t="shared" si="17"/>
        <v>-0.15</v>
      </c>
      <c r="N109" s="23">
        <f t="shared" si="17"/>
        <v>-0.39999999999999997</v>
      </c>
      <c r="O109" s="23">
        <f t="shared" si="17"/>
        <v>-0.06351340572232586</v>
      </c>
      <c r="P109" s="23">
        <f t="shared" si="17"/>
        <v>-0.040821994520255166</v>
      </c>
    </row>
    <row r="110" spans="2:16" ht="15">
      <c r="B110" s="4">
        <f t="shared" si="6"/>
        <v>12</v>
      </c>
      <c r="C110" s="13">
        <f aca="true" t="shared" si="18" ref="C110:P110">IF(C33="","",LN(C33))</f>
        <v>-0.002562869783387061</v>
      </c>
      <c r="D110" s="13">
        <f t="shared" si="18"/>
        <v>-0.00904074465214907</v>
      </c>
      <c r="E110" s="13">
        <f t="shared" si="18"/>
        <v>-0.35667494393873245</v>
      </c>
      <c r="F110" s="13">
        <f t="shared" si="18"/>
        <v>-0.15665381004537685</v>
      </c>
      <c r="G110" s="13">
        <f t="shared" si="18"/>
        <v>-0.08114994697188758</v>
      </c>
      <c r="H110" s="13">
        <f t="shared" si="18"/>
      </c>
      <c r="I110" s="13">
        <f t="shared" si="18"/>
      </c>
      <c r="J110" s="13">
        <f t="shared" si="18"/>
      </c>
      <c r="K110" s="13">
        <f t="shared" si="18"/>
        <v>-0.2876820724517809</v>
      </c>
      <c r="L110" s="23">
        <f t="shared" si="18"/>
        <v>-0.24931506849315038</v>
      </c>
      <c r="M110" s="23">
        <f t="shared" si="18"/>
        <v>-0.15</v>
      </c>
      <c r="N110" s="23">
        <f t="shared" si="18"/>
        <v>-0.39999999999999997</v>
      </c>
      <c r="O110" s="23">
        <f t="shared" si="18"/>
        <v>-0.06782259633876106</v>
      </c>
      <c r="P110" s="23">
        <f t="shared" si="18"/>
        <v>-0.040821994520255166</v>
      </c>
    </row>
    <row r="111" spans="2:16" ht="15">
      <c r="B111" s="4">
        <f t="shared" si="6"/>
        <v>13</v>
      </c>
      <c r="C111" s="13">
        <f aca="true" t="shared" si="19" ref="C111:P111">IF(C34="","",LN(C34))</f>
        <v>-0.003534720428289601</v>
      </c>
      <c r="D111" s="13">
        <f t="shared" si="19"/>
        <v>-0.00904074465214907</v>
      </c>
      <c r="E111" s="13">
        <f t="shared" si="19"/>
        <v>-0.4462871026284195</v>
      </c>
      <c r="F111" s="13">
        <f t="shared" si="19"/>
        <v>-0.15665381004537685</v>
      </c>
      <c r="G111" s="13">
        <f t="shared" si="19"/>
        <v>-0.04852424208303582</v>
      </c>
      <c r="H111" s="13">
        <f t="shared" si="19"/>
      </c>
      <c r="I111" s="13">
        <f t="shared" si="19"/>
      </c>
      <c r="J111" s="13">
        <f t="shared" si="19"/>
      </c>
      <c r="K111" s="13">
        <f t="shared" si="19"/>
        <v>-0.16251892949777494</v>
      </c>
      <c r="L111" s="23">
        <f t="shared" si="19"/>
        <v>-0.24931506849315038</v>
      </c>
      <c r="M111" s="23">
        <f t="shared" si="19"/>
        <v>-0.15</v>
      </c>
      <c r="N111" s="23">
        <f t="shared" si="19"/>
      </c>
      <c r="O111" s="23">
        <f t="shared" si="19"/>
        <v>-0.07275935428242843</v>
      </c>
      <c r="P111" s="23">
        <f t="shared" si="19"/>
        <v>-0.040821994520255166</v>
      </c>
    </row>
    <row r="112" spans="2:16" ht="15">
      <c r="B112" s="4">
        <f t="shared" si="6"/>
        <v>14</v>
      </c>
      <c r="C112" s="13">
        <f aca="true" t="shared" si="20" ref="C112:P112">IF(C35="","",LN(C35))</f>
        <v>-0.007431445763387617</v>
      </c>
      <c r="D112" s="13">
        <f t="shared" si="20"/>
        <v>-0.00904074465214907</v>
      </c>
      <c r="E112" s="13">
        <f t="shared" si="20"/>
        <v>-0.5621189181535413</v>
      </c>
      <c r="F112" s="13">
        <f t="shared" si="20"/>
        <v>-0.15665381004537685</v>
      </c>
      <c r="G112" s="13">
        <f t="shared" si="20"/>
        <v>-0.029183617418840763</v>
      </c>
      <c r="H112" s="13">
        <f t="shared" si="20"/>
      </c>
      <c r="I112" s="13">
        <f t="shared" si="20"/>
      </c>
      <c r="J112" s="13">
        <f t="shared" si="20"/>
      </c>
      <c r="K112" s="13">
        <f t="shared" si="20"/>
        <v>-0.15082288973458366</v>
      </c>
      <c r="L112" s="23">
        <f t="shared" si="20"/>
        <v>-0.24931506849315038</v>
      </c>
      <c r="M112" s="23">
        <f t="shared" si="20"/>
        <v>-0.15</v>
      </c>
      <c r="N112" s="23">
        <f t="shared" si="20"/>
      </c>
      <c r="O112" s="23">
        <f t="shared" si="20"/>
        <v>-0.07847161544149521</v>
      </c>
      <c r="P112" s="23">
        <f t="shared" si="20"/>
        <v>-0.040821994520255166</v>
      </c>
    </row>
    <row r="113" spans="2:16" ht="15">
      <c r="B113" s="4">
        <f t="shared" si="6"/>
        <v>15</v>
      </c>
      <c r="C113" s="13">
        <f aca="true" t="shared" si="21" ref="C113:P113">IF(C36="","",LN(C36))</f>
        <v>-0.016018684321034284</v>
      </c>
      <c r="D113" s="13">
        <f t="shared" si="21"/>
        <v>0</v>
      </c>
      <c r="E113" s="13">
        <f t="shared" si="21"/>
        <v>-0.7339691750802004</v>
      </c>
      <c r="F113" s="13">
        <f t="shared" si="21"/>
        <v>-0.15665381004537685</v>
      </c>
      <c r="G113" s="13">
        <f t="shared" si="21"/>
        <v>-0.06413503415103582</v>
      </c>
      <c r="H113" s="13">
        <f t="shared" si="21"/>
      </c>
      <c r="I113" s="13">
        <f t="shared" si="21"/>
      </c>
      <c r="J113" s="13">
        <f t="shared" si="21"/>
      </c>
      <c r="K113" s="13">
        <f t="shared" si="21"/>
        <v>-0.31471074483970024</v>
      </c>
      <c r="L113" s="23">
        <f t="shared" si="21"/>
        <v>-0.24931506849315038</v>
      </c>
      <c r="M113" s="23">
        <f t="shared" si="21"/>
        <v>-0.15</v>
      </c>
      <c r="N113" s="23">
        <f t="shared" si="21"/>
      </c>
      <c r="O113" s="23">
        <f t="shared" si="21"/>
        <v>-0.08515780834030695</v>
      </c>
      <c r="P113" s="23">
        <f t="shared" si="21"/>
        <v>-0.040821994520255166</v>
      </c>
    </row>
    <row r="114" spans="2:16" ht="15">
      <c r="B114" s="4">
        <f t="shared" si="6"/>
        <v>16</v>
      </c>
      <c r="C114" s="13">
        <f aca="true" t="shared" si="22" ref="C114:P114">IF(C37="","",LN(C37))</f>
        <v>-0.011267811553012933</v>
      </c>
      <c r="D114" s="13">
        <f t="shared" si="22"/>
        <v>0</v>
      </c>
      <c r="E114" s="13">
        <f t="shared" si="22"/>
      </c>
      <c r="F114" s="13">
        <f t="shared" si="22"/>
        <v>-0.15665381004537685</v>
      </c>
      <c r="G114" s="13">
        <f t="shared" si="22"/>
        <v>-0.08727309376625139</v>
      </c>
      <c r="H114" s="13">
        <f t="shared" si="22"/>
      </c>
      <c r="I114" s="13">
        <f t="shared" si="22"/>
      </c>
      <c r="J114" s="13">
        <f t="shared" si="22"/>
      </c>
      <c r="K114" s="13">
        <f t="shared" si="22"/>
        <v>-0.21072103131565253</v>
      </c>
      <c r="L114" s="23">
        <f t="shared" si="22"/>
        <v>-0.24931506849315038</v>
      </c>
      <c r="M114" s="23">
        <f t="shared" si="22"/>
        <v>-0.15</v>
      </c>
      <c r="N114" s="23">
        <f t="shared" si="22"/>
      </c>
      <c r="O114" s="23">
        <f t="shared" si="22"/>
        <v>-0.09309042306601185</v>
      </c>
      <c r="P114" s="23">
        <f t="shared" si="22"/>
        <v>-0.06258412988376613</v>
      </c>
    </row>
    <row r="115" spans="2:16" ht="15">
      <c r="B115" s="4">
        <f t="shared" si="6"/>
        <v>17</v>
      </c>
      <c r="C115" s="13">
        <f aca="true" t="shared" si="23" ref="C115:P115">IF(C38="","",LN(C38))</f>
        <v>-0.0070234202456546085</v>
      </c>
      <c r="D115" s="13">
        <f t="shared" si="23"/>
        <v>0</v>
      </c>
      <c r="E115" s="13">
        <f t="shared" si="23"/>
      </c>
      <c r="F115" s="13">
        <f t="shared" si="23"/>
        <v>-0.15665381004537685</v>
      </c>
      <c r="G115" s="13">
        <f t="shared" si="23"/>
        <v>-0.11125790606620647</v>
      </c>
      <c r="H115" s="13">
        <f t="shared" si="23"/>
      </c>
      <c r="I115" s="13">
        <f t="shared" si="23"/>
      </c>
      <c r="J115" s="13">
        <f t="shared" si="23"/>
      </c>
      <c r="K115" s="13">
        <f t="shared" si="23"/>
        <v>-0.21072103131565253</v>
      </c>
      <c r="L115" s="23">
        <f t="shared" si="23"/>
        <v>-0.24931506849315038</v>
      </c>
      <c r="M115" s="23">
        <f t="shared" si="23"/>
        <v>-0.15</v>
      </c>
      <c r="N115" s="23">
        <f t="shared" si="23"/>
      </c>
      <c r="O115" s="23">
        <f t="shared" si="23"/>
        <v>-0.10265415406008345</v>
      </c>
      <c r="P115" s="23">
        <f t="shared" si="23"/>
        <v>-0.07271638514761886</v>
      </c>
    </row>
    <row r="116" spans="2:16" ht="15">
      <c r="B116" s="4">
        <f t="shared" si="6"/>
        <v>18</v>
      </c>
      <c r="C116" s="13">
        <f aca="true" t="shared" si="24" ref="C116:P116">IF(C39="","",LN(C39))</f>
        <v>-0.008087654970538096</v>
      </c>
      <c r="D116" s="13">
        <f t="shared" si="24"/>
        <v>0</v>
      </c>
      <c r="E116" s="13">
        <f t="shared" si="24"/>
      </c>
      <c r="F116" s="13">
        <f t="shared" si="24"/>
        <v>-0.15665381004537685</v>
      </c>
      <c r="G116" s="13">
        <f t="shared" si="24"/>
        <v>-0.0465518973458665</v>
      </c>
      <c r="H116" s="13">
        <f t="shared" si="24"/>
      </c>
      <c r="I116" s="13">
        <f t="shared" si="24"/>
      </c>
      <c r="J116" s="13">
        <f t="shared" si="24"/>
      </c>
      <c r="K116" s="13">
        <f t="shared" si="24"/>
        <v>-0.2484613592984996</v>
      </c>
      <c r="L116" s="23">
        <f t="shared" si="24"/>
        <v>-0.24931506849315038</v>
      </c>
      <c r="M116" s="23">
        <f t="shared" si="24"/>
        <v>-0.15</v>
      </c>
      <c r="N116" s="23">
        <f t="shared" si="24"/>
      </c>
      <c r="O116" s="23">
        <f t="shared" si="24"/>
        <v>-0.11441035117774409</v>
      </c>
      <c r="P116" s="23">
        <f t="shared" si="24"/>
        <v>-0.08631902658681462</v>
      </c>
    </row>
    <row r="117" spans="2:16" ht="15">
      <c r="B117" s="4">
        <f t="shared" si="6"/>
        <v>19</v>
      </c>
      <c r="C117" s="13">
        <f aca="true" t="shared" si="25" ref="C117:P117">IF(C40="","",LN(C40))</f>
        <v>-0.02431646413248424</v>
      </c>
      <c r="D117" s="13">
        <f t="shared" si="25"/>
        <v>0</v>
      </c>
      <c r="E117" s="13">
        <f t="shared" si="25"/>
      </c>
      <c r="F117" s="13">
        <f t="shared" si="25"/>
        <v>-0.15665381004537685</v>
      </c>
      <c r="G117" s="13">
        <f t="shared" si="25"/>
        <v>-0.07902421008165886</v>
      </c>
      <c r="H117" s="13">
        <f t="shared" si="25"/>
      </c>
      <c r="I117" s="13">
        <f t="shared" si="25"/>
      </c>
      <c r="J117" s="13">
        <f t="shared" si="25"/>
      </c>
      <c r="K117" s="13">
        <f t="shared" si="25"/>
        <v>-0.23572233352106983</v>
      </c>
      <c r="L117" s="23">
        <f t="shared" si="25"/>
        <v>-0.24931506849315038</v>
      </c>
      <c r="M117" s="23">
        <f t="shared" si="25"/>
        <v>-0.15</v>
      </c>
      <c r="N117" s="23">
        <f t="shared" si="25"/>
      </c>
      <c r="O117" s="23">
        <f t="shared" si="25"/>
        <v>-0.12921173148000623</v>
      </c>
      <c r="P117" s="23">
        <f t="shared" si="25"/>
        <v>-0.1026778897512166</v>
      </c>
    </row>
    <row r="118" spans="2:16" ht="15">
      <c r="B118" s="4">
        <f t="shared" si="6"/>
        <v>20</v>
      </c>
      <c r="C118" s="13">
        <f aca="true" t="shared" si="26" ref="C118:P118">IF(C41="","",LN(C41))</f>
        <v>-0.002777296233257754</v>
      </c>
      <c r="D118" s="13">
        <f t="shared" si="26"/>
        <v>-0.0030045090202987243</v>
      </c>
      <c r="E118" s="13">
        <f t="shared" si="26"/>
      </c>
      <c r="F118" s="13">
        <f t="shared" si="26"/>
        <v>-0.15665381004537685</v>
      </c>
      <c r="G118" s="13">
        <f t="shared" si="26"/>
        <v>-0.11183941230168461</v>
      </c>
      <c r="H118" s="13">
        <f t="shared" si="26"/>
      </c>
      <c r="I118" s="13">
        <f t="shared" si="26"/>
      </c>
      <c r="J118" s="13">
        <f t="shared" si="26"/>
      </c>
      <c r="K118" s="13">
        <f t="shared" si="26"/>
        <v>-0.1743533871447778</v>
      </c>
      <c r="L118" s="23">
        <f t="shared" si="26"/>
        <v>-0.24931506849315038</v>
      </c>
      <c r="M118" s="23">
        <f t="shared" si="26"/>
        <v>-0.15</v>
      </c>
      <c r="N118" s="23">
        <f t="shared" si="26"/>
      </c>
      <c r="O118" s="23">
        <f t="shared" si="26"/>
        <v>-0.14842000511827322</v>
      </c>
      <c r="P118" s="23">
        <f t="shared" si="26"/>
        <v>-0.11833240409556042</v>
      </c>
    </row>
    <row r="119" spans="2:16" ht="15">
      <c r="B119" s="4">
        <f t="shared" si="6"/>
        <v>21</v>
      </c>
      <c r="C119" s="13">
        <f aca="true" t="shared" si="27" ref="C119:P119">IF(C42="","",LN(C42))</f>
        <v>-0.02641942971223565</v>
      </c>
      <c r="D119" s="13">
        <f t="shared" si="27"/>
        <v>-0.0030045090202987243</v>
      </c>
      <c r="E119" s="13">
        <f t="shared" si="27"/>
      </c>
      <c r="F119" s="13">
        <f t="shared" si="27"/>
        <v>-0.15665381004537685</v>
      </c>
      <c r="G119" s="13">
        <f t="shared" si="27"/>
        <v>-0.031060578470166383</v>
      </c>
      <c r="H119" s="13">
        <f t="shared" si="27"/>
      </c>
      <c r="I119" s="13">
        <f t="shared" si="27"/>
      </c>
      <c r="J119" s="13">
        <f t="shared" si="27"/>
      </c>
      <c r="K119" s="13">
        <f t="shared" si="27"/>
        <v>-0.19845093872383832</v>
      </c>
      <c r="L119" s="23">
        <f t="shared" si="27"/>
        <v>-0.24931506849315038</v>
      </c>
      <c r="M119" s="23">
        <f t="shared" si="27"/>
        <v>-0.15</v>
      </c>
      <c r="N119" s="23">
        <f t="shared" si="27"/>
      </c>
      <c r="O119" s="23">
        <f t="shared" si="27"/>
        <v>-0.1743533871447778</v>
      </c>
      <c r="P119" s="23">
        <f t="shared" si="27"/>
        <v>-0.14038959792961095</v>
      </c>
    </row>
    <row r="120" spans="2:16" ht="15">
      <c r="B120" s="4">
        <f t="shared" si="6"/>
        <v>22</v>
      </c>
      <c r="C120" s="13">
        <f aca="true" t="shared" si="28" ref="C120:P120">IF(C43="","",LN(C43))</f>
        <v>-0.013657026065324386</v>
      </c>
      <c r="D120" s="13">
        <f t="shared" si="28"/>
        <v>-0.0030045090202987243</v>
      </c>
      <c r="E120" s="13">
        <f t="shared" si="28"/>
      </c>
      <c r="F120" s="13">
        <f t="shared" si="28"/>
        <v>-0.15665381004537685</v>
      </c>
      <c r="G120" s="13">
        <f t="shared" si="28"/>
        <v>-0.13837033678852387</v>
      </c>
      <c r="H120" s="13">
        <f t="shared" si="28"/>
      </c>
      <c r="I120" s="13">
        <f t="shared" si="28"/>
      </c>
      <c r="J120" s="13">
        <f t="shared" si="28"/>
      </c>
      <c r="K120" s="13">
        <f t="shared" si="28"/>
        <v>-0.2231435513142097</v>
      </c>
      <c r="L120" s="23">
        <f t="shared" si="28"/>
        <v>-0.24931506849315038</v>
      </c>
      <c r="M120" s="23">
        <f t="shared" si="28"/>
        <v>-0.15</v>
      </c>
      <c r="N120" s="23">
        <f t="shared" si="28"/>
      </c>
      <c r="O120" s="23">
        <f t="shared" si="28"/>
        <v>-0.2113090936672069</v>
      </c>
      <c r="P120" s="23">
        <f t="shared" si="28"/>
        <v>-0.1817076923512615</v>
      </c>
    </row>
    <row r="121" spans="2:16" ht="15">
      <c r="B121" s="4">
        <f t="shared" si="6"/>
        <v>23</v>
      </c>
      <c r="C121" s="13">
        <f aca="true" t="shared" si="29" ref="C121:P121">IF(C44="","",LN(C44))</f>
        <v>-0.001086186376389887</v>
      </c>
      <c r="D121" s="13">
        <f t="shared" si="29"/>
        <v>-0.0030045090202987243</v>
      </c>
      <c r="E121" s="13">
        <f t="shared" si="29"/>
      </c>
      <c r="F121" s="13">
        <f t="shared" si="29"/>
        <v>-0.15665381004537685</v>
      </c>
      <c r="G121" s="13">
        <f t="shared" si="29"/>
        <v>-0.07997349867920578</v>
      </c>
      <c r="H121" s="13">
        <f t="shared" si="29"/>
      </c>
      <c r="I121" s="13">
        <f t="shared" si="29"/>
      </c>
      <c r="J121" s="13">
        <f t="shared" si="29"/>
      </c>
      <c r="K121" s="13">
        <f t="shared" si="29"/>
        <v>-0.2231435513142097</v>
      </c>
      <c r="L121" s="23">
        <f t="shared" si="29"/>
        <v>-0.24931506849315038</v>
      </c>
      <c r="M121" s="23">
        <f t="shared" si="29"/>
        <v>-0.15</v>
      </c>
      <c r="N121" s="23">
        <f t="shared" si="29"/>
      </c>
      <c r="O121" s="23">
        <f t="shared" si="29"/>
      </c>
      <c r="P121" s="23">
        <f t="shared" si="29"/>
        <v>-0.17513273444436522</v>
      </c>
    </row>
    <row r="122" spans="2:16" ht="15">
      <c r="B122" s="4">
        <f t="shared" si="6"/>
        <v>24</v>
      </c>
      <c r="C122" s="13">
        <f aca="true" t="shared" si="30" ref="C122:P122">IF(C45="","",LN(C45))</f>
        <v>-0.000362370068340331</v>
      </c>
      <c r="D122" s="13">
        <f t="shared" si="30"/>
        <v>-0.0030045090202987243</v>
      </c>
      <c r="E122" s="13">
        <f t="shared" si="30"/>
      </c>
      <c r="F122" s="13">
        <f t="shared" si="30"/>
        <v>-0.15665381004537685</v>
      </c>
      <c r="G122" s="13">
        <f t="shared" si="30"/>
        <v>-0.07997349867920578</v>
      </c>
      <c r="H122" s="13">
        <f t="shared" si="30"/>
      </c>
      <c r="I122" s="13">
        <f t="shared" si="30"/>
      </c>
      <c r="J122" s="13">
        <f t="shared" si="30"/>
      </c>
      <c r="K122" s="13">
        <f t="shared" si="30"/>
        <v>-0.19845093872383832</v>
      </c>
      <c r="L122" s="23">
        <f t="shared" si="30"/>
        <v>-0.11945205479452072</v>
      </c>
      <c r="M122" s="23">
        <f t="shared" si="30"/>
        <v>-0.15</v>
      </c>
      <c r="N122" s="23">
        <f t="shared" si="30"/>
      </c>
      <c r="O122" s="23">
        <f t="shared" si="30"/>
      </c>
      <c r="P122" s="23">
        <f t="shared" si="30"/>
        <v>-0.2272348330142927</v>
      </c>
    </row>
    <row r="123" spans="2:16" ht="15">
      <c r="B123" s="4">
        <f t="shared" si="6"/>
        <v>25</v>
      </c>
      <c r="C123" s="13">
        <f aca="true" t="shared" si="31" ref="C123:P123">IF(C46="","",LN(C46))</f>
        <v>-0.023094951417005155</v>
      </c>
      <c r="D123" s="13">
        <f t="shared" si="31"/>
        <v>-0.0030045090202987243</v>
      </c>
      <c r="E123" s="13">
        <f t="shared" si="31"/>
      </c>
      <c r="F123" s="13">
        <f t="shared" si="31"/>
      </c>
      <c r="G123" s="13">
        <f t="shared" si="31"/>
        <v>-0.07997349867920578</v>
      </c>
      <c r="H123" s="13">
        <f t="shared" si="31"/>
      </c>
      <c r="I123" s="13">
        <f t="shared" si="31"/>
      </c>
      <c r="J123" s="13">
        <f t="shared" si="31"/>
      </c>
      <c r="K123" s="13">
        <f t="shared" si="31"/>
        <v>-0.18632957819149348</v>
      </c>
      <c r="L123" s="23">
        <f t="shared" si="31"/>
        <v>-0.09780821917808223</v>
      </c>
      <c r="M123" s="23">
        <f t="shared" si="31"/>
        <v>-0.15</v>
      </c>
      <c r="N123" s="23">
        <f t="shared" si="31"/>
      </c>
      <c r="O123" s="23">
        <f t="shared" si="31"/>
      </c>
      <c r="P123" s="23">
        <f t="shared" si="31"/>
        <v>-0.26828547271136666</v>
      </c>
    </row>
    <row r="124" spans="2:16" ht="15">
      <c r="B124" s="4">
        <f t="shared" si="6"/>
        <v>26</v>
      </c>
      <c r="C124" s="13">
        <f aca="true" t="shared" si="32" ref="C124:P124">IF(C47="","",LN(C47))</f>
        <v>-0.02212329588178097</v>
      </c>
      <c r="D124" s="13">
        <f t="shared" si="32"/>
        <v>-0.0030045090202987243</v>
      </c>
      <c r="E124" s="13">
        <f t="shared" si="32"/>
      </c>
      <c r="F124" s="13">
        <f t="shared" si="32"/>
      </c>
      <c r="G124" s="13">
        <f t="shared" si="32"/>
        <v>-0.07997349867920578</v>
      </c>
      <c r="H124" s="13">
        <f t="shared" si="32"/>
      </c>
      <c r="I124" s="13">
        <f t="shared" si="32"/>
      </c>
      <c r="J124" s="13">
        <f t="shared" si="32"/>
      </c>
      <c r="K124" s="13">
        <f t="shared" si="32"/>
        <v>-0.18632957819149348</v>
      </c>
      <c r="L124" s="23">
        <f t="shared" si="32"/>
        <v>-0.09780821917808223</v>
      </c>
      <c r="M124" s="23">
        <f t="shared" si="32"/>
        <v>-0.15</v>
      </c>
      <c r="N124" s="23">
        <f t="shared" si="32"/>
      </c>
      <c r="O124" s="23">
        <f t="shared" si="32"/>
      </c>
      <c r="P124" s="23">
        <f t="shared" si="32"/>
        <v>-0.3060629416825654</v>
      </c>
    </row>
    <row r="125" spans="2:16" ht="15">
      <c r="B125" s="4">
        <f t="shared" si="6"/>
        <v>27</v>
      </c>
      <c r="C125" s="13">
        <f aca="true" t="shared" si="33" ref="C125:P125">IF(C48="","",LN(C48))</f>
        <v>-0.017594677688603046</v>
      </c>
      <c r="D125" s="13">
        <f t="shared" si="33"/>
        <v>-0.0030045090202987243</v>
      </c>
      <c r="E125" s="13">
        <f t="shared" si="33"/>
      </c>
      <c r="F125" s="13">
        <f t="shared" si="33"/>
      </c>
      <c r="G125" s="13">
        <f t="shared" si="33"/>
        <v>-0.07997349867920578</v>
      </c>
      <c r="H125" s="13">
        <f t="shared" si="33"/>
      </c>
      <c r="I125" s="13">
        <f t="shared" si="33"/>
      </c>
      <c r="J125" s="13">
        <f t="shared" si="33"/>
      </c>
      <c r="K125" s="13">
        <f t="shared" si="33"/>
        <v>-0.23572233352106983</v>
      </c>
      <c r="L125" s="23">
        <f t="shared" si="33"/>
        <v>-0.09780821917808223</v>
      </c>
      <c r="M125" s="23">
        <f t="shared" si="33"/>
        <v>-0.15</v>
      </c>
      <c r="N125" s="23">
        <f t="shared" si="33"/>
      </c>
      <c r="O125" s="23">
        <f t="shared" si="33"/>
      </c>
      <c r="P125" s="23">
        <f t="shared" si="33"/>
        <v>-0.35874662788200606</v>
      </c>
    </row>
    <row r="126" spans="2:16" ht="15">
      <c r="B126" s="4">
        <f t="shared" si="6"/>
        <v>28</v>
      </c>
      <c r="C126" s="13">
        <f aca="true" t="shared" si="34" ref="C126:P126">IF(C49="","",LN(C49))</f>
        <v>-0.025402120951586227</v>
      </c>
      <c r="D126" s="13">
        <f t="shared" si="34"/>
        <v>-0.0030045090202987243</v>
      </c>
      <c r="E126" s="13">
        <f t="shared" si="34"/>
      </c>
      <c r="F126" s="13">
        <f t="shared" si="34"/>
      </c>
      <c r="G126" s="13">
        <f t="shared" si="34"/>
        <v>-0.07997349867920578</v>
      </c>
      <c r="H126" s="13">
        <f t="shared" si="34"/>
      </c>
      <c r="I126" s="13">
        <f t="shared" si="34"/>
      </c>
      <c r="J126" s="13">
        <f t="shared" si="34"/>
      </c>
      <c r="K126" s="13">
        <f t="shared" si="34"/>
        <v>-0.19845093872383832</v>
      </c>
      <c r="L126" s="23">
        <f t="shared" si="34"/>
        <v>-0.09780821917808223</v>
      </c>
      <c r="M126" s="23">
        <f t="shared" si="34"/>
        <v>-0.15</v>
      </c>
      <c r="N126" s="23">
        <f t="shared" si="34"/>
      </c>
      <c r="O126" s="23">
        <f t="shared" si="34"/>
      </c>
      <c r="P126" s="23">
        <f t="shared" si="34"/>
        <v>-0.44639005842442225</v>
      </c>
    </row>
    <row r="127" spans="2:16" ht="15">
      <c r="B127" s="4">
        <f t="shared" si="6"/>
        <v>29</v>
      </c>
      <c r="C127" s="13">
        <f aca="true" t="shared" si="35" ref="C127:P127">IF(C50="","",LN(C50))</f>
        <v>-0.012746792739522367</v>
      </c>
      <c r="D127" s="13">
        <f t="shared" si="35"/>
        <v>-0.0030045090202987243</v>
      </c>
      <c r="E127" s="13">
        <f t="shared" si="35"/>
      </c>
      <c r="F127" s="13">
        <f t="shared" si="35"/>
      </c>
      <c r="G127" s="13">
        <f t="shared" si="35"/>
        <v>-0.07997349867920578</v>
      </c>
      <c r="H127" s="13">
        <f t="shared" si="35"/>
      </c>
      <c r="I127" s="13">
        <f t="shared" si="35"/>
      </c>
      <c r="J127" s="13">
        <f t="shared" si="35"/>
      </c>
      <c r="K127" s="13">
        <f t="shared" si="35"/>
        <v>-0.23572233352106983</v>
      </c>
      <c r="L127" s="23">
        <f t="shared" si="35"/>
        <v>-0.09780821917808223</v>
      </c>
      <c r="M127" s="23">
        <f t="shared" si="35"/>
        <v>-0.15</v>
      </c>
      <c r="N127" s="23">
        <f t="shared" si="35"/>
      </c>
      <c r="O127" s="23">
        <f t="shared" si="35"/>
      </c>
      <c r="P127" s="23">
        <f t="shared" si="35"/>
      </c>
    </row>
    <row r="128" spans="2:16" ht="15">
      <c r="B128" s="4">
        <f t="shared" si="6"/>
        <v>30</v>
      </c>
      <c r="C128" s="13">
        <f aca="true" t="shared" si="36" ref="C128:P128">IF(C51="","",LN(C51))</f>
        <v>-0.012911220278308289</v>
      </c>
      <c r="D128" s="13">
        <f t="shared" si="36"/>
        <v>-0.004008021397538822</v>
      </c>
      <c r="E128" s="13">
        <f t="shared" si="36"/>
      </c>
      <c r="F128" s="13">
        <f t="shared" si="36"/>
      </c>
      <c r="G128" s="13">
        <f t="shared" si="36"/>
        <v>-0.07997349867920578</v>
      </c>
      <c r="H128" s="13">
        <f t="shared" si="36"/>
      </c>
      <c r="I128" s="13">
        <f t="shared" si="36"/>
      </c>
      <c r="J128" s="13">
        <f t="shared" si="36"/>
      </c>
      <c r="K128" s="13">
        <f t="shared" si="36"/>
        <v>-0.2231435513142097</v>
      </c>
      <c r="L128" s="23">
        <f t="shared" si="36"/>
        <v>-0.09780821917808223</v>
      </c>
      <c r="M128" s="23">
        <f t="shared" si="36"/>
        <v>-0.15</v>
      </c>
      <c r="N128" s="23">
        <f t="shared" si="36"/>
      </c>
      <c r="O128" s="23">
        <f t="shared" si="36"/>
      </c>
      <c r="P128" s="23">
        <f t="shared" si="36"/>
      </c>
    </row>
    <row r="129" spans="2:16" ht="15">
      <c r="B129" s="4">
        <f t="shared" si="6"/>
        <v>31</v>
      </c>
      <c r="C129" s="13">
        <f aca="true" t="shared" si="37" ref="C129:P129">IF(C52="","",LN(C52))</f>
        <v>-0.028420515773762464</v>
      </c>
      <c r="D129" s="13">
        <f t="shared" si="37"/>
        <v>-0.004008021397538822</v>
      </c>
      <c r="E129" s="13">
        <f t="shared" si="37"/>
      </c>
      <c r="F129" s="13">
        <f t="shared" si="37"/>
      </c>
      <c r="G129" s="13">
        <f t="shared" si="37"/>
        <v>-0.07997349867920578</v>
      </c>
      <c r="H129" s="13">
        <f t="shared" si="37"/>
      </c>
      <c r="I129" s="13">
        <f t="shared" si="37"/>
      </c>
      <c r="J129" s="13">
        <f t="shared" si="37"/>
      </c>
      <c r="K129" s="13">
        <f t="shared" si="37"/>
        <v>-0.2876820724517809</v>
      </c>
      <c r="L129" s="23">
        <f t="shared" si="37"/>
        <v>-0.09780821917808223</v>
      </c>
      <c r="M129" s="23">
        <f t="shared" si="37"/>
        <v>-0.15</v>
      </c>
      <c r="N129" s="23">
        <f t="shared" si="37"/>
      </c>
      <c r="O129" s="23">
        <f t="shared" si="37"/>
      </c>
      <c r="P129" s="23">
        <f t="shared" si="37"/>
      </c>
    </row>
    <row r="130" spans="2:16" ht="15">
      <c r="B130" s="4">
        <f t="shared" si="6"/>
        <v>32</v>
      </c>
      <c r="C130" s="13">
        <f aca="true" t="shared" si="38" ref="C130:P130">IF(C53="","",LN(C53))</f>
        <v>-0.01600392107048877</v>
      </c>
      <c r="D130" s="13">
        <f t="shared" si="38"/>
        <v>-0.004008021397538822</v>
      </c>
      <c r="E130" s="13">
        <f t="shared" si="38"/>
      </c>
      <c r="F130" s="13">
        <f t="shared" si="38"/>
      </c>
      <c r="G130" s="13">
        <f t="shared" si="38"/>
        <v>-0.07997349867920578</v>
      </c>
      <c r="H130" s="13">
        <f t="shared" si="38"/>
      </c>
      <c r="I130" s="13">
        <f t="shared" si="38"/>
      </c>
      <c r="J130" s="13">
        <f t="shared" si="38"/>
      </c>
      <c r="K130" s="13">
        <f t="shared" si="38"/>
      </c>
      <c r="L130" s="23">
        <f t="shared" si="38"/>
        <v>-0.09780821917808223</v>
      </c>
      <c r="M130" s="23">
        <f t="shared" si="38"/>
        <v>-0.15</v>
      </c>
      <c r="N130" s="23">
        <f t="shared" si="38"/>
      </c>
      <c r="O130" s="23">
        <f t="shared" si="38"/>
      </c>
      <c r="P130" s="23">
        <f t="shared" si="38"/>
      </c>
    </row>
    <row r="131" spans="2:16" ht="15">
      <c r="B131" s="4">
        <f t="shared" si="6"/>
        <v>33</v>
      </c>
      <c r="C131" s="13">
        <f aca="true" t="shared" si="39" ref="C131:P131">IF(C54="","",LN(C54))</f>
        <v>-0.02493158815061719</v>
      </c>
      <c r="D131" s="13">
        <f t="shared" si="39"/>
        <v>-0.004008021397538822</v>
      </c>
      <c r="E131" s="13">
        <f t="shared" si="39"/>
      </c>
      <c r="F131" s="13">
        <f t="shared" si="39"/>
      </c>
      <c r="G131" s="13">
        <f t="shared" si="39"/>
        <v>-0.07997349867920578</v>
      </c>
      <c r="H131" s="13">
        <f t="shared" si="39"/>
      </c>
      <c r="I131" s="13">
        <f t="shared" si="39"/>
      </c>
      <c r="J131" s="13">
        <f t="shared" si="39"/>
      </c>
      <c r="K131" s="13">
        <f t="shared" si="39"/>
      </c>
      <c r="L131" s="23">
        <f t="shared" si="39"/>
        <v>-0.09780821917808223</v>
      </c>
      <c r="M131" s="23">
        <f t="shared" si="39"/>
        <v>-0.15</v>
      </c>
      <c r="N131" s="23">
        <f t="shared" si="39"/>
      </c>
      <c r="O131" s="23">
        <f t="shared" si="39"/>
      </c>
      <c r="P131" s="23">
        <f t="shared" si="39"/>
      </c>
    </row>
    <row r="132" spans="2:16" ht="15">
      <c r="B132" s="4">
        <f t="shared" si="6"/>
        <v>34</v>
      </c>
      <c r="C132" s="13">
        <f aca="true" t="shared" si="40" ref="C132:P132">IF(C55="","",LN(C55))</f>
        <v>-0.043137246907730395</v>
      </c>
      <c r="D132" s="13">
        <f t="shared" si="40"/>
        <v>-0.004008021397538822</v>
      </c>
      <c r="E132" s="13">
        <f t="shared" si="40"/>
      </c>
      <c r="F132" s="13">
        <f t="shared" si="40"/>
      </c>
      <c r="G132" s="13">
        <f t="shared" si="40"/>
        <v>-0.07997349867920578</v>
      </c>
      <c r="H132" s="13">
        <f t="shared" si="40"/>
      </c>
      <c r="I132" s="13">
        <f t="shared" si="40"/>
      </c>
      <c r="J132" s="13">
        <f t="shared" si="40"/>
      </c>
      <c r="K132" s="13">
        <f t="shared" si="40"/>
      </c>
      <c r="L132" s="23">
        <f t="shared" si="40"/>
        <v>-0.09780821917808223</v>
      </c>
      <c r="M132" s="23">
        <f t="shared" si="40"/>
        <v>-0.15</v>
      </c>
      <c r="N132" s="23">
        <f t="shared" si="40"/>
      </c>
      <c r="O132" s="23">
        <f t="shared" si="40"/>
      </c>
      <c r="P132" s="23">
        <f t="shared" si="40"/>
      </c>
    </row>
    <row r="133" spans="2:16" ht="15">
      <c r="B133" s="4">
        <f t="shared" si="6"/>
        <v>35</v>
      </c>
      <c r="C133" s="13">
        <f aca="true" t="shared" si="41" ref="C133:P133">IF(C56="","",LN(C56))</f>
        <v>-0.013727112340059223</v>
      </c>
      <c r="D133" s="13">
        <f t="shared" si="41"/>
        <v>-0.004008021397538822</v>
      </c>
      <c r="E133" s="13">
        <f t="shared" si="41"/>
      </c>
      <c r="F133" s="13">
        <f t="shared" si="41"/>
      </c>
      <c r="G133" s="13">
        <f t="shared" si="41"/>
        <v>-0.07997349867920578</v>
      </c>
      <c r="H133" s="13">
        <f t="shared" si="41"/>
      </c>
      <c r="I133" s="13">
        <f t="shared" si="41"/>
      </c>
      <c r="J133" s="13">
        <f t="shared" si="41"/>
      </c>
      <c r="K133" s="13">
        <f t="shared" si="41"/>
      </c>
      <c r="L133" s="23">
        <f t="shared" si="41"/>
        <v>-0.09780821917808223</v>
      </c>
      <c r="M133" s="23">
        <f t="shared" si="41"/>
        <v>-0.15</v>
      </c>
      <c r="N133" s="23">
        <f t="shared" si="41"/>
      </c>
      <c r="O133" s="23">
        <f t="shared" si="41"/>
      </c>
      <c r="P133" s="23">
        <f t="shared" si="41"/>
      </c>
    </row>
    <row r="134" spans="2:16" ht="15">
      <c r="B134" s="4">
        <f t="shared" si="6"/>
        <v>36</v>
      </c>
      <c r="C134" s="13">
        <f aca="true" t="shared" si="42" ref="C134:P134">IF(C57="","",LN(C57))</f>
        <v>-0.011585011627201892</v>
      </c>
      <c r="D134" s="13">
        <f t="shared" si="42"/>
        <v>-0.004008021397538822</v>
      </c>
      <c r="E134" s="13">
        <f t="shared" si="42"/>
      </c>
      <c r="F134" s="13">
        <f t="shared" si="42"/>
      </c>
      <c r="G134" s="13">
        <f t="shared" si="42"/>
        <v>-0.07997349867920578</v>
      </c>
      <c r="H134" s="13">
        <f t="shared" si="42"/>
      </c>
      <c r="I134" s="13">
        <f t="shared" si="42"/>
      </c>
      <c r="J134" s="13">
        <f t="shared" si="42"/>
      </c>
      <c r="K134" s="13">
        <f t="shared" si="42"/>
      </c>
      <c r="L134" s="23">
        <f t="shared" si="42"/>
        <v>-0.09780821917808223</v>
      </c>
      <c r="M134" s="23">
        <f t="shared" si="42"/>
        <v>-0.15</v>
      </c>
      <c r="N134" s="23">
        <f t="shared" si="42"/>
      </c>
      <c r="O134" s="23">
        <f t="shared" si="42"/>
      </c>
      <c r="P134" s="23">
        <f t="shared" si="42"/>
      </c>
    </row>
    <row r="135" spans="2:16" ht="15">
      <c r="B135" s="4">
        <f t="shared" si="6"/>
        <v>37</v>
      </c>
      <c r="C135" s="13">
        <f aca="true" t="shared" si="43" ref="C135:P135">IF(C58="","",LN(C58))</f>
        <v>-0.009365658591587946</v>
      </c>
      <c r="D135" s="13">
        <f t="shared" si="43"/>
        <v>-0.004008021397538822</v>
      </c>
      <c r="E135" s="13">
        <f t="shared" si="43"/>
      </c>
      <c r="F135" s="13">
        <f t="shared" si="43"/>
      </c>
      <c r="G135" s="13">
        <f t="shared" si="43"/>
        <v>-0.07997349867920578</v>
      </c>
      <c r="H135" s="13">
        <f t="shared" si="43"/>
      </c>
      <c r="I135" s="13">
        <f t="shared" si="43"/>
      </c>
      <c r="J135" s="13">
        <f t="shared" si="43"/>
      </c>
      <c r="K135" s="13">
        <f t="shared" si="43"/>
      </c>
      <c r="L135" s="23">
        <f t="shared" si="43"/>
        <v>-0.09780821917808223</v>
      </c>
      <c r="M135" s="23">
        <f t="shared" si="43"/>
        <v>-0.15</v>
      </c>
      <c r="N135" s="23">
        <f t="shared" si="43"/>
      </c>
      <c r="O135" s="23">
        <f t="shared" si="43"/>
      </c>
      <c r="P135" s="23">
        <f t="shared" si="43"/>
      </c>
    </row>
    <row r="136" spans="2:16" ht="15">
      <c r="B136" s="4">
        <f t="shared" si="6"/>
        <v>38</v>
      </c>
      <c r="C136" s="13">
        <f aca="true" t="shared" si="44" ref="C136:P136">IF(C59="","",LN(C59))</f>
        <v>-0.045725372949958716</v>
      </c>
      <c r="D136" s="13">
        <f t="shared" si="44"/>
        <v>-0.004008021397538822</v>
      </c>
      <c r="E136" s="13">
        <f t="shared" si="44"/>
      </c>
      <c r="F136" s="13">
        <f t="shared" si="44"/>
      </c>
      <c r="G136" s="13">
        <f t="shared" si="44"/>
        <v>-0.07997349867920578</v>
      </c>
      <c r="H136" s="13">
        <f t="shared" si="44"/>
      </c>
      <c r="I136" s="13">
        <f t="shared" si="44"/>
      </c>
      <c r="J136" s="13">
        <f t="shared" si="44"/>
      </c>
      <c r="K136" s="13">
        <f t="shared" si="44"/>
      </c>
      <c r="L136" s="23">
        <f t="shared" si="44"/>
        <v>-0.09780821917808223</v>
      </c>
      <c r="M136" s="23">
        <f t="shared" si="44"/>
        <v>-0.15</v>
      </c>
      <c r="N136" s="23">
        <f t="shared" si="44"/>
      </c>
      <c r="O136" s="23">
        <f t="shared" si="44"/>
      </c>
      <c r="P136" s="23">
        <f t="shared" si="44"/>
      </c>
    </row>
    <row r="137" spans="2:16" ht="15">
      <c r="B137" s="4">
        <f t="shared" si="6"/>
        <v>39</v>
      </c>
      <c r="C137" s="13">
        <f aca="true" t="shared" si="45" ref="C137:P137">IF(C60="","",LN(C60))</f>
        <v>-0.03508264034506916</v>
      </c>
      <c r="D137" s="13">
        <f t="shared" si="45"/>
        <v>-0.004008021397538822</v>
      </c>
      <c r="E137" s="13">
        <f t="shared" si="45"/>
      </c>
      <c r="F137" s="13">
        <f t="shared" si="45"/>
      </c>
      <c r="G137" s="13">
        <f t="shared" si="45"/>
        <v>-0.07997349867920578</v>
      </c>
      <c r="H137" s="13">
        <f t="shared" si="45"/>
      </c>
      <c r="I137" s="13">
        <f t="shared" si="45"/>
      </c>
      <c r="J137" s="13">
        <f t="shared" si="45"/>
      </c>
      <c r="K137" s="13">
        <f t="shared" si="45"/>
      </c>
      <c r="L137" s="23">
        <f t="shared" si="45"/>
        <v>-0.09780821917808223</v>
      </c>
      <c r="M137" s="23">
        <f t="shared" si="45"/>
        <v>-0.15</v>
      </c>
      <c r="N137" s="23">
        <f t="shared" si="45"/>
      </c>
      <c r="O137" s="23">
        <f t="shared" si="45"/>
      </c>
      <c r="P137" s="23">
        <f t="shared" si="45"/>
      </c>
    </row>
    <row r="138" spans="2:16" ht="15">
      <c r="B138" s="4">
        <f t="shared" si="6"/>
        <v>40</v>
      </c>
      <c r="C138" s="13">
        <f aca="true" t="shared" si="46" ref="C138:P138">IF(C61="","",LN(C61))</f>
        <v>-0.0232210767148547</v>
      </c>
      <c r="D138" s="13">
        <f t="shared" si="46"/>
        <v>-0.048140375327934984</v>
      </c>
      <c r="E138" s="13">
        <f t="shared" si="46"/>
      </c>
      <c r="F138" s="13">
        <f t="shared" si="46"/>
      </c>
      <c r="G138" s="13">
        <f t="shared" si="46"/>
        <v>-0.07997349867920578</v>
      </c>
      <c r="H138" s="13">
        <f t="shared" si="46"/>
      </c>
      <c r="I138" s="13">
        <f t="shared" si="46"/>
      </c>
      <c r="J138" s="13">
        <f t="shared" si="46"/>
      </c>
      <c r="K138" s="13">
        <f t="shared" si="46"/>
      </c>
      <c r="L138" s="23">
        <f t="shared" si="46"/>
        <v>-0.09780821917808223</v>
      </c>
      <c r="M138" s="23">
        <f t="shared" si="46"/>
        <v>-0.15</v>
      </c>
      <c r="N138" s="23">
        <f t="shared" si="46"/>
      </c>
      <c r="O138" s="23">
        <f t="shared" si="46"/>
      </c>
      <c r="P138" s="23">
        <f t="shared" si="46"/>
      </c>
    </row>
    <row r="139" spans="2:16" ht="15">
      <c r="B139" s="4">
        <f t="shared" si="6"/>
        <v>41</v>
      </c>
      <c r="C139" s="13">
        <f aca="true" t="shared" si="47" ref="C139:P139">IF(C62="","",LN(C62))</f>
        <v>-0.11377873857063894</v>
      </c>
      <c r="D139" s="13">
        <f t="shared" si="47"/>
        <v>-0.048140375327934984</v>
      </c>
      <c r="E139" s="13">
        <f t="shared" si="47"/>
      </c>
      <c r="F139" s="13">
        <f t="shared" si="47"/>
      </c>
      <c r="G139" s="13">
        <f t="shared" si="47"/>
        <v>-0.07997349867920578</v>
      </c>
      <c r="H139" s="13">
        <f t="shared" si="47"/>
      </c>
      <c r="I139" s="13">
        <f t="shared" si="47"/>
      </c>
      <c r="J139" s="13">
        <f t="shared" si="47"/>
      </c>
      <c r="K139" s="13">
        <f t="shared" si="47"/>
      </c>
      <c r="L139" s="23">
        <f t="shared" si="47"/>
        <v>-0.09780821917808223</v>
      </c>
      <c r="M139" s="23">
        <f t="shared" si="47"/>
      </c>
      <c r="N139" s="23">
        <f t="shared" si="47"/>
      </c>
      <c r="O139" s="23">
        <f t="shared" si="47"/>
      </c>
      <c r="P139" s="23">
        <f t="shared" si="47"/>
      </c>
    </row>
    <row r="140" spans="2:16" ht="15">
      <c r="B140" s="4">
        <f t="shared" si="6"/>
        <v>42</v>
      </c>
      <c r="C140" s="13">
        <f aca="true" t="shared" si="48" ref="C140:P140">IF(C63="","",LN(C63))</f>
        <v>-0.039981847389216826</v>
      </c>
      <c r="D140" s="13">
        <f t="shared" si="48"/>
        <v>-0.048140375327934984</v>
      </c>
      <c r="E140" s="13">
        <f t="shared" si="48"/>
      </c>
      <c r="F140" s="13">
        <f t="shared" si="48"/>
      </c>
      <c r="G140" s="13">
        <f t="shared" si="48"/>
        <v>-0.07997349867920578</v>
      </c>
      <c r="H140" s="13">
        <f t="shared" si="48"/>
      </c>
      <c r="I140" s="13">
        <f t="shared" si="48"/>
      </c>
      <c r="J140" s="13">
        <f t="shared" si="48"/>
      </c>
      <c r="K140" s="13">
        <f t="shared" si="48"/>
      </c>
      <c r="L140" s="23">
        <f t="shared" si="48"/>
        <v>-0.09780821917808223</v>
      </c>
      <c r="M140" s="23">
        <f t="shared" si="48"/>
      </c>
      <c r="N140" s="23">
        <f t="shared" si="48"/>
      </c>
      <c r="O140" s="23">
        <f t="shared" si="48"/>
      </c>
      <c r="P140" s="23">
        <f t="shared" si="48"/>
      </c>
    </row>
    <row r="141" spans="2:16" ht="15">
      <c r="B141" s="4">
        <f t="shared" si="6"/>
        <v>43</v>
      </c>
      <c r="C141" s="13">
        <f aca="true" t="shared" si="49" ref="C141:P141">IF(C64="","",LN(C64))</f>
        <v>-0.028405900399133422</v>
      </c>
      <c r="D141" s="13">
        <f t="shared" si="49"/>
        <v>-0.048140375327934984</v>
      </c>
      <c r="E141" s="13">
        <f t="shared" si="49"/>
      </c>
      <c r="F141" s="13">
        <f t="shared" si="49"/>
      </c>
      <c r="G141" s="13">
        <f t="shared" si="49"/>
        <v>-0.07997349867920578</v>
      </c>
      <c r="H141" s="13">
        <f t="shared" si="49"/>
      </c>
      <c r="I141" s="13">
        <f t="shared" si="49"/>
      </c>
      <c r="J141" s="13">
        <f t="shared" si="49"/>
      </c>
      <c r="K141" s="13">
        <f t="shared" si="49"/>
      </c>
      <c r="L141" s="23">
        <f t="shared" si="49"/>
        <v>-0.09780821917808223</v>
      </c>
      <c r="M141" s="23">
        <f t="shared" si="49"/>
      </c>
      <c r="N141" s="23">
        <f t="shared" si="49"/>
      </c>
      <c r="O141" s="23">
        <f t="shared" si="49"/>
      </c>
      <c r="P141" s="23">
        <f t="shared" si="49"/>
      </c>
    </row>
    <row r="142" spans="2:16" ht="15">
      <c r="B142" s="4">
        <f t="shared" si="6"/>
        <v>44</v>
      </c>
      <c r="C142" s="13">
        <f aca="true" t="shared" si="50" ref="C142:P142">IF(C65="","",LN(C65))</f>
        <v>-0.038307145197710724</v>
      </c>
      <c r="D142" s="13">
        <f t="shared" si="50"/>
        <v>-0.048140375327934984</v>
      </c>
      <c r="E142" s="13">
        <f t="shared" si="50"/>
      </c>
      <c r="F142" s="13">
        <f t="shared" si="50"/>
      </c>
      <c r="G142" s="13">
        <f t="shared" si="50"/>
        <v>-0.07997349867920578</v>
      </c>
      <c r="H142" s="13">
        <f t="shared" si="50"/>
      </c>
      <c r="I142" s="13">
        <f t="shared" si="50"/>
      </c>
      <c r="J142" s="13">
        <f t="shared" si="50"/>
      </c>
      <c r="K142" s="13">
        <f t="shared" si="50"/>
      </c>
      <c r="L142" s="23">
        <f t="shared" si="50"/>
        <v>-0.09780821917808223</v>
      </c>
      <c r="M142" s="23">
        <f t="shared" si="50"/>
      </c>
      <c r="N142" s="23">
        <f t="shared" si="50"/>
      </c>
      <c r="O142" s="23">
        <f t="shared" si="50"/>
      </c>
      <c r="P142" s="23">
        <f t="shared" si="50"/>
      </c>
    </row>
    <row r="143" spans="2:16" ht="15">
      <c r="B143" s="4">
        <f t="shared" si="6"/>
        <v>45</v>
      </c>
      <c r="C143" s="13">
        <f aca="true" t="shared" si="51" ref="C143:P143">IF(C66="","",LN(C66))</f>
        <v>-0.03039566307034915</v>
      </c>
      <c r="D143" s="13">
        <f t="shared" si="51"/>
        <v>-0.048140375327934984</v>
      </c>
      <c r="E143" s="13">
        <f t="shared" si="51"/>
      </c>
      <c r="F143" s="13">
        <f t="shared" si="51"/>
      </c>
      <c r="G143" s="13">
        <f t="shared" si="51"/>
      </c>
      <c r="H143" s="13">
        <f t="shared" si="51"/>
      </c>
      <c r="I143" s="13">
        <f t="shared" si="51"/>
      </c>
      <c r="J143" s="13">
        <f t="shared" si="51"/>
      </c>
      <c r="K143" s="13">
        <f t="shared" si="51"/>
      </c>
      <c r="L143" s="23">
        <f t="shared" si="51"/>
        <v>-0.09780821917808223</v>
      </c>
      <c r="M143" s="23">
        <f t="shared" si="51"/>
      </c>
      <c r="N143" s="23">
        <f t="shared" si="51"/>
      </c>
      <c r="O143" s="23">
        <f t="shared" si="51"/>
      </c>
      <c r="P143" s="23">
        <f t="shared" si="51"/>
      </c>
    </row>
    <row r="144" spans="2:16" ht="15">
      <c r="B144" s="4">
        <f t="shared" si="6"/>
        <v>46</v>
      </c>
      <c r="C144" s="13">
        <f aca="true" t="shared" si="52" ref="C144:P144">IF(C67="","",LN(C67))</f>
        <v>-0.03620653428608944</v>
      </c>
      <c r="D144" s="13">
        <f t="shared" si="52"/>
        <v>-0.048140375327934984</v>
      </c>
      <c r="E144" s="13">
        <f t="shared" si="52"/>
      </c>
      <c r="F144" s="13">
        <f t="shared" si="52"/>
      </c>
      <c r="G144" s="13">
        <f t="shared" si="52"/>
      </c>
      <c r="H144" s="13">
        <f t="shared" si="52"/>
      </c>
      <c r="I144" s="13">
        <f t="shared" si="52"/>
      </c>
      <c r="J144" s="13">
        <f t="shared" si="52"/>
      </c>
      <c r="K144" s="13">
        <f t="shared" si="52"/>
      </c>
      <c r="L144" s="23">
        <f t="shared" si="52"/>
        <v>-0.09780821917808223</v>
      </c>
      <c r="M144" s="23">
        <f t="shared" si="52"/>
      </c>
      <c r="N144" s="23">
        <f t="shared" si="52"/>
      </c>
      <c r="O144" s="23">
        <f t="shared" si="52"/>
      </c>
      <c r="P144" s="23">
        <f t="shared" si="52"/>
      </c>
    </row>
    <row r="145" spans="2:16" ht="15">
      <c r="B145" s="4">
        <f t="shared" si="6"/>
        <v>47</v>
      </c>
      <c r="C145" s="13">
        <f aca="true" t="shared" si="53" ref="C145:P145">IF(C68="","",LN(C68))</f>
        <v>0</v>
      </c>
      <c r="D145" s="13">
        <f t="shared" si="53"/>
        <v>-0.048140375327934984</v>
      </c>
      <c r="E145" s="13">
        <f t="shared" si="53"/>
      </c>
      <c r="F145" s="13">
        <f t="shared" si="53"/>
      </c>
      <c r="G145" s="13">
        <f t="shared" si="53"/>
      </c>
      <c r="H145" s="13">
        <f t="shared" si="53"/>
      </c>
      <c r="I145" s="13">
        <f t="shared" si="53"/>
      </c>
      <c r="J145" s="13">
        <f t="shared" si="53"/>
      </c>
      <c r="K145" s="13">
        <f t="shared" si="53"/>
      </c>
      <c r="L145" s="23">
        <f t="shared" si="53"/>
        <v>-0.09780821917808223</v>
      </c>
      <c r="M145" s="23">
        <f t="shared" si="53"/>
      </c>
      <c r="N145" s="23">
        <f t="shared" si="53"/>
      </c>
      <c r="O145" s="23">
        <f t="shared" si="53"/>
      </c>
      <c r="P145" s="23">
        <f t="shared" si="53"/>
      </c>
    </row>
    <row r="146" spans="2:16" ht="15">
      <c r="B146" s="4">
        <f t="shared" si="6"/>
        <v>48</v>
      </c>
      <c r="C146" s="13">
        <f aca="true" t="shared" si="54" ref="C146:P146">IF(C69="","",LN(C69))</f>
        <v>-0.0013924771175848247</v>
      </c>
      <c r="D146" s="13">
        <f t="shared" si="54"/>
        <v>-0.048140375327934984</v>
      </c>
      <c r="E146" s="13">
        <f t="shared" si="54"/>
      </c>
      <c r="F146" s="13">
        <f t="shared" si="54"/>
      </c>
      <c r="G146" s="13">
        <f t="shared" si="54"/>
      </c>
      <c r="H146" s="13">
        <f t="shared" si="54"/>
      </c>
      <c r="I146" s="13">
        <f t="shared" si="54"/>
      </c>
      <c r="J146" s="13">
        <f t="shared" si="54"/>
      </c>
      <c r="K146" s="13">
        <f t="shared" si="54"/>
      </c>
      <c r="L146" s="23">
        <f t="shared" si="54"/>
        <v>-0.09780821917808223</v>
      </c>
      <c r="M146" s="23">
        <f t="shared" si="54"/>
      </c>
      <c r="N146" s="23">
        <f t="shared" si="54"/>
      </c>
      <c r="O146" s="23">
        <f t="shared" si="54"/>
      </c>
      <c r="P146" s="23">
        <f t="shared" si="54"/>
      </c>
    </row>
    <row r="147" spans="2:16" ht="15">
      <c r="B147" s="4">
        <f t="shared" si="6"/>
        <v>49</v>
      </c>
      <c r="C147" s="13">
        <f aca="true" t="shared" si="55" ref="C147:P147">IF(C70="","",LN(C70))</f>
        <v>-0.04415129055066495</v>
      </c>
      <c r="D147" s="13">
        <f t="shared" si="55"/>
        <v>-0.048140375327934984</v>
      </c>
      <c r="E147" s="13">
        <f t="shared" si="55"/>
      </c>
      <c r="F147" s="13">
        <f t="shared" si="55"/>
      </c>
      <c r="G147" s="13">
        <f t="shared" si="55"/>
      </c>
      <c r="H147" s="13">
        <f t="shared" si="55"/>
      </c>
      <c r="I147" s="13">
        <f t="shared" si="55"/>
      </c>
      <c r="J147" s="13">
        <f t="shared" si="55"/>
      </c>
      <c r="K147" s="13">
        <f t="shared" si="55"/>
      </c>
      <c r="L147" s="23">
        <f t="shared" si="55"/>
        <v>-0.09780821917808223</v>
      </c>
      <c r="M147" s="23">
        <f t="shared" si="55"/>
      </c>
      <c r="N147" s="23">
        <f t="shared" si="55"/>
      </c>
      <c r="O147" s="23">
        <f t="shared" si="55"/>
      </c>
      <c r="P147" s="23">
        <f t="shared" si="55"/>
      </c>
    </row>
    <row r="148" spans="2:16" ht="15">
      <c r="B148" s="4">
        <f t="shared" si="6"/>
        <v>50</v>
      </c>
      <c r="C148" s="13">
        <f aca="true" t="shared" si="56" ref="C148:P148">IF(C71="","",LN(C71))</f>
        <v>-0.07874013692014338</v>
      </c>
      <c r="D148" s="13">
        <f t="shared" si="56"/>
        <v>-0.07042246429654582</v>
      </c>
      <c r="E148" s="13">
        <f t="shared" si="56"/>
      </c>
      <c r="F148" s="13">
        <f t="shared" si="56"/>
      </c>
      <c r="G148" s="13">
        <f t="shared" si="56"/>
      </c>
      <c r="H148" s="13">
        <f t="shared" si="56"/>
      </c>
      <c r="I148" s="13">
        <f t="shared" si="56"/>
      </c>
      <c r="J148" s="13">
        <f t="shared" si="56"/>
      </c>
      <c r="K148" s="13">
        <f t="shared" si="56"/>
      </c>
      <c r="L148" s="23">
        <f t="shared" si="56"/>
        <v>-0.09780821917808223</v>
      </c>
      <c r="M148" s="23">
        <f t="shared" si="56"/>
      </c>
      <c r="N148" s="23">
        <f t="shared" si="56"/>
      </c>
      <c r="O148" s="23">
        <f t="shared" si="56"/>
      </c>
      <c r="P148" s="23">
        <f t="shared" si="56"/>
      </c>
    </row>
    <row r="149" spans="2:16" ht="15">
      <c r="B149" s="4">
        <f t="shared" si="6"/>
        <v>51</v>
      </c>
      <c r="C149" s="13">
        <f aca="true" t="shared" si="57" ref="C149:P149">IF(C72="","",LN(C72))</f>
        <v>-0.045114981328560594</v>
      </c>
      <c r="D149" s="13">
        <f t="shared" si="57"/>
      </c>
      <c r="E149" s="13">
        <f t="shared" si="57"/>
      </c>
      <c r="F149" s="13">
        <f t="shared" si="57"/>
      </c>
      <c r="G149" s="13">
        <f t="shared" si="57"/>
      </c>
      <c r="H149" s="13">
        <f t="shared" si="57"/>
      </c>
      <c r="I149" s="13">
        <f t="shared" si="57"/>
      </c>
      <c r="J149" s="13">
        <f t="shared" si="57"/>
      </c>
      <c r="K149" s="13">
        <f t="shared" si="57"/>
      </c>
      <c r="L149" s="23">
        <f t="shared" si="57"/>
        <v>-0.09780821917808223</v>
      </c>
      <c r="M149" s="23">
        <f t="shared" si="57"/>
      </c>
      <c r="N149" s="23">
        <f t="shared" si="57"/>
      </c>
      <c r="O149" s="23">
        <f t="shared" si="57"/>
      </c>
      <c r="P149" s="23">
        <f t="shared" si="57"/>
      </c>
    </row>
    <row r="150" spans="2:16" ht="15">
      <c r="B150" s="4">
        <f t="shared" si="6"/>
        <v>52</v>
      </c>
      <c r="C150" s="13">
        <f aca="true" t="shared" si="58" ref="C150:P150">IF(C73="","",LN(C73))</f>
        <v>-0.0008242134955320508</v>
      </c>
      <c r="D150" s="13">
        <f t="shared" si="58"/>
      </c>
      <c r="E150" s="13">
        <f t="shared" si="58"/>
      </c>
      <c r="F150" s="13">
        <f t="shared" si="58"/>
      </c>
      <c r="G150" s="13">
        <f t="shared" si="58"/>
      </c>
      <c r="H150" s="13">
        <f t="shared" si="58"/>
      </c>
      <c r="I150" s="13">
        <f t="shared" si="58"/>
      </c>
      <c r="J150" s="13">
        <f t="shared" si="58"/>
      </c>
      <c r="K150" s="13">
        <f t="shared" si="58"/>
      </c>
      <c r="L150" s="23">
        <f t="shared" si="58"/>
        <v>-0.09780821917808223</v>
      </c>
      <c r="M150" s="23">
        <f t="shared" si="58"/>
      </c>
      <c r="N150" s="23">
        <f t="shared" si="58"/>
      </c>
      <c r="O150" s="23">
        <f t="shared" si="58"/>
      </c>
      <c r="P150" s="23">
        <f t="shared" si="58"/>
      </c>
    </row>
    <row r="151" spans="2:16" ht="15">
      <c r="B151" s="4">
        <f t="shared" si="6"/>
        <v>53</v>
      </c>
      <c r="C151" s="13">
        <f aca="true" t="shared" si="59" ref="C151:P151">IF(C74="","",LN(C74))</f>
        <v>-0.10056263432548701</v>
      </c>
      <c r="D151" s="13">
        <f t="shared" si="59"/>
      </c>
      <c r="E151" s="13">
        <f t="shared" si="59"/>
      </c>
      <c r="F151" s="13">
        <f t="shared" si="59"/>
      </c>
      <c r="G151" s="13">
        <f t="shared" si="59"/>
      </c>
      <c r="H151" s="13">
        <f t="shared" si="59"/>
      </c>
      <c r="I151" s="13">
        <f t="shared" si="59"/>
      </c>
      <c r="J151" s="13">
        <f t="shared" si="59"/>
      </c>
      <c r="K151" s="13">
        <f t="shared" si="59"/>
      </c>
      <c r="L151" s="23">
        <f t="shared" si="59"/>
        <v>-0.09780821917808223</v>
      </c>
      <c r="M151" s="23">
        <f t="shared" si="59"/>
      </c>
      <c r="N151" s="23">
        <f t="shared" si="59"/>
      </c>
      <c r="O151" s="23">
        <f t="shared" si="59"/>
      </c>
      <c r="P151" s="23">
        <f t="shared" si="59"/>
      </c>
    </row>
    <row r="152" spans="2:16" ht="15">
      <c r="B152" s="4">
        <f t="shared" si="6"/>
        <v>54</v>
      </c>
      <c r="C152" s="13">
        <f aca="true" t="shared" si="60" ref="C152:P152">IF(C75="","",LN(C75))</f>
        <v>-0.08863050466840362</v>
      </c>
      <c r="D152" s="13">
        <f t="shared" si="60"/>
      </c>
      <c r="E152" s="13">
        <f t="shared" si="60"/>
      </c>
      <c r="F152" s="13">
        <f t="shared" si="60"/>
      </c>
      <c r="G152" s="13">
        <f t="shared" si="60"/>
      </c>
      <c r="H152" s="13">
        <f t="shared" si="60"/>
      </c>
      <c r="I152" s="13">
        <f t="shared" si="60"/>
      </c>
      <c r="J152" s="13">
        <f t="shared" si="60"/>
      </c>
      <c r="K152" s="13">
        <f t="shared" si="60"/>
      </c>
      <c r="L152" s="23">
        <f t="shared" si="60"/>
        <v>-0.09780821917808223</v>
      </c>
      <c r="M152" s="23">
        <f t="shared" si="60"/>
      </c>
      <c r="N152" s="23">
        <f t="shared" si="60"/>
      </c>
      <c r="O152" s="23">
        <f t="shared" si="60"/>
      </c>
      <c r="P152" s="23">
        <f t="shared" si="60"/>
      </c>
    </row>
    <row r="153" spans="2:16" ht="15">
      <c r="B153" s="4">
        <f t="shared" si="6"/>
        <v>55</v>
      </c>
      <c r="C153" s="13">
        <f aca="true" t="shared" si="61" ref="C153:P153">IF(C76="","",LN(C76))</f>
        <v>0</v>
      </c>
      <c r="D153" s="13">
        <f t="shared" si="61"/>
      </c>
      <c r="E153" s="13">
        <f t="shared" si="61"/>
      </c>
      <c r="F153" s="13">
        <f t="shared" si="61"/>
      </c>
      <c r="G153" s="13">
        <f t="shared" si="61"/>
      </c>
      <c r="H153" s="13">
        <f t="shared" si="61"/>
      </c>
      <c r="I153" s="13">
        <f t="shared" si="61"/>
      </c>
      <c r="J153" s="13">
        <f t="shared" si="61"/>
      </c>
      <c r="K153" s="13">
        <f t="shared" si="61"/>
      </c>
      <c r="L153" s="23">
        <f t="shared" si="61"/>
        <v>-0.09780821917808223</v>
      </c>
      <c r="M153" s="23">
        <f t="shared" si="61"/>
      </c>
      <c r="N153" s="23">
        <f t="shared" si="61"/>
      </c>
      <c r="O153" s="23">
        <f t="shared" si="61"/>
      </c>
      <c r="P153" s="23">
        <f t="shared" si="61"/>
      </c>
    </row>
    <row r="154" spans="2:16" ht="15">
      <c r="B154" s="4">
        <f t="shared" si="6"/>
        <v>56</v>
      </c>
      <c r="C154" s="13">
        <f aca="true" t="shared" si="62" ref="C154:P154">IF(C77="","",LN(C77))</f>
        <v>-0.000997159739781399</v>
      </c>
      <c r="D154" s="13">
        <f t="shared" si="62"/>
      </c>
      <c r="E154" s="13">
        <f t="shared" si="62"/>
      </c>
      <c r="F154" s="13">
        <f t="shared" si="62"/>
      </c>
      <c r="G154" s="13">
        <f t="shared" si="62"/>
      </c>
      <c r="H154" s="13">
        <f t="shared" si="62"/>
      </c>
      <c r="I154" s="13">
        <f t="shared" si="62"/>
      </c>
      <c r="J154" s="13">
        <f t="shared" si="62"/>
      </c>
      <c r="K154" s="13">
        <f t="shared" si="62"/>
      </c>
      <c r="L154" s="23">
        <f t="shared" si="62"/>
        <v>-0.09780821917808223</v>
      </c>
      <c r="M154" s="23">
        <f t="shared" si="62"/>
      </c>
      <c r="N154" s="23">
        <f t="shared" si="62"/>
      </c>
      <c r="O154" s="23">
        <f t="shared" si="62"/>
      </c>
      <c r="P154" s="23">
        <f t="shared" si="62"/>
      </c>
    </row>
    <row r="155" spans="2:16" ht="15">
      <c r="B155" s="4">
        <f t="shared" si="6"/>
        <v>57</v>
      </c>
      <c r="C155" s="13">
        <f aca="true" t="shared" si="63" ref="C155:P155">IF(C78="","",LN(C78))</f>
        <v>-0.11175574144793567</v>
      </c>
      <c r="D155" s="13">
        <f t="shared" si="63"/>
      </c>
      <c r="E155" s="13">
        <f t="shared" si="63"/>
      </c>
      <c r="F155" s="13">
        <f t="shared" si="63"/>
      </c>
      <c r="G155" s="13">
        <f t="shared" si="63"/>
      </c>
      <c r="H155" s="13">
        <f t="shared" si="63"/>
      </c>
      <c r="I155" s="13">
        <f t="shared" si="63"/>
      </c>
      <c r="J155" s="13">
        <f t="shared" si="63"/>
      </c>
      <c r="K155" s="13">
        <f t="shared" si="63"/>
      </c>
      <c r="L155" s="23">
        <f t="shared" si="63"/>
        <v>-0.09780821917808223</v>
      </c>
      <c r="M155" s="23">
        <f t="shared" si="63"/>
      </c>
      <c r="N155" s="23">
        <f t="shared" si="63"/>
      </c>
      <c r="O155" s="23">
        <f t="shared" si="63"/>
      </c>
      <c r="P155" s="23">
        <f t="shared" si="63"/>
      </c>
    </row>
    <row r="156" spans="2:16" ht="15">
      <c r="B156" s="4">
        <f t="shared" si="6"/>
        <v>58</v>
      </c>
      <c r="C156" s="13">
        <f aca="true" t="shared" si="64" ref="C156:P156">IF(C79="","",LN(C79))</f>
        <v>-0.08251030486229005</v>
      </c>
      <c r="D156" s="13">
        <f t="shared" si="64"/>
      </c>
      <c r="E156" s="13">
        <f t="shared" si="64"/>
      </c>
      <c r="F156" s="13">
        <f t="shared" si="64"/>
      </c>
      <c r="G156" s="13">
        <f t="shared" si="64"/>
      </c>
      <c r="H156" s="13">
        <f t="shared" si="64"/>
      </c>
      <c r="I156" s="13">
        <f t="shared" si="64"/>
      </c>
      <c r="J156" s="13">
        <f t="shared" si="64"/>
      </c>
      <c r="K156" s="13">
        <f t="shared" si="64"/>
      </c>
      <c r="L156" s="23">
        <f t="shared" si="64"/>
        <v>-0.09780821917808223</v>
      </c>
      <c r="M156" s="23">
        <f t="shared" si="64"/>
      </c>
      <c r="N156" s="23">
        <f t="shared" si="64"/>
      </c>
      <c r="O156" s="23">
        <f t="shared" si="64"/>
      </c>
      <c r="P156" s="23">
        <f t="shared" si="64"/>
      </c>
    </row>
    <row r="157" spans="2:16" ht="15">
      <c r="B157" s="4">
        <f t="shared" si="6"/>
        <v>59</v>
      </c>
      <c r="C157" s="13">
        <f aca="true" t="shared" si="65" ref="C157:P157">IF(C80="","",LN(C80))</f>
        <v>0</v>
      </c>
      <c r="D157" s="13">
        <f t="shared" si="65"/>
      </c>
      <c r="E157" s="13">
        <f t="shared" si="65"/>
      </c>
      <c r="F157" s="13">
        <f t="shared" si="65"/>
      </c>
      <c r="G157" s="13">
        <f t="shared" si="65"/>
      </c>
      <c r="H157" s="13">
        <f t="shared" si="65"/>
      </c>
      <c r="I157" s="13">
        <f t="shared" si="65"/>
      </c>
      <c r="J157" s="13">
        <f t="shared" si="65"/>
      </c>
      <c r="K157" s="13">
        <f t="shared" si="65"/>
      </c>
      <c r="L157" s="23">
        <f t="shared" si="65"/>
        <v>-0.09780821917808223</v>
      </c>
      <c r="M157" s="23">
        <f t="shared" si="65"/>
      </c>
      <c r="N157" s="23">
        <f t="shared" si="65"/>
      </c>
      <c r="O157" s="23">
        <f t="shared" si="65"/>
      </c>
      <c r="P157" s="23">
        <f t="shared" si="65"/>
      </c>
    </row>
    <row r="158" spans="2:16" ht="15">
      <c r="B158" s="4">
        <f t="shared" si="6"/>
        <v>60</v>
      </c>
      <c r="C158" s="13">
        <f aca="true" t="shared" si="66" ref="C158:P158">IF(C81="","",LN(C81))</f>
        <v>0</v>
      </c>
      <c r="D158" s="13">
        <f t="shared" si="66"/>
      </c>
      <c r="E158" s="13">
        <f t="shared" si="66"/>
      </c>
      <c r="F158" s="13">
        <f t="shared" si="66"/>
      </c>
      <c r="G158" s="13">
        <f t="shared" si="66"/>
      </c>
      <c r="H158" s="13">
        <f t="shared" si="66"/>
      </c>
      <c r="I158" s="13">
        <f t="shared" si="66"/>
      </c>
      <c r="J158" s="13">
        <f t="shared" si="66"/>
      </c>
      <c r="K158" s="13">
        <f t="shared" si="66"/>
      </c>
      <c r="L158" s="23">
        <f t="shared" si="66"/>
        <v>-0.09780821917808223</v>
      </c>
      <c r="M158" s="23">
        <f t="shared" si="66"/>
      </c>
      <c r="N158" s="23">
        <f t="shared" si="66"/>
      </c>
      <c r="O158" s="23">
        <f t="shared" si="66"/>
      </c>
      <c r="P158" s="23">
        <f t="shared" si="66"/>
      </c>
    </row>
    <row r="159" spans="2:16" ht="15">
      <c r="B159" s="4">
        <f t="shared" si="6"/>
        <v>61</v>
      </c>
      <c r="C159" s="13">
        <f aca="true" t="shared" si="67" ref="C159:P159">IF(C82="","",LN(C82))</f>
        <v>0.001210840667351568</v>
      </c>
      <c r="D159" s="13">
        <f t="shared" si="67"/>
      </c>
      <c r="E159" s="13">
        <f t="shared" si="67"/>
      </c>
      <c r="F159" s="13">
        <f t="shared" si="67"/>
      </c>
      <c r="G159" s="13">
        <f t="shared" si="67"/>
      </c>
      <c r="H159" s="13">
        <f t="shared" si="67"/>
      </c>
      <c r="I159" s="13">
        <f t="shared" si="67"/>
      </c>
      <c r="J159" s="13">
        <f t="shared" si="67"/>
      </c>
      <c r="K159" s="13">
        <f t="shared" si="67"/>
      </c>
      <c r="L159" s="23">
        <f t="shared" si="67"/>
        <v>-0.09780821917808223</v>
      </c>
      <c r="M159" s="23">
        <f t="shared" si="67"/>
      </c>
      <c r="N159" s="23">
        <f t="shared" si="67"/>
      </c>
      <c r="O159" s="23">
        <f t="shared" si="67"/>
      </c>
      <c r="P159" s="23">
        <f t="shared" si="67"/>
      </c>
    </row>
    <row r="160" spans="2:16" ht="15">
      <c r="B160" s="4">
        <f t="shared" si="6"/>
        <v>62</v>
      </c>
      <c r="C160" s="13">
        <f aca="true" t="shared" si="68" ref="C160:P160">IF(C83="","",LN(C83))</f>
        <v>-0.38659702725427864</v>
      </c>
      <c r="D160" s="13">
        <f t="shared" si="68"/>
      </c>
      <c r="E160" s="13">
        <f t="shared" si="68"/>
      </c>
      <c r="F160" s="13">
        <f t="shared" si="68"/>
      </c>
      <c r="G160" s="13">
        <f t="shared" si="68"/>
      </c>
      <c r="H160" s="13">
        <f t="shared" si="68"/>
      </c>
      <c r="I160" s="13">
        <f t="shared" si="68"/>
      </c>
      <c r="J160" s="13">
        <f t="shared" si="68"/>
      </c>
      <c r="K160" s="13">
        <f t="shared" si="68"/>
      </c>
      <c r="L160" s="23">
        <f t="shared" si="68"/>
        <v>-0.09780821917808223</v>
      </c>
      <c r="M160" s="23">
        <f t="shared" si="68"/>
      </c>
      <c r="N160" s="23">
        <f t="shared" si="68"/>
      </c>
      <c r="O160" s="23">
        <f t="shared" si="68"/>
      </c>
      <c r="P160" s="23">
        <f t="shared" si="68"/>
      </c>
    </row>
    <row r="161" spans="2:16" ht="15">
      <c r="B161" s="4">
        <f t="shared" si="6"/>
        <v>63</v>
      </c>
      <c r="C161" s="13">
        <f aca="true" t="shared" si="69" ref="C161:P161">IF(C84="","",LN(C84))</f>
        <v>-0.0035681544873825267</v>
      </c>
      <c r="D161" s="13">
        <f t="shared" si="69"/>
      </c>
      <c r="E161" s="13">
        <f t="shared" si="69"/>
      </c>
      <c r="F161" s="13">
        <f t="shared" si="69"/>
      </c>
      <c r="G161" s="13">
        <f t="shared" si="69"/>
      </c>
      <c r="H161" s="13">
        <f t="shared" si="69"/>
      </c>
      <c r="I161" s="13">
        <f t="shared" si="69"/>
      </c>
      <c r="J161" s="13">
        <f t="shared" si="69"/>
      </c>
      <c r="K161" s="13">
        <f t="shared" si="69"/>
      </c>
      <c r="L161" s="23">
        <f t="shared" si="69"/>
        <v>-0.09780821917808223</v>
      </c>
      <c r="M161" s="23">
        <f t="shared" si="69"/>
      </c>
      <c r="N161" s="23">
        <f t="shared" si="69"/>
      </c>
      <c r="O161" s="23">
        <f t="shared" si="69"/>
      </c>
      <c r="P161" s="23">
        <f t="shared" si="69"/>
      </c>
    </row>
    <row r="162" spans="2:16" ht="15">
      <c r="B162" s="4">
        <f t="shared" si="6"/>
        <v>64</v>
      </c>
      <c r="C162" s="13">
        <f aca="true" t="shared" si="70" ref="C162:P162">IF(C85="","",LN(C85))</f>
        <v>-1.0722086420192607</v>
      </c>
      <c r="D162" s="13">
        <f t="shared" si="70"/>
      </c>
      <c r="E162" s="13">
        <f t="shared" si="70"/>
      </c>
      <c r="F162" s="13">
        <f t="shared" si="70"/>
      </c>
      <c r="G162" s="13">
        <f t="shared" si="70"/>
      </c>
      <c r="H162" s="13">
        <f t="shared" si="70"/>
      </c>
      <c r="I162" s="13">
        <f t="shared" si="70"/>
      </c>
      <c r="J162" s="13">
        <f t="shared" si="70"/>
      </c>
      <c r="K162" s="13">
        <f t="shared" si="70"/>
      </c>
      <c r="L162" s="23">
        <f t="shared" si="70"/>
        <v>-0.09780821917808223</v>
      </c>
      <c r="M162" s="23">
        <f t="shared" si="70"/>
      </c>
      <c r="N162" s="23">
        <f t="shared" si="70"/>
      </c>
      <c r="O162" s="23">
        <f t="shared" si="70"/>
      </c>
      <c r="P162" s="23">
        <f t="shared" si="70"/>
      </c>
    </row>
    <row r="163" spans="2:16" ht="15">
      <c r="B163" s="4">
        <f aca="true" t="shared" si="71" ref="B163:B168">1+B162</f>
        <v>65</v>
      </c>
      <c r="C163" s="13">
        <f aca="true" t="shared" si="72" ref="C163:P163">IF(C86="","",LN(C86))</f>
        <v>-1.0722086420192607</v>
      </c>
      <c r="D163" s="13">
        <f t="shared" si="72"/>
      </c>
      <c r="E163" s="13">
        <f t="shared" si="72"/>
      </c>
      <c r="F163" s="13">
        <f t="shared" si="72"/>
      </c>
      <c r="G163" s="13">
        <f t="shared" si="72"/>
      </c>
      <c r="H163" s="13">
        <f t="shared" si="72"/>
      </c>
      <c r="I163" s="13">
        <f t="shared" si="72"/>
      </c>
      <c r="J163" s="13">
        <f t="shared" si="72"/>
      </c>
      <c r="K163" s="13">
        <f t="shared" si="72"/>
      </c>
      <c r="L163" s="23">
        <f t="shared" si="72"/>
        <v>-0.09780821917808223</v>
      </c>
      <c r="M163" s="23">
        <f t="shared" si="72"/>
      </c>
      <c r="N163" s="23">
        <f t="shared" si="72"/>
      </c>
      <c r="O163" s="23">
        <f t="shared" si="72"/>
      </c>
      <c r="P163" s="23">
        <f t="shared" si="72"/>
      </c>
    </row>
    <row r="164" spans="2:16" ht="15">
      <c r="B164" s="4">
        <f t="shared" si="71"/>
        <v>66</v>
      </c>
      <c r="C164" s="13">
        <f aca="true" t="shared" si="73" ref="C164:P164">IF(C87="","",LN(C87))</f>
      </c>
      <c r="D164" s="13">
        <f t="shared" si="73"/>
      </c>
      <c r="E164" s="13">
        <f t="shared" si="73"/>
      </c>
      <c r="F164" s="13">
        <f t="shared" si="73"/>
      </c>
      <c r="G164" s="13">
        <f t="shared" si="73"/>
      </c>
      <c r="H164" s="13">
        <f t="shared" si="73"/>
      </c>
      <c r="I164" s="13">
        <f t="shared" si="73"/>
      </c>
      <c r="J164" s="13">
        <f t="shared" si="73"/>
      </c>
      <c r="K164" s="13">
        <f t="shared" si="73"/>
      </c>
      <c r="L164" s="23">
        <f t="shared" si="73"/>
        <v>-0.09780821917808223</v>
      </c>
      <c r="M164" s="23">
        <f t="shared" si="73"/>
      </c>
      <c r="N164" s="23">
        <f t="shared" si="73"/>
      </c>
      <c r="O164" s="23">
        <f t="shared" si="73"/>
      </c>
      <c r="P164" s="23">
        <f t="shared" si="73"/>
      </c>
    </row>
    <row r="165" spans="2:16" ht="15">
      <c r="B165" s="4">
        <f t="shared" si="71"/>
        <v>67</v>
      </c>
      <c r="C165" s="13">
        <f aca="true" t="shared" si="74" ref="C165:P165">IF(C88="","",LN(C88))</f>
      </c>
      <c r="D165" s="13">
        <f t="shared" si="74"/>
      </c>
      <c r="E165" s="13">
        <f t="shared" si="74"/>
      </c>
      <c r="F165" s="13">
        <f t="shared" si="74"/>
      </c>
      <c r="G165" s="13">
        <f t="shared" si="74"/>
      </c>
      <c r="H165" s="13">
        <f t="shared" si="74"/>
      </c>
      <c r="I165" s="13">
        <f t="shared" si="74"/>
      </c>
      <c r="J165" s="13">
        <f t="shared" si="74"/>
      </c>
      <c r="K165" s="13">
        <f t="shared" si="74"/>
      </c>
      <c r="L165" s="23">
        <f t="shared" si="74"/>
        <v>-0.09780821917808223</v>
      </c>
      <c r="M165" s="23">
        <f t="shared" si="74"/>
      </c>
      <c r="N165" s="23">
        <f t="shared" si="74"/>
      </c>
      <c r="O165" s="23">
        <f t="shared" si="74"/>
      </c>
      <c r="P165" s="23">
        <f t="shared" si="74"/>
      </c>
    </row>
    <row r="166" spans="2:16" ht="15">
      <c r="B166" s="4">
        <f t="shared" si="71"/>
        <v>68</v>
      </c>
      <c r="C166" s="13">
        <f aca="true" t="shared" si="75" ref="C166:P166">IF(C89="","",LN(C89))</f>
      </c>
      <c r="D166" s="13">
        <f t="shared" si="75"/>
      </c>
      <c r="E166" s="13">
        <f t="shared" si="75"/>
      </c>
      <c r="F166" s="13">
        <f t="shared" si="75"/>
      </c>
      <c r="G166" s="13">
        <f t="shared" si="75"/>
      </c>
      <c r="H166" s="13">
        <f t="shared" si="75"/>
      </c>
      <c r="I166" s="13">
        <f t="shared" si="75"/>
      </c>
      <c r="J166" s="13">
        <f t="shared" si="75"/>
      </c>
      <c r="K166" s="13">
        <f t="shared" si="75"/>
      </c>
      <c r="L166" s="23">
        <f t="shared" si="75"/>
        <v>-0.09780821917808223</v>
      </c>
      <c r="M166" s="23">
        <f t="shared" si="75"/>
      </c>
      <c r="N166" s="23">
        <f t="shared" si="75"/>
      </c>
      <c r="O166" s="23">
        <f t="shared" si="75"/>
      </c>
      <c r="P166" s="23">
        <f t="shared" si="75"/>
      </c>
    </row>
    <row r="167" spans="2:16" ht="15">
      <c r="B167" s="4">
        <f t="shared" si="71"/>
        <v>69</v>
      </c>
      <c r="C167" s="13">
        <f aca="true" t="shared" si="76" ref="C167:P167">IF(C90="","",LN(C90))</f>
      </c>
      <c r="D167" s="13">
        <f t="shared" si="76"/>
      </c>
      <c r="E167" s="13">
        <f t="shared" si="76"/>
      </c>
      <c r="F167" s="13">
        <f t="shared" si="76"/>
      </c>
      <c r="G167" s="13">
        <f t="shared" si="76"/>
      </c>
      <c r="H167" s="13">
        <f t="shared" si="76"/>
      </c>
      <c r="I167" s="13">
        <f t="shared" si="76"/>
      </c>
      <c r="J167" s="13">
        <f t="shared" si="76"/>
      </c>
      <c r="K167" s="13">
        <f t="shared" si="76"/>
      </c>
      <c r="L167" s="23">
        <f t="shared" si="76"/>
        <v>-0.09780821917808223</v>
      </c>
      <c r="M167" s="23">
        <f t="shared" si="76"/>
      </c>
      <c r="N167" s="23">
        <f t="shared" si="76"/>
      </c>
      <c r="O167" s="23">
        <f t="shared" si="76"/>
      </c>
      <c r="P167" s="23">
        <f t="shared" si="76"/>
      </c>
    </row>
    <row r="168" spans="2:16" ht="15">
      <c r="B168" s="4">
        <f t="shared" si="71"/>
        <v>70</v>
      </c>
      <c r="C168" s="13">
        <f aca="true" t="shared" si="77" ref="C168:P168">IF(C92="","",LN(C92))</f>
      </c>
      <c r="D168" s="13">
        <f t="shared" si="77"/>
      </c>
      <c r="E168" s="13">
        <f t="shared" si="77"/>
      </c>
      <c r="F168" s="13">
        <f t="shared" si="77"/>
      </c>
      <c r="G168" s="13">
        <f t="shared" si="77"/>
      </c>
      <c r="H168" s="13">
        <f t="shared" si="77"/>
      </c>
      <c r="I168" s="13">
        <f t="shared" si="77"/>
      </c>
      <c r="J168" s="13">
        <f t="shared" si="77"/>
      </c>
      <c r="K168" s="13">
        <f t="shared" si="77"/>
      </c>
      <c r="L168" s="23">
        <f t="shared" si="77"/>
      </c>
      <c r="M168" s="23">
        <f t="shared" si="77"/>
      </c>
      <c r="N168" s="23">
        <f t="shared" si="77"/>
      </c>
      <c r="O168" s="23">
        <f t="shared" si="77"/>
      </c>
      <c r="P168" s="23">
        <f t="shared" si="77"/>
      </c>
    </row>
    <row r="169" spans="2:16" ht="15">
      <c r="B169" s="11" t="s">
        <v>65</v>
      </c>
      <c r="C169" s="12">
        <f>SUM(C98:C168)</f>
        <v>-4.0536948740160135</v>
      </c>
      <c r="D169" s="12">
        <f aca="true" t="shared" si="78" ref="D169:P169">SUM(D98:D168)</f>
        <v>-0.8438722071300608</v>
      </c>
      <c r="E169" s="12">
        <f t="shared" si="78"/>
        <v>-3.63368786962711</v>
      </c>
      <c r="F169" s="12">
        <f t="shared" si="78"/>
        <v>-2.523122152999172</v>
      </c>
      <c r="G169" s="12">
        <f t="shared" si="78"/>
        <v>-3.670501610535637</v>
      </c>
      <c r="H169" s="12">
        <f t="shared" si="78"/>
        <v>-3.4192828693164885</v>
      </c>
      <c r="I169" s="12">
        <f t="shared" si="78"/>
        <v>-3.4657359027997265</v>
      </c>
      <c r="J169" s="12">
        <f t="shared" si="78"/>
        <v>-4.65329915686899</v>
      </c>
      <c r="K169" s="12">
        <f t="shared" si="78"/>
        <v>-10.603646936730362</v>
      </c>
      <c r="L169" s="12">
        <f t="shared" si="78"/>
        <v>-19.87424657534239</v>
      </c>
      <c r="M169" s="12">
        <f t="shared" si="78"/>
        <v>-14.526929655216158</v>
      </c>
      <c r="N169" s="12">
        <f t="shared" si="78"/>
        <v>-17.799999999999994</v>
      </c>
      <c r="O169" s="12">
        <f t="shared" si="78"/>
        <v>-4.0745419349259215</v>
      </c>
      <c r="P169" s="12">
        <f t="shared" si="78"/>
        <v>-3.585388751735419</v>
      </c>
    </row>
    <row r="170" ht="15">
      <c r="B170" s="1"/>
    </row>
    <row r="171" ht="15">
      <c r="B171" s="1"/>
    </row>
    <row r="172" ht="15">
      <c r="B172" s="1"/>
    </row>
    <row r="173" ht="21">
      <c r="B173" s="40" t="s">
        <v>41</v>
      </c>
    </row>
    <row r="174" spans="2:16" ht="30">
      <c r="B174" s="34" t="s">
        <v>23</v>
      </c>
      <c r="C174" s="32" t="s">
        <v>2</v>
      </c>
      <c r="D174" s="32" t="s">
        <v>4</v>
      </c>
      <c r="E174" s="32" t="s">
        <v>5</v>
      </c>
      <c r="F174" s="32" t="s">
        <v>6</v>
      </c>
      <c r="G174" s="32" t="s">
        <v>7</v>
      </c>
      <c r="H174" s="32" t="s">
        <v>9</v>
      </c>
      <c r="I174" s="32" t="s">
        <v>10</v>
      </c>
      <c r="J174" s="32" t="s">
        <v>11</v>
      </c>
      <c r="K174" s="32" t="s">
        <v>12</v>
      </c>
      <c r="L174" s="33" t="s">
        <v>14</v>
      </c>
      <c r="M174" s="33" t="s">
        <v>15</v>
      </c>
      <c r="N174" s="33" t="s">
        <v>16</v>
      </c>
      <c r="O174" s="33" t="s">
        <v>36</v>
      </c>
      <c r="P174" s="33" t="s">
        <v>35</v>
      </c>
    </row>
    <row r="175" spans="2:16" ht="15">
      <c r="B175" s="4" t="s">
        <v>25</v>
      </c>
      <c r="C175" s="4" t="s">
        <v>27</v>
      </c>
      <c r="D175" s="4" t="s">
        <v>27</v>
      </c>
      <c r="E175" s="4" t="s">
        <v>27</v>
      </c>
      <c r="F175" s="4" t="s">
        <v>27</v>
      </c>
      <c r="G175" s="4" t="s">
        <v>27</v>
      </c>
      <c r="H175" s="4" t="s">
        <v>27</v>
      </c>
      <c r="I175" s="4" t="s">
        <v>27</v>
      </c>
      <c r="J175" s="4" t="s">
        <v>27</v>
      </c>
      <c r="K175" s="4" t="s">
        <v>27</v>
      </c>
      <c r="L175" s="17" t="s">
        <v>28</v>
      </c>
      <c r="M175" s="17" t="s">
        <v>27</v>
      </c>
      <c r="N175" s="17" t="s">
        <v>27</v>
      </c>
      <c r="O175" s="17" t="s">
        <v>27</v>
      </c>
      <c r="P175" s="17" t="s">
        <v>27</v>
      </c>
    </row>
    <row r="176" spans="2:16" ht="15">
      <c r="B176" s="4">
        <v>1</v>
      </c>
      <c r="C176" s="8">
        <f>IF(AND($B176&gt;=C$9,C$11&gt;=$B176),C$12,0)</f>
        <v>0</v>
      </c>
      <c r="D176" s="8">
        <f aca="true" t="shared" si="79" ref="D176:P191">IF(AND($B176&gt;=D$9,D$11&gt;=$B176),D$12,0)</f>
        <v>0</v>
      </c>
      <c r="E176" s="8">
        <f t="shared" si="79"/>
        <v>0</v>
      </c>
      <c r="F176" s="8">
        <f t="shared" si="79"/>
        <v>0</v>
      </c>
      <c r="G176" s="8">
        <f t="shared" si="79"/>
        <v>0</v>
      </c>
      <c r="H176" s="8">
        <f t="shared" si="79"/>
        <v>0</v>
      </c>
      <c r="I176" s="8">
        <f t="shared" si="79"/>
        <v>0</v>
      </c>
      <c r="J176" s="8">
        <f t="shared" si="79"/>
        <v>0</v>
      </c>
      <c r="K176" s="8">
        <f t="shared" si="79"/>
        <v>0</v>
      </c>
      <c r="L176" s="24">
        <f t="shared" si="79"/>
        <v>0</v>
      </c>
      <c r="M176" s="24">
        <f t="shared" si="79"/>
        <v>0</v>
      </c>
      <c r="N176" s="24">
        <f t="shared" si="79"/>
        <v>0</v>
      </c>
      <c r="O176" s="24">
        <f t="shared" si="79"/>
        <v>0</v>
      </c>
      <c r="P176" s="24">
        <f t="shared" si="79"/>
        <v>0</v>
      </c>
    </row>
    <row r="177" spans="2:16" ht="15">
      <c r="B177" s="4">
        <f>1+B176</f>
        <v>2</v>
      </c>
      <c r="C177" s="8">
        <f aca="true" t="shared" si="80" ref="C177:P208">IF(AND($B177&gt;=C$9,C$11&gt;=$B177),C$12,0)</f>
        <v>0</v>
      </c>
      <c r="D177" s="8">
        <f t="shared" si="79"/>
        <v>0</v>
      </c>
      <c r="E177" s="8">
        <f t="shared" si="79"/>
        <v>0</v>
      </c>
      <c r="F177" s="8">
        <f t="shared" si="79"/>
        <v>0</v>
      </c>
      <c r="G177" s="8">
        <f t="shared" si="79"/>
        <v>0</v>
      </c>
      <c r="H177" s="8">
        <f t="shared" si="79"/>
        <v>0</v>
      </c>
      <c r="I177" s="8">
        <f t="shared" si="79"/>
        <v>0</v>
      </c>
      <c r="J177" s="8">
        <f t="shared" si="79"/>
        <v>26.232649412854</v>
      </c>
      <c r="K177" s="8">
        <f t="shared" si="79"/>
        <v>0</v>
      </c>
      <c r="L177" s="24">
        <f t="shared" si="79"/>
        <v>0</v>
      </c>
      <c r="M177" s="24">
        <f t="shared" si="79"/>
        <v>0</v>
      </c>
      <c r="N177" s="24">
        <f t="shared" si="79"/>
        <v>0</v>
      </c>
      <c r="O177" s="24">
        <f t="shared" si="79"/>
        <v>0</v>
      </c>
      <c r="P177" s="24">
        <f t="shared" si="79"/>
        <v>0</v>
      </c>
    </row>
    <row r="178" spans="2:16" ht="15">
      <c r="B178" s="4">
        <f aca="true" t="shared" si="81" ref="B178:B241">1+B177</f>
        <v>3</v>
      </c>
      <c r="C178" s="8">
        <f t="shared" si="80"/>
        <v>0</v>
      </c>
      <c r="D178" s="8">
        <f t="shared" si="79"/>
        <v>0</v>
      </c>
      <c r="E178" s="8">
        <f t="shared" si="79"/>
        <v>0</v>
      </c>
      <c r="F178" s="8">
        <f t="shared" si="79"/>
        <v>0</v>
      </c>
      <c r="G178" s="8">
        <f t="shared" si="79"/>
        <v>0</v>
      </c>
      <c r="H178" s="8">
        <f t="shared" si="79"/>
        <v>0</v>
      </c>
      <c r="I178" s="8">
        <f t="shared" si="79"/>
        <v>16</v>
      </c>
      <c r="J178" s="8">
        <f t="shared" si="79"/>
        <v>26.232649412854</v>
      </c>
      <c r="K178" s="8">
        <f t="shared" si="79"/>
        <v>0</v>
      </c>
      <c r="L178" s="24">
        <f t="shared" si="79"/>
        <v>0</v>
      </c>
      <c r="M178" s="24">
        <f t="shared" si="79"/>
        <v>0</v>
      </c>
      <c r="N178" s="24">
        <f t="shared" si="79"/>
        <v>0</v>
      </c>
      <c r="O178" s="24">
        <f t="shared" si="79"/>
        <v>0</v>
      </c>
      <c r="P178" s="24">
        <f t="shared" si="79"/>
        <v>0</v>
      </c>
    </row>
    <row r="179" spans="2:16" ht="15">
      <c r="B179" s="4">
        <f t="shared" si="81"/>
        <v>4</v>
      </c>
      <c r="C179" s="8">
        <f t="shared" si="80"/>
        <v>0</v>
      </c>
      <c r="D179" s="8">
        <f t="shared" si="79"/>
        <v>0</v>
      </c>
      <c r="E179" s="8">
        <f t="shared" si="79"/>
        <v>0</v>
      </c>
      <c r="F179" s="8">
        <f t="shared" si="79"/>
        <v>0</v>
      </c>
      <c r="G179" s="8">
        <f t="shared" si="79"/>
        <v>0</v>
      </c>
      <c r="H179" s="8">
        <f t="shared" si="79"/>
        <v>0</v>
      </c>
      <c r="I179" s="8">
        <f t="shared" si="79"/>
        <v>16</v>
      </c>
      <c r="J179" s="8">
        <f t="shared" si="79"/>
        <v>26.232649412854</v>
      </c>
      <c r="K179" s="8">
        <f t="shared" si="79"/>
        <v>0</v>
      </c>
      <c r="L179" s="24">
        <f t="shared" si="79"/>
        <v>0</v>
      </c>
      <c r="M179" s="24">
        <f t="shared" si="79"/>
        <v>0</v>
      </c>
      <c r="N179" s="24">
        <f t="shared" si="79"/>
        <v>5375783.597888332</v>
      </c>
      <c r="O179" s="24">
        <f t="shared" si="79"/>
        <v>0</v>
      </c>
      <c r="P179" s="24">
        <f t="shared" si="79"/>
        <v>0</v>
      </c>
    </row>
    <row r="180" spans="2:16" ht="15">
      <c r="B180" s="4">
        <f t="shared" si="81"/>
        <v>5</v>
      </c>
      <c r="C180" s="8">
        <f t="shared" si="80"/>
        <v>0</v>
      </c>
      <c r="D180" s="8">
        <f t="shared" si="79"/>
        <v>0</v>
      </c>
      <c r="E180" s="8">
        <f t="shared" si="79"/>
        <v>3.7852153338048082</v>
      </c>
      <c r="F180" s="8">
        <f t="shared" si="79"/>
        <v>0</v>
      </c>
      <c r="G180" s="8">
        <f t="shared" si="79"/>
        <v>0</v>
      </c>
      <c r="H180" s="8">
        <f t="shared" si="79"/>
        <v>0</v>
      </c>
      <c r="I180" s="8">
        <f t="shared" si="79"/>
        <v>0</v>
      </c>
      <c r="J180" s="8">
        <f t="shared" si="79"/>
        <v>26.232649412854</v>
      </c>
      <c r="K180" s="8">
        <f t="shared" si="79"/>
        <v>0</v>
      </c>
      <c r="L180" s="24">
        <f t="shared" si="79"/>
        <v>0</v>
      </c>
      <c r="M180" s="24">
        <f t="shared" si="79"/>
        <v>0</v>
      </c>
      <c r="N180" s="24">
        <f t="shared" si="79"/>
        <v>5375783.597888332</v>
      </c>
      <c r="O180" s="24">
        <f t="shared" si="79"/>
        <v>0</v>
      </c>
      <c r="P180" s="24">
        <f t="shared" si="79"/>
        <v>3.278852386266138</v>
      </c>
    </row>
    <row r="181" spans="2:16" ht="15">
      <c r="B181" s="4">
        <f t="shared" si="81"/>
        <v>6</v>
      </c>
      <c r="C181" s="8">
        <f t="shared" si="80"/>
        <v>0</v>
      </c>
      <c r="D181" s="8">
        <f t="shared" si="79"/>
        <v>0</v>
      </c>
      <c r="E181" s="8">
        <f t="shared" si="79"/>
        <v>3.7852153338048082</v>
      </c>
      <c r="F181" s="8">
        <f t="shared" si="79"/>
        <v>0</v>
      </c>
      <c r="G181" s="8">
        <f t="shared" si="79"/>
        <v>0</v>
      </c>
      <c r="H181" s="8">
        <f t="shared" si="79"/>
        <v>0</v>
      </c>
      <c r="I181" s="8">
        <f t="shared" si="79"/>
        <v>0</v>
      </c>
      <c r="J181" s="8">
        <f t="shared" si="79"/>
        <v>0</v>
      </c>
      <c r="K181" s="8">
        <f t="shared" si="79"/>
        <v>0</v>
      </c>
      <c r="L181" s="24">
        <f t="shared" si="79"/>
        <v>0</v>
      </c>
      <c r="M181" s="24">
        <f t="shared" si="79"/>
        <v>0</v>
      </c>
      <c r="N181" s="24">
        <f t="shared" si="79"/>
        <v>5375783.597888332</v>
      </c>
      <c r="O181" s="24">
        <f t="shared" si="79"/>
        <v>0</v>
      </c>
      <c r="P181" s="24">
        <f t="shared" si="79"/>
        <v>3.278852386266138</v>
      </c>
    </row>
    <row r="182" spans="2:16" ht="15">
      <c r="B182" s="4">
        <f t="shared" si="81"/>
        <v>7</v>
      </c>
      <c r="C182" s="8">
        <f t="shared" si="80"/>
        <v>0</v>
      </c>
      <c r="D182" s="8">
        <f t="shared" si="79"/>
        <v>0</v>
      </c>
      <c r="E182" s="8">
        <f t="shared" si="79"/>
        <v>3.7852153338048082</v>
      </c>
      <c r="F182" s="8">
        <f t="shared" si="79"/>
        <v>1.7810658975713962</v>
      </c>
      <c r="G182" s="8">
        <f t="shared" si="79"/>
        <v>0</v>
      </c>
      <c r="H182" s="8">
        <f t="shared" si="79"/>
        <v>5.091250102374592</v>
      </c>
      <c r="I182" s="8">
        <f t="shared" si="79"/>
        <v>0</v>
      </c>
      <c r="J182" s="8">
        <f t="shared" si="79"/>
        <v>0</v>
      </c>
      <c r="K182" s="8">
        <f t="shared" si="79"/>
        <v>0</v>
      </c>
      <c r="L182" s="24">
        <f t="shared" si="79"/>
        <v>0</v>
      </c>
      <c r="M182" s="24">
        <f t="shared" si="79"/>
        <v>0</v>
      </c>
      <c r="N182" s="24">
        <f t="shared" si="79"/>
        <v>5375783.597888332</v>
      </c>
      <c r="O182" s="24">
        <f t="shared" si="79"/>
        <v>6.535947712418304</v>
      </c>
      <c r="P182" s="24">
        <f t="shared" si="79"/>
        <v>3.278852386266138</v>
      </c>
    </row>
    <row r="183" spans="2:16" ht="15">
      <c r="B183" s="4">
        <f t="shared" si="81"/>
        <v>8</v>
      </c>
      <c r="C183" s="8">
        <f t="shared" si="80"/>
        <v>0</v>
      </c>
      <c r="D183" s="8">
        <f t="shared" si="79"/>
        <v>0</v>
      </c>
      <c r="E183" s="8">
        <f t="shared" si="79"/>
        <v>3.7852153338048082</v>
      </c>
      <c r="F183" s="8">
        <f t="shared" si="79"/>
        <v>1.7810658975713962</v>
      </c>
      <c r="G183" s="8">
        <f t="shared" si="79"/>
        <v>0</v>
      </c>
      <c r="H183" s="8">
        <f t="shared" si="79"/>
        <v>5.091250102374592</v>
      </c>
      <c r="I183" s="8">
        <f t="shared" si="79"/>
        <v>0</v>
      </c>
      <c r="J183" s="8">
        <f t="shared" si="79"/>
        <v>0</v>
      </c>
      <c r="K183" s="8">
        <f t="shared" si="79"/>
        <v>0</v>
      </c>
      <c r="L183" s="24">
        <f t="shared" si="79"/>
        <v>0</v>
      </c>
      <c r="M183" s="24">
        <f t="shared" si="79"/>
        <v>59908.227620142156</v>
      </c>
      <c r="N183" s="24">
        <f t="shared" si="79"/>
        <v>5375783.597888332</v>
      </c>
      <c r="O183" s="24">
        <f t="shared" si="79"/>
        <v>6.535947712418304</v>
      </c>
      <c r="P183" s="24">
        <f t="shared" si="79"/>
        <v>3.278852386266138</v>
      </c>
    </row>
    <row r="184" spans="2:16" ht="15">
      <c r="B184" s="4">
        <f t="shared" si="81"/>
        <v>9</v>
      </c>
      <c r="C184" s="8">
        <f t="shared" si="80"/>
        <v>0</v>
      </c>
      <c r="D184" s="8">
        <f t="shared" si="79"/>
        <v>0</v>
      </c>
      <c r="E184" s="8">
        <f t="shared" si="79"/>
        <v>3.7852153338048082</v>
      </c>
      <c r="F184" s="8">
        <f t="shared" si="79"/>
        <v>1.7810658975713962</v>
      </c>
      <c r="G184" s="8">
        <f t="shared" si="79"/>
        <v>0</v>
      </c>
      <c r="H184" s="8">
        <f t="shared" si="79"/>
        <v>5.091250102374592</v>
      </c>
      <c r="I184" s="8">
        <f t="shared" si="79"/>
        <v>0</v>
      </c>
      <c r="J184" s="8">
        <f t="shared" si="79"/>
        <v>0</v>
      </c>
      <c r="K184" s="8">
        <f t="shared" si="79"/>
        <v>0</v>
      </c>
      <c r="L184" s="24">
        <f t="shared" si="79"/>
        <v>0</v>
      </c>
      <c r="M184" s="24">
        <f t="shared" si="79"/>
        <v>59908.227620142156</v>
      </c>
      <c r="N184" s="24">
        <f t="shared" si="79"/>
        <v>5375783.597888332</v>
      </c>
      <c r="O184" s="24">
        <f t="shared" si="79"/>
        <v>6.535947712418304</v>
      </c>
      <c r="P184" s="24">
        <f t="shared" si="79"/>
        <v>3.278852386266138</v>
      </c>
    </row>
    <row r="185" spans="2:16" ht="15">
      <c r="B185" s="4">
        <f t="shared" si="81"/>
        <v>10</v>
      </c>
      <c r="C185" s="8">
        <f t="shared" si="80"/>
        <v>0</v>
      </c>
      <c r="D185" s="8">
        <f t="shared" si="79"/>
        <v>0</v>
      </c>
      <c r="E185" s="8">
        <f t="shared" si="79"/>
        <v>3.7852153338048082</v>
      </c>
      <c r="F185" s="8">
        <f t="shared" si="79"/>
        <v>1.7810658975713962</v>
      </c>
      <c r="G185" s="8">
        <f t="shared" si="79"/>
        <v>0</v>
      </c>
      <c r="H185" s="8">
        <f t="shared" si="79"/>
        <v>5.091250102374592</v>
      </c>
      <c r="I185" s="8">
        <f t="shared" si="79"/>
        <v>0</v>
      </c>
      <c r="J185" s="8">
        <f t="shared" si="79"/>
        <v>0</v>
      </c>
      <c r="K185" s="8">
        <f t="shared" si="79"/>
        <v>0</v>
      </c>
      <c r="L185" s="24">
        <f t="shared" si="79"/>
        <v>0</v>
      </c>
      <c r="M185" s="24">
        <f t="shared" si="79"/>
        <v>59908.227620142156</v>
      </c>
      <c r="N185" s="24">
        <f t="shared" si="79"/>
        <v>5375783.597888332</v>
      </c>
      <c r="O185" s="24">
        <f t="shared" si="79"/>
        <v>6.535947712418304</v>
      </c>
      <c r="P185" s="24">
        <f t="shared" si="79"/>
        <v>3.278852386266138</v>
      </c>
    </row>
    <row r="186" spans="2:16" ht="15">
      <c r="B186" s="4">
        <f t="shared" si="81"/>
        <v>11</v>
      </c>
      <c r="C186" s="8">
        <f t="shared" si="80"/>
        <v>0</v>
      </c>
      <c r="D186" s="8">
        <f t="shared" si="79"/>
        <v>0</v>
      </c>
      <c r="E186" s="8">
        <f t="shared" si="79"/>
        <v>3.7852153338048082</v>
      </c>
      <c r="F186" s="8">
        <f t="shared" si="79"/>
        <v>1.7810658975713962</v>
      </c>
      <c r="G186" s="8">
        <f t="shared" si="79"/>
        <v>1.1220457133943162</v>
      </c>
      <c r="H186" s="8">
        <f t="shared" si="79"/>
        <v>5.091250102374592</v>
      </c>
      <c r="I186" s="8">
        <f t="shared" si="79"/>
        <v>0</v>
      </c>
      <c r="J186" s="8">
        <f t="shared" si="79"/>
        <v>0</v>
      </c>
      <c r="K186" s="8">
        <f t="shared" si="79"/>
        <v>0</v>
      </c>
      <c r="L186" s="24">
        <f t="shared" si="79"/>
        <v>0</v>
      </c>
      <c r="M186" s="24">
        <f t="shared" si="79"/>
        <v>59908.227620142156</v>
      </c>
      <c r="N186" s="24">
        <f t="shared" si="79"/>
        <v>5375783.597888332</v>
      </c>
      <c r="O186" s="24">
        <f t="shared" si="79"/>
        <v>6.535947712418304</v>
      </c>
      <c r="P186" s="24">
        <f t="shared" si="79"/>
        <v>3.278852386266138</v>
      </c>
    </row>
    <row r="187" spans="2:16" ht="15">
      <c r="B187" s="4">
        <f t="shared" si="81"/>
        <v>12</v>
      </c>
      <c r="C187" s="8">
        <f t="shared" si="80"/>
        <v>0</v>
      </c>
      <c r="D187" s="8">
        <f t="shared" si="79"/>
        <v>0</v>
      </c>
      <c r="E187" s="8">
        <f t="shared" si="79"/>
        <v>3.7852153338048082</v>
      </c>
      <c r="F187" s="8">
        <f t="shared" si="79"/>
        <v>1.7810658975713962</v>
      </c>
      <c r="G187" s="8">
        <f t="shared" si="79"/>
        <v>1.1220457133943162</v>
      </c>
      <c r="H187" s="8">
        <f t="shared" si="79"/>
        <v>5.091250102374592</v>
      </c>
      <c r="I187" s="8">
        <f t="shared" si="79"/>
        <v>0</v>
      </c>
      <c r="J187" s="8">
        <f t="shared" si="79"/>
        <v>0</v>
      </c>
      <c r="K187" s="8">
        <f t="shared" si="79"/>
        <v>0</v>
      </c>
      <c r="L187" s="24">
        <f t="shared" si="79"/>
        <v>0</v>
      </c>
      <c r="M187" s="24">
        <f t="shared" si="79"/>
        <v>59908.227620142156</v>
      </c>
      <c r="N187" s="24">
        <f t="shared" si="79"/>
        <v>5375783.597888332</v>
      </c>
      <c r="O187" s="24">
        <f t="shared" si="79"/>
        <v>6.535947712418304</v>
      </c>
      <c r="P187" s="24">
        <f t="shared" si="79"/>
        <v>3.278852386266138</v>
      </c>
    </row>
    <row r="188" spans="2:16" ht="15">
      <c r="B188" s="4">
        <f t="shared" si="81"/>
        <v>13</v>
      </c>
      <c r="C188" s="8">
        <f t="shared" si="80"/>
        <v>0</v>
      </c>
      <c r="D188" s="8">
        <f t="shared" si="79"/>
        <v>0</v>
      </c>
      <c r="E188" s="8">
        <f t="shared" si="79"/>
        <v>3.7852153338048082</v>
      </c>
      <c r="F188" s="8">
        <f t="shared" si="79"/>
        <v>1.7810658975713962</v>
      </c>
      <c r="G188" s="8">
        <f t="shared" si="79"/>
        <v>1.1220457133943162</v>
      </c>
      <c r="H188" s="8">
        <f t="shared" si="79"/>
        <v>0</v>
      </c>
      <c r="I188" s="8">
        <f t="shared" si="79"/>
        <v>0</v>
      </c>
      <c r="J188" s="8">
        <f t="shared" si="79"/>
        <v>0</v>
      </c>
      <c r="K188" s="8">
        <f t="shared" si="79"/>
        <v>0</v>
      </c>
      <c r="L188" s="24">
        <f t="shared" si="79"/>
        <v>0</v>
      </c>
      <c r="M188" s="24">
        <f t="shared" si="79"/>
        <v>59908.227620142156</v>
      </c>
      <c r="N188" s="24">
        <f t="shared" si="79"/>
        <v>5375783.597888332</v>
      </c>
      <c r="O188" s="24">
        <f t="shared" si="79"/>
        <v>6.535947712418304</v>
      </c>
      <c r="P188" s="24">
        <f t="shared" si="79"/>
        <v>3.278852386266138</v>
      </c>
    </row>
    <row r="189" spans="2:16" ht="15">
      <c r="B189" s="4">
        <f t="shared" si="81"/>
        <v>14</v>
      </c>
      <c r="C189" s="8">
        <f t="shared" si="80"/>
        <v>1.8003101780875563</v>
      </c>
      <c r="D189" s="8">
        <f t="shared" si="79"/>
        <v>0.10110233990131194</v>
      </c>
      <c r="E189" s="8">
        <f t="shared" si="79"/>
        <v>3.7852153338048082</v>
      </c>
      <c r="F189" s="8">
        <f t="shared" si="79"/>
        <v>0</v>
      </c>
      <c r="G189" s="8">
        <f t="shared" si="79"/>
        <v>1.1220457133943162</v>
      </c>
      <c r="H189" s="8">
        <f t="shared" si="79"/>
        <v>0</v>
      </c>
      <c r="I189" s="8">
        <f t="shared" si="79"/>
        <v>0</v>
      </c>
      <c r="J189" s="8">
        <f t="shared" si="79"/>
        <v>0</v>
      </c>
      <c r="K189" s="8">
        <f t="shared" si="79"/>
        <v>0</v>
      </c>
      <c r="L189" s="24">
        <f t="shared" si="79"/>
        <v>0</v>
      </c>
      <c r="M189" s="24">
        <f t="shared" si="79"/>
        <v>59908.227620142156</v>
      </c>
      <c r="N189" s="24">
        <f t="shared" si="79"/>
        <v>0</v>
      </c>
      <c r="O189" s="24">
        <f t="shared" si="79"/>
        <v>6.535947712418304</v>
      </c>
      <c r="P189" s="24">
        <f t="shared" si="79"/>
        <v>3.278852386266138</v>
      </c>
    </row>
    <row r="190" spans="2:16" ht="15">
      <c r="B190" s="4">
        <f t="shared" si="81"/>
        <v>15</v>
      </c>
      <c r="C190" s="8">
        <f t="shared" si="80"/>
        <v>1.8003101780875563</v>
      </c>
      <c r="D190" s="8">
        <f t="shared" si="79"/>
        <v>0.10110233990131194</v>
      </c>
      <c r="E190" s="8">
        <f t="shared" si="79"/>
        <v>0</v>
      </c>
      <c r="F190" s="8">
        <f t="shared" si="79"/>
        <v>0</v>
      </c>
      <c r="G190" s="8">
        <f t="shared" si="79"/>
        <v>1.1220457133943162</v>
      </c>
      <c r="H190" s="8">
        <f t="shared" si="79"/>
        <v>0</v>
      </c>
      <c r="I190" s="8">
        <f t="shared" si="79"/>
        <v>0</v>
      </c>
      <c r="J190" s="8">
        <f t="shared" si="79"/>
        <v>0</v>
      </c>
      <c r="K190" s="8">
        <f t="shared" si="79"/>
        <v>0</v>
      </c>
      <c r="L190" s="24">
        <f t="shared" si="79"/>
        <v>0</v>
      </c>
      <c r="M190" s="24">
        <f t="shared" si="79"/>
        <v>59908.227620142156</v>
      </c>
      <c r="N190" s="24">
        <f t="shared" si="79"/>
        <v>0</v>
      </c>
      <c r="O190" s="24">
        <f t="shared" si="79"/>
        <v>6.535947712418304</v>
      </c>
      <c r="P190" s="24">
        <f t="shared" si="79"/>
        <v>3.278852386266138</v>
      </c>
    </row>
    <row r="191" spans="2:16" ht="15">
      <c r="B191" s="4">
        <f t="shared" si="81"/>
        <v>16</v>
      </c>
      <c r="C191" s="8">
        <f t="shared" si="80"/>
        <v>1.8003101780875563</v>
      </c>
      <c r="D191" s="8">
        <f t="shared" si="79"/>
        <v>0.10110233990131194</v>
      </c>
      <c r="E191" s="8">
        <f t="shared" si="79"/>
        <v>0</v>
      </c>
      <c r="F191" s="8">
        <f t="shared" si="79"/>
        <v>0</v>
      </c>
      <c r="G191" s="8">
        <f t="shared" si="79"/>
        <v>1.1220457133943162</v>
      </c>
      <c r="H191" s="8">
        <f t="shared" si="79"/>
        <v>0</v>
      </c>
      <c r="I191" s="8">
        <f t="shared" si="79"/>
        <v>0</v>
      </c>
      <c r="J191" s="8">
        <f t="shared" si="79"/>
        <v>0</v>
      </c>
      <c r="K191" s="8">
        <f t="shared" si="79"/>
        <v>2369.4984628264774</v>
      </c>
      <c r="L191" s="24">
        <f t="shared" si="79"/>
        <v>0</v>
      </c>
      <c r="M191" s="24">
        <f t="shared" si="79"/>
        <v>59908.227620142156</v>
      </c>
      <c r="N191" s="24">
        <f t="shared" si="79"/>
        <v>0</v>
      </c>
      <c r="O191" s="24">
        <f t="shared" si="79"/>
        <v>0</v>
      </c>
      <c r="P191" s="24">
        <f t="shared" si="79"/>
        <v>0</v>
      </c>
    </row>
    <row r="192" spans="2:16" ht="15">
      <c r="B192" s="4">
        <f t="shared" si="81"/>
        <v>17</v>
      </c>
      <c r="C192" s="8">
        <f t="shared" si="80"/>
        <v>1.8003101780875563</v>
      </c>
      <c r="D192" s="8">
        <f t="shared" si="80"/>
        <v>0.10110233990131194</v>
      </c>
      <c r="E192" s="8">
        <f t="shared" si="80"/>
        <v>0</v>
      </c>
      <c r="F192" s="8">
        <f t="shared" si="80"/>
        <v>0</v>
      </c>
      <c r="G192" s="8">
        <f t="shared" si="80"/>
        <v>1.1220457133943162</v>
      </c>
      <c r="H192" s="8">
        <f t="shared" si="80"/>
        <v>0</v>
      </c>
      <c r="I192" s="8">
        <f t="shared" si="80"/>
        <v>0</v>
      </c>
      <c r="J192" s="8">
        <f t="shared" si="80"/>
        <v>0</v>
      </c>
      <c r="K192" s="8">
        <f t="shared" si="80"/>
        <v>2369.4984628264774</v>
      </c>
      <c r="L192" s="24">
        <f t="shared" si="80"/>
        <v>0</v>
      </c>
      <c r="M192" s="24">
        <f t="shared" si="80"/>
        <v>59908.227620142156</v>
      </c>
      <c r="N192" s="24">
        <f t="shared" si="80"/>
        <v>0</v>
      </c>
      <c r="O192" s="24">
        <f t="shared" si="80"/>
        <v>0</v>
      </c>
      <c r="P192" s="24">
        <f t="shared" si="80"/>
        <v>0</v>
      </c>
    </row>
    <row r="193" spans="2:16" ht="15">
      <c r="B193" s="4">
        <f t="shared" si="81"/>
        <v>18</v>
      </c>
      <c r="C193" s="8">
        <f t="shared" si="80"/>
        <v>1.8003101780875563</v>
      </c>
      <c r="D193" s="8">
        <f t="shared" si="80"/>
        <v>0.10110233990131194</v>
      </c>
      <c r="E193" s="8">
        <f t="shared" si="80"/>
        <v>0</v>
      </c>
      <c r="F193" s="8">
        <f t="shared" si="80"/>
        <v>0</v>
      </c>
      <c r="G193" s="8">
        <f t="shared" si="80"/>
        <v>1.1220457133943162</v>
      </c>
      <c r="H193" s="8">
        <f t="shared" si="80"/>
        <v>0</v>
      </c>
      <c r="I193" s="8">
        <f t="shared" si="80"/>
        <v>0</v>
      </c>
      <c r="J193" s="8">
        <f t="shared" si="80"/>
        <v>0</v>
      </c>
      <c r="K193" s="8">
        <f t="shared" si="80"/>
        <v>2369.4984628264774</v>
      </c>
      <c r="L193" s="24">
        <f t="shared" si="80"/>
        <v>0</v>
      </c>
      <c r="M193" s="24">
        <f t="shared" si="80"/>
        <v>59908.227620142156</v>
      </c>
      <c r="N193" s="24">
        <f t="shared" si="80"/>
        <v>0</v>
      </c>
      <c r="O193" s="24">
        <f t="shared" si="80"/>
        <v>0</v>
      </c>
      <c r="P193" s="24">
        <f t="shared" si="80"/>
        <v>0</v>
      </c>
    </row>
    <row r="194" spans="2:16" ht="15">
      <c r="B194" s="4">
        <f t="shared" si="81"/>
        <v>19</v>
      </c>
      <c r="C194" s="8">
        <f t="shared" si="80"/>
        <v>1.8003101780875563</v>
      </c>
      <c r="D194" s="8">
        <f t="shared" si="80"/>
        <v>0.10110233990131194</v>
      </c>
      <c r="E194" s="8">
        <f t="shared" si="80"/>
        <v>0</v>
      </c>
      <c r="F194" s="8">
        <f t="shared" si="80"/>
        <v>0</v>
      </c>
      <c r="G194" s="8">
        <f t="shared" si="80"/>
        <v>1.1220457133943162</v>
      </c>
      <c r="H194" s="8">
        <f t="shared" si="80"/>
        <v>0</v>
      </c>
      <c r="I194" s="8">
        <f t="shared" si="80"/>
        <v>0</v>
      </c>
      <c r="J194" s="8">
        <f t="shared" si="80"/>
        <v>0</v>
      </c>
      <c r="K194" s="8">
        <f t="shared" si="80"/>
        <v>2369.4984628264774</v>
      </c>
      <c r="L194" s="24">
        <f t="shared" si="80"/>
        <v>0</v>
      </c>
      <c r="M194" s="24">
        <f t="shared" si="80"/>
        <v>59908.227620142156</v>
      </c>
      <c r="N194" s="24">
        <f t="shared" si="80"/>
        <v>0</v>
      </c>
      <c r="O194" s="24">
        <f t="shared" si="80"/>
        <v>0</v>
      </c>
      <c r="P194" s="24">
        <f t="shared" si="80"/>
        <v>0</v>
      </c>
    </row>
    <row r="195" spans="2:16" ht="15">
      <c r="B195" s="4">
        <f t="shared" si="81"/>
        <v>20</v>
      </c>
      <c r="C195" s="8">
        <f t="shared" si="80"/>
        <v>1.8003101780875563</v>
      </c>
      <c r="D195" s="8">
        <f t="shared" si="80"/>
        <v>0.10110233990131194</v>
      </c>
      <c r="E195" s="8">
        <f t="shared" si="80"/>
        <v>0</v>
      </c>
      <c r="F195" s="8">
        <f t="shared" si="80"/>
        <v>0</v>
      </c>
      <c r="G195" s="8">
        <f t="shared" si="80"/>
        <v>1.1220457133943162</v>
      </c>
      <c r="H195" s="8">
        <f t="shared" si="80"/>
        <v>0</v>
      </c>
      <c r="I195" s="8">
        <f t="shared" si="80"/>
        <v>0</v>
      </c>
      <c r="J195" s="8">
        <f t="shared" si="80"/>
        <v>0</v>
      </c>
      <c r="K195" s="8">
        <f t="shared" si="80"/>
        <v>2369.4984628264774</v>
      </c>
      <c r="L195" s="24">
        <f t="shared" si="80"/>
        <v>0</v>
      </c>
      <c r="M195" s="24">
        <f t="shared" si="80"/>
        <v>59908.227620142156</v>
      </c>
      <c r="N195" s="24">
        <f t="shared" si="80"/>
        <v>0</v>
      </c>
      <c r="O195" s="24">
        <f t="shared" si="80"/>
        <v>0</v>
      </c>
      <c r="P195" s="24">
        <f t="shared" si="80"/>
        <v>0</v>
      </c>
    </row>
    <row r="196" spans="2:16" ht="15">
      <c r="B196" s="4">
        <f t="shared" si="81"/>
        <v>21</v>
      </c>
      <c r="C196" s="8">
        <f t="shared" si="80"/>
        <v>1.8003101780875563</v>
      </c>
      <c r="D196" s="8">
        <f t="shared" si="80"/>
        <v>0.10110233990131194</v>
      </c>
      <c r="E196" s="8">
        <f t="shared" si="80"/>
        <v>0</v>
      </c>
      <c r="F196" s="8">
        <f t="shared" si="80"/>
        <v>0</v>
      </c>
      <c r="G196" s="8">
        <f t="shared" si="80"/>
        <v>1.1220457133943162</v>
      </c>
      <c r="H196" s="8">
        <f t="shared" si="80"/>
        <v>0</v>
      </c>
      <c r="I196" s="8">
        <f t="shared" si="80"/>
        <v>0</v>
      </c>
      <c r="J196" s="8">
        <f t="shared" si="80"/>
        <v>0</v>
      </c>
      <c r="K196" s="8">
        <f t="shared" si="80"/>
        <v>2369.4984628264774</v>
      </c>
      <c r="L196" s="24">
        <f t="shared" si="80"/>
        <v>0</v>
      </c>
      <c r="M196" s="24">
        <f t="shared" si="80"/>
        <v>59908.227620142156</v>
      </c>
      <c r="N196" s="24">
        <f t="shared" si="80"/>
        <v>0</v>
      </c>
      <c r="O196" s="24">
        <f t="shared" si="80"/>
        <v>0</v>
      </c>
      <c r="P196" s="24">
        <f t="shared" si="80"/>
        <v>0</v>
      </c>
    </row>
    <row r="197" spans="2:16" ht="15">
      <c r="B197" s="4">
        <f t="shared" si="81"/>
        <v>22</v>
      </c>
      <c r="C197" s="8">
        <f t="shared" si="80"/>
        <v>1.8003101780875563</v>
      </c>
      <c r="D197" s="8">
        <f t="shared" si="80"/>
        <v>0.10110233990131194</v>
      </c>
      <c r="E197" s="8">
        <f t="shared" si="80"/>
        <v>0</v>
      </c>
      <c r="F197" s="8">
        <f t="shared" si="80"/>
        <v>0</v>
      </c>
      <c r="G197" s="8">
        <f t="shared" si="80"/>
        <v>1.1220457133943162</v>
      </c>
      <c r="H197" s="8">
        <f t="shared" si="80"/>
        <v>0</v>
      </c>
      <c r="I197" s="8">
        <f t="shared" si="80"/>
        <v>0</v>
      </c>
      <c r="J197" s="8">
        <f t="shared" si="80"/>
        <v>0</v>
      </c>
      <c r="K197" s="8">
        <f t="shared" si="80"/>
        <v>2369.4984628264774</v>
      </c>
      <c r="L197" s="24">
        <f t="shared" si="80"/>
        <v>0</v>
      </c>
      <c r="M197" s="24">
        <f t="shared" si="80"/>
        <v>59908.227620142156</v>
      </c>
      <c r="N197" s="24">
        <f t="shared" si="80"/>
        <v>0</v>
      </c>
      <c r="O197" s="24">
        <f t="shared" si="80"/>
        <v>0</v>
      </c>
      <c r="P197" s="24">
        <f t="shared" si="80"/>
        <v>0</v>
      </c>
    </row>
    <row r="198" spans="2:16" ht="15">
      <c r="B198" s="4">
        <f t="shared" si="81"/>
        <v>23</v>
      </c>
      <c r="C198" s="8">
        <f t="shared" si="80"/>
        <v>1.8003101780875563</v>
      </c>
      <c r="D198" s="8">
        <f t="shared" si="80"/>
        <v>0.10110233990131194</v>
      </c>
      <c r="E198" s="8">
        <f t="shared" si="80"/>
        <v>0</v>
      </c>
      <c r="F198" s="8">
        <f t="shared" si="80"/>
        <v>0</v>
      </c>
      <c r="G198" s="8">
        <f t="shared" si="80"/>
        <v>1.1220457133943162</v>
      </c>
      <c r="H198" s="8">
        <f t="shared" si="80"/>
        <v>0</v>
      </c>
      <c r="I198" s="8">
        <f t="shared" si="80"/>
        <v>0</v>
      </c>
      <c r="J198" s="8">
        <f t="shared" si="80"/>
        <v>0</v>
      </c>
      <c r="K198" s="8">
        <f t="shared" si="80"/>
        <v>2369.4984628264774</v>
      </c>
      <c r="L198" s="24">
        <f t="shared" si="80"/>
        <v>0</v>
      </c>
      <c r="M198" s="24">
        <f t="shared" si="80"/>
        <v>59908.227620142156</v>
      </c>
      <c r="N198" s="24">
        <f t="shared" si="80"/>
        <v>0</v>
      </c>
      <c r="O198" s="24">
        <f t="shared" si="80"/>
        <v>0</v>
      </c>
      <c r="P198" s="24">
        <f t="shared" si="80"/>
        <v>0</v>
      </c>
    </row>
    <row r="199" spans="2:16" ht="15">
      <c r="B199" s="4">
        <f t="shared" si="81"/>
        <v>24</v>
      </c>
      <c r="C199" s="8">
        <f t="shared" si="80"/>
        <v>1.8003101780875563</v>
      </c>
      <c r="D199" s="8">
        <f t="shared" si="80"/>
        <v>0.10110233990131194</v>
      </c>
      <c r="E199" s="8">
        <f t="shared" si="80"/>
        <v>0</v>
      </c>
      <c r="F199" s="8">
        <f t="shared" si="80"/>
        <v>0</v>
      </c>
      <c r="G199" s="8">
        <f t="shared" si="80"/>
        <v>1.1220457133943162</v>
      </c>
      <c r="H199" s="8">
        <f t="shared" si="80"/>
        <v>0</v>
      </c>
      <c r="I199" s="8">
        <f t="shared" si="80"/>
        <v>0</v>
      </c>
      <c r="J199" s="8">
        <f t="shared" si="80"/>
        <v>0</v>
      </c>
      <c r="K199" s="8">
        <f t="shared" si="80"/>
        <v>2369.4984628264774</v>
      </c>
      <c r="L199" s="24">
        <f t="shared" si="80"/>
        <v>0</v>
      </c>
      <c r="M199" s="24">
        <f t="shared" si="80"/>
        <v>59908.227620142156</v>
      </c>
      <c r="N199" s="24">
        <f t="shared" si="80"/>
        <v>0</v>
      </c>
      <c r="O199" s="24">
        <f t="shared" si="80"/>
        <v>0</v>
      </c>
      <c r="P199" s="24">
        <f t="shared" si="80"/>
        <v>0</v>
      </c>
    </row>
    <row r="200" spans="2:16" ht="15">
      <c r="B200" s="4">
        <f t="shared" si="81"/>
        <v>25</v>
      </c>
      <c r="C200" s="8">
        <f t="shared" si="80"/>
        <v>1.8003101780875563</v>
      </c>
      <c r="D200" s="8">
        <f t="shared" si="80"/>
        <v>0.10110233990131194</v>
      </c>
      <c r="E200" s="8">
        <f t="shared" si="80"/>
        <v>0</v>
      </c>
      <c r="F200" s="8">
        <f t="shared" si="80"/>
        <v>0</v>
      </c>
      <c r="G200" s="8">
        <f t="shared" si="80"/>
        <v>1.1220457133943162</v>
      </c>
      <c r="H200" s="8">
        <f t="shared" si="80"/>
        <v>0</v>
      </c>
      <c r="I200" s="8">
        <f t="shared" si="80"/>
        <v>0</v>
      </c>
      <c r="J200" s="8">
        <f t="shared" si="80"/>
        <v>0</v>
      </c>
      <c r="K200" s="8">
        <f t="shared" si="80"/>
        <v>2369.4984628264774</v>
      </c>
      <c r="L200" s="24">
        <f t="shared" si="80"/>
        <v>0</v>
      </c>
      <c r="M200" s="24">
        <f t="shared" si="80"/>
        <v>59908.227620142156</v>
      </c>
      <c r="N200" s="24">
        <f t="shared" si="80"/>
        <v>0</v>
      </c>
      <c r="O200" s="24">
        <f t="shared" si="80"/>
        <v>0</v>
      </c>
      <c r="P200" s="24">
        <f t="shared" si="80"/>
        <v>0</v>
      </c>
    </row>
    <row r="201" spans="2:16" ht="15">
      <c r="B201" s="4">
        <f t="shared" si="81"/>
        <v>26</v>
      </c>
      <c r="C201" s="8">
        <f t="shared" si="80"/>
        <v>1.8003101780875563</v>
      </c>
      <c r="D201" s="8">
        <f t="shared" si="80"/>
        <v>0.10110233990131194</v>
      </c>
      <c r="E201" s="8">
        <f t="shared" si="80"/>
        <v>0</v>
      </c>
      <c r="F201" s="8">
        <f t="shared" si="80"/>
        <v>0</v>
      </c>
      <c r="G201" s="8">
        <f t="shared" si="80"/>
        <v>1.1220457133943162</v>
      </c>
      <c r="H201" s="8">
        <f t="shared" si="80"/>
        <v>0</v>
      </c>
      <c r="I201" s="8">
        <f t="shared" si="80"/>
        <v>0</v>
      </c>
      <c r="J201" s="8">
        <f t="shared" si="80"/>
        <v>0</v>
      </c>
      <c r="K201" s="8">
        <f t="shared" si="80"/>
        <v>2369.4984628264774</v>
      </c>
      <c r="L201" s="24">
        <f t="shared" si="80"/>
        <v>0</v>
      </c>
      <c r="M201" s="24">
        <f t="shared" si="80"/>
        <v>59908.227620142156</v>
      </c>
      <c r="N201" s="24">
        <f t="shared" si="80"/>
        <v>0</v>
      </c>
      <c r="O201" s="24">
        <f t="shared" si="80"/>
        <v>0</v>
      </c>
      <c r="P201" s="24">
        <f t="shared" si="80"/>
        <v>0</v>
      </c>
    </row>
    <row r="202" spans="2:16" ht="15">
      <c r="B202" s="4">
        <f t="shared" si="81"/>
        <v>27</v>
      </c>
      <c r="C202" s="8">
        <f t="shared" si="80"/>
        <v>1.8003101780875563</v>
      </c>
      <c r="D202" s="8">
        <f t="shared" si="80"/>
        <v>0.10110233990131194</v>
      </c>
      <c r="E202" s="8">
        <f t="shared" si="80"/>
        <v>0</v>
      </c>
      <c r="F202" s="8">
        <f t="shared" si="80"/>
        <v>0</v>
      </c>
      <c r="G202" s="8">
        <f t="shared" si="80"/>
        <v>1.1220457133943162</v>
      </c>
      <c r="H202" s="8">
        <f t="shared" si="80"/>
        <v>0</v>
      </c>
      <c r="I202" s="8">
        <f t="shared" si="80"/>
        <v>0</v>
      </c>
      <c r="J202" s="8">
        <f t="shared" si="80"/>
        <v>0</v>
      </c>
      <c r="K202" s="8">
        <f t="shared" si="80"/>
        <v>2369.4984628264774</v>
      </c>
      <c r="L202" s="24">
        <f t="shared" si="80"/>
        <v>0</v>
      </c>
      <c r="M202" s="24">
        <f t="shared" si="80"/>
        <v>59908.227620142156</v>
      </c>
      <c r="N202" s="24">
        <f t="shared" si="80"/>
        <v>0</v>
      </c>
      <c r="O202" s="24">
        <f t="shared" si="80"/>
        <v>0</v>
      </c>
      <c r="P202" s="24">
        <f t="shared" si="80"/>
        <v>0</v>
      </c>
    </row>
    <row r="203" spans="2:16" ht="15">
      <c r="B203" s="4">
        <f t="shared" si="81"/>
        <v>28</v>
      </c>
      <c r="C203" s="8">
        <f t="shared" si="80"/>
        <v>1.8003101780875563</v>
      </c>
      <c r="D203" s="8">
        <f t="shared" si="80"/>
        <v>0.10110233990131194</v>
      </c>
      <c r="E203" s="8">
        <f t="shared" si="80"/>
        <v>0</v>
      </c>
      <c r="F203" s="8">
        <f t="shared" si="80"/>
        <v>0</v>
      </c>
      <c r="G203" s="8">
        <f t="shared" si="80"/>
        <v>1.1220457133943162</v>
      </c>
      <c r="H203" s="8">
        <f t="shared" si="80"/>
        <v>0</v>
      </c>
      <c r="I203" s="8">
        <f t="shared" si="80"/>
        <v>0</v>
      </c>
      <c r="J203" s="8">
        <f t="shared" si="80"/>
        <v>0</v>
      </c>
      <c r="K203" s="8">
        <f t="shared" si="80"/>
        <v>2369.4984628264774</v>
      </c>
      <c r="L203" s="24">
        <f t="shared" si="80"/>
        <v>0</v>
      </c>
      <c r="M203" s="24">
        <f t="shared" si="80"/>
        <v>59908.227620142156</v>
      </c>
      <c r="N203" s="24">
        <f t="shared" si="80"/>
        <v>0</v>
      </c>
      <c r="O203" s="24">
        <f t="shared" si="80"/>
        <v>0</v>
      </c>
      <c r="P203" s="24">
        <f t="shared" si="80"/>
        <v>0</v>
      </c>
    </row>
    <row r="204" spans="2:16" ht="15">
      <c r="B204" s="4">
        <f t="shared" si="81"/>
        <v>29</v>
      </c>
      <c r="C204" s="8">
        <f t="shared" si="80"/>
        <v>1.8003101780875563</v>
      </c>
      <c r="D204" s="8">
        <f t="shared" si="80"/>
        <v>0.10110233990131194</v>
      </c>
      <c r="E204" s="8">
        <f t="shared" si="80"/>
        <v>0</v>
      </c>
      <c r="F204" s="8">
        <f t="shared" si="80"/>
        <v>0</v>
      </c>
      <c r="G204" s="8">
        <f t="shared" si="80"/>
        <v>1.1220457133943162</v>
      </c>
      <c r="H204" s="8">
        <f t="shared" si="80"/>
        <v>0</v>
      </c>
      <c r="I204" s="8">
        <f t="shared" si="80"/>
        <v>0</v>
      </c>
      <c r="J204" s="8">
        <f t="shared" si="80"/>
        <v>0</v>
      </c>
      <c r="K204" s="8">
        <f t="shared" si="80"/>
        <v>2369.4984628264774</v>
      </c>
      <c r="L204" s="24">
        <f t="shared" si="80"/>
        <v>0</v>
      </c>
      <c r="M204" s="24">
        <f t="shared" si="80"/>
        <v>59908.227620142156</v>
      </c>
      <c r="N204" s="24">
        <f t="shared" si="80"/>
        <v>0</v>
      </c>
      <c r="O204" s="24">
        <f t="shared" si="80"/>
        <v>0</v>
      </c>
      <c r="P204" s="24">
        <f t="shared" si="80"/>
        <v>0</v>
      </c>
    </row>
    <row r="205" spans="2:16" ht="15">
      <c r="B205" s="4">
        <f t="shared" si="81"/>
        <v>30</v>
      </c>
      <c r="C205" s="8">
        <f t="shared" si="80"/>
        <v>1.8003101780875563</v>
      </c>
      <c r="D205" s="8">
        <f t="shared" si="80"/>
        <v>0.10110233990131194</v>
      </c>
      <c r="E205" s="8">
        <f t="shared" si="80"/>
        <v>0</v>
      </c>
      <c r="F205" s="8">
        <f t="shared" si="80"/>
        <v>0</v>
      </c>
      <c r="G205" s="8">
        <f t="shared" si="80"/>
        <v>1.1220457133943162</v>
      </c>
      <c r="H205" s="8">
        <f t="shared" si="80"/>
        <v>0</v>
      </c>
      <c r="I205" s="8">
        <f t="shared" si="80"/>
        <v>0</v>
      </c>
      <c r="J205" s="8">
        <f t="shared" si="80"/>
        <v>0</v>
      </c>
      <c r="K205" s="8">
        <f t="shared" si="80"/>
        <v>2369.4984628264774</v>
      </c>
      <c r="L205" s="24">
        <f t="shared" si="80"/>
        <v>0</v>
      </c>
      <c r="M205" s="24">
        <f t="shared" si="80"/>
        <v>59908.227620142156</v>
      </c>
      <c r="N205" s="24">
        <f t="shared" si="80"/>
        <v>0</v>
      </c>
      <c r="O205" s="24">
        <f t="shared" si="80"/>
        <v>0</v>
      </c>
      <c r="P205" s="24">
        <f t="shared" si="80"/>
        <v>0</v>
      </c>
    </row>
    <row r="206" spans="2:16" ht="15">
      <c r="B206" s="4">
        <f t="shared" si="81"/>
        <v>31</v>
      </c>
      <c r="C206" s="8">
        <f t="shared" si="80"/>
        <v>1.8003101780875563</v>
      </c>
      <c r="D206" s="8">
        <f t="shared" si="80"/>
        <v>0.10110233990131194</v>
      </c>
      <c r="E206" s="8">
        <f t="shared" si="80"/>
        <v>0</v>
      </c>
      <c r="F206" s="8">
        <f t="shared" si="80"/>
        <v>0</v>
      </c>
      <c r="G206" s="8">
        <f t="shared" si="80"/>
        <v>1.1220457133943162</v>
      </c>
      <c r="H206" s="8">
        <f t="shared" si="80"/>
        <v>0</v>
      </c>
      <c r="I206" s="8">
        <f t="shared" si="80"/>
        <v>0</v>
      </c>
      <c r="J206" s="8">
        <f t="shared" si="80"/>
        <v>0</v>
      </c>
      <c r="K206" s="8">
        <f t="shared" si="80"/>
        <v>2369.4984628264774</v>
      </c>
      <c r="L206" s="24">
        <f t="shared" si="80"/>
        <v>0</v>
      </c>
      <c r="M206" s="24">
        <f t="shared" si="80"/>
        <v>59908.227620142156</v>
      </c>
      <c r="N206" s="24">
        <f t="shared" si="80"/>
        <v>0</v>
      </c>
      <c r="O206" s="24">
        <f t="shared" si="80"/>
        <v>0</v>
      </c>
      <c r="P206" s="24">
        <f t="shared" si="80"/>
        <v>0</v>
      </c>
    </row>
    <row r="207" spans="2:16" ht="15">
      <c r="B207" s="4">
        <f t="shared" si="81"/>
        <v>32</v>
      </c>
      <c r="C207" s="8">
        <f t="shared" si="80"/>
        <v>1.8003101780875563</v>
      </c>
      <c r="D207" s="8">
        <f t="shared" si="80"/>
        <v>0.10110233990131194</v>
      </c>
      <c r="E207" s="8">
        <f t="shared" si="80"/>
        <v>0</v>
      </c>
      <c r="F207" s="8">
        <f t="shared" si="80"/>
        <v>0</v>
      </c>
      <c r="G207" s="8">
        <f t="shared" si="80"/>
        <v>1.1220457133943162</v>
      </c>
      <c r="H207" s="8">
        <f t="shared" si="80"/>
        <v>0</v>
      </c>
      <c r="I207" s="8">
        <f t="shared" si="80"/>
        <v>0</v>
      </c>
      <c r="J207" s="8">
        <f t="shared" si="80"/>
        <v>0</v>
      </c>
      <c r="K207" s="8">
        <f t="shared" si="80"/>
        <v>2369.4984628264774</v>
      </c>
      <c r="L207" s="24">
        <f t="shared" si="80"/>
        <v>0</v>
      </c>
      <c r="M207" s="24">
        <f t="shared" si="80"/>
        <v>59908.227620142156</v>
      </c>
      <c r="N207" s="24">
        <f t="shared" si="80"/>
        <v>0</v>
      </c>
      <c r="O207" s="24">
        <f t="shared" si="80"/>
        <v>0</v>
      </c>
      <c r="P207" s="24">
        <f t="shared" si="80"/>
        <v>0</v>
      </c>
    </row>
    <row r="208" spans="2:16" ht="15">
      <c r="B208" s="4">
        <f t="shared" si="81"/>
        <v>33</v>
      </c>
      <c r="C208" s="8">
        <f t="shared" si="80"/>
        <v>1.8003101780875563</v>
      </c>
      <c r="D208" s="8">
        <f t="shared" si="80"/>
        <v>0.10110233990131194</v>
      </c>
      <c r="E208" s="8">
        <f t="shared" si="80"/>
        <v>0</v>
      </c>
      <c r="F208" s="8">
        <f t="shared" si="80"/>
        <v>0</v>
      </c>
      <c r="G208" s="8">
        <f t="shared" si="80"/>
        <v>1.1220457133943162</v>
      </c>
      <c r="H208" s="8">
        <f t="shared" si="80"/>
        <v>0</v>
      </c>
      <c r="I208" s="8">
        <f t="shared" si="80"/>
        <v>0</v>
      </c>
      <c r="J208" s="8">
        <f t="shared" si="80"/>
        <v>0</v>
      </c>
      <c r="K208" s="8">
        <f t="shared" si="80"/>
        <v>0</v>
      </c>
      <c r="L208" s="24">
        <f t="shared" si="80"/>
        <v>0</v>
      </c>
      <c r="M208" s="24">
        <f t="shared" si="80"/>
        <v>59908.227620142156</v>
      </c>
      <c r="N208" s="24">
        <f t="shared" si="80"/>
        <v>0</v>
      </c>
      <c r="O208" s="24">
        <f t="shared" si="80"/>
        <v>0</v>
      </c>
      <c r="P208" s="24">
        <f t="shared" si="80"/>
        <v>0</v>
      </c>
    </row>
    <row r="209" spans="2:16" ht="15">
      <c r="B209" s="4">
        <f t="shared" si="81"/>
        <v>34</v>
      </c>
      <c r="C209" s="8">
        <f aca="true" t="shared" si="82" ref="C209:P218">IF(AND($B209&gt;=C$9,C$11&gt;=$B209),C$12,0)</f>
        <v>1.8003101780875563</v>
      </c>
      <c r="D209" s="8">
        <f t="shared" si="82"/>
        <v>0.10110233990131194</v>
      </c>
      <c r="E209" s="8">
        <f t="shared" si="82"/>
        <v>0</v>
      </c>
      <c r="F209" s="8">
        <f t="shared" si="82"/>
        <v>0</v>
      </c>
      <c r="G209" s="8">
        <f t="shared" si="82"/>
        <v>1.1220457133943162</v>
      </c>
      <c r="H209" s="8">
        <f t="shared" si="82"/>
        <v>0</v>
      </c>
      <c r="I209" s="8">
        <f t="shared" si="82"/>
        <v>0</v>
      </c>
      <c r="J209" s="8">
        <f t="shared" si="82"/>
        <v>0</v>
      </c>
      <c r="K209" s="8">
        <f t="shared" si="82"/>
        <v>0</v>
      </c>
      <c r="L209" s="24">
        <f t="shared" si="82"/>
        <v>0</v>
      </c>
      <c r="M209" s="24">
        <f t="shared" si="82"/>
        <v>59908.227620142156</v>
      </c>
      <c r="N209" s="24">
        <f t="shared" si="82"/>
        <v>0</v>
      </c>
      <c r="O209" s="24">
        <f t="shared" si="82"/>
        <v>0</v>
      </c>
      <c r="P209" s="24">
        <f t="shared" si="82"/>
        <v>0</v>
      </c>
    </row>
    <row r="210" spans="2:16" ht="15">
      <c r="B210" s="4">
        <f t="shared" si="81"/>
        <v>35</v>
      </c>
      <c r="C210" s="8">
        <f t="shared" si="82"/>
        <v>1.8003101780875563</v>
      </c>
      <c r="D210" s="8">
        <f t="shared" si="82"/>
        <v>0.10110233990131194</v>
      </c>
      <c r="E210" s="8">
        <f t="shared" si="82"/>
        <v>0</v>
      </c>
      <c r="F210" s="8">
        <f t="shared" si="82"/>
        <v>0</v>
      </c>
      <c r="G210" s="8">
        <f t="shared" si="82"/>
        <v>1.1220457133943162</v>
      </c>
      <c r="H210" s="8">
        <f t="shared" si="82"/>
        <v>0</v>
      </c>
      <c r="I210" s="8">
        <f t="shared" si="82"/>
        <v>0</v>
      </c>
      <c r="J210" s="8">
        <f t="shared" si="82"/>
        <v>0</v>
      </c>
      <c r="K210" s="8">
        <f t="shared" si="82"/>
        <v>0</v>
      </c>
      <c r="L210" s="24">
        <f t="shared" si="82"/>
        <v>0</v>
      </c>
      <c r="M210" s="24">
        <f t="shared" si="82"/>
        <v>59908.227620142156</v>
      </c>
      <c r="N210" s="24">
        <f t="shared" si="82"/>
        <v>0</v>
      </c>
      <c r="O210" s="24">
        <f t="shared" si="82"/>
        <v>0</v>
      </c>
      <c r="P210" s="24">
        <f t="shared" si="82"/>
        <v>0</v>
      </c>
    </row>
    <row r="211" spans="2:16" ht="15">
      <c r="B211" s="4">
        <f t="shared" si="81"/>
        <v>36</v>
      </c>
      <c r="C211" s="8">
        <f t="shared" si="82"/>
        <v>1.8003101780875563</v>
      </c>
      <c r="D211" s="8">
        <f t="shared" si="82"/>
        <v>0.10110233990131194</v>
      </c>
      <c r="E211" s="8">
        <f t="shared" si="82"/>
        <v>0</v>
      </c>
      <c r="F211" s="8">
        <f t="shared" si="82"/>
        <v>0</v>
      </c>
      <c r="G211" s="8">
        <f t="shared" si="82"/>
        <v>1.1220457133943162</v>
      </c>
      <c r="H211" s="8">
        <f t="shared" si="82"/>
        <v>0</v>
      </c>
      <c r="I211" s="8">
        <f t="shared" si="82"/>
        <v>0</v>
      </c>
      <c r="J211" s="8">
        <f t="shared" si="82"/>
        <v>0</v>
      </c>
      <c r="K211" s="8">
        <f t="shared" si="82"/>
        <v>0</v>
      </c>
      <c r="L211" s="24">
        <f t="shared" si="82"/>
        <v>0</v>
      </c>
      <c r="M211" s="24">
        <f t="shared" si="82"/>
        <v>59908.227620142156</v>
      </c>
      <c r="N211" s="24">
        <f t="shared" si="82"/>
        <v>0</v>
      </c>
      <c r="O211" s="24">
        <f t="shared" si="82"/>
        <v>0</v>
      </c>
      <c r="P211" s="24">
        <f t="shared" si="82"/>
        <v>0</v>
      </c>
    </row>
    <row r="212" spans="2:16" ht="15">
      <c r="B212" s="4">
        <f t="shared" si="81"/>
        <v>37</v>
      </c>
      <c r="C212" s="8">
        <f t="shared" si="82"/>
        <v>1.8003101780875563</v>
      </c>
      <c r="D212" s="8">
        <f t="shared" si="82"/>
        <v>0</v>
      </c>
      <c r="E212" s="8">
        <f t="shared" si="82"/>
        <v>0</v>
      </c>
      <c r="F212" s="8">
        <f t="shared" si="82"/>
        <v>0</v>
      </c>
      <c r="G212" s="8">
        <f t="shared" si="82"/>
        <v>1.1220457133943162</v>
      </c>
      <c r="H212" s="8">
        <f t="shared" si="82"/>
        <v>0</v>
      </c>
      <c r="I212" s="8">
        <f t="shared" si="82"/>
        <v>0</v>
      </c>
      <c r="J212" s="8">
        <f t="shared" si="82"/>
        <v>0</v>
      </c>
      <c r="K212" s="8">
        <f t="shared" si="82"/>
        <v>0</v>
      </c>
      <c r="L212" s="24">
        <f t="shared" si="82"/>
        <v>0</v>
      </c>
      <c r="M212" s="24">
        <f t="shared" si="82"/>
        <v>59908.227620142156</v>
      </c>
      <c r="N212" s="24">
        <f t="shared" si="82"/>
        <v>0</v>
      </c>
      <c r="O212" s="24">
        <f t="shared" si="82"/>
        <v>0</v>
      </c>
      <c r="P212" s="24">
        <f t="shared" si="82"/>
        <v>0</v>
      </c>
    </row>
    <row r="213" spans="2:16" ht="15">
      <c r="B213" s="4">
        <f t="shared" si="81"/>
        <v>38</v>
      </c>
      <c r="C213" s="8">
        <f t="shared" si="82"/>
        <v>1.8003101780875563</v>
      </c>
      <c r="D213" s="8">
        <f t="shared" si="82"/>
        <v>0</v>
      </c>
      <c r="E213" s="8">
        <f t="shared" si="82"/>
        <v>0</v>
      </c>
      <c r="F213" s="8">
        <f t="shared" si="82"/>
        <v>0</v>
      </c>
      <c r="G213" s="8">
        <f t="shared" si="82"/>
        <v>1.1220457133943162</v>
      </c>
      <c r="H213" s="8">
        <f t="shared" si="82"/>
        <v>0</v>
      </c>
      <c r="I213" s="8">
        <f t="shared" si="82"/>
        <v>0</v>
      </c>
      <c r="J213" s="8">
        <f t="shared" si="82"/>
        <v>0</v>
      </c>
      <c r="K213" s="8">
        <f t="shared" si="82"/>
        <v>0</v>
      </c>
      <c r="L213" s="24">
        <f t="shared" si="82"/>
        <v>0</v>
      </c>
      <c r="M213" s="24">
        <f t="shared" si="82"/>
        <v>59908.227620142156</v>
      </c>
      <c r="N213" s="24">
        <f t="shared" si="82"/>
        <v>0</v>
      </c>
      <c r="O213" s="24">
        <f t="shared" si="82"/>
        <v>0</v>
      </c>
      <c r="P213" s="24">
        <f t="shared" si="82"/>
        <v>0</v>
      </c>
    </row>
    <row r="214" spans="2:16" ht="15">
      <c r="B214" s="4">
        <f t="shared" si="81"/>
        <v>39</v>
      </c>
      <c r="C214" s="8">
        <f t="shared" si="82"/>
        <v>1.8003101780875563</v>
      </c>
      <c r="D214" s="8">
        <f t="shared" si="82"/>
        <v>0</v>
      </c>
      <c r="E214" s="8">
        <f t="shared" si="82"/>
        <v>0</v>
      </c>
      <c r="F214" s="8">
        <f t="shared" si="82"/>
        <v>0</v>
      </c>
      <c r="G214" s="8">
        <f t="shared" si="82"/>
        <v>1.1220457133943162</v>
      </c>
      <c r="H214" s="8">
        <f t="shared" si="82"/>
        <v>0</v>
      </c>
      <c r="I214" s="8">
        <f t="shared" si="82"/>
        <v>0</v>
      </c>
      <c r="J214" s="8">
        <f t="shared" si="82"/>
        <v>0</v>
      </c>
      <c r="K214" s="8">
        <f t="shared" si="82"/>
        <v>0</v>
      </c>
      <c r="L214" s="24">
        <f t="shared" si="82"/>
        <v>0</v>
      </c>
      <c r="M214" s="24">
        <f t="shared" si="82"/>
        <v>59908.227620142156</v>
      </c>
      <c r="N214" s="24">
        <f t="shared" si="82"/>
        <v>0</v>
      </c>
      <c r="O214" s="24">
        <f t="shared" si="82"/>
        <v>0</v>
      </c>
      <c r="P214" s="24">
        <f t="shared" si="82"/>
        <v>0</v>
      </c>
    </row>
    <row r="215" spans="2:16" ht="15">
      <c r="B215" s="4">
        <f t="shared" si="81"/>
        <v>40</v>
      </c>
      <c r="C215" s="8">
        <f t="shared" si="82"/>
        <v>1.8003101780875563</v>
      </c>
      <c r="D215" s="8">
        <f t="shared" si="82"/>
        <v>0</v>
      </c>
      <c r="E215" s="8">
        <f t="shared" si="82"/>
        <v>0</v>
      </c>
      <c r="F215" s="8">
        <f t="shared" si="82"/>
        <v>0</v>
      </c>
      <c r="G215" s="8">
        <f t="shared" si="82"/>
        <v>1.1220457133943162</v>
      </c>
      <c r="H215" s="8">
        <f t="shared" si="82"/>
        <v>0</v>
      </c>
      <c r="I215" s="8">
        <f t="shared" si="82"/>
        <v>0</v>
      </c>
      <c r="J215" s="8">
        <f t="shared" si="82"/>
        <v>0</v>
      </c>
      <c r="K215" s="8">
        <f t="shared" si="82"/>
        <v>0</v>
      </c>
      <c r="L215" s="24">
        <f t="shared" si="82"/>
        <v>0</v>
      </c>
      <c r="M215" s="24">
        <f t="shared" si="82"/>
        <v>59908.227620142156</v>
      </c>
      <c r="N215" s="24">
        <f t="shared" si="82"/>
        <v>0</v>
      </c>
      <c r="O215" s="24">
        <f t="shared" si="82"/>
        <v>0</v>
      </c>
      <c r="P215" s="24">
        <f t="shared" si="82"/>
        <v>0</v>
      </c>
    </row>
    <row r="216" spans="2:16" ht="15">
      <c r="B216" s="4">
        <f t="shared" si="81"/>
        <v>41</v>
      </c>
      <c r="C216" s="8">
        <f t="shared" si="82"/>
        <v>1.8003101780875563</v>
      </c>
      <c r="D216" s="8">
        <f t="shared" si="82"/>
        <v>0</v>
      </c>
      <c r="E216" s="8">
        <f t="shared" si="82"/>
        <v>0</v>
      </c>
      <c r="F216" s="8">
        <f t="shared" si="82"/>
        <v>0</v>
      </c>
      <c r="G216" s="8">
        <f t="shared" si="82"/>
        <v>1.1220457133943162</v>
      </c>
      <c r="H216" s="8">
        <f t="shared" si="82"/>
        <v>0</v>
      </c>
      <c r="I216" s="8">
        <f t="shared" si="82"/>
        <v>0</v>
      </c>
      <c r="J216" s="8">
        <f t="shared" si="82"/>
        <v>0</v>
      </c>
      <c r="K216" s="8">
        <f t="shared" si="82"/>
        <v>0</v>
      </c>
      <c r="L216" s="24">
        <f t="shared" si="82"/>
        <v>0</v>
      </c>
      <c r="M216" s="24">
        <f t="shared" si="82"/>
        <v>59908.227620142156</v>
      </c>
      <c r="N216" s="24">
        <f t="shared" si="82"/>
        <v>0</v>
      </c>
      <c r="O216" s="24">
        <f t="shared" si="82"/>
        <v>0</v>
      </c>
      <c r="P216" s="24">
        <f t="shared" si="82"/>
        <v>0</v>
      </c>
    </row>
    <row r="217" spans="2:16" ht="15">
      <c r="B217" s="4">
        <f t="shared" si="81"/>
        <v>42</v>
      </c>
      <c r="C217" s="8">
        <f t="shared" si="82"/>
        <v>1.8003101780875563</v>
      </c>
      <c r="D217" s="8">
        <f t="shared" si="82"/>
        <v>0</v>
      </c>
      <c r="E217" s="8">
        <f t="shared" si="82"/>
        <v>0</v>
      </c>
      <c r="F217" s="8">
        <f t="shared" si="82"/>
        <v>0</v>
      </c>
      <c r="G217" s="8">
        <f t="shared" si="82"/>
        <v>1.1220457133943162</v>
      </c>
      <c r="H217" s="8">
        <f t="shared" si="82"/>
        <v>0</v>
      </c>
      <c r="I217" s="8">
        <f t="shared" si="82"/>
        <v>0</v>
      </c>
      <c r="J217" s="8">
        <f t="shared" si="82"/>
        <v>0</v>
      </c>
      <c r="K217" s="8">
        <f t="shared" si="82"/>
        <v>0</v>
      </c>
      <c r="L217" s="24">
        <f t="shared" si="82"/>
        <v>0</v>
      </c>
      <c r="M217" s="24">
        <f t="shared" si="82"/>
        <v>0</v>
      </c>
      <c r="N217" s="24">
        <f t="shared" si="82"/>
        <v>0</v>
      </c>
      <c r="O217" s="24">
        <f t="shared" si="82"/>
        <v>0</v>
      </c>
      <c r="P217" s="24">
        <f t="shared" si="82"/>
        <v>0</v>
      </c>
    </row>
    <row r="218" spans="2:16" ht="15">
      <c r="B218" s="4">
        <f t="shared" si="81"/>
        <v>43</v>
      </c>
      <c r="C218" s="8">
        <f t="shared" si="82"/>
        <v>1.8003101780875563</v>
      </c>
      <c r="D218" s="8">
        <f t="shared" si="82"/>
        <v>0</v>
      </c>
      <c r="E218" s="8">
        <f t="shared" si="82"/>
        <v>0</v>
      </c>
      <c r="F218" s="8">
        <f t="shared" si="82"/>
        <v>0</v>
      </c>
      <c r="G218" s="8">
        <f t="shared" si="82"/>
        <v>1.1220457133943162</v>
      </c>
      <c r="H218" s="8">
        <f t="shared" si="82"/>
        <v>0</v>
      </c>
      <c r="I218" s="8">
        <f t="shared" si="82"/>
        <v>0</v>
      </c>
      <c r="J218" s="8">
        <f t="shared" si="82"/>
        <v>0</v>
      </c>
      <c r="K218" s="8">
        <f t="shared" si="82"/>
        <v>0</v>
      </c>
      <c r="L218" s="24">
        <f t="shared" si="82"/>
        <v>0</v>
      </c>
      <c r="M218" s="24">
        <f t="shared" si="82"/>
        <v>0</v>
      </c>
      <c r="N218" s="24">
        <f t="shared" si="82"/>
        <v>0</v>
      </c>
      <c r="O218" s="24">
        <f t="shared" si="82"/>
        <v>0</v>
      </c>
      <c r="P218" s="24">
        <f t="shared" si="82"/>
        <v>0</v>
      </c>
    </row>
    <row r="219" spans="2:16" ht="15">
      <c r="B219" s="4">
        <f t="shared" si="81"/>
        <v>44</v>
      </c>
      <c r="C219" s="8">
        <f aca="true" t="shared" si="83" ref="C219:P226">IF(AND($B219&gt;=C$9,C$11&gt;=$B219),C$12,0)</f>
        <v>1.8003101780875563</v>
      </c>
      <c r="D219" s="8">
        <f t="shared" si="83"/>
        <v>0</v>
      </c>
      <c r="E219" s="8">
        <f t="shared" si="83"/>
        <v>0</v>
      </c>
      <c r="F219" s="8">
        <f t="shared" si="83"/>
        <v>0</v>
      </c>
      <c r="G219" s="8">
        <f t="shared" si="83"/>
        <v>1.1220457133943162</v>
      </c>
      <c r="H219" s="8">
        <f t="shared" si="83"/>
        <v>0</v>
      </c>
      <c r="I219" s="8">
        <f t="shared" si="83"/>
        <v>0</v>
      </c>
      <c r="J219" s="8">
        <f t="shared" si="83"/>
        <v>0</v>
      </c>
      <c r="K219" s="8">
        <f t="shared" si="83"/>
        <v>0</v>
      </c>
      <c r="L219" s="24">
        <f t="shared" si="83"/>
        <v>0</v>
      </c>
      <c r="M219" s="24">
        <f t="shared" si="83"/>
        <v>0</v>
      </c>
      <c r="N219" s="24">
        <f t="shared" si="83"/>
        <v>0</v>
      </c>
      <c r="O219" s="24">
        <f t="shared" si="83"/>
        <v>0</v>
      </c>
      <c r="P219" s="24">
        <f t="shared" si="83"/>
        <v>0</v>
      </c>
    </row>
    <row r="220" spans="2:16" ht="15">
      <c r="B220" s="4">
        <f t="shared" si="81"/>
        <v>45</v>
      </c>
      <c r="C220" s="8">
        <f t="shared" si="83"/>
        <v>1.8003101780875563</v>
      </c>
      <c r="D220" s="8">
        <f t="shared" si="83"/>
        <v>0</v>
      </c>
      <c r="E220" s="8">
        <f t="shared" si="83"/>
        <v>0</v>
      </c>
      <c r="F220" s="8">
        <f t="shared" si="83"/>
        <v>0</v>
      </c>
      <c r="G220" s="8">
        <f t="shared" si="83"/>
        <v>1.1220457133943162</v>
      </c>
      <c r="H220" s="8">
        <f t="shared" si="83"/>
        <v>0</v>
      </c>
      <c r="I220" s="8">
        <f t="shared" si="83"/>
        <v>0</v>
      </c>
      <c r="J220" s="8">
        <f t="shared" si="83"/>
        <v>0</v>
      </c>
      <c r="K220" s="8">
        <f t="shared" si="83"/>
        <v>0</v>
      </c>
      <c r="L220" s="24">
        <f t="shared" si="83"/>
        <v>0</v>
      </c>
      <c r="M220" s="24">
        <f t="shared" si="83"/>
        <v>0</v>
      </c>
      <c r="N220" s="24">
        <f t="shared" si="83"/>
        <v>0</v>
      </c>
      <c r="O220" s="24">
        <f t="shared" si="83"/>
        <v>0</v>
      </c>
      <c r="P220" s="24">
        <f t="shared" si="83"/>
        <v>0</v>
      </c>
    </row>
    <row r="221" spans="2:16" ht="15">
      <c r="B221" s="4">
        <f t="shared" si="81"/>
        <v>46</v>
      </c>
      <c r="C221" s="8">
        <f t="shared" si="83"/>
        <v>0</v>
      </c>
      <c r="D221" s="8">
        <f t="shared" si="83"/>
        <v>0</v>
      </c>
      <c r="E221" s="8">
        <f t="shared" si="83"/>
        <v>0</v>
      </c>
      <c r="F221" s="8">
        <f t="shared" si="83"/>
        <v>0</v>
      </c>
      <c r="G221" s="8">
        <f t="shared" si="83"/>
        <v>0</v>
      </c>
      <c r="H221" s="8">
        <f t="shared" si="83"/>
        <v>0</v>
      </c>
      <c r="I221" s="8">
        <f t="shared" si="83"/>
        <v>0</v>
      </c>
      <c r="J221" s="8">
        <f t="shared" si="83"/>
        <v>0</v>
      </c>
      <c r="K221" s="8">
        <f t="shared" si="83"/>
        <v>0</v>
      </c>
      <c r="L221" s="24">
        <f t="shared" si="83"/>
        <v>0</v>
      </c>
      <c r="M221" s="24">
        <f t="shared" si="83"/>
        <v>0</v>
      </c>
      <c r="N221" s="24">
        <f t="shared" si="83"/>
        <v>0</v>
      </c>
      <c r="O221" s="24">
        <f t="shared" si="83"/>
        <v>0</v>
      </c>
      <c r="P221" s="24">
        <f t="shared" si="83"/>
        <v>0</v>
      </c>
    </row>
    <row r="222" spans="2:16" ht="15">
      <c r="B222" s="4">
        <f t="shared" si="81"/>
        <v>47</v>
      </c>
      <c r="C222" s="8">
        <f t="shared" si="83"/>
        <v>0</v>
      </c>
      <c r="D222" s="8">
        <f t="shared" si="83"/>
        <v>0</v>
      </c>
      <c r="E222" s="8">
        <f t="shared" si="83"/>
        <v>0</v>
      </c>
      <c r="F222" s="8">
        <f t="shared" si="83"/>
        <v>0</v>
      </c>
      <c r="G222" s="8">
        <f t="shared" si="83"/>
        <v>0</v>
      </c>
      <c r="H222" s="8">
        <f t="shared" si="83"/>
        <v>0</v>
      </c>
      <c r="I222" s="8">
        <f t="shared" si="83"/>
        <v>0</v>
      </c>
      <c r="J222" s="8">
        <f t="shared" si="83"/>
        <v>0</v>
      </c>
      <c r="K222" s="8">
        <f t="shared" si="83"/>
        <v>0</v>
      </c>
      <c r="L222" s="24">
        <f t="shared" si="83"/>
        <v>0</v>
      </c>
      <c r="M222" s="24">
        <f t="shared" si="83"/>
        <v>0</v>
      </c>
      <c r="N222" s="24">
        <f t="shared" si="83"/>
        <v>0</v>
      </c>
      <c r="O222" s="24">
        <f t="shared" si="83"/>
        <v>0</v>
      </c>
      <c r="P222" s="24">
        <f t="shared" si="83"/>
        <v>0</v>
      </c>
    </row>
    <row r="223" spans="2:16" ht="15">
      <c r="B223" s="4">
        <f t="shared" si="81"/>
        <v>48</v>
      </c>
      <c r="C223" s="8">
        <f t="shared" si="83"/>
        <v>0</v>
      </c>
      <c r="D223" s="8">
        <f t="shared" si="83"/>
        <v>0</v>
      </c>
      <c r="E223" s="8">
        <f t="shared" si="83"/>
        <v>0</v>
      </c>
      <c r="F223" s="8">
        <f t="shared" si="83"/>
        <v>0</v>
      </c>
      <c r="G223" s="8">
        <f t="shared" si="83"/>
        <v>0</v>
      </c>
      <c r="H223" s="8">
        <f t="shared" si="83"/>
        <v>0</v>
      </c>
      <c r="I223" s="8">
        <f t="shared" si="83"/>
        <v>0</v>
      </c>
      <c r="J223" s="8">
        <f t="shared" si="83"/>
        <v>0</v>
      </c>
      <c r="K223" s="8">
        <f t="shared" si="83"/>
        <v>0</v>
      </c>
      <c r="L223" s="24">
        <f t="shared" si="83"/>
        <v>0</v>
      </c>
      <c r="M223" s="24">
        <f t="shared" si="83"/>
        <v>0</v>
      </c>
      <c r="N223" s="24">
        <f t="shared" si="83"/>
        <v>0</v>
      </c>
      <c r="O223" s="24">
        <f t="shared" si="83"/>
        <v>0</v>
      </c>
      <c r="P223" s="24">
        <f t="shared" si="83"/>
        <v>0</v>
      </c>
    </row>
    <row r="224" spans="2:16" ht="15">
      <c r="B224" s="4">
        <f t="shared" si="81"/>
        <v>49</v>
      </c>
      <c r="C224" s="8">
        <f t="shared" si="83"/>
        <v>0</v>
      </c>
      <c r="D224" s="8">
        <f t="shared" si="83"/>
        <v>0</v>
      </c>
      <c r="E224" s="8">
        <f t="shared" si="83"/>
        <v>0</v>
      </c>
      <c r="F224" s="8">
        <f t="shared" si="83"/>
        <v>0</v>
      </c>
      <c r="G224" s="8">
        <f t="shared" si="83"/>
        <v>0</v>
      </c>
      <c r="H224" s="8">
        <f t="shared" si="83"/>
        <v>0</v>
      </c>
      <c r="I224" s="8">
        <f t="shared" si="83"/>
        <v>0</v>
      </c>
      <c r="J224" s="8">
        <f t="shared" si="83"/>
        <v>0</v>
      </c>
      <c r="K224" s="8">
        <f t="shared" si="83"/>
        <v>0</v>
      </c>
      <c r="L224" s="24">
        <f t="shared" si="83"/>
        <v>0</v>
      </c>
      <c r="M224" s="24">
        <f t="shared" si="83"/>
        <v>0</v>
      </c>
      <c r="N224" s="24">
        <f t="shared" si="83"/>
        <v>0</v>
      </c>
      <c r="O224" s="24">
        <f t="shared" si="83"/>
        <v>0</v>
      </c>
      <c r="P224" s="24">
        <f t="shared" si="83"/>
        <v>0</v>
      </c>
    </row>
    <row r="225" spans="2:16" ht="15">
      <c r="B225" s="4">
        <f t="shared" si="81"/>
        <v>50</v>
      </c>
      <c r="C225" s="8">
        <f t="shared" si="83"/>
        <v>0</v>
      </c>
      <c r="D225" s="8">
        <f t="shared" si="83"/>
        <v>0</v>
      </c>
      <c r="E225" s="8">
        <f t="shared" si="83"/>
        <v>0</v>
      </c>
      <c r="F225" s="8">
        <f t="shared" si="83"/>
        <v>0</v>
      </c>
      <c r="G225" s="8">
        <f t="shared" si="83"/>
        <v>0</v>
      </c>
      <c r="H225" s="8">
        <f t="shared" si="83"/>
        <v>0</v>
      </c>
      <c r="I225" s="8">
        <f t="shared" si="83"/>
        <v>0</v>
      </c>
      <c r="J225" s="8">
        <f t="shared" si="83"/>
        <v>0</v>
      </c>
      <c r="K225" s="8">
        <f t="shared" si="83"/>
        <v>0</v>
      </c>
      <c r="L225" s="24">
        <f t="shared" si="83"/>
        <v>0</v>
      </c>
      <c r="M225" s="24">
        <f t="shared" si="83"/>
        <v>0</v>
      </c>
      <c r="N225" s="24">
        <f t="shared" si="83"/>
        <v>0</v>
      </c>
      <c r="O225" s="24">
        <f t="shared" si="83"/>
        <v>0</v>
      </c>
      <c r="P225" s="24">
        <f t="shared" si="83"/>
        <v>0</v>
      </c>
    </row>
    <row r="226" spans="2:16" ht="15">
      <c r="B226" s="4">
        <f t="shared" si="81"/>
        <v>51</v>
      </c>
      <c r="C226" s="8">
        <f t="shared" si="83"/>
        <v>0</v>
      </c>
      <c r="D226" s="8">
        <f t="shared" si="83"/>
        <v>0</v>
      </c>
      <c r="E226" s="8">
        <f t="shared" si="83"/>
        <v>0</v>
      </c>
      <c r="F226" s="8">
        <f t="shared" si="83"/>
        <v>0</v>
      </c>
      <c r="G226" s="8">
        <f t="shared" si="83"/>
        <v>0</v>
      </c>
      <c r="H226" s="8">
        <f t="shared" si="83"/>
        <v>0</v>
      </c>
      <c r="I226" s="8">
        <f t="shared" si="83"/>
        <v>0</v>
      </c>
      <c r="J226" s="8">
        <f t="shared" si="83"/>
        <v>0</v>
      </c>
      <c r="K226" s="8">
        <f t="shared" si="83"/>
        <v>0</v>
      </c>
      <c r="L226" s="24">
        <f t="shared" si="83"/>
        <v>0</v>
      </c>
      <c r="M226" s="24">
        <f t="shared" si="83"/>
        <v>0</v>
      </c>
      <c r="N226" s="24">
        <f t="shared" si="83"/>
        <v>0</v>
      </c>
      <c r="O226" s="24">
        <f t="shared" si="83"/>
        <v>0</v>
      </c>
      <c r="P226" s="24">
        <f t="shared" si="83"/>
        <v>0</v>
      </c>
    </row>
    <row r="227" spans="2:16" ht="15">
      <c r="B227" s="4">
        <f t="shared" si="81"/>
        <v>52</v>
      </c>
      <c r="C227" s="8">
        <f>IF(AND($B227&gt;=C$9,C$11&gt;=$B227),C$12,0)</f>
        <v>0</v>
      </c>
      <c r="D227" s="8">
        <f>IF(AND($B227&gt;=D$9,D$11&gt;=$B227),D$12,0)</f>
        <v>0</v>
      </c>
      <c r="E227" s="8">
        <f>IF(AND($B227&gt;=E$9,E$11&gt;=$B227),E$12,0)</f>
        <v>0</v>
      </c>
      <c r="F227" s="8">
        <f aca="true" t="shared" si="84" ref="D227:P245">IF(AND($B227&gt;=F$9,F$11&gt;=$B227),F$12,0)</f>
        <v>0</v>
      </c>
      <c r="G227" s="8">
        <f t="shared" si="84"/>
        <v>0</v>
      </c>
      <c r="H227" s="8">
        <f t="shared" si="84"/>
        <v>0</v>
      </c>
      <c r="I227" s="8">
        <f t="shared" si="84"/>
        <v>0</v>
      </c>
      <c r="J227" s="8">
        <f t="shared" si="84"/>
        <v>0</v>
      </c>
      <c r="K227" s="8">
        <f t="shared" si="84"/>
        <v>0</v>
      </c>
      <c r="L227" s="24">
        <f t="shared" si="84"/>
        <v>0</v>
      </c>
      <c r="M227" s="24">
        <f t="shared" si="84"/>
        <v>0</v>
      </c>
      <c r="N227" s="24">
        <f t="shared" si="84"/>
        <v>0</v>
      </c>
      <c r="O227" s="24">
        <f t="shared" si="84"/>
        <v>0</v>
      </c>
      <c r="P227" s="24">
        <f t="shared" si="84"/>
        <v>0</v>
      </c>
    </row>
    <row r="228" spans="2:16" ht="15">
      <c r="B228" s="4">
        <f t="shared" si="81"/>
        <v>53</v>
      </c>
      <c r="C228" s="8">
        <f aca="true" t="shared" si="85" ref="C228:C245">IF(AND($B228&gt;=C$9,C$11&gt;=$B228),C$12,0)</f>
        <v>0</v>
      </c>
      <c r="D228" s="8">
        <f t="shared" si="84"/>
        <v>0</v>
      </c>
      <c r="E228" s="8">
        <f t="shared" si="84"/>
        <v>0</v>
      </c>
      <c r="F228" s="8">
        <f t="shared" si="84"/>
        <v>0</v>
      </c>
      <c r="G228" s="8">
        <f t="shared" si="84"/>
        <v>0</v>
      </c>
      <c r="H228" s="8">
        <f t="shared" si="84"/>
        <v>0</v>
      </c>
      <c r="I228" s="8">
        <f t="shared" si="84"/>
        <v>0</v>
      </c>
      <c r="J228" s="8">
        <f t="shared" si="84"/>
        <v>0</v>
      </c>
      <c r="K228" s="8">
        <f t="shared" si="84"/>
        <v>0</v>
      </c>
      <c r="L228" s="24">
        <f t="shared" si="84"/>
        <v>0</v>
      </c>
      <c r="M228" s="24">
        <f t="shared" si="84"/>
        <v>0</v>
      </c>
      <c r="N228" s="24">
        <f t="shared" si="84"/>
        <v>0</v>
      </c>
      <c r="O228" s="24">
        <f t="shared" si="84"/>
        <v>0</v>
      </c>
      <c r="P228" s="24">
        <f t="shared" si="84"/>
        <v>0</v>
      </c>
    </row>
    <row r="229" spans="2:16" ht="15">
      <c r="B229" s="4">
        <f t="shared" si="81"/>
        <v>54</v>
      </c>
      <c r="C229" s="8">
        <f t="shared" si="85"/>
        <v>0</v>
      </c>
      <c r="D229" s="8">
        <f t="shared" si="84"/>
        <v>0</v>
      </c>
      <c r="E229" s="8">
        <f t="shared" si="84"/>
        <v>0</v>
      </c>
      <c r="F229" s="8">
        <f t="shared" si="84"/>
        <v>0</v>
      </c>
      <c r="G229" s="8">
        <f t="shared" si="84"/>
        <v>0</v>
      </c>
      <c r="H229" s="8">
        <f t="shared" si="84"/>
        <v>0</v>
      </c>
      <c r="I229" s="8">
        <f t="shared" si="84"/>
        <v>0</v>
      </c>
      <c r="J229" s="8">
        <f t="shared" si="84"/>
        <v>0</v>
      </c>
      <c r="K229" s="8">
        <f t="shared" si="84"/>
        <v>0</v>
      </c>
      <c r="L229" s="24">
        <f t="shared" si="84"/>
        <v>0</v>
      </c>
      <c r="M229" s="24">
        <f t="shared" si="84"/>
        <v>0</v>
      </c>
      <c r="N229" s="24">
        <f t="shared" si="84"/>
        <v>0</v>
      </c>
      <c r="O229" s="24">
        <f t="shared" si="84"/>
        <v>0</v>
      </c>
      <c r="P229" s="24">
        <f t="shared" si="84"/>
        <v>0</v>
      </c>
    </row>
    <row r="230" spans="2:16" ht="15">
      <c r="B230" s="4">
        <f t="shared" si="81"/>
        <v>55</v>
      </c>
      <c r="C230" s="8">
        <f t="shared" si="85"/>
        <v>0</v>
      </c>
      <c r="D230" s="8">
        <f t="shared" si="84"/>
        <v>0</v>
      </c>
      <c r="E230" s="8">
        <f t="shared" si="84"/>
        <v>0</v>
      </c>
      <c r="F230" s="8">
        <f t="shared" si="84"/>
        <v>0</v>
      </c>
      <c r="G230" s="8">
        <f t="shared" si="84"/>
        <v>0</v>
      </c>
      <c r="H230" s="8">
        <f t="shared" si="84"/>
        <v>0</v>
      </c>
      <c r="I230" s="8">
        <f t="shared" si="84"/>
        <v>0</v>
      </c>
      <c r="J230" s="8">
        <f t="shared" si="84"/>
        <v>0</v>
      </c>
      <c r="K230" s="8">
        <f t="shared" si="84"/>
        <v>0</v>
      </c>
      <c r="L230" s="24">
        <f t="shared" si="84"/>
        <v>0</v>
      </c>
      <c r="M230" s="24">
        <f t="shared" si="84"/>
        <v>0</v>
      </c>
      <c r="N230" s="24">
        <f t="shared" si="84"/>
        <v>0</v>
      </c>
      <c r="O230" s="24">
        <f t="shared" si="84"/>
        <v>0</v>
      </c>
      <c r="P230" s="24">
        <f t="shared" si="84"/>
        <v>0</v>
      </c>
    </row>
    <row r="231" spans="2:16" ht="15">
      <c r="B231" s="4">
        <f t="shared" si="81"/>
        <v>56</v>
      </c>
      <c r="C231" s="8">
        <f t="shared" si="85"/>
        <v>0</v>
      </c>
      <c r="D231" s="8">
        <f t="shared" si="84"/>
        <v>0</v>
      </c>
      <c r="E231" s="8">
        <f t="shared" si="84"/>
        <v>0</v>
      </c>
      <c r="F231" s="8">
        <f t="shared" si="84"/>
        <v>0</v>
      </c>
      <c r="G231" s="8">
        <f t="shared" si="84"/>
        <v>0</v>
      </c>
      <c r="H231" s="8">
        <f t="shared" si="84"/>
        <v>0</v>
      </c>
      <c r="I231" s="8">
        <f t="shared" si="84"/>
        <v>0</v>
      </c>
      <c r="J231" s="8">
        <f t="shared" si="84"/>
        <v>0</v>
      </c>
      <c r="K231" s="8">
        <f t="shared" si="84"/>
        <v>0</v>
      </c>
      <c r="L231" s="24">
        <f t="shared" si="84"/>
        <v>0</v>
      </c>
      <c r="M231" s="24">
        <f t="shared" si="84"/>
        <v>0</v>
      </c>
      <c r="N231" s="24">
        <f t="shared" si="84"/>
        <v>0</v>
      </c>
      <c r="O231" s="24">
        <f t="shared" si="84"/>
        <v>0</v>
      </c>
      <c r="P231" s="24">
        <f t="shared" si="84"/>
        <v>0</v>
      </c>
    </row>
    <row r="232" spans="2:16" ht="15">
      <c r="B232" s="4">
        <f t="shared" si="81"/>
        <v>57</v>
      </c>
      <c r="C232" s="8">
        <f t="shared" si="85"/>
        <v>0</v>
      </c>
      <c r="D232" s="8">
        <f t="shared" si="84"/>
        <v>0</v>
      </c>
      <c r="E232" s="8">
        <f t="shared" si="84"/>
        <v>0</v>
      </c>
      <c r="F232" s="8">
        <f t="shared" si="84"/>
        <v>0</v>
      </c>
      <c r="G232" s="8">
        <f t="shared" si="84"/>
        <v>0</v>
      </c>
      <c r="H232" s="8">
        <f t="shared" si="84"/>
        <v>0</v>
      </c>
      <c r="I232" s="8">
        <f t="shared" si="84"/>
        <v>0</v>
      </c>
      <c r="J232" s="8">
        <f t="shared" si="84"/>
        <v>0</v>
      </c>
      <c r="K232" s="8">
        <f t="shared" si="84"/>
        <v>0</v>
      </c>
      <c r="L232" s="24">
        <f t="shared" si="84"/>
        <v>0</v>
      </c>
      <c r="M232" s="24">
        <f t="shared" si="84"/>
        <v>0</v>
      </c>
      <c r="N232" s="24">
        <f t="shared" si="84"/>
        <v>0</v>
      </c>
      <c r="O232" s="24">
        <f t="shared" si="84"/>
        <v>0</v>
      </c>
      <c r="P232" s="24">
        <f t="shared" si="84"/>
        <v>0</v>
      </c>
    </row>
    <row r="233" spans="2:16" ht="15">
      <c r="B233" s="4">
        <f t="shared" si="81"/>
        <v>58</v>
      </c>
      <c r="C233" s="8">
        <f t="shared" si="85"/>
        <v>0</v>
      </c>
      <c r="D233" s="8">
        <f t="shared" si="84"/>
        <v>0</v>
      </c>
      <c r="E233" s="8">
        <f t="shared" si="84"/>
        <v>0</v>
      </c>
      <c r="F233" s="8">
        <f t="shared" si="84"/>
        <v>0</v>
      </c>
      <c r="G233" s="8">
        <f t="shared" si="84"/>
        <v>0</v>
      </c>
      <c r="H233" s="8">
        <f t="shared" si="84"/>
        <v>0</v>
      </c>
      <c r="I233" s="8">
        <f t="shared" si="84"/>
        <v>0</v>
      </c>
      <c r="J233" s="8">
        <f t="shared" si="84"/>
        <v>0</v>
      </c>
      <c r="K233" s="8">
        <f t="shared" si="84"/>
        <v>0</v>
      </c>
      <c r="L233" s="24">
        <f t="shared" si="84"/>
        <v>0</v>
      </c>
      <c r="M233" s="24">
        <f t="shared" si="84"/>
        <v>0</v>
      </c>
      <c r="N233" s="24">
        <f t="shared" si="84"/>
        <v>0</v>
      </c>
      <c r="O233" s="24">
        <f t="shared" si="84"/>
        <v>0</v>
      </c>
      <c r="P233" s="24">
        <f t="shared" si="84"/>
        <v>0</v>
      </c>
    </row>
    <row r="234" spans="2:16" ht="15">
      <c r="B234" s="4">
        <f t="shared" si="81"/>
        <v>59</v>
      </c>
      <c r="C234" s="8">
        <f t="shared" si="85"/>
        <v>0</v>
      </c>
      <c r="D234" s="8">
        <f t="shared" si="84"/>
        <v>0</v>
      </c>
      <c r="E234" s="8">
        <f t="shared" si="84"/>
        <v>0</v>
      </c>
      <c r="F234" s="8">
        <f t="shared" si="84"/>
        <v>0</v>
      </c>
      <c r="G234" s="8">
        <f t="shared" si="84"/>
        <v>0</v>
      </c>
      <c r="H234" s="8">
        <f t="shared" si="84"/>
        <v>0</v>
      </c>
      <c r="I234" s="8">
        <f t="shared" si="84"/>
        <v>0</v>
      </c>
      <c r="J234" s="8">
        <f t="shared" si="84"/>
        <v>0</v>
      </c>
      <c r="K234" s="8">
        <f t="shared" si="84"/>
        <v>0</v>
      </c>
      <c r="L234" s="24">
        <f t="shared" si="84"/>
        <v>0</v>
      </c>
      <c r="M234" s="24">
        <f t="shared" si="84"/>
        <v>0</v>
      </c>
      <c r="N234" s="24">
        <f t="shared" si="84"/>
        <v>0</v>
      </c>
      <c r="O234" s="24">
        <f t="shared" si="84"/>
        <v>0</v>
      </c>
      <c r="P234" s="24">
        <f t="shared" si="84"/>
        <v>0</v>
      </c>
    </row>
    <row r="235" spans="2:16" ht="15">
      <c r="B235" s="4">
        <f t="shared" si="81"/>
        <v>60</v>
      </c>
      <c r="C235" s="8">
        <f t="shared" si="85"/>
        <v>0</v>
      </c>
      <c r="D235" s="8">
        <f t="shared" si="84"/>
        <v>0</v>
      </c>
      <c r="E235" s="8">
        <f t="shared" si="84"/>
        <v>0</v>
      </c>
      <c r="F235" s="8">
        <f t="shared" si="84"/>
        <v>0</v>
      </c>
      <c r="G235" s="8">
        <f t="shared" si="84"/>
        <v>0</v>
      </c>
      <c r="H235" s="8">
        <f t="shared" si="84"/>
        <v>0</v>
      </c>
      <c r="I235" s="8">
        <f t="shared" si="84"/>
        <v>0</v>
      </c>
      <c r="J235" s="8">
        <f t="shared" si="84"/>
        <v>0</v>
      </c>
      <c r="K235" s="8">
        <f t="shared" si="84"/>
        <v>0</v>
      </c>
      <c r="L235" s="24">
        <f t="shared" si="84"/>
        <v>0</v>
      </c>
      <c r="M235" s="24">
        <f t="shared" si="84"/>
        <v>0</v>
      </c>
      <c r="N235" s="24">
        <f t="shared" si="84"/>
        <v>0</v>
      </c>
      <c r="O235" s="24">
        <f t="shared" si="84"/>
        <v>0</v>
      </c>
      <c r="P235" s="24">
        <f t="shared" si="84"/>
        <v>0</v>
      </c>
    </row>
    <row r="236" spans="2:16" ht="15">
      <c r="B236" s="4">
        <f t="shared" si="81"/>
        <v>61</v>
      </c>
      <c r="C236" s="8">
        <f t="shared" si="85"/>
        <v>0</v>
      </c>
      <c r="D236" s="8">
        <f t="shared" si="84"/>
        <v>0</v>
      </c>
      <c r="E236" s="8">
        <f t="shared" si="84"/>
        <v>0</v>
      </c>
      <c r="F236" s="8">
        <f t="shared" si="84"/>
        <v>0</v>
      </c>
      <c r="G236" s="8">
        <f t="shared" si="84"/>
        <v>0</v>
      </c>
      <c r="H236" s="8">
        <f t="shared" si="84"/>
        <v>0</v>
      </c>
      <c r="I236" s="8">
        <f t="shared" si="84"/>
        <v>0</v>
      </c>
      <c r="J236" s="8">
        <f t="shared" si="84"/>
        <v>0</v>
      </c>
      <c r="K236" s="8">
        <f t="shared" si="84"/>
        <v>0</v>
      </c>
      <c r="L236" s="24">
        <f t="shared" si="84"/>
        <v>0</v>
      </c>
      <c r="M236" s="24">
        <f t="shared" si="84"/>
        <v>0</v>
      </c>
      <c r="N236" s="24">
        <f t="shared" si="84"/>
        <v>0</v>
      </c>
      <c r="O236" s="24">
        <f t="shared" si="84"/>
        <v>0</v>
      </c>
      <c r="P236" s="24">
        <f t="shared" si="84"/>
        <v>0</v>
      </c>
    </row>
    <row r="237" spans="2:16" ht="15">
      <c r="B237" s="4">
        <f t="shared" si="81"/>
        <v>62</v>
      </c>
      <c r="C237" s="8">
        <f t="shared" si="85"/>
        <v>0</v>
      </c>
      <c r="D237" s="8">
        <f t="shared" si="84"/>
        <v>0</v>
      </c>
      <c r="E237" s="8">
        <f t="shared" si="84"/>
        <v>0</v>
      </c>
      <c r="F237" s="8">
        <f t="shared" si="84"/>
        <v>0</v>
      </c>
      <c r="G237" s="8">
        <f t="shared" si="84"/>
        <v>0</v>
      </c>
      <c r="H237" s="8">
        <f t="shared" si="84"/>
        <v>0</v>
      </c>
      <c r="I237" s="8">
        <f t="shared" si="84"/>
        <v>0</v>
      </c>
      <c r="J237" s="8">
        <f t="shared" si="84"/>
        <v>0</v>
      </c>
      <c r="K237" s="8">
        <f t="shared" si="84"/>
        <v>0</v>
      </c>
      <c r="L237" s="24">
        <f t="shared" si="84"/>
        <v>47537146.64497495</v>
      </c>
      <c r="M237" s="24">
        <f t="shared" si="84"/>
        <v>0</v>
      </c>
      <c r="N237" s="24">
        <f t="shared" si="84"/>
        <v>0</v>
      </c>
      <c r="O237" s="24">
        <f t="shared" si="84"/>
        <v>0</v>
      </c>
      <c r="P237" s="24">
        <f t="shared" si="84"/>
        <v>0</v>
      </c>
    </row>
    <row r="238" spans="2:16" ht="15">
      <c r="B238" s="4">
        <f t="shared" si="81"/>
        <v>63</v>
      </c>
      <c r="C238" s="8">
        <f t="shared" si="85"/>
        <v>0</v>
      </c>
      <c r="D238" s="8">
        <f t="shared" si="84"/>
        <v>0</v>
      </c>
      <c r="E238" s="8">
        <f t="shared" si="84"/>
        <v>0</v>
      </c>
      <c r="F238" s="8">
        <f t="shared" si="84"/>
        <v>0</v>
      </c>
      <c r="G238" s="8">
        <f t="shared" si="84"/>
        <v>0</v>
      </c>
      <c r="H238" s="8">
        <f t="shared" si="84"/>
        <v>0</v>
      </c>
      <c r="I238" s="8">
        <f t="shared" si="84"/>
        <v>0</v>
      </c>
      <c r="J238" s="8">
        <f t="shared" si="84"/>
        <v>0</v>
      </c>
      <c r="K238" s="8">
        <f t="shared" si="84"/>
        <v>0</v>
      </c>
      <c r="L238" s="24">
        <f t="shared" si="84"/>
        <v>47537146.64497495</v>
      </c>
      <c r="M238" s="24">
        <f t="shared" si="84"/>
        <v>0</v>
      </c>
      <c r="N238" s="24">
        <f t="shared" si="84"/>
        <v>0</v>
      </c>
      <c r="O238" s="24">
        <f t="shared" si="84"/>
        <v>0</v>
      </c>
      <c r="P238" s="24">
        <f t="shared" si="84"/>
        <v>0</v>
      </c>
    </row>
    <row r="239" spans="2:16" ht="15">
      <c r="B239" s="4">
        <f t="shared" si="81"/>
        <v>64</v>
      </c>
      <c r="C239" s="8">
        <f t="shared" si="85"/>
        <v>0</v>
      </c>
      <c r="D239" s="8">
        <f t="shared" si="84"/>
        <v>0</v>
      </c>
      <c r="E239" s="8">
        <f t="shared" si="84"/>
        <v>0</v>
      </c>
      <c r="F239" s="8">
        <f t="shared" si="84"/>
        <v>0</v>
      </c>
      <c r="G239" s="8">
        <f t="shared" si="84"/>
        <v>0</v>
      </c>
      <c r="H239" s="8">
        <f t="shared" si="84"/>
        <v>0</v>
      </c>
      <c r="I239" s="8">
        <f t="shared" si="84"/>
        <v>0</v>
      </c>
      <c r="J239" s="8">
        <f t="shared" si="84"/>
        <v>0</v>
      </c>
      <c r="K239" s="8">
        <f t="shared" si="84"/>
        <v>0</v>
      </c>
      <c r="L239" s="24">
        <f t="shared" si="84"/>
        <v>47537146.64497495</v>
      </c>
      <c r="M239" s="24">
        <f t="shared" si="84"/>
        <v>0</v>
      </c>
      <c r="N239" s="24">
        <f t="shared" si="84"/>
        <v>0</v>
      </c>
      <c r="O239" s="24">
        <f t="shared" si="84"/>
        <v>0</v>
      </c>
      <c r="P239" s="24">
        <f t="shared" si="84"/>
        <v>0</v>
      </c>
    </row>
    <row r="240" spans="2:16" ht="15">
      <c r="B240" s="4">
        <f t="shared" si="81"/>
        <v>65</v>
      </c>
      <c r="C240" s="8">
        <f t="shared" si="85"/>
        <v>0</v>
      </c>
      <c r="D240" s="8">
        <f t="shared" si="84"/>
        <v>0</v>
      </c>
      <c r="E240" s="8">
        <f t="shared" si="84"/>
        <v>0</v>
      </c>
      <c r="F240" s="8">
        <f t="shared" si="84"/>
        <v>0</v>
      </c>
      <c r="G240" s="8">
        <f t="shared" si="84"/>
        <v>0</v>
      </c>
      <c r="H240" s="8">
        <f t="shared" si="84"/>
        <v>0</v>
      </c>
      <c r="I240" s="8">
        <f t="shared" si="84"/>
        <v>0</v>
      </c>
      <c r="J240" s="8">
        <f t="shared" si="84"/>
        <v>0</v>
      </c>
      <c r="K240" s="8">
        <f t="shared" si="84"/>
        <v>0</v>
      </c>
      <c r="L240" s="24">
        <f t="shared" si="84"/>
        <v>47537146.64497495</v>
      </c>
      <c r="M240" s="24">
        <f t="shared" si="84"/>
        <v>0</v>
      </c>
      <c r="N240" s="24">
        <f t="shared" si="84"/>
        <v>0</v>
      </c>
      <c r="O240" s="24">
        <f t="shared" si="84"/>
        <v>0</v>
      </c>
      <c r="P240" s="24">
        <f t="shared" si="84"/>
        <v>0</v>
      </c>
    </row>
    <row r="241" spans="2:16" ht="15">
      <c r="B241" s="4">
        <f t="shared" si="81"/>
        <v>66</v>
      </c>
      <c r="C241" s="8">
        <f t="shared" si="85"/>
        <v>0</v>
      </c>
      <c r="D241" s="8">
        <f t="shared" si="84"/>
        <v>0</v>
      </c>
      <c r="E241" s="8">
        <f t="shared" si="84"/>
        <v>0</v>
      </c>
      <c r="F241" s="8">
        <f t="shared" si="84"/>
        <v>0</v>
      </c>
      <c r="G241" s="8">
        <f t="shared" si="84"/>
        <v>0</v>
      </c>
      <c r="H241" s="8">
        <f t="shared" si="84"/>
        <v>0</v>
      </c>
      <c r="I241" s="8">
        <f t="shared" si="84"/>
        <v>0</v>
      </c>
      <c r="J241" s="8">
        <f t="shared" si="84"/>
        <v>0</v>
      </c>
      <c r="K241" s="8">
        <f t="shared" si="84"/>
        <v>0</v>
      </c>
      <c r="L241" s="24">
        <f t="shared" si="84"/>
        <v>47537146.64497495</v>
      </c>
      <c r="M241" s="24">
        <f t="shared" si="84"/>
        <v>0</v>
      </c>
      <c r="N241" s="24">
        <f t="shared" si="84"/>
        <v>0</v>
      </c>
      <c r="O241" s="24">
        <f t="shared" si="84"/>
        <v>0</v>
      </c>
      <c r="P241" s="24">
        <f t="shared" si="84"/>
        <v>0</v>
      </c>
    </row>
    <row r="242" spans="2:16" ht="15">
      <c r="B242" s="4">
        <f>1+B241</f>
        <v>67</v>
      </c>
      <c r="C242" s="8">
        <f t="shared" si="85"/>
        <v>0</v>
      </c>
      <c r="D242" s="8">
        <f t="shared" si="84"/>
        <v>0</v>
      </c>
      <c r="E242" s="8">
        <f t="shared" si="84"/>
        <v>0</v>
      </c>
      <c r="F242" s="8">
        <f t="shared" si="84"/>
        <v>0</v>
      </c>
      <c r="G242" s="8">
        <f t="shared" si="84"/>
        <v>0</v>
      </c>
      <c r="H242" s="8">
        <f t="shared" si="84"/>
        <v>0</v>
      </c>
      <c r="I242" s="8">
        <f t="shared" si="84"/>
        <v>0</v>
      </c>
      <c r="J242" s="8">
        <f t="shared" si="84"/>
        <v>0</v>
      </c>
      <c r="K242" s="8">
        <f t="shared" si="84"/>
        <v>0</v>
      </c>
      <c r="L242" s="24">
        <f t="shared" si="84"/>
        <v>47537146.64497495</v>
      </c>
      <c r="M242" s="24">
        <f t="shared" si="84"/>
        <v>0</v>
      </c>
      <c r="N242" s="24">
        <f t="shared" si="84"/>
        <v>0</v>
      </c>
      <c r="O242" s="24">
        <f t="shared" si="84"/>
        <v>0</v>
      </c>
      <c r="P242" s="24">
        <f t="shared" si="84"/>
        <v>0</v>
      </c>
    </row>
    <row r="243" spans="2:16" ht="15">
      <c r="B243" s="4">
        <f>1+B242</f>
        <v>68</v>
      </c>
      <c r="C243" s="8">
        <f t="shared" si="85"/>
        <v>0</v>
      </c>
      <c r="D243" s="8">
        <f t="shared" si="84"/>
        <v>0</v>
      </c>
      <c r="E243" s="8">
        <f t="shared" si="84"/>
        <v>0</v>
      </c>
      <c r="F243" s="8">
        <f t="shared" si="84"/>
        <v>0</v>
      </c>
      <c r="G243" s="8">
        <f t="shared" si="84"/>
        <v>0</v>
      </c>
      <c r="H243" s="8">
        <f t="shared" si="84"/>
        <v>0</v>
      </c>
      <c r="I243" s="8">
        <f t="shared" si="84"/>
        <v>0</v>
      </c>
      <c r="J243" s="8">
        <f t="shared" si="84"/>
        <v>0</v>
      </c>
      <c r="K243" s="8">
        <f t="shared" si="84"/>
        <v>0</v>
      </c>
      <c r="L243" s="24">
        <f t="shared" si="84"/>
        <v>47537146.64497495</v>
      </c>
      <c r="M243" s="24">
        <f t="shared" si="84"/>
        <v>0</v>
      </c>
      <c r="N243" s="24">
        <f t="shared" si="84"/>
        <v>0</v>
      </c>
      <c r="O243" s="24">
        <f t="shared" si="84"/>
        <v>0</v>
      </c>
      <c r="P243" s="24">
        <f t="shared" si="84"/>
        <v>0</v>
      </c>
    </row>
    <row r="244" spans="2:16" ht="15">
      <c r="B244" s="4">
        <f>1+B243</f>
        <v>69</v>
      </c>
      <c r="C244" s="8">
        <f t="shared" si="85"/>
        <v>0</v>
      </c>
      <c r="D244" s="8">
        <f t="shared" si="84"/>
        <v>0</v>
      </c>
      <c r="E244" s="8">
        <f t="shared" si="84"/>
        <v>0</v>
      </c>
      <c r="F244" s="8">
        <f t="shared" si="84"/>
        <v>0</v>
      </c>
      <c r="G244" s="8">
        <f t="shared" si="84"/>
        <v>0</v>
      </c>
      <c r="H244" s="8">
        <f t="shared" si="84"/>
        <v>0</v>
      </c>
      <c r="I244" s="8">
        <f t="shared" si="84"/>
        <v>0</v>
      </c>
      <c r="J244" s="8">
        <f t="shared" si="84"/>
        <v>0</v>
      </c>
      <c r="K244" s="8">
        <f t="shared" si="84"/>
        <v>0</v>
      </c>
      <c r="L244" s="24">
        <f t="shared" si="84"/>
        <v>47537146.64497495</v>
      </c>
      <c r="M244" s="24">
        <f t="shared" si="84"/>
        <v>0</v>
      </c>
      <c r="N244" s="24">
        <f t="shared" si="84"/>
        <v>0</v>
      </c>
      <c r="O244" s="24">
        <f t="shared" si="84"/>
        <v>0</v>
      </c>
      <c r="P244" s="24">
        <f t="shared" si="84"/>
        <v>0</v>
      </c>
    </row>
    <row r="245" spans="2:16" ht="15">
      <c r="B245" s="4">
        <f>1+B244</f>
        <v>70</v>
      </c>
      <c r="C245" s="8">
        <f t="shared" si="85"/>
        <v>0</v>
      </c>
      <c r="D245" s="8">
        <f t="shared" si="84"/>
        <v>0</v>
      </c>
      <c r="E245" s="8">
        <f t="shared" si="84"/>
        <v>0</v>
      </c>
      <c r="F245" s="8">
        <f t="shared" si="84"/>
        <v>0</v>
      </c>
      <c r="G245" s="8">
        <f t="shared" si="84"/>
        <v>0</v>
      </c>
      <c r="H245" s="8">
        <f t="shared" si="84"/>
        <v>0</v>
      </c>
      <c r="I245" s="8">
        <f t="shared" si="84"/>
        <v>0</v>
      </c>
      <c r="J245" s="8">
        <f t="shared" si="84"/>
        <v>0</v>
      </c>
      <c r="K245" s="8">
        <f t="shared" si="84"/>
        <v>0</v>
      </c>
      <c r="L245" s="24">
        <f t="shared" si="84"/>
        <v>47537146.64497495</v>
      </c>
      <c r="M245" s="24">
        <f t="shared" si="84"/>
        <v>0</v>
      </c>
      <c r="N245" s="24">
        <f t="shared" si="84"/>
        <v>0</v>
      </c>
      <c r="O245" s="24">
        <f t="shared" si="84"/>
        <v>0</v>
      </c>
      <c r="P245" s="24">
        <f t="shared" si="84"/>
        <v>0</v>
      </c>
    </row>
    <row r="246" spans="2:16" ht="15">
      <c r="B246" s="11" t="s">
        <v>39</v>
      </c>
      <c r="C246" s="30">
        <f>SUM(C176:C245)</f>
        <v>57.60992569880181</v>
      </c>
      <c r="D246" s="30">
        <f aca="true" t="shared" si="86" ref="D246:P246">SUM(D176:D245)</f>
        <v>2.3253538177301754</v>
      </c>
      <c r="E246" s="30">
        <f t="shared" si="86"/>
        <v>37.852153338048076</v>
      </c>
      <c r="F246" s="30">
        <f t="shared" si="86"/>
        <v>12.467461282999775</v>
      </c>
      <c r="G246" s="30">
        <f t="shared" si="86"/>
        <v>39.27159996880108</v>
      </c>
      <c r="H246" s="30">
        <f t="shared" si="86"/>
        <v>30.54750061424755</v>
      </c>
      <c r="I246" s="30">
        <f t="shared" si="86"/>
        <v>32</v>
      </c>
      <c r="J246" s="30">
        <f t="shared" si="86"/>
        <v>104.930597651416</v>
      </c>
      <c r="K246" s="30">
        <f t="shared" si="86"/>
        <v>40281.47386805013</v>
      </c>
      <c r="L246" s="30">
        <f t="shared" si="86"/>
        <v>427834319.8047745</v>
      </c>
      <c r="M246" s="30">
        <f t="shared" si="86"/>
        <v>2036879.7390848314</v>
      </c>
      <c r="N246" s="30">
        <f t="shared" si="86"/>
        <v>53757835.978883326</v>
      </c>
      <c r="O246" s="30">
        <f t="shared" si="86"/>
        <v>58.823529411764746</v>
      </c>
      <c r="P246" s="30">
        <f t="shared" si="86"/>
        <v>36.067376248927516</v>
      </c>
    </row>
    <row r="247" spans="2:16" ht="15"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22"/>
      <c r="M247" s="22"/>
      <c r="N247" s="22"/>
      <c r="O247" s="22"/>
      <c r="P247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 Halley</dc:creator>
  <cp:keywords/>
  <dc:description/>
  <cp:lastModifiedBy>John M Halley</cp:lastModifiedBy>
  <dcterms:created xsi:type="dcterms:W3CDTF">2014-03-02T12:45:18Z</dcterms:created>
  <dcterms:modified xsi:type="dcterms:W3CDTF">2018-05-30T10:21:56Z</dcterms:modified>
  <cp:category/>
  <cp:version/>
  <cp:contentType/>
  <cp:contentStatus/>
</cp:coreProperties>
</file>