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adamsilver/Desktop/"/>
    </mc:Choice>
  </mc:AlternateContent>
  <bookViews>
    <workbookView xWindow="3440" yWindow="1780" windowWidth="20260" windowHeight="16560" tabRatio="500" activeTab="3"/>
  </bookViews>
  <sheets>
    <sheet name="Figure 1" sheetId="1" r:id="rId1"/>
    <sheet name="Figure 2" sheetId="2" r:id="rId2"/>
    <sheet name="Figure S1" sheetId="3" r:id="rId3"/>
    <sheet name="Figure S2" sheetId="4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6" i="3" l="1"/>
  <c r="F65" i="3"/>
  <c r="F64" i="3"/>
  <c r="F63" i="3"/>
  <c r="F62" i="3"/>
  <c r="F60" i="3"/>
  <c r="F59" i="3"/>
  <c r="F58" i="3"/>
  <c r="F57" i="3"/>
  <c r="F56" i="3"/>
  <c r="F55" i="3"/>
  <c r="F39" i="3"/>
  <c r="E55" i="3"/>
  <c r="E39" i="3"/>
  <c r="E23" i="3"/>
  <c r="E14" i="3"/>
  <c r="E7" i="3"/>
  <c r="E66" i="3"/>
  <c r="E65" i="3"/>
  <c r="E64" i="3"/>
  <c r="E63" i="3"/>
  <c r="E62" i="3"/>
  <c r="E60" i="3"/>
  <c r="E59" i="3"/>
  <c r="E58" i="3"/>
  <c r="E57" i="3"/>
  <c r="E56" i="3"/>
  <c r="E50" i="3"/>
  <c r="F50" i="3"/>
  <c r="E49" i="3"/>
  <c r="F49" i="3"/>
  <c r="E48" i="3"/>
  <c r="F48" i="3"/>
  <c r="E47" i="3"/>
  <c r="F47" i="3"/>
  <c r="E46" i="3"/>
  <c r="F46" i="3"/>
  <c r="E44" i="3"/>
  <c r="F44" i="3"/>
  <c r="E43" i="3"/>
  <c r="F43" i="3"/>
  <c r="E42" i="3"/>
  <c r="F42" i="3"/>
  <c r="E41" i="3"/>
  <c r="F41" i="3"/>
  <c r="E40" i="3"/>
  <c r="F40" i="3"/>
  <c r="E34" i="3"/>
  <c r="F34" i="3"/>
  <c r="E33" i="3"/>
  <c r="F33" i="3"/>
  <c r="E32" i="3"/>
  <c r="F32" i="3"/>
  <c r="E31" i="3"/>
  <c r="F31" i="3"/>
  <c r="E30" i="3"/>
  <c r="F30" i="3"/>
  <c r="E28" i="3"/>
  <c r="F28" i="3"/>
  <c r="E27" i="3"/>
  <c r="F27" i="3"/>
  <c r="E26" i="3"/>
  <c r="F26" i="3"/>
  <c r="E25" i="3"/>
  <c r="F25" i="3"/>
  <c r="E24" i="3"/>
  <c r="F24" i="3"/>
  <c r="F23" i="3"/>
  <c r="E18" i="3"/>
  <c r="F18" i="3"/>
  <c r="E17" i="3"/>
  <c r="F17" i="3"/>
  <c r="E16" i="3"/>
  <c r="F16" i="3"/>
  <c r="E15" i="3"/>
  <c r="F15" i="3"/>
  <c r="F14" i="3"/>
  <c r="E12" i="3"/>
  <c r="F12" i="3"/>
  <c r="E11" i="3"/>
  <c r="F11" i="3"/>
  <c r="E10" i="3"/>
  <c r="F10" i="3"/>
  <c r="E9" i="3"/>
  <c r="F9" i="3"/>
  <c r="E8" i="3"/>
  <c r="F8" i="3"/>
  <c r="F7" i="3"/>
  <c r="R11" i="2"/>
  <c r="R10" i="2"/>
  <c r="R9" i="2"/>
  <c r="R8" i="2"/>
  <c r="R7" i="2"/>
  <c r="M11" i="2"/>
  <c r="M10" i="2"/>
  <c r="M9" i="2"/>
  <c r="M8" i="2"/>
  <c r="M7" i="2"/>
  <c r="R20" i="2"/>
  <c r="R19" i="2"/>
  <c r="R18" i="2"/>
  <c r="R17" i="2"/>
  <c r="R16" i="2"/>
  <c r="M20" i="2"/>
  <c r="M19" i="2"/>
  <c r="M18" i="2"/>
  <c r="M17" i="2"/>
  <c r="M16" i="2"/>
  <c r="M29" i="2"/>
  <c r="M28" i="2"/>
  <c r="M27" i="2"/>
  <c r="M26" i="2"/>
  <c r="M25" i="2"/>
  <c r="R38" i="2"/>
  <c r="R37" i="2"/>
  <c r="R36" i="2"/>
  <c r="R35" i="2"/>
  <c r="R34" i="2"/>
  <c r="M38" i="2"/>
  <c r="M37" i="2"/>
  <c r="M36" i="2"/>
  <c r="M35" i="2"/>
  <c r="M34" i="2"/>
  <c r="I29" i="2"/>
  <c r="I28" i="2"/>
  <c r="I27" i="2"/>
  <c r="I26" i="2"/>
  <c r="I25" i="2"/>
  <c r="D29" i="2"/>
  <c r="D28" i="2"/>
  <c r="D27" i="2"/>
  <c r="D26" i="2"/>
  <c r="D25" i="2"/>
  <c r="I38" i="2"/>
  <c r="I37" i="2"/>
  <c r="I36" i="2"/>
  <c r="I35" i="2"/>
  <c r="I34" i="2"/>
  <c r="D38" i="2"/>
  <c r="D37" i="2"/>
  <c r="D36" i="2"/>
  <c r="D35" i="2"/>
  <c r="D34" i="2"/>
  <c r="I19" i="2"/>
  <c r="I18" i="2"/>
  <c r="I17" i="2"/>
  <c r="I16" i="2"/>
  <c r="I11" i="2"/>
  <c r="I10" i="2"/>
  <c r="I9" i="2"/>
  <c r="I8" i="2"/>
  <c r="I7" i="2"/>
  <c r="D11" i="2"/>
  <c r="D10" i="2"/>
  <c r="D9" i="2"/>
  <c r="D8" i="2"/>
  <c r="D7" i="2"/>
  <c r="D20" i="2"/>
  <c r="D19" i="2"/>
  <c r="D18" i="2"/>
  <c r="D17" i="2"/>
  <c r="D16" i="2"/>
  <c r="I59" i="1"/>
  <c r="I58" i="1"/>
  <c r="I57" i="1"/>
  <c r="I56" i="1"/>
  <c r="I55" i="1"/>
  <c r="I52" i="1"/>
  <c r="I51" i="1"/>
  <c r="I50" i="1"/>
  <c r="I49" i="1"/>
  <c r="I48" i="1"/>
  <c r="I44" i="1"/>
  <c r="I43" i="1"/>
  <c r="I42" i="1"/>
  <c r="I41" i="1"/>
  <c r="I40" i="1"/>
  <c r="I38" i="1"/>
  <c r="I37" i="1"/>
  <c r="I36" i="1"/>
  <c r="I35" i="1"/>
  <c r="I34" i="1"/>
  <c r="I29" i="1"/>
  <c r="I28" i="1"/>
  <c r="I27" i="1"/>
  <c r="I26" i="1"/>
  <c r="I25" i="1"/>
  <c r="I23" i="1"/>
  <c r="I22" i="1"/>
  <c r="I21" i="1"/>
  <c r="I20" i="1"/>
  <c r="I19" i="1"/>
  <c r="I14" i="1"/>
  <c r="I13" i="1"/>
  <c r="I12" i="1"/>
  <c r="I11" i="1"/>
  <c r="I10" i="1"/>
  <c r="I8" i="1"/>
  <c r="I7" i="1"/>
  <c r="I6" i="1"/>
  <c r="I5" i="1"/>
  <c r="I4" i="1"/>
  <c r="N14" i="1"/>
  <c r="N13" i="1"/>
  <c r="N12" i="1"/>
  <c r="N11" i="1"/>
  <c r="N10" i="1"/>
  <c r="N8" i="1"/>
  <c r="N7" i="1"/>
  <c r="N6" i="1"/>
  <c r="N5" i="1"/>
  <c r="N4" i="1"/>
  <c r="N58" i="1"/>
  <c r="N57" i="1"/>
  <c r="N56" i="1"/>
  <c r="N55" i="1"/>
  <c r="N54" i="1"/>
  <c r="N52" i="1"/>
  <c r="N51" i="1"/>
  <c r="N50" i="1"/>
  <c r="N49" i="1"/>
  <c r="N48" i="1"/>
  <c r="N44" i="1"/>
  <c r="N43" i="1"/>
  <c r="N42" i="1"/>
  <c r="N41" i="1"/>
  <c r="N40" i="1"/>
  <c r="N38" i="1"/>
  <c r="N37" i="1"/>
  <c r="N36" i="1"/>
  <c r="N35" i="1"/>
  <c r="N34" i="1"/>
  <c r="N29" i="1"/>
  <c r="N28" i="1"/>
  <c r="N27" i="1"/>
  <c r="N26" i="1"/>
  <c r="N25" i="1"/>
  <c r="N23" i="1"/>
  <c r="N22" i="1"/>
  <c r="N21" i="1"/>
  <c r="N20" i="1"/>
  <c r="N19" i="1"/>
  <c r="T44" i="1"/>
  <c r="T43" i="1"/>
  <c r="T42" i="1"/>
  <c r="T41" i="1"/>
  <c r="T40" i="1"/>
  <c r="T38" i="1"/>
  <c r="T37" i="1"/>
  <c r="T36" i="1"/>
  <c r="T35" i="1"/>
  <c r="T34" i="1"/>
  <c r="T30" i="1"/>
  <c r="T29" i="1"/>
  <c r="T28" i="1"/>
  <c r="T27" i="1"/>
  <c r="T26" i="1"/>
  <c r="T23" i="1"/>
  <c r="T22" i="1"/>
  <c r="T21" i="1"/>
  <c r="T20" i="1"/>
  <c r="T19" i="1"/>
  <c r="T58" i="1"/>
  <c r="T57" i="1"/>
  <c r="T56" i="1"/>
  <c r="T55" i="1"/>
  <c r="T54" i="1"/>
  <c r="T52" i="1"/>
  <c r="T51" i="1"/>
  <c r="T50" i="1"/>
  <c r="T49" i="1"/>
  <c r="T48" i="1"/>
  <c r="T102" i="1"/>
  <c r="T101" i="1"/>
  <c r="T100" i="1"/>
  <c r="T99" i="1"/>
  <c r="T98" i="1"/>
  <c r="T95" i="1"/>
  <c r="T94" i="1"/>
  <c r="T93" i="1"/>
  <c r="T92" i="1"/>
  <c r="T91" i="1"/>
  <c r="T14" i="1"/>
  <c r="T13" i="1"/>
  <c r="T12" i="1"/>
  <c r="T11" i="1"/>
  <c r="T10" i="1"/>
  <c r="T8" i="1"/>
  <c r="T7" i="1"/>
  <c r="T6" i="1"/>
  <c r="T5" i="1"/>
  <c r="T4" i="1"/>
  <c r="T73" i="1"/>
  <c r="T72" i="1"/>
  <c r="T71" i="1"/>
  <c r="T70" i="1"/>
  <c r="T69" i="1"/>
  <c r="T67" i="1"/>
  <c r="T66" i="1"/>
  <c r="T65" i="1"/>
  <c r="T64" i="1"/>
  <c r="T63" i="1"/>
  <c r="N73" i="1"/>
  <c r="N72" i="1"/>
  <c r="N71" i="1"/>
  <c r="N70" i="1"/>
  <c r="N69" i="1"/>
  <c r="N67" i="1"/>
  <c r="N66" i="1"/>
  <c r="N65" i="1"/>
  <c r="N64" i="1"/>
  <c r="N63" i="1"/>
  <c r="N102" i="1"/>
  <c r="N101" i="1"/>
  <c r="N100" i="1"/>
  <c r="N99" i="1"/>
  <c r="N98" i="1"/>
  <c r="N95" i="1"/>
  <c r="N94" i="1"/>
  <c r="N93" i="1"/>
  <c r="N92" i="1"/>
  <c r="N91" i="1"/>
  <c r="I102" i="1"/>
  <c r="I101" i="1"/>
  <c r="I100" i="1"/>
  <c r="I99" i="1"/>
  <c r="I98" i="1"/>
  <c r="I95" i="1"/>
  <c r="I94" i="1"/>
  <c r="I93" i="1"/>
  <c r="I92" i="1"/>
  <c r="I91" i="1"/>
  <c r="I73" i="1"/>
  <c r="I72" i="1"/>
  <c r="I71" i="1"/>
  <c r="I70" i="1"/>
  <c r="I69" i="1"/>
  <c r="I67" i="1"/>
  <c r="I66" i="1"/>
  <c r="I65" i="1"/>
  <c r="I64" i="1"/>
  <c r="I63" i="1"/>
  <c r="T87" i="1"/>
  <c r="T86" i="1"/>
  <c r="T85" i="1"/>
  <c r="T84" i="1"/>
  <c r="T83" i="1"/>
  <c r="T81" i="1"/>
  <c r="T80" i="1"/>
  <c r="T79" i="1"/>
  <c r="T78" i="1"/>
  <c r="T77" i="1"/>
  <c r="N86" i="1"/>
  <c r="N85" i="1"/>
  <c r="N84" i="1"/>
  <c r="N83" i="1"/>
  <c r="N81" i="1"/>
  <c r="N80" i="1"/>
  <c r="N79" i="1"/>
  <c r="N78" i="1"/>
  <c r="N77" i="1"/>
  <c r="I86" i="1"/>
  <c r="I85" i="1"/>
  <c r="I84" i="1"/>
  <c r="I83" i="1"/>
  <c r="I81" i="1"/>
  <c r="I80" i="1"/>
  <c r="I79" i="1"/>
  <c r="I78" i="1"/>
  <c r="I77" i="1"/>
  <c r="D102" i="1"/>
  <c r="D101" i="1"/>
  <c r="D100" i="1"/>
  <c r="D99" i="1"/>
  <c r="D98" i="1"/>
  <c r="D95" i="1"/>
  <c r="D94" i="1"/>
  <c r="D93" i="1"/>
  <c r="D92" i="1"/>
  <c r="D91" i="1"/>
  <c r="D87" i="1"/>
  <c r="D86" i="1"/>
  <c r="D85" i="1"/>
  <c r="D84" i="1"/>
  <c r="D81" i="1"/>
  <c r="D80" i="1"/>
  <c r="D79" i="1"/>
  <c r="D78" i="1"/>
  <c r="D77" i="1"/>
  <c r="D73" i="1"/>
  <c r="D72" i="1"/>
  <c r="D71" i="1"/>
  <c r="D70" i="1"/>
  <c r="D69" i="1"/>
  <c r="D59" i="1"/>
  <c r="D58" i="1"/>
  <c r="D57" i="1"/>
  <c r="D56" i="1"/>
  <c r="D55" i="1"/>
  <c r="D52" i="1"/>
  <c r="D51" i="1"/>
  <c r="D50" i="1"/>
  <c r="D49" i="1"/>
  <c r="D48" i="1"/>
  <c r="D44" i="1"/>
  <c r="D43" i="1"/>
  <c r="D42" i="1"/>
  <c r="D41" i="1"/>
  <c r="D40" i="1"/>
  <c r="D38" i="1"/>
  <c r="D37" i="1"/>
  <c r="D36" i="1"/>
  <c r="D35" i="1"/>
  <c r="D34" i="1"/>
  <c r="D29" i="1"/>
  <c r="D28" i="1"/>
  <c r="D27" i="1"/>
  <c r="D26" i="1"/>
  <c r="D25" i="1"/>
  <c r="D23" i="1"/>
  <c r="D22" i="1"/>
  <c r="D21" i="1"/>
  <c r="D20" i="1"/>
  <c r="D19" i="1"/>
  <c r="D14" i="1"/>
  <c r="D13" i="1"/>
  <c r="D12" i="1"/>
  <c r="D11" i="1"/>
  <c r="D10" i="1"/>
  <c r="D4" i="1"/>
  <c r="D8" i="1"/>
  <c r="D7" i="1"/>
  <c r="D6" i="1"/>
  <c r="D5" i="1"/>
</calcChain>
</file>

<file path=xl/sharedStrings.xml><?xml version="1.0" encoding="utf-8"?>
<sst xmlns="http://schemas.openxmlformats.org/spreadsheetml/2006/main" count="531" uniqueCount="41">
  <si>
    <t>bmal 1</t>
  </si>
  <si>
    <t>ZT1-1</t>
  </si>
  <si>
    <t>ZT1-2</t>
  </si>
  <si>
    <t>ZT1-3</t>
  </si>
  <si>
    <t>ZT1-4</t>
  </si>
  <si>
    <t>ZT1-5</t>
  </si>
  <si>
    <t>pam3csk</t>
  </si>
  <si>
    <t>actin</t>
  </si>
  <si>
    <t>rel. exp.</t>
  </si>
  <si>
    <t>ZT13-1</t>
  </si>
  <si>
    <t>ZT13-2</t>
  </si>
  <si>
    <t>ZT13-3</t>
  </si>
  <si>
    <t>ZT13-4</t>
  </si>
  <si>
    <t>ZT13-5</t>
  </si>
  <si>
    <t>control</t>
  </si>
  <si>
    <t>HKLM</t>
  </si>
  <si>
    <t>poly(I:C)</t>
  </si>
  <si>
    <t>FLA</t>
  </si>
  <si>
    <t>ssRNA</t>
  </si>
  <si>
    <t>ODN</t>
  </si>
  <si>
    <t>per2</t>
  </si>
  <si>
    <t>dbp</t>
  </si>
  <si>
    <t>rev</t>
  </si>
  <si>
    <t>bmal1</t>
  </si>
  <si>
    <t>ZT1 - control</t>
  </si>
  <si>
    <t>ZT1 - polyIC</t>
  </si>
  <si>
    <t>ZT13 - control</t>
  </si>
  <si>
    <t>ZT13 - polyIC</t>
  </si>
  <si>
    <t>% max</t>
  </si>
  <si>
    <t>bmal</t>
  </si>
  <si>
    <t>Poly(I:C)</t>
  </si>
  <si>
    <t>Cntrl</t>
  </si>
  <si>
    <t>rel. exp</t>
  </si>
  <si>
    <t>B-actin</t>
  </si>
  <si>
    <t>relative exp.</t>
  </si>
  <si>
    <t>b-actin</t>
  </si>
  <si>
    <t>tlr1</t>
  </si>
  <si>
    <t>rel exp</t>
  </si>
  <si>
    <t>tlr2</t>
  </si>
  <si>
    <t>tlr3</t>
  </si>
  <si>
    <t>tlr5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</si>
</sst>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6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Arial"/>
    </font>
    <font>
      <sz val="14"/>
      <color theme="1"/>
      <name val="Calibri"/>
      <family val="2"/>
      <scheme val="minor"/>
    </font>
    <font>
      <sz val="14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2" fontId="6" fillId="0" borderId="0" xfId="0" applyNumberFormat="1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02"/>
  <sheetViews>
    <sheetView workbookViewId="0">
      <selection activeCell="F55" sqref="F55:I59"/>
    </sheetView>
  </sheetViews>
  <sheetFormatPr baseColWidth="10" defaultRowHeight="19" x14ac:dyDescent="0.25"/>
  <cols>
    <col min="1" max="1" width="10.1640625" style="4" customWidth="1"/>
    <col min="2" max="3" width="10.83203125" style="4"/>
    <col min="4" max="4" width="9" style="4" customWidth="1"/>
    <col min="5" max="16384" width="10.83203125" style="4"/>
  </cols>
  <sheetData>
    <row r="3" spans="1:20" x14ac:dyDescent="0.25">
      <c r="A3" s="4" t="s">
        <v>14</v>
      </c>
      <c r="B3" s="4" t="s">
        <v>0</v>
      </c>
      <c r="C3" s="4" t="s">
        <v>7</v>
      </c>
      <c r="D3" s="4" t="s">
        <v>8</v>
      </c>
      <c r="F3" s="4" t="s">
        <v>14</v>
      </c>
      <c r="G3" s="4" t="s">
        <v>20</v>
      </c>
      <c r="H3" s="4" t="s">
        <v>7</v>
      </c>
      <c r="I3" s="4" t="s">
        <v>8</v>
      </c>
      <c r="K3" s="4" t="s">
        <v>14</v>
      </c>
      <c r="L3" s="4" t="s">
        <v>21</v>
      </c>
      <c r="M3" s="4" t="s">
        <v>7</v>
      </c>
      <c r="N3" s="4" t="s">
        <v>8</v>
      </c>
      <c r="Q3" s="4" t="s">
        <v>14</v>
      </c>
      <c r="R3" s="4" t="s">
        <v>22</v>
      </c>
      <c r="S3" s="4" t="s">
        <v>7</v>
      </c>
      <c r="T3" s="4" t="s">
        <v>8</v>
      </c>
    </row>
    <row r="4" spans="1:20" ht="21" x14ac:dyDescent="0.25">
      <c r="A4" s="5" t="s">
        <v>1</v>
      </c>
      <c r="B4" s="5">
        <v>0.32141131162643433</v>
      </c>
      <c r="C4" s="5">
        <v>0.25446951389312744</v>
      </c>
      <c r="D4" s="5">
        <f>B4/C4</f>
        <v>1.263064116047399</v>
      </c>
      <c r="F4" s="1" t="s">
        <v>1</v>
      </c>
      <c r="G4" s="1">
        <v>0.18454614281654358</v>
      </c>
      <c r="H4" s="1">
        <v>0.27100592851638794</v>
      </c>
      <c r="I4" s="1">
        <f>G4/H4</f>
        <v>0.68096717967328135</v>
      </c>
      <c r="K4" s="1" t="s">
        <v>1</v>
      </c>
      <c r="L4" s="1">
        <v>0.78109854459762573</v>
      </c>
      <c r="M4" s="1">
        <v>0.27100592851638794</v>
      </c>
      <c r="N4" s="1">
        <f t="shared" ref="N4:N8" si="0">L4/M4</f>
        <v>2.8822193996777901</v>
      </c>
      <c r="Q4" s="1" t="s">
        <v>1</v>
      </c>
      <c r="R4" s="1">
        <v>0.29074469208717346</v>
      </c>
      <c r="S4" s="1">
        <v>0.25446951389312744</v>
      </c>
      <c r="T4" s="1">
        <f t="shared" ref="T4:T8" si="1">R4/S4</f>
        <v>1.1425521573844832</v>
      </c>
    </row>
    <row r="5" spans="1:20" ht="21" x14ac:dyDescent="0.25">
      <c r="A5" s="5" t="s">
        <v>2</v>
      </c>
      <c r="B5" s="5">
        <v>1.2665088176727295</v>
      </c>
      <c r="C5" s="5">
        <v>0.85965406894683838</v>
      </c>
      <c r="D5" s="5">
        <f t="shared" ref="D5:D8" si="2">B5/C5</f>
        <v>1.4732772907412961</v>
      </c>
      <c r="F5" s="1" t="s">
        <v>2</v>
      </c>
      <c r="G5" s="1">
        <v>0.87759542465209961</v>
      </c>
      <c r="H5" s="1">
        <v>0.98294556140899658</v>
      </c>
      <c r="I5" s="1">
        <f t="shared" ref="I5:I8" si="3">G5/H5</f>
        <v>0.89282200266932021</v>
      </c>
      <c r="K5" s="1" t="s">
        <v>2</v>
      </c>
      <c r="L5" s="1">
        <v>2.269723653793335</v>
      </c>
      <c r="M5" s="1">
        <v>0.98294556140899658</v>
      </c>
      <c r="N5" s="1">
        <f t="shared" si="0"/>
        <v>2.3091041283505214</v>
      </c>
      <c r="Q5" s="1" t="s">
        <v>2</v>
      </c>
      <c r="R5" s="1">
        <v>0.51443755626678467</v>
      </c>
      <c r="S5" s="1">
        <v>0.85965406894683838</v>
      </c>
      <c r="T5" s="1">
        <f t="shared" si="1"/>
        <v>0.59842391823611296</v>
      </c>
    </row>
    <row r="6" spans="1:20" ht="21" x14ac:dyDescent="0.25">
      <c r="A6" s="5" t="s">
        <v>3</v>
      </c>
      <c r="B6" s="5">
        <v>0.40378016233444214</v>
      </c>
      <c r="C6" s="5">
        <v>0.32265034317970276</v>
      </c>
      <c r="D6" s="5">
        <f t="shared" si="2"/>
        <v>1.2514481105310755</v>
      </c>
      <c r="F6" s="1" t="s">
        <v>3</v>
      </c>
      <c r="G6" s="1">
        <v>0.24914120137691498</v>
      </c>
      <c r="H6" s="1">
        <v>0.31538394093513489</v>
      </c>
      <c r="I6" s="1">
        <f t="shared" si="3"/>
        <v>0.78996159613642447</v>
      </c>
      <c r="K6" s="1" t="s">
        <v>3</v>
      </c>
      <c r="L6" s="1">
        <v>0.43370729684829712</v>
      </c>
      <c r="M6" s="1">
        <v>0.31538394093513489</v>
      </c>
      <c r="N6" s="1">
        <f t="shared" si="0"/>
        <v>1.3751724186156258</v>
      </c>
      <c r="Q6" s="1" t="s">
        <v>3</v>
      </c>
      <c r="R6" s="1">
        <v>0.25960090756416321</v>
      </c>
      <c r="S6" s="1">
        <v>0.32265034317970276</v>
      </c>
      <c r="T6" s="1">
        <f t="shared" si="1"/>
        <v>0.8045889708525007</v>
      </c>
    </row>
    <row r="7" spans="1:20" ht="21" x14ac:dyDescent="0.25">
      <c r="A7" s="5" t="s">
        <v>4</v>
      </c>
      <c r="B7" s="5">
        <v>9.6489988267421722E-2</v>
      </c>
      <c r="C7" s="5">
        <v>3.6537833511829376E-2</v>
      </c>
      <c r="D7" s="5">
        <f t="shared" si="2"/>
        <v>2.6408240170064388</v>
      </c>
      <c r="F7" s="1" t="s">
        <v>4</v>
      </c>
      <c r="G7" s="1">
        <v>1.3733805157244205E-2</v>
      </c>
      <c r="H7" s="1">
        <v>4.1844699531793594E-2</v>
      </c>
      <c r="I7" s="1">
        <f t="shared" si="3"/>
        <v>0.32820895623373431</v>
      </c>
      <c r="K7" s="1" t="s">
        <v>4</v>
      </c>
      <c r="L7" s="1">
        <v>0.13423098623752594</v>
      </c>
      <c r="M7" s="1">
        <v>4.1844699531793594E-2</v>
      </c>
      <c r="N7" s="1">
        <f t="shared" si="0"/>
        <v>3.2078372587079342</v>
      </c>
      <c r="Q7" s="1" t="s">
        <v>4</v>
      </c>
      <c r="R7" s="1">
        <v>3.4544561058282852E-2</v>
      </c>
      <c r="S7" s="1">
        <v>3.6537833511829376E-2</v>
      </c>
      <c r="T7" s="1">
        <f t="shared" si="1"/>
        <v>0.94544634254515425</v>
      </c>
    </row>
    <row r="8" spans="1:20" ht="21" x14ac:dyDescent="0.25">
      <c r="A8" s="5" t="s">
        <v>5</v>
      </c>
      <c r="B8" s="5">
        <v>0.51782679557800293</v>
      </c>
      <c r="C8" s="5">
        <v>0.36359313130378723</v>
      </c>
      <c r="D8" s="5">
        <f t="shared" si="2"/>
        <v>1.4241930086004602</v>
      </c>
      <c r="F8" s="1" t="s">
        <v>5</v>
      </c>
      <c r="G8" s="1">
        <v>0.24644440412521362</v>
      </c>
      <c r="H8" s="1">
        <v>0.46473559737205505</v>
      </c>
      <c r="I8" s="1">
        <f t="shared" si="3"/>
        <v>0.53028949260350444</v>
      </c>
      <c r="K8" s="1" t="s">
        <v>5</v>
      </c>
      <c r="L8" s="1">
        <v>1.2096962928771973</v>
      </c>
      <c r="M8" s="1">
        <v>0.46473559737205505</v>
      </c>
      <c r="N8" s="1">
        <f t="shared" si="0"/>
        <v>2.6029774773391123</v>
      </c>
      <c r="Q8" s="1" t="s">
        <v>5</v>
      </c>
      <c r="R8" s="1">
        <v>0.42256638407707214</v>
      </c>
      <c r="S8" s="1">
        <v>0.36359313130378723</v>
      </c>
      <c r="T8" s="1">
        <f t="shared" si="1"/>
        <v>1.1621957284006335</v>
      </c>
    </row>
    <row r="10" spans="1:20" ht="21" x14ac:dyDescent="0.25">
      <c r="A10" s="5" t="s">
        <v>9</v>
      </c>
      <c r="B10" s="5">
        <v>0.75582778453826904</v>
      </c>
      <c r="C10" s="5">
        <v>0.69727283716201782</v>
      </c>
      <c r="D10" s="5">
        <f t="shared" ref="D10:D14" si="4">B10/C10</f>
        <v>1.0839770951276071</v>
      </c>
      <c r="F10" s="1" t="s">
        <v>9</v>
      </c>
      <c r="G10" s="1">
        <v>0.6754840612411499</v>
      </c>
      <c r="H10" s="1">
        <v>0.80496186017990112</v>
      </c>
      <c r="I10" s="1">
        <f t="shared" ref="I10:I14" si="5">G10/H10</f>
        <v>0.83915039290207594</v>
      </c>
      <c r="K10" s="1" t="s">
        <v>9</v>
      </c>
      <c r="L10" s="1">
        <v>3.4703235626220703</v>
      </c>
      <c r="M10" s="1">
        <v>0.80496186017990112</v>
      </c>
      <c r="N10" s="1">
        <f t="shared" ref="N10:N14" si="6">L10/M10</f>
        <v>4.3111652045806084</v>
      </c>
      <c r="Q10" s="1" t="s">
        <v>9</v>
      </c>
      <c r="R10" s="1">
        <v>3.1700034141540527</v>
      </c>
      <c r="S10" s="1">
        <v>0.69727283716201782</v>
      </c>
      <c r="T10" s="1">
        <f t="shared" ref="T10:T14" si="7">R10/S10</f>
        <v>4.5462884042010563</v>
      </c>
    </row>
    <row r="11" spans="1:20" ht="21" x14ac:dyDescent="0.25">
      <c r="A11" s="5" t="s">
        <v>10</v>
      </c>
      <c r="B11" s="5">
        <v>0.78281569480895996</v>
      </c>
      <c r="C11" s="5">
        <v>0.85214543342590332</v>
      </c>
      <c r="D11" s="5">
        <f t="shared" si="4"/>
        <v>0.91864095505597543</v>
      </c>
      <c r="F11" s="1" t="s">
        <v>10</v>
      </c>
      <c r="G11" s="1">
        <v>0.92816662788391113</v>
      </c>
      <c r="H11" s="1">
        <v>0.97791558504104614</v>
      </c>
      <c r="I11" s="1">
        <f t="shared" si="5"/>
        <v>0.94912755464977394</v>
      </c>
      <c r="K11" s="1" t="s">
        <v>10</v>
      </c>
      <c r="L11" s="1">
        <v>4.9332985877990723</v>
      </c>
      <c r="M11" s="1">
        <v>0.97791558504104614</v>
      </c>
      <c r="N11" s="1">
        <f t="shared" si="6"/>
        <v>5.0447080129027766</v>
      </c>
      <c r="Q11" s="1" t="s">
        <v>10</v>
      </c>
      <c r="R11" s="1">
        <v>3.3312757015228271</v>
      </c>
      <c r="S11" s="1">
        <v>0.85214543342590332</v>
      </c>
      <c r="T11" s="1">
        <f t="shared" si="7"/>
        <v>3.9092807059119115</v>
      </c>
    </row>
    <row r="12" spans="1:20" ht="21" x14ac:dyDescent="0.25">
      <c r="A12" s="5" t="s">
        <v>11</v>
      </c>
      <c r="B12" s="5">
        <v>0.62180060148239136</v>
      </c>
      <c r="C12" s="5">
        <v>0.51552832126617432</v>
      </c>
      <c r="D12" s="5">
        <f t="shared" si="4"/>
        <v>1.2061424675082928</v>
      </c>
      <c r="F12" s="1" t="s">
        <v>11</v>
      </c>
      <c r="G12" s="1">
        <v>0.64448457956314087</v>
      </c>
      <c r="H12" s="1">
        <v>0.63858151435852051</v>
      </c>
      <c r="I12" s="1">
        <f t="shared" si="5"/>
        <v>1.0092440276955874</v>
      </c>
      <c r="K12" s="1" t="s">
        <v>11</v>
      </c>
      <c r="L12" s="1">
        <v>3.0570735931396484</v>
      </c>
      <c r="M12" s="1">
        <v>0.63858151435852051</v>
      </c>
      <c r="N12" s="1">
        <f t="shared" si="6"/>
        <v>4.7872879568250504</v>
      </c>
      <c r="Q12" s="1" t="s">
        <v>11</v>
      </c>
      <c r="R12" s="1">
        <v>2.8446555137634277</v>
      </c>
      <c r="S12" s="1">
        <v>0.51552832126617432</v>
      </c>
      <c r="T12" s="1">
        <f t="shared" si="7"/>
        <v>5.5179422670257008</v>
      </c>
    </row>
    <row r="13" spans="1:20" ht="21" x14ac:dyDescent="0.25">
      <c r="A13" s="5" t="s">
        <v>12</v>
      </c>
      <c r="B13" s="5">
        <v>0.98376595973968506</v>
      </c>
      <c r="C13" s="5">
        <v>0.82944238185882568</v>
      </c>
      <c r="D13" s="5">
        <f t="shared" si="4"/>
        <v>1.1860570200608893</v>
      </c>
      <c r="F13" s="1" t="s">
        <v>12</v>
      </c>
      <c r="G13" s="1">
        <v>0.8910067081451416</v>
      </c>
      <c r="H13" s="1">
        <v>0.8368227481842041</v>
      </c>
      <c r="I13" s="1">
        <f t="shared" si="5"/>
        <v>1.0647496259853231</v>
      </c>
      <c r="K13" s="1" t="s">
        <v>12</v>
      </c>
      <c r="L13" s="1">
        <v>4.6050219535827637</v>
      </c>
      <c r="M13" s="1">
        <v>0.8368227481842041</v>
      </c>
      <c r="N13" s="1">
        <f t="shared" si="6"/>
        <v>5.5029837125903409</v>
      </c>
      <c r="Q13" s="1" t="s">
        <v>12</v>
      </c>
      <c r="R13" s="1">
        <v>2.559640645980835</v>
      </c>
      <c r="S13" s="1">
        <v>0.82944238185882568</v>
      </c>
      <c r="T13" s="1">
        <f t="shared" si="7"/>
        <v>3.0859776422860627</v>
      </c>
    </row>
    <row r="14" spans="1:20" ht="21" x14ac:dyDescent="0.25">
      <c r="A14" s="5" t="s">
        <v>13</v>
      </c>
      <c r="B14" s="5">
        <v>0.43100440502166748</v>
      </c>
      <c r="C14" s="5">
        <v>0.34192854166030884</v>
      </c>
      <c r="D14" s="5">
        <f t="shared" si="4"/>
        <v>1.2605101724729715</v>
      </c>
      <c r="F14" s="1" t="s">
        <v>13</v>
      </c>
      <c r="G14" s="1">
        <v>0.27948451042175293</v>
      </c>
      <c r="H14" s="1">
        <v>0.39545068144798279</v>
      </c>
      <c r="I14" s="1">
        <f t="shared" si="5"/>
        <v>0.70674934583091886</v>
      </c>
      <c r="K14" s="1" t="s">
        <v>13</v>
      </c>
      <c r="L14" s="1">
        <v>1.3243284225463867</v>
      </c>
      <c r="M14" s="1">
        <v>0.39545068144798279</v>
      </c>
      <c r="N14" s="1">
        <f t="shared" si="6"/>
        <v>3.348909193169737</v>
      </c>
      <c r="Q14" s="1" t="s">
        <v>13</v>
      </c>
      <c r="R14" s="1">
        <v>1.0332596302032471</v>
      </c>
      <c r="S14" s="1">
        <v>0.34192854166030884</v>
      </c>
      <c r="T14" s="1">
        <f t="shared" si="7"/>
        <v>3.0218583835851458</v>
      </c>
    </row>
    <row r="18" spans="1:20" x14ac:dyDescent="0.25">
      <c r="A18" s="4" t="s">
        <v>6</v>
      </c>
      <c r="B18" s="4" t="s">
        <v>0</v>
      </c>
      <c r="C18" s="4" t="s">
        <v>7</v>
      </c>
      <c r="D18" s="4" t="s">
        <v>8</v>
      </c>
      <c r="F18" s="4" t="s">
        <v>6</v>
      </c>
      <c r="G18" s="4" t="s">
        <v>20</v>
      </c>
      <c r="H18" s="4" t="s">
        <v>7</v>
      </c>
      <c r="I18" s="4" t="s">
        <v>8</v>
      </c>
      <c r="K18" s="4" t="s">
        <v>6</v>
      </c>
      <c r="L18" s="4" t="s">
        <v>21</v>
      </c>
      <c r="M18" s="4" t="s">
        <v>7</v>
      </c>
      <c r="N18" s="4" t="s">
        <v>8</v>
      </c>
      <c r="Q18" s="4" t="s">
        <v>6</v>
      </c>
      <c r="R18" s="4" t="s">
        <v>22</v>
      </c>
      <c r="S18" s="4" t="s">
        <v>7</v>
      </c>
      <c r="T18" s="4" t="s">
        <v>8</v>
      </c>
    </row>
    <row r="19" spans="1:20" ht="21" x14ac:dyDescent="0.25">
      <c r="A19" s="5" t="s">
        <v>1</v>
      </c>
      <c r="B19" s="5">
        <v>1.0106223821640015</v>
      </c>
      <c r="C19" s="5">
        <v>0.91359645128250122</v>
      </c>
      <c r="D19" s="5">
        <f>B19/C19</f>
        <v>1.1062021757476135</v>
      </c>
      <c r="F19" s="1" t="s">
        <v>1</v>
      </c>
      <c r="G19" s="1">
        <v>1.4779424667358398</v>
      </c>
      <c r="H19" s="1">
        <v>0.91359645128250122</v>
      </c>
      <c r="I19" s="1">
        <f>G19/H19</f>
        <v>1.6177191413792305</v>
      </c>
      <c r="K19" s="1" t="s">
        <v>1</v>
      </c>
      <c r="L19" s="1">
        <v>0.84176105260848999</v>
      </c>
      <c r="M19" s="1">
        <v>0.91359645128250122</v>
      </c>
      <c r="N19" s="1">
        <f>L19/M19</f>
        <v>0.92137075557466419</v>
      </c>
      <c r="Q19" s="1" t="s">
        <v>1</v>
      </c>
      <c r="R19" s="1">
        <v>0.73593699932098389</v>
      </c>
      <c r="S19" s="1">
        <v>0.91359645128250122</v>
      </c>
      <c r="T19" s="1">
        <f>R19/S19</f>
        <v>0.80553837341189316</v>
      </c>
    </row>
    <row r="20" spans="1:20" ht="21" x14ac:dyDescent="0.25">
      <c r="A20" s="5" t="s">
        <v>2</v>
      </c>
      <c r="B20" s="5">
        <v>1.0274404287338257</v>
      </c>
      <c r="C20" s="5">
        <v>0.99301254749298096</v>
      </c>
      <c r="D20" s="5">
        <f t="shared" ref="D20:D23" si="8">B20/C20</f>
        <v>1.0346701371777864</v>
      </c>
      <c r="F20" s="1" t="s">
        <v>2</v>
      </c>
      <c r="G20" s="1">
        <v>1.2333630323410034</v>
      </c>
      <c r="H20" s="1">
        <v>0.99301254749298096</v>
      </c>
      <c r="I20" s="1">
        <f t="shared" ref="I20:I23" si="9">G20/H20</f>
        <v>1.2420417400110659</v>
      </c>
      <c r="K20" s="1" t="s">
        <v>2</v>
      </c>
      <c r="L20" s="1">
        <v>0.45737549662590027</v>
      </c>
      <c r="M20" s="1">
        <v>0.99301254749298096</v>
      </c>
      <c r="N20" s="1">
        <f t="shared" ref="N20:N24" si="10">L20/M20</f>
        <v>0.46059387444863398</v>
      </c>
      <c r="Q20" s="1" t="s">
        <v>2</v>
      </c>
      <c r="R20" s="1">
        <v>0.37723603844642639</v>
      </c>
      <c r="S20" s="1">
        <v>0.99301254749298096</v>
      </c>
      <c r="T20" s="1">
        <f t="shared" ref="T20:T23" si="11">R20/S20</f>
        <v>0.37989050531014851</v>
      </c>
    </row>
    <row r="21" spans="1:20" ht="21" x14ac:dyDescent="0.25">
      <c r="A21" s="5" t="s">
        <v>3</v>
      </c>
      <c r="B21" s="5">
        <v>0.76479411125183105</v>
      </c>
      <c r="C21" s="5">
        <v>0.74105435609817505</v>
      </c>
      <c r="D21" s="5">
        <f t="shared" si="8"/>
        <v>1.0320351064106166</v>
      </c>
      <c r="F21" s="1" t="s">
        <v>3</v>
      </c>
      <c r="G21" s="1">
        <v>1.0406029224395752</v>
      </c>
      <c r="H21" s="1">
        <v>0.74105435609817505</v>
      </c>
      <c r="I21" s="1">
        <f t="shared" si="9"/>
        <v>1.4042194258442708</v>
      </c>
      <c r="K21" s="1" t="s">
        <v>3</v>
      </c>
      <c r="L21" s="1">
        <v>0.47609379887580872</v>
      </c>
      <c r="M21" s="1">
        <v>0.74105435609817505</v>
      </c>
      <c r="N21" s="1">
        <f t="shared" si="10"/>
        <v>0.64245462557234556</v>
      </c>
      <c r="Q21" s="1" t="s">
        <v>3</v>
      </c>
      <c r="R21" s="1">
        <v>0.4994175136089325</v>
      </c>
      <c r="S21" s="1">
        <v>0.74105435609817505</v>
      </c>
      <c r="T21" s="1">
        <f t="shared" si="11"/>
        <v>0.67392831510833129</v>
      </c>
    </row>
    <row r="22" spans="1:20" ht="21" x14ac:dyDescent="0.25">
      <c r="A22" s="5" t="s">
        <v>4</v>
      </c>
      <c r="B22" s="5">
        <v>0.88023769855499268</v>
      </c>
      <c r="C22" s="5">
        <v>1.1057039499282837</v>
      </c>
      <c r="D22" s="5">
        <f t="shared" si="8"/>
        <v>0.79608804744894435</v>
      </c>
      <c r="F22" s="1" t="s">
        <v>4</v>
      </c>
      <c r="G22" s="1">
        <v>1.4351993799209595</v>
      </c>
      <c r="H22" s="1">
        <v>1.1057039499282837</v>
      </c>
      <c r="I22" s="1">
        <f t="shared" si="9"/>
        <v>1.2979960684901659</v>
      </c>
      <c r="K22" s="1" t="s">
        <v>4</v>
      </c>
      <c r="L22" s="1">
        <v>1.2775065898895264</v>
      </c>
      <c r="M22" s="1">
        <v>1.1057039499282837</v>
      </c>
      <c r="N22" s="1">
        <f t="shared" si="10"/>
        <v>1.1553785169822228</v>
      </c>
      <c r="Q22" s="1" t="s">
        <v>4</v>
      </c>
      <c r="R22" s="1">
        <v>0.6989167332649231</v>
      </c>
      <c r="S22" s="1">
        <v>1.1057039499282837</v>
      </c>
      <c r="T22" s="1">
        <f t="shared" si="11"/>
        <v>0.63210114543794027</v>
      </c>
    </row>
    <row r="23" spans="1:20" ht="21" x14ac:dyDescent="0.25">
      <c r="A23" s="5" t="s">
        <v>5</v>
      </c>
      <c r="B23" s="5">
        <v>0.59335452318191528</v>
      </c>
      <c r="C23" s="5">
        <v>0.95170879364013672</v>
      </c>
      <c r="D23" s="5">
        <f t="shared" si="8"/>
        <v>0.62346226823483197</v>
      </c>
      <c r="F23" s="1" t="s">
        <v>5</v>
      </c>
      <c r="G23" s="1">
        <v>1.0153336524963379</v>
      </c>
      <c r="H23" s="1">
        <v>0.95170879364013672</v>
      </c>
      <c r="I23" s="1">
        <f t="shared" si="9"/>
        <v>1.066853284619601</v>
      </c>
      <c r="K23" s="1" t="s">
        <v>5</v>
      </c>
      <c r="L23" s="1">
        <v>0.60850119590759277</v>
      </c>
      <c r="M23" s="1">
        <v>0.95170879364013672</v>
      </c>
      <c r="N23" s="1">
        <f t="shared" si="10"/>
        <v>0.63937750704201357</v>
      </c>
      <c r="Q23" s="1" t="s">
        <v>5</v>
      </c>
      <c r="R23" s="1">
        <v>0.57842755317687988</v>
      </c>
      <c r="S23" s="1">
        <v>0.95170879364013672</v>
      </c>
      <c r="T23" s="1">
        <f t="shared" si="11"/>
        <v>0.60777788021111512</v>
      </c>
    </row>
    <row r="24" spans="1:20" ht="21" x14ac:dyDescent="0.25">
      <c r="K24" s="1"/>
      <c r="L24" s="1"/>
      <c r="M24" s="1"/>
      <c r="N24" s="1"/>
    </row>
    <row r="25" spans="1:20" ht="21" x14ac:dyDescent="0.25">
      <c r="A25" s="5" t="s">
        <v>9</v>
      </c>
      <c r="B25" s="5">
        <v>0.65669786930084229</v>
      </c>
      <c r="C25" s="5">
        <v>0.78194886445999146</v>
      </c>
      <c r="D25" s="5">
        <f t="shared" ref="D25:D29" si="12">B25/C25</f>
        <v>0.83982201285547409</v>
      </c>
      <c r="F25" s="1" t="s">
        <v>9</v>
      </c>
      <c r="G25" s="1">
        <v>1.0996652841567993</v>
      </c>
      <c r="H25" s="1">
        <v>0.78194886445999146</v>
      </c>
      <c r="I25" s="1">
        <f t="shared" ref="I25:I29" si="13">G25/H25</f>
        <v>1.4063135508435334</v>
      </c>
      <c r="K25" s="1" t="s">
        <v>9</v>
      </c>
      <c r="L25" s="1">
        <v>1.155664324760437</v>
      </c>
      <c r="M25" s="1">
        <v>0.78194886445999146</v>
      </c>
      <c r="N25" s="1">
        <f t="shared" ref="N25:N29" si="14">L25/M25</f>
        <v>1.4779282601280213</v>
      </c>
    </row>
    <row r="26" spans="1:20" ht="21" x14ac:dyDescent="0.25">
      <c r="A26" s="5" t="s">
        <v>10</v>
      </c>
      <c r="B26" s="5">
        <v>0.99439811706542969</v>
      </c>
      <c r="C26" s="5">
        <v>1.2301234006881714</v>
      </c>
      <c r="D26" s="5">
        <f t="shared" si="12"/>
        <v>0.80837265310872941</v>
      </c>
      <c r="F26" s="1" t="s">
        <v>10</v>
      </c>
      <c r="G26" s="1">
        <v>1.7319623231887817</v>
      </c>
      <c r="H26" s="1">
        <v>1.2301234006881714</v>
      </c>
      <c r="I26" s="1">
        <f t="shared" si="13"/>
        <v>1.4079581952671294</v>
      </c>
      <c r="K26" s="1" t="s">
        <v>10</v>
      </c>
      <c r="L26" s="1">
        <v>1.6693902015686035</v>
      </c>
      <c r="M26" s="1">
        <v>1.2301234006881714</v>
      </c>
      <c r="N26" s="1">
        <f t="shared" si="14"/>
        <v>1.3570916548979493</v>
      </c>
      <c r="Q26" s="1" t="s">
        <v>9</v>
      </c>
      <c r="R26" s="1">
        <v>3.8614392280578613</v>
      </c>
      <c r="S26" s="1">
        <v>0.78194886445999146</v>
      </c>
      <c r="T26" s="1">
        <f t="shared" ref="T26:T30" si="15">R26/S26</f>
        <v>4.938224740213089</v>
      </c>
    </row>
    <row r="27" spans="1:20" ht="21" x14ac:dyDescent="0.25">
      <c r="A27" s="5" t="s">
        <v>11</v>
      </c>
      <c r="B27" s="5">
        <v>0.44427394866943359</v>
      </c>
      <c r="C27" s="5">
        <v>0.40311279892921448</v>
      </c>
      <c r="D27" s="5">
        <f t="shared" si="12"/>
        <v>1.1021082680816763</v>
      </c>
      <c r="F27" s="1" t="s">
        <v>11</v>
      </c>
      <c r="G27" s="1">
        <v>0.72154527902603149</v>
      </c>
      <c r="H27" s="1">
        <v>0.40311279892921448</v>
      </c>
      <c r="I27" s="1">
        <f t="shared" si="13"/>
        <v>1.7899339364631113</v>
      </c>
      <c r="K27" s="1" t="s">
        <v>11</v>
      </c>
      <c r="L27" s="1">
        <v>0.57782989740371704</v>
      </c>
      <c r="M27" s="1">
        <v>0.40311279892921448</v>
      </c>
      <c r="N27" s="1">
        <f t="shared" si="14"/>
        <v>1.43341987388791</v>
      </c>
      <c r="Q27" s="1" t="s">
        <v>10</v>
      </c>
      <c r="R27" s="1">
        <v>5.1870574951171875</v>
      </c>
      <c r="S27" s="1">
        <v>1.2301234006881714</v>
      </c>
      <c r="T27" s="1">
        <f t="shared" si="15"/>
        <v>4.2166968713995505</v>
      </c>
    </row>
    <row r="28" spans="1:20" ht="21" x14ac:dyDescent="0.25">
      <c r="A28" s="5" t="s">
        <v>12</v>
      </c>
      <c r="B28" s="5">
        <v>1.1354734897613525</v>
      </c>
      <c r="C28" s="5">
        <v>1.5115623474121094</v>
      </c>
      <c r="D28" s="5">
        <f t="shared" si="12"/>
        <v>0.75119196486030182</v>
      </c>
      <c r="F28" s="1" t="s">
        <v>12</v>
      </c>
      <c r="G28" s="1">
        <v>2.0615353584289551</v>
      </c>
      <c r="H28" s="1">
        <v>1.5115623474121094</v>
      </c>
      <c r="I28" s="1">
        <f t="shared" si="13"/>
        <v>1.3638440795766278</v>
      </c>
      <c r="K28" s="1" t="s">
        <v>12</v>
      </c>
      <c r="L28" s="1">
        <v>2.0359032154083252</v>
      </c>
      <c r="M28" s="1">
        <v>1.5115623474121094</v>
      </c>
      <c r="N28" s="1">
        <f t="shared" si="14"/>
        <v>1.3468866956721439</v>
      </c>
      <c r="Q28" s="1" t="s">
        <v>11</v>
      </c>
      <c r="R28" s="1">
        <v>1.7275019884109497</v>
      </c>
      <c r="S28" s="1">
        <v>0.40311279892921448</v>
      </c>
      <c r="T28" s="1">
        <f t="shared" si="15"/>
        <v>4.285405953370125</v>
      </c>
    </row>
    <row r="29" spans="1:20" ht="21" x14ac:dyDescent="0.25">
      <c r="A29" s="5" t="s">
        <v>13</v>
      </c>
      <c r="B29" s="5">
        <v>0.99210429191589355</v>
      </c>
      <c r="C29" s="5">
        <v>1.3435088396072388</v>
      </c>
      <c r="D29" s="5">
        <f t="shared" si="12"/>
        <v>0.73844269770932447</v>
      </c>
      <c r="F29" s="1" t="s">
        <v>13</v>
      </c>
      <c r="G29" s="1">
        <v>1.4777381420135498</v>
      </c>
      <c r="H29" s="1">
        <v>1.3435088396072388</v>
      </c>
      <c r="I29" s="1">
        <f t="shared" si="13"/>
        <v>1.0999095044626217</v>
      </c>
      <c r="K29" s="1" t="s">
        <v>13</v>
      </c>
      <c r="L29" s="1">
        <v>1.2505972385406494</v>
      </c>
      <c r="M29" s="1">
        <v>1.3435088396072388</v>
      </c>
      <c r="N29" s="1">
        <f t="shared" si="14"/>
        <v>0.93084407163725758</v>
      </c>
      <c r="Q29" s="1" t="s">
        <v>12</v>
      </c>
      <c r="R29" s="1">
        <v>3.9688687324523926</v>
      </c>
      <c r="S29" s="1">
        <v>1.5115623474121094</v>
      </c>
      <c r="T29" s="1">
        <f t="shared" si="15"/>
        <v>2.6256731912165896</v>
      </c>
    </row>
    <row r="30" spans="1:20" ht="21" x14ac:dyDescent="0.25">
      <c r="Q30" s="1" t="s">
        <v>13</v>
      </c>
      <c r="R30" s="1">
        <v>3.5766654014587402</v>
      </c>
      <c r="S30" s="1">
        <v>1.3435088396072388</v>
      </c>
      <c r="T30" s="1">
        <f t="shared" si="15"/>
        <v>2.6621822618631539</v>
      </c>
    </row>
    <row r="33" spans="1:20" x14ac:dyDescent="0.25">
      <c r="A33" s="5" t="s">
        <v>15</v>
      </c>
      <c r="B33" s="4" t="s">
        <v>0</v>
      </c>
      <c r="C33" s="4" t="s">
        <v>7</v>
      </c>
      <c r="D33" s="4" t="s">
        <v>8</v>
      </c>
      <c r="F33" s="5" t="s">
        <v>15</v>
      </c>
      <c r="G33" s="4" t="s">
        <v>20</v>
      </c>
      <c r="H33" s="4" t="s">
        <v>7</v>
      </c>
      <c r="I33" s="4" t="s">
        <v>8</v>
      </c>
      <c r="K33" s="5" t="s">
        <v>15</v>
      </c>
      <c r="L33" s="4" t="s">
        <v>21</v>
      </c>
      <c r="M33" s="4" t="s">
        <v>7</v>
      </c>
      <c r="N33" s="4" t="s">
        <v>8</v>
      </c>
      <c r="Q33" s="5" t="s">
        <v>15</v>
      </c>
      <c r="R33" s="4" t="s">
        <v>22</v>
      </c>
      <c r="S33" s="4" t="s">
        <v>7</v>
      </c>
      <c r="T33" s="4" t="s">
        <v>8</v>
      </c>
    </row>
    <row r="34" spans="1:20" ht="21" x14ac:dyDescent="0.25">
      <c r="A34" s="5" t="s">
        <v>1</v>
      </c>
      <c r="B34" s="5">
        <v>0.74451190233230591</v>
      </c>
      <c r="C34" s="5">
        <v>0.80629128217697144</v>
      </c>
      <c r="D34" s="5">
        <f>B34/C34</f>
        <v>0.9233783358318568</v>
      </c>
      <c r="F34" s="1" t="s">
        <v>1</v>
      </c>
      <c r="G34" s="1">
        <v>0.65729242563247681</v>
      </c>
      <c r="H34" s="1">
        <v>0.80629128217697144</v>
      </c>
      <c r="I34" s="1">
        <f>G34/H34</f>
        <v>0.81520467870841851</v>
      </c>
      <c r="K34" s="1" t="s">
        <v>1</v>
      </c>
      <c r="L34" s="1">
        <v>1.0223548412322998</v>
      </c>
      <c r="M34" s="1">
        <v>0.80629128217697144</v>
      </c>
      <c r="N34" s="1">
        <f t="shared" ref="N34:N38" si="16">L34/M34</f>
        <v>1.2679720887865249</v>
      </c>
      <c r="Q34" s="1" t="s">
        <v>1</v>
      </c>
      <c r="R34" s="1">
        <v>0.55950486660003662</v>
      </c>
      <c r="S34" s="1">
        <v>0.80629128217697144</v>
      </c>
      <c r="T34" s="1">
        <f t="shared" ref="T34:T38" si="17">R34/S34</f>
        <v>0.69392399368300739</v>
      </c>
    </row>
    <row r="35" spans="1:20" ht="21" x14ac:dyDescent="0.25">
      <c r="A35" s="5" t="s">
        <v>2</v>
      </c>
      <c r="B35" s="5">
        <v>0.78834164142608643</v>
      </c>
      <c r="C35" s="5">
        <v>0.62924796342849731</v>
      </c>
      <c r="D35" s="5">
        <f t="shared" ref="D35:D38" si="18">B35/C35</f>
        <v>1.2528314547587205</v>
      </c>
      <c r="F35" s="1" t="s">
        <v>2</v>
      </c>
      <c r="G35" s="1">
        <v>0.56287610530853271</v>
      </c>
      <c r="H35" s="1">
        <v>0.62924796342849731</v>
      </c>
      <c r="I35" s="1">
        <f t="shared" ref="I35:I38" si="19">G35/H35</f>
        <v>0.89452193415401249</v>
      </c>
      <c r="K35" s="1" t="s">
        <v>2</v>
      </c>
      <c r="L35" s="1">
        <v>1.3890925645828247</v>
      </c>
      <c r="M35" s="1">
        <v>0.62924796342849731</v>
      </c>
      <c r="N35" s="1">
        <f t="shared" si="16"/>
        <v>2.2075439974636804</v>
      </c>
      <c r="Q35" s="1" t="s">
        <v>2</v>
      </c>
      <c r="R35" s="1">
        <v>0.35082700848579407</v>
      </c>
      <c r="S35" s="1">
        <v>0.62924796342849731</v>
      </c>
      <c r="T35" s="1">
        <f t="shared" si="17"/>
        <v>0.5575338004660213</v>
      </c>
    </row>
    <row r="36" spans="1:20" ht="21" x14ac:dyDescent="0.25">
      <c r="A36" s="5" t="s">
        <v>3</v>
      </c>
      <c r="B36" s="5">
        <v>0.67953532934188843</v>
      </c>
      <c r="C36" s="5">
        <v>0.56267976760864258</v>
      </c>
      <c r="D36" s="5">
        <f t="shared" si="18"/>
        <v>1.2076768500667359</v>
      </c>
      <c r="F36" s="1" t="s">
        <v>3</v>
      </c>
      <c r="G36" s="1">
        <v>0.42531794309616089</v>
      </c>
      <c r="H36" s="1">
        <v>0.56267976760864258</v>
      </c>
      <c r="I36" s="1">
        <f t="shared" si="19"/>
        <v>0.75587921866062158</v>
      </c>
      <c r="K36" s="1" t="s">
        <v>3</v>
      </c>
      <c r="L36" s="1">
        <v>0.74226438999176025</v>
      </c>
      <c r="M36" s="1">
        <v>0.56267976760864258</v>
      </c>
      <c r="N36" s="1">
        <f t="shared" si="16"/>
        <v>1.319159551704413</v>
      </c>
      <c r="Q36" s="1" t="s">
        <v>3</v>
      </c>
      <c r="R36" s="1">
        <v>0.40127068758010864</v>
      </c>
      <c r="S36" s="1">
        <v>0.56267976760864258</v>
      </c>
      <c r="T36" s="1">
        <f t="shared" si="17"/>
        <v>0.71314220037711062</v>
      </c>
    </row>
    <row r="37" spans="1:20" ht="21" x14ac:dyDescent="0.25">
      <c r="A37" s="5" t="s">
        <v>4</v>
      </c>
      <c r="B37" s="5">
        <v>0.79923552274703979</v>
      </c>
      <c r="C37" s="5">
        <v>0.64421749114990234</v>
      </c>
      <c r="D37" s="5">
        <f t="shared" si="18"/>
        <v>1.2406299638347857</v>
      </c>
      <c r="F37" s="1" t="s">
        <v>4</v>
      </c>
      <c r="G37" s="1">
        <v>0.56744134426116943</v>
      </c>
      <c r="H37" s="1">
        <v>0.64421749114990234</v>
      </c>
      <c r="I37" s="1">
        <f t="shared" si="19"/>
        <v>0.88082262909116205</v>
      </c>
      <c r="K37" s="1" t="s">
        <v>4</v>
      </c>
      <c r="L37" s="1">
        <v>0.93614363670349121</v>
      </c>
      <c r="M37" s="1">
        <v>0.64421749114990234</v>
      </c>
      <c r="N37" s="1">
        <f t="shared" si="16"/>
        <v>1.4531484313356851</v>
      </c>
      <c r="Q37" s="1" t="s">
        <v>4</v>
      </c>
      <c r="R37" s="1">
        <v>0.44937801361083984</v>
      </c>
      <c r="S37" s="1">
        <v>0.64421749114990234</v>
      </c>
      <c r="T37" s="1">
        <f t="shared" si="17"/>
        <v>0.69755636843811575</v>
      </c>
    </row>
    <row r="38" spans="1:20" ht="21" x14ac:dyDescent="0.25">
      <c r="A38" s="5" t="s">
        <v>5</v>
      </c>
      <c r="B38" s="5">
        <v>0.69220733642578125</v>
      </c>
      <c r="C38" s="5">
        <v>0.65105825662612915</v>
      </c>
      <c r="D38" s="5">
        <f t="shared" si="18"/>
        <v>1.0632033760126047</v>
      </c>
      <c r="F38" s="1" t="s">
        <v>5</v>
      </c>
      <c r="G38" s="1">
        <v>0.32214087247848511</v>
      </c>
      <c r="H38" s="1">
        <v>0.65105825662612915</v>
      </c>
      <c r="I38" s="1">
        <f t="shared" si="19"/>
        <v>0.49479577165315763</v>
      </c>
      <c r="K38" s="1" t="s">
        <v>5</v>
      </c>
      <c r="L38" s="1">
        <v>0.54859983921051025</v>
      </c>
      <c r="M38" s="1">
        <v>0.65105825662612915</v>
      </c>
      <c r="N38" s="1">
        <f t="shared" si="16"/>
        <v>0.84262788103391528</v>
      </c>
      <c r="Q38" s="1" t="s">
        <v>5</v>
      </c>
      <c r="R38" s="1">
        <v>0.3440876305103302</v>
      </c>
      <c r="S38" s="1">
        <v>0.65105825662612915</v>
      </c>
      <c r="T38" s="1">
        <f t="shared" si="17"/>
        <v>0.52850513300213453</v>
      </c>
    </row>
    <row r="40" spans="1:20" ht="21" x14ac:dyDescent="0.25">
      <c r="A40" s="5" t="s">
        <v>9</v>
      </c>
      <c r="B40" s="5">
        <v>0.78168714046478271</v>
      </c>
      <c r="C40" s="5">
        <v>0.87669497728347778</v>
      </c>
      <c r="D40" s="5">
        <f t="shared" ref="D40:D44" si="20">B40/C40</f>
        <v>0.89162954131083783</v>
      </c>
      <c r="F40" s="1" t="s">
        <v>9</v>
      </c>
      <c r="G40" s="1">
        <v>0.79672282934188843</v>
      </c>
      <c r="H40" s="1">
        <v>0.87669497728347778</v>
      </c>
      <c r="I40" s="1">
        <f t="shared" ref="I40:I44" si="21">G40/H40</f>
        <v>0.90877996336948275</v>
      </c>
      <c r="K40" s="1" t="s">
        <v>9</v>
      </c>
      <c r="L40" s="1">
        <v>2.0760726928710938</v>
      </c>
      <c r="M40" s="1">
        <v>0.87669497728347778</v>
      </c>
      <c r="N40" s="1">
        <f t="shared" ref="N40:N44" si="22">L40/M40</f>
        <v>2.3680672829950518</v>
      </c>
      <c r="Q40" s="1" t="s">
        <v>9</v>
      </c>
      <c r="R40" s="1">
        <v>3.8619697093963623</v>
      </c>
      <c r="S40" s="1">
        <v>0.87669497728347778</v>
      </c>
      <c r="T40" s="1">
        <f t="shared" ref="T40:T44" si="23">R40/S40</f>
        <v>4.4051463843936238</v>
      </c>
    </row>
    <row r="41" spans="1:20" ht="21" x14ac:dyDescent="0.25">
      <c r="A41" s="5" t="s">
        <v>10</v>
      </c>
      <c r="B41" s="5">
        <v>0.7812192440032959</v>
      </c>
      <c r="C41" s="5">
        <v>0.84632116556167603</v>
      </c>
      <c r="D41" s="5">
        <f t="shared" si="20"/>
        <v>0.92307657635482376</v>
      </c>
      <c r="F41" s="1" t="s">
        <v>10</v>
      </c>
      <c r="G41" s="1">
        <v>0.8338438868522644</v>
      </c>
      <c r="H41" s="1">
        <v>0.84632116556167603</v>
      </c>
      <c r="I41" s="1">
        <f t="shared" si="21"/>
        <v>0.98525704045091334</v>
      </c>
      <c r="K41" s="1" t="s">
        <v>10</v>
      </c>
      <c r="L41" s="1">
        <v>1.9566980600357056</v>
      </c>
      <c r="M41" s="1">
        <v>0.84632116556167603</v>
      </c>
      <c r="N41" s="1">
        <f t="shared" si="22"/>
        <v>2.31200416538928</v>
      </c>
      <c r="Q41" s="1" t="s">
        <v>10</v>
      </c>
      <c r="R41" s="1">
        <v>2.7591357231140137</v>
      </c>
      <c r="S41" s="1">
        <v>0.84632116556167603</v>
      </c>
      <c r="T41" s="1">
        <f t="shared" si="23"/>
        <v>3.2601520975584539</v>
      </c>
    </row>
    <row r="42" spans="1:20" ht="21" x14ac:dyDescent="0.25">
      <c r="A42" s="5" t="s">
        <v>11</v>
      </c>
      <c r="B42" s="5">
        <v>0.46751880645751953</v>
      </c>
      <c r="C42" s="5">
        <v>0.47377392649650574</v>
      </c>
      <c r="D42" s="5">
        <f t="shared" si="20"/>
        <v>0.98679724719078155</v>
      </c>
      <c r="F42" s="1" t="s">
        <v>11</v>
      </c>
      <c r="G42" s="1">
        <v>0.51659470796585083</v>
      </c>
      <c r="H42" s="1">
        <v>0.47377392649650574</v>
      </c>
      <c r="I42" s="1">
        <f t="shared" si="21"/>
        <v>1.0903823091025693</v>
      </c>
      <c r="K42" s="1" t="s">
        <v>11</v>
      </c>
      <c r="L42" s="1">
        <v>1.0396654605865479</v>
      </c>
      <c r="M42" s="1">
        <v>0.47377392649650574</v>
      </c>
      <c r="N42" s="1">
        <f t="shared" si="22"/>
        <v>2.1944336791066865</v>
      </c>
      <c r="Q42" s="1" t="s">
        <v>11</v>
      </c>
      <c r="R42" s="1">
        <v>2.1287992000579834</v>
      </c>
      <c r="S42" s="1">
        <v>0.47377392649650574</v>
      </c>
      <c r="T42" s="1">
        <f t="shared" si="23"/>
        <v>4.4932806155040366</v>
      </c>
    </row>
    <row r="43" spans="1:20" ht="21" x14ac:dyDescent="0.25">
      <c r="A43" s="5" t="s">
        <v>12</v>
      </c>
      <c r="B43" s="5">
        <v>1.0622116327285767</v>
      </c>
      <c r="C43" s="5">
        <v>1.1723883152008057</v>
      </c>
      <c r="D43" s="5">
        <f t="shared" si="20"/>
        <v>0.90602372861984892</v>
      </c>
      <c r="F43" s="1" t="s">
        <v>12</v>
      </c>
      <c r="G43" s="1">
        <v>1.0033514499664307</v>
      </c>
      <c r="H43" s="1">
        <v>1.1723883152008057</v>
      </c>
      <c r="I43" s="1">
        <f t="shared" si="21"/>
        <v>0.85581836406700917</v>
      </c>
      <c r="K43" s="1" t="s">
        <v>12</v>
      </c>
      <c r="L43" s="1">
        <v>3.2426660060882568</v>
      </c>
      <c r="M43" s="1">
        <v>1.1723883152008057</v>
      </c>
      <c r="N43" s="1">
        <f t="shared" si="22"/>
        <v>2.7658634635341413</v>
      </c>
      <c r="Q43" s="1" t="s">
        <v>12</v>
      </c>
      <c r="R43" s="1">
        <v>3.1261844635009766</v>
      </c>
      <c r="S43" s="1">
        <v>1.1723883152008057</v>
      </c>
      <c r="T43" s="1">
        <f t="shared" si="23"/>
        <v>2.6665094004843661</v>
      </c>
    </row>
    <row r="44" spans="1:20" ht="21" x14ac:dyDescent="0.25">
      <c r="A44" s="5" t="s">
        <v>13</v>
      </c>
      <c r="B44" s="5">
        <v>0.61368638277053833</v>
      </c>
      <c r="C44" s="5">
        <v>0.69787853956222534</v>
      </c>
      <c r="D44" s="5">
        <f t="shared" si="20"/>
        <v>0.87935987135454807</v>
      </c>
      <c r="F44" s="1" t="s">
        <v>13</v>
      </c>
      <c r="G44" s="1">
        <v>0.4583037793636322</v>
      </c>
      <c r="H44" s="1">
        <v>0.69787853956222534</v>
      </c>
      <c r="I44" s="1">
        <f t="shared" si="21"/>
        <v>0.65670994791031001</v>
      </c>
      <c r="K44" s="1" t="s">
        <v>13</v>
      </c>
      <c r="L44" s="1">
        <v>1.914885401725769</v>
      </c>
      <c r="M44" s="1">
        <v>0.69787853956222534</v>
      </c>
      <c r="N44" s="1">
        <f t="shared" si="22"/>
        <v>2.7438662935916676</v>
      </c>
      <c r="Q44" s="1" t="s">
        <v>13</v>
      </c>
      <c r="R44" s="1">
        <v>1.7895238399505615</v>
      </c>
      <c r="S44" s="1">
        <v>0.69787853956222534</v>
      </c>
      <c r="T44" s="1">
        <f t="shared" si="23"/>
        <v>2.5642339440228641</v>
      </c>
    </row>
    <row r="47" spans="1:20" x14ac:dyDescent="0.25">
      <c r="A47" s="5" t="s">
        <v>16</v>
      </c>
      <c r="B47" s="4" t="s">
        <v>0</v>
      </c>
      <c r="C47" s="4" t="s">
        <v>7</v>
      </c>
      <c r="D47" s="4" t="s">
        <v>8</v>
      </c>
      <c r="F47" s="5" t="s">
        <v>16</v>
      </c>
      <c r="G47" s="4" t="s">
        <v>20</v>
      </c>
      <c r="H47" s="4" t="s">
        <v>7</v>
      </c>
      <c r="I47" s="4" t="s">
        <v>8</v>
      </c>
      <c r="K47" s="5" t="s">
        <v>16</v>
      </c>
      <c r="L47" s="4" t="s">
        <v>21</v>
      </c>
      <c r="M47" s="4" t="s">
        <v>7</v>
      </c>
      <c r="N47" s="4" t="s">
        <v>8</v>
      </c>
      <c r="Q47" s="5" t="s">
        <v>16</v>
      </c>
      <c r="R47" s="4" t="s">
        <v>22</v>
      </c>
      <c r="S47" s="4" t="s">
        <v>7</v>
      </c>
      <c r="T47" s="4" t="s">
        <v>8</v>
      </c>
    </row>
    <row r="48" spans="1:20" ht="21" x14ac:dyDescent="0.25">
      <c r="A48" s="5" t="s">
        <v>1</v>
      </c>
      <c r="B48" s="5">
        <v>0.78599530458450317</v>
      </c>
      <c r="C48" s="5">
        <v>0.79822832345962524</v>
      </c>
      <c r="D48" s="5">
        <f>B48/C48</f>
        <v>0.98467478725622948</v>
      </c>
      <c r="F48" s="1" t="s">
        <v>1</v>
      </c>
      <c r="G48" s="1">
        <v>0.54836857318878174</v>
      </c>
      <c r="H48" s="1">
        <v>0.79822832345962524</v>
      </c>
      <c r="I48" s="1">
        <f>G48/H48</f>
        <v>0.68698210408280314</v>
      </c>
      <c r="K48" s="1" t="s">
        <v>1</v>
      </c>
      <c r="L48" s="1">
        <v>0.31757596135139465</v>
      </c>
      <c r="M48" s="1">
        <v>0.79822832345962524</v>
      </c>
      <c r="N48" s="1">
        <f>L48/M48</f>
        <v>0.39785103086167023</v>
      </c>
      <c r="Q48" s="1" t="s">
        <v>1</v>
      </c>
      <c r="R48" s="1">
        <v>0.26326534152030945</v>
      </c>
      <c r="S48" s="1">
        <v>0.79822832345962524</v>
      </c>
      <c r="T48" s="1">
        <f>R48/S48</f>
        <v>0.32981207730049372</v>
      </c>
    </row>
    <row r="49" spans="1:20" ht="21" x14ac:dyDescent="0.25">
      <c r="A49" s="5" t="s">
        <v>2</v>
      </c>
      <c r="B49" s="5">
        <v>0.57406443357467651</v>
      </c>
      <c r="C49" s="5">
        <v>0.68605542182922363</v>
      </c>
      <c r="D49" s="5">
        <f t="shared" ref="D49:D52" si="24">B49/C49</f>
        <v>0.83676101858367868</v>
      </c>
      <c r="F49" s="1" t="s">
        <v>2</v>
      </c>
      <c r="G49" s="1">
        <v>0.50443482398986816</v>
      </c>
      <c r="H49" s="1">
        <v>0.68605542182922363</v>
      </c>
      <c r="I49" s="1">
        <f t="shared" ref="I49:I52" si="25">G49/H49</f>
        <v>0.73526832955404386</v>
      </c>
      <c r="K49" s="1" t="s">
        <v>2</v>
      </c>
      <c r="L49" s="1">
        <v>0.30211880803108215</v>
      </c>
      <c r="M49" s="1">
        <v>0.68605542182922363</v>
      </c>
      <c r="N49" s="1">
        <f t="shared" ref="N49:N52" si="26">L49/M49</f>
        <v>0.44037084821157069</v>
      </c>
      <c r="Q49" s="1" t="s">
        <v>2</v>
      </c>
      <c r="R49" s="1">
        <v>0.18306887149810791</v>
      </c>
      <c r="S49" s="1">
        <v>0.68605542182922363</v>
      </c>
      <c r="T49" s="1">
        <f t="shared" ref="T49:T52" si="27">R49/S49</f>
        <v>0.26684268598882721</v>
      </c>
    </row>
    <row r="50" spans="1:20" ht="21" x14ac:dyDescent="0.25">
      <c r="A50" s="5" t="s">
        <v>3</v>
      </c>
      <c r="B50" s="5">
        <v>0.45160412788391113</v>
      </c>
      <c r="C50" s="5">
        <v>0.58843940496444702</v>
      </c>
      <c r="D50" s="5">
        <f t="shared" si="24"/>
        <v>0.76746071740589272</v>
      </c>
      <c r="F50" s="1" t="s">
        <v>3</v>
      </c>
      <c r="G50" s="1">
        <v>0.39374709129333496</v>
      </c>
      <c r="H50" s="1">
        <v>0.58843940496444702</v>
      </c>
      <c r="I50" s="1">
        <f t="shared" si="25"/>
        <v>0.66913787209258158</v>
      </c>
      <c r="K50" s="1" t="s">
        <v>3</v>
      </c>
      <c r="L50" s="1">
        <v>0.19842006266117096</v>
      </c>
      <c r="M50" s="1">
        <v>0.58843940496444702</v>
      </c>
      <c r="N50" s="1">
        <f t="shared" si="26"/>
        <v>0.33719710302738704</v>
      </c>
      <c r="Q50" s="1" t="s">
        <v>3</v>
      </c>
      <c r="R50" s="1">
        <v>0.11952640116214752</v>
      </c>
      <c r="S50" s="1">
        <v>0.58843940496444702</v>
      </c>
      <c r="T50" s="1">
        <f t="shared" si="27"/>
        <v>0.20312440015700375</v>
      </c>
    </row>
    <row r="51" spans="1:20" ht="21" x14ac:dyDescent="0.25">
      <c r="A51" s="5" t="s">
        <v>4</v>
      </c>
      <c r="B51" s="5">
        <v>0.74372667074203491</v>
      </c>
      <c r="C51" s="5">
        <v>0.90035325288772583</v>
      </c>
      <c r="D51" s="5">
        <f t="shared" si="24"/>
        <v>0.82603874463346638</v>
      </c>
      <c r="F51" s="1" t="s">
        <v>4</v>
      </c>
      <c r="G51" s="1">
        <v>0.5574493408203125</v>
      </c>
      <c r="H51" s="1">
        <v>0.90035325288772583</v>
      </c>
      <c r="I51" s="1">
        <f t="shared" si="25"/>
        <v>0.61914514001297949</v>
      </c>
      <c r="K51" s="1" t="s">
        <v>4</v>
      </c>
      <c r="L51" s="1">
        <v>0.39011749625205994</v>
      </c>
      <c r="M51" s="1">
        <v>0.90035325288772583</v>
      </c>
      <c r="N51" s="1">
        <f t="shared" si="26"/>
        <v>0.43329381551166302</v>
      </c>
      <c r="Q51" s="1" t="s">
        <v>4</v>
      </c>
      <c r="R51" s="1">
        <v>0.24443307518959045</v>
      </c>
      <c r="S51" s="1">
        <v>0.90035325288772583</v>
      </c>
      <c r="T51" s="1">
        <f t="shared" si="27"/>
        <v>0.27148574673953146</v>
      </c>
    </row>
    <row r="52" spans="1:20" ht="21" x14ac:dyDescent="0.25">
      <c r="A52" s="5" t="s">
        <v>5</v>
      </c>
      <c r="B52" s="5">
        <v>0.77428102493286133</v>
      </c>
      <c r="C52" s="5">
        <v>0.97136205434799194</v>
      </c>
      <c r="D52" s="5">
        <f t="shared" si="24"/>
        <v>0.79710857704090832</v>
      </c>
      <c r="F52" s="1" t="s">
        <v>5</v>
      </c>
      <c r="G52" s="1">
        <v>0.57411354780197144</v>
      </c>
      <c r="H52" s="1">
        <v>0.97136205434799194</v>
      </c>
      <c r="I52" s="1">
        <f t="shared" si="25"/>
        <v>0.59103971092152052</v>
      </c>
      <c r="K52" s="1" t="s">
        <v>5</v>
      </c>
      <c r="L52" s="1">
        <v>0.54362648725509644</v>
      </c>
      <c r="M52" s="1">
        <v>0.97136205434799194</v>
      </c>
      <c r="N52" s="1">
        <f t="shared" si="26"/>
        <v>0.55965382302276079</v>
      </c>
      <c r="Q52" s="1" t="s">
        <v>5</v>
      </c>
      <c r="R52" s="1">
        <v>0.23273971676826477</v>
      </c>
      <c r="S52" s="1">
        <v>0.97136205434799194</v>
      </c>
      <c r="T52" s="1">
        <f t="shared" si="27"/>
        <v>0.23960140889432502</v>
      </c>
    </row>
    <row r="54" spans="1:20" ht="21" x14ac:dyDescent="0.25">
      <c r="K54" s="1" t="s">
        <v>9</v>
      </c>
      <c r="L54" s="1">
        <v>0.37139350175857544</v>
      </c>
      <c r="M54" s="1">
        <v>0.66958343982696533</v>
      </c>
      <c r="N54" s="1">
        <f t="shared" ref="N54:N58" si="28">L54/M54</f>
        <v>0.55466351117427792</v>
      </c>
      <c r="Q54" s="1" t="s">
        <v>9</v>
      </c>
      <c r="R54" s="1">
        <v>1.3465496301651001</v>
      </c>
      <c r="S54" s="1">
        <v>0.66958343982696533</v>
      </c>
      <c r="T54" s="1">
        <f t="shared" ref="T54:T58" si="29">R54/S54</f>
        <v>2.011025885755295</v>
      </c>
    </row>
    <row r="55" spans="1:20" ht="21" x14ac:dyDescent="0.25">
      <c r="A55" s="5" t="s">
        <v>9</v>
      </c>
      <c r="B55" s="5">
        <v>0.58114922046661377</v>
      </c>
      <c r="C55" s="5">
        <v>0.66958343982696533</v>
      </c>
      <c r="D55" s="5">
        <f t="shared" ref="D55:D59" si="30">B55/C55</f>
        <v>0.86792651356012496</v>
      </c>
      <c r="F55" s="1" t="s">
        <v>9</v>
      </c>
      <c r="G55" s="1">
        <v>0.36135241389274597</v>
      </c>
      <c r="H55" s="1">
        <v>0.66958343982696533</v>
      </c>
      <c r="I55" s="1">
        <f t="shared" ref="I55:I59" si="31">G55/H55</f>
        <v>0.5396674893664144</v>
      </c>
      <c r="K55" s="1" t="s">
        <v>10</v>
      </c>
      <c r="L55" s="1">
        <v>0.79663228988647461</v>
      </c>
      <c r="M55" s="1">
        <v>0.95805495977401733</v>
      </c>
      <c r="N55" s="1">
        <f t="shared" si="28"/>
        <v>0.83151001073506414</v>
      </c>
      <c r="Q55" s="1" t="s">
        <v>10</v>
      </c>
      <c r="R55" s="1">
        <v>1.3823385238647461</v>
      </c>
      <c r="S55" s="1">
        <v>0.95805495977401733</v>
      </c>
      <c r="T55" s="1">
        <f t="shared" si="29"/>
        <v>1.4428593159110696</v>
      </c>
    </row>
    <row r="56" spans="1:20" ht="21" x14ac:dyDescent="0.25">
      <c r="A56" s="5" t="s">
        <v>10</v>
      </c>
      <c r="B56" s="5">
        <v>0.75403082370758057</v>
      </c>
      <c r="C56" s="5">
        <v>0.95805495977401733</v>
      </c>
      <c r="D56" s="5">
        <f t="shared" si="30"/>
        <v>0.78704339037651738</v>
      </c>
      <c r="F56" s="1" t="s">
        <v>10</v>
      </c>
      <c r="G56" s="1">
        <v>0.71783483028411865</v>
      </c>
      <c r="H56" s="1">
        <v>0.95805495977401733</v>
      </c>
      <c r="I56" s="1">
        <f t="shared" si="31"/>
        <v>0.74926268369138138</v>
      </c>
      <c r="K56" s="1" t="s">
        <v>11</v>
      </c>
      <c r="L56" s="1">
        <v>0.66269063949584961</v>
      </c>
      <c r="M56" s="1">
        <v>0.48023825883865356</v>
      </c>
      <c r="N56" s="1">
        <f t="shared" si="28"/>
        <v>1.3799205442282241</v>
      </c>
      <c r="Q56" s="1" t="s">
        <v>11</v>
      </c>
      <c r="R56" s="1">
        <v>0.54934960603713989</v>
      </c>
      <c r="S56" s="1">
        <v>0.48023825883865356</v>
      </c>
      <c r="T56" s="1">
        <f t="shared" si="29"/>
        <v>1.143910540084033</v>
      </c>
    </row>
    <row r="57" spans="1:20" ht="21" x14ac:dyDescent="0.25">
      <c r="A57" s="5" t="s">
        <v>11</v>
      </c>
      <c r="B57" s="5">
        <v>0.61726605892181396</v>
      </c>
      <c r="C57" s="5">
        <v>0.48023825883865356</v>
      </c>
      <c r="D57" s="5">
        <f t="shared" si="30"/>
        <v>1.285332952052864</v>
      </c>
      <c r="F57" s="1" t="s">
        <v>11</v>
      </c>
      <c r="G57" s="1">
        <v>0.47584137320518494</v>
      </c>
      <c r="H57" s="1">
        <v>0.48023825883865356</v>
      </c>
      <c r="I57" s="1">
        <f t="shared" si="31"/>
        <v>0.99084436620251481</v>
      </c>
      <c r="K57" s="1" t="s">
        <v>12</v>
      </c>
      <c r="L57" s="1">
        <v>0.83128374814987183</v>
      </c>
      <c r="M57" s="1">
        <v>0.76018339395523071</v>
      </c>
      <c r="N57" s="1">
        <f t="shared" si="28"/>
        <v>1.0935305279752381</v>
      </c>
      <c r="Q57" s="1" t="s">
        <v>12</v>
      </c>
      <c r="R57" s="1">
        <v>0.66386187076568604</v>
      </c>
      <c r="S57" s="1">
        <v>0.76018339395523071</v>
      </c>
      <c r="T57" s="1">
        <f t="shared" si="29"/>
        <v>0.87329172939652855</v>
      </c>
    </row>
    <row r="58" spans="1:20" ht="21" x14ac:dyDescent="0.25">
      <c r="A58" s="5" t="s">
        <v>12</v>
      </c>
      <c r="B58" s="5">
        <v>0.74887955188751221</v>
      </c>
      <c r="C58" s="5">
        <v>0.76018339395523071</v>
      </c>
      <c r="D58" s="5">
        <f t="shared" si="30"/>
        <v>0.98513011181564403</v>
      </c>
      <c r="F58" s="1" t="s">
        <v>12</v>
      </c>
      <c r="G58" s="1">
        <v>0.42846134305000305</v>
      </c>
      <c r="H58" s="1">
        <v>0.76018339395523071</v>
      </c>
      <c r="I58" s="1">
        <f t="shared" si="31"/>
        <v>0.5636289169916231</v>
      </c>
      <c r="K58" s="1" t="s">
        <v>13</v>
      </c>
      <c r="L58" s="1">
        <v>0.39432436227798462</v>
      </c>
      <c r="M58" s="1">
        <v>0.78911608457565308</v>
      </c>
      <c r="N58" s="1">
        <f t="shared" si="28"/>
        <v>0.49970387118649651</v>
      </c>
      <c r="Q58" s="1" t="s">
        <v>13</v>
      </c>
      <c r="R58" s="1">
        <v>0.50954550504684448</v>
      </c>
      <c r="S58" s="1">
        <v>0.78911608457565308</v>
      </c>
      <c r="T58" s="1">
        <f t="shared" si="29"/>
        <v>0.64571678997121496</v>
      </c>
    </row>
    <row r="59" spans="1:20" ht="21" x14ac:dyDescent="0.25">
      <c r="A59" s="5" t="s">
        <v>13</v>
      </c>
      <c r="B59" s="5">
        <v>0.72631531953811646</v>
      </c>
      <c r="C59" s="5">
        <v>0.78911608457565308</v>
      </c>
      <c r="D59" s="5">
        <f t="shared" si="30"/>
        <v>0.92041631609713326</v>
      </c>
      <c r="F59" s="1" t="s">
        <v>13</v>
      </c>
      <c r="G59" s="1">
        <v>0.39807844161987305</v>
      </c>
      <c r="H59" s="1">
        <v>0.78911608457565308</v>
      </c>
      <c r="I59" s="1">
        <f t="shared" si="31"/>
        <v>0.50446119322727989</v>
      </c>
    </row>
    <row r="62" spans="1:20" x14ac:dyDescent="0.25">
      <c r="A62" s="5" t="s">
        <v>17</v>
      </c>
      <c r="B62" s="4" t="s">
        <v>0</v>
      </c>
      <c r="C62" s="4" t="s">
        <v>7</v>
      </c>
      <c r="D62" s="4" t="s">
        <v>8</v>
      </c>
      <c r="F62" s="5" t="s">
        <v>17</v>
      </c>
      <c r="G62" s="4" t="s">
        <v>20</v>
      </c>
      <c r="H62" s="4" t="s">
        <v>7</v>
      </c>
      <c r="I62" s="4" t="s">
        <v>8</v>
      </c>
      <c r="K62" s="5" t="s">
        <v>17</v>
      </c>
      <c r="L62" s="4" t="s">
        <v>21</v>
      </c>
      <c r="M62" s="4" t="s">
        <v>7</v>
      </c>
      <c r="N62" s="4" t="s">
        <v>8</v>
      </c>
      <c r="Q62" s="5" t="s">
        <v>17</v>
      </c>
      <c r="R62" s="4" t="s">
        <v>22</v>
      </c>
      <c r="S62" s="4" t="s">
        <v>7</v>
      </c>
      <c r="T62" s="4" t="s">
        <v>8</v>
      </c>
    </row>
    <row r="63" spans="1:20" ht="21" x14ac:dyDescent="0.25">
      <c r="A63" s="5" t="s">
        <v>1</v>
      </c>
      <c r="B63" s="5">
        <v>0.69364786099999998</v>
      </c>
      <c r="C63" s="5">
        <v>0.65594661200000004</v>
      </c>
      <c r="D63" s="5">
        <v>1.0574760940000001</v>
      </c>
      <c r="F63" s="1" t="s">
        <v>1</v>
      </c>
      <c r="G63" s="1">
        <v>0.41693428158760071</v>
      </c>
      <c r="H63" s="1">
        <v>0.65594661235809326</v>
      </c>
      <c r="I63" s="1">
        <f t="shared" ref="I63:I67" si="32">G63/H63</f>
        <v>0.63562228043032964</v>
      </c>
      <c r="K63" s="1" t="s">
        <v>1</v>
      </c>
      <c r="L63" s="1">
        <v>0.55989563465118408</v>
      </c>
      <c r="M63" s="1">
        <v>0.65594661235809326</v>
      </c>
      <c r="N63" s="1">
        <f t="shared" ref="N63:N67" si="33">L63/M63</f>
        <v>0.85356890957693798</v>
      </c>
      <c r="Q63" s="1" t="s">
        <v>1</v>
      </c>
      <c r="R63" s="1">
        <v>0.35051017999649048</v>
      </c>
      <c r="S63" s="1">
        <v>0.65594661235809326</v>
      </c>
      <c r="T63" s="1">
        <f t="shared" ref="T63:T67" si="34">R63/S63</f>
        <v>0.5343577867357604</v>
      </c>
    </row>
    <row r="64" spans="1:20" ht="21" x14ac:dyDescent="0.25">
      <c r="A64" s="5" t="s">
        <v>2</v>
      </c>
      <c r="B64" s="5">
        <v>0.82114118300000005</v>
      </c>
      <c r="C64" s="5">
        <v>0.64379388100000001</v>
      </c>
      <c r="D64" s="5">
        <v>1.275472178</v>
      </c>
      <c r="F64" s="1" t="s">
        <v>2</v>
      </c>
      <c r="G64" s="1">
        <v>0.49527645111083984</v>
      </c>
      <c r="H64" s="1">
        <v>0.64379388093948364</v>
      </c>
      <c r="I64" s="1">
        <f t="shared" si="32"/>
        <v>0.76930903783690296</v>
      </c>
      <c r="K64" s="1" t="s">
        <v>2</v>
      </c>
      <c r="L64" s="1">
        <v>0.7251552939414978</v>
      </c>
      <c r="M64" s="1">
        <v>0.64379388093948364</v>
      </c>
      <c r="N64" s="1">
        <f t="shared" si="33"/>
        <v>1.1263780464692892</v>
      </c>
      <c r="Q64" s="1" t="s">
        <v>2</v>
      </c>
      <c r="R64" s="1">
        <v>0.32889676094055176</v>
      </c>
      <c r="S64" s="1">
        <v>0.64379388093948364</v>
      </c>
      <c r="T64" s="1">
        <f t="shared" si="34"/>
        <v>0.51087276639006751</v>
      </c>
    </row>
    <row r="65" spans="1:20" ht="21" x14ac:dyDescent="0.25">
      <c r="A65" s="5" t="s">
        <v>3</v>
      </c>
      <c r="B65" s="5">
        <v>1.007466435</v>
      </c>
      <c r="C65" s="5">
        <v>0.76080739500000005</v>
      </c>
      <c r="D65" s="5">
        <v>1.3242069439999999</v>
      </c>
      <c r="F65" s="1" t="s">
        <v>3</v>
      </c>
      <c r="G65" s="1">
        <v>0.75720310211181641</v>
      </c>
      <c r="H65" s="1">
        <v>0.76080739498138428</v>
      </c>
      <c r="I65" s="1">
        <f t="shared" si="32"/>
        <v>0.9952625422763457</v>
      </c>
      <c r="K65" s="1" t="s">
        <v>3</v>
      </c>
      <c r="L65" s="1">
        <v>0.61998385190963745</v>
      </c>
      <c r="M65" s="1">
        <v>0.76080739498138428</v>
      </c>
      <c r="N65" s="1">
        <f t="shared" si="33"/>
        <v>0.81490250489062011</v>
      </c>
      <c r="Q65" s="1" t="s">
        <v>3</v>
      </c>
      <c r="R65" s="1">
        <v>0.6004021167755127</v>
      </c>
      <c r="S65" s="1">
        <v>0.76080739498138428</v>
      </c>
      <c r="T65" s="1">
        <f t="shared" si="34"/>
        <v>0.78916440709702029</v>
      </c>
    </row>
    <row r="66" spans="1:20" ht="21" x14ac:dyDescent="0.25">
      <c r="A66" s="5" t="s">
        <v>4</v>
      </c>
      <c r="B66" s="5">
        <v>0.79319667800000004</v>
      </c>
      <c r="C66" s="5">
        <v>0.61860406400000001</v>
      </c>
      <c r="D66" s="5">
        <v>1.282236449</v>
      </c>
      <c r="F66" s="1" t="s">
        <v>4</v>
      </c>
      <c r="G66" s="1">
        <v>0.46817690134048462</v>
      </c>
      <c r="H66" s="1">
        <v>0.61860406398773193</v>
      </c>
      <c r="I66" s="1">
        <f t="shared" si="32"/>
        <v>0.75682804009152038</v>
      </c>
      <c r="K66" s="1" t="s">
        <v>4</v>
      </c>
      <c r="L66" s="1">
        <v>0.54910045862197876</v>
      </c>
      <c r="M66" s="1">
        <v>0.61860406398773193</v>
      </c>
      <c r="N66" s="1">
        <f t="shared" si="33"/>
        <v>0.88764444106993201</v>
      </c>
      <c r="Q66" s="1" t="s">
        <v>4</v>
      </c>
      <c r="R66" s="1">
        <v>0.43592929840087891</v>
      </c>
      <c r="S66" s="1">
        <v>0.61860406398773193</v>
      </c>
      <c r="T66" s="1">
        <f t="shared" si="34"/>
        <v>0.70469840691108709</v>
      </c>
    </row>
    <row r="67" spans="1:20" ht="21" x14ac:dyDescent="0.25">
      <c r="A67" s="5" t="s">
        <v>5</v>
      </c>
      <c r="B67" s="5">
        <v>0.92318338200000005</v>
      </c>
      <c r="C67" s="5">
        <v>0.80835908700000003</v>
      </c>
      <c r="D67" s="5">
        <v>1.142046149</v>
      </c>
      <c r="F67" s="1" t="s">
        <v>5</v>
      </c>
      <c r="G67" s="1">
        <v>0.35841289162635803</v>
      </c>
      <c r="H67" s="1">
        <v>0.80835908651351929</v>
      </c>
      <c r="I67" s="1">
        <f t="shared" si="32"/>
        <v>0.44338326568728909</v>
      </c>
      <c r="K67" s="1" t="s">
        <v>5</v>
      </c>
      <c r="L67" s="1">
        <v>0.60956788063049316</v>
      </c>
      <c r="M67" s="1">
        <v>0.80835908651351929</v>
      </c>
      <c r="N67" s="1">
        <f t="shared" si="33"/>
        <v>0.75408056988581706</v>
      </c>
      <c r="Q67" s="1" t="s">
        <v>5</v>
      </c>
      <c r="R67" s="1">
        <v>0.50258147716522217</v>
      </c>
      <c r="S67" s="1">
        <v>0.80835908651351929</v>
      </c>
      <c r="T67" s="1">
        <f t="shared" si="34"/>
        <v>0.62173047294225825</v>
      </c>
    </row>
    <row r="69" spans="1:20" ht="21" x14ac:dyDescent="0.25">
      <c r="A69" s="5" t="s">
        <v>9</v>
      </c>
      <c r="B69" s="5">
        <v>0.33843311667442322</v>
      </c>
      <c r="C69" s="5">
        <v>0.24186356365680695</v>
      </c>
      <c r="D69" s="5">
        <f t="shared" ref="D69:D73" si="35">B69/C69</f>
        <v>1.3992728443985218</v>
      </c>
      <c r="F69" s="1" t="s">
        <v>9</v>
      </c>
      <c r="G69" s="1">
        <v>0.29281926155090332</v>
      </c>
      <c r="H69" s="1">
        <v>0.24186356365680695</v>
      </c>
      <c r="I69" s="1">
        <f t="shared" ref="I69:I73" si="36">G69/H69</f>
        <v>1.2106795133739123</v>
      </c>
      <c r="K69" s="1" t="s">
        <v>9</v>
      </c>
      <c r="L69" s="1">
        <v>0.31715953350067139</v>
      </c>
      <c r="M69" s="1">
        <v>0.24186356365680695</v>
      </c>
      <c r="N69" s="1">
        <f t="shared" ref="N69:N73" si="37">L69/M69</f>
        <v>1.3113158869630561</v>
      </c>
      <c r="Q69" s="1" t="s">
        <v>9</v>
      </c>
      <c r="R69" s="1">
        <v>1.1603996753692627</v>
      </c>
      <c r="S69" s="1">
        <v>0.24186356365680695</v>
      </c>
      <c r="T69" s="1">
        <f t="shared" ref="T69:T73" si="38">R69/S69</f>
        <v>4.7977448848633335</v>
      </c>
    </row>
    <row r="70" spans="1:20" ht="21" x14ac:dyDescent="0.25">
      <c r="A70" s="5" t="s">
        <v>10</v>
      </c>
      <c r="B70" s="5">
        <v>0.81126952171325684</v>
      </c>
      <c r="C70" s="5">
        <v>0.86115306615829468</v>
      </c>
      <c r="D70" s="5">
        <f t="shared" si="35"/>
        <v>0.94207354487213957</v>
      </c>
      <c r="F70" s="1" t="s">
        <v>10</v>
      </c>
      <c r="G70" s="1">
        <v>0.68161529302597046</v>
      </c>
      <c r="H70" s="1">
        <v>0.86115306615829468</v>
      </c>
      <c r="I70" s="1">
        <f t="shared" si="36"/>
        <v>0.7915146793435186</v>
      </c>
      <c r="K70" s="1" t="s">
        <v>10</v>
      </c>
      <c r="L70" s="1">
        <v>0.66528165340423584</v>
      </c>
      <c r="M70" s="1">
        <v>0.86115306615829468</v>
      </c>
      <c r="N70" s="1">
        <f t="shared" si="37"/>
        <v>0.7725475058367216</v>
      </c>
      <c r="Q70" s="1" t="s">
        <v>10</v>
      </c>
      <c r="R70" s="1">
        <v>2.7382495403289795</v>
      </c>
      <c r="S70" s="1">
        <v>0.86115306615829468</v>
      </c>
      <c r="T70" s="1">
        <f t="shared" si="38"/>
        <v>3.1797477683550888</v>
      </c>
    </row>
    <row r="71" spans="1:20" ht="21" x14ac:dyDescent="0.25">
      <c r="A71" s="5" t="s">
        <v>11</v>
      </c>
      <c r="B71" s="5">
        <v>0.785411536693573</v>
      </c>
      <c r="C71" s="5">
        <v>0.81999224424362183</v>
      </c>
      <c r="D71" s="5">
        <f t="shared" si="35"/>
        <v>0.95782800655395617</v>
      </c>
      <c r="F71" s="1" t="s">
        <v>11</v>
      </c>
      <c r="G71" s="1">
        <v>0.64996635913848877</v>
      </c>
      <c r="H71" s="1">
        <v>0.81999224424362183</v>
      </c>
      <c r="I71" s="1">
        <f t="shared" si="36"/>
        <v>0.79264939845623961</v>
      </c>
      <c r="K71" s="1" t="s">
        <v>11</v>
      </c>
      <c r="L71" s="1">
        <v>0.9625709056854248</v>
      </c>
      <c r="M71" s="1">
        <v>0.81999224424362183</v>
      </c>
      <c r="N71" s="1">
        <f t="shared" si="37"/>
        <v>1.1738780609727846</v>
      </c>
      <c r="Q71" s="1" t="s">
        <v>11</v>
      </c>
      <c r="R71" s="1">
        <v>2.3236110210418701</v>
      </c>
      <c r="S71" s="1">
        <v>0.81999224424362183</v>
      </c>
      <c r="T71" s="1">
        <f t="shared" si="38"/>
        <v>2.8336987786820083</v>
      </c>
    </row>
    <row r="72" spans="1:20" ht="21" x14ac:dyDescent="0.25">
      <c r="A72" s="5" t="s">
        <v>12</v>
      </c>
      <c r="B72" s="5">
        <v>0.93095403909683228</v>
      </c>
      <c r="C72" s="5">
        <v>1.1319278478622437</v>
      </c>
      <c r="D72" s="5">
        <f t="shared" si="35"/>
        <v>0.82244998288100246</v>
      </c>
      <c r="F72" s="1" t="s">
        <v>12</v>
      </c>
      <c r="G72" s="1">
        <v>0.87167543172836304</v>
      </c>
      <c r="H72" s="1">
        <v>1.1319278478622437</v>
      </c>
      <c r="I72" s="1">
        <f t="shared" si="36"/>
        <v>0.77008038398790812</v>
      </c>
      <c r="K72" s="1" t="s">
        <v>12</v>
      </c>
      <c r="L72" s="1">
        <v>0.8724522590637207</v>
      </c>
      <c r="M72" s="1">
        <v>1.1319278478622437</v>
      </c>
      <c r="N72" s="1">
        <f t="shared" si="37"/>
        <v>0.77076667096001927</v>
      </c>
      <c r="Q72" s="1" t="s">
        <v>12</v>
      </c>
      <c r="R72" s="1">
        <v>2.9082975387573242</v>
      </c>
      <c r="S72" s="1">
        <v>1.1319278478622437</v>
      </c>
      <c r="T72" s="1">
        <f t="shared" si="38"/>
        <v>2.5693312027351638</v>
      </c>
    </row>
    <row r="73" spans="1:20" ht="21" x14ac:dyDescent="0.25">
      <c r="A73" s="5" t="s">
        <v>13</v>
      </c>
      <c r="B73" s="5">
        <v>1.0497410297393799</v>
      </c>
      <c r="C73" s="5">
        <v>1.0462586879730225</v>
      </c>
      <c r="D73" s="5">
        <f t="shared" si="35"/>
        <v>1.0033283754834132</v>
      </c>
      <c r="F73" s="1" t="s">
        <v>13</v>
      </c>
      <c r="G73" s="1">
        <v>0.62852770090103149</v>
      </c>
      <c r="H73" s="1">
        <v>1.0462586879730225</v>
      </c>
      <c r="I73" s="1">
        <f t="shared" si="36"/>
        <v>0.60073833376592034</v>
      </c>
      <c r="K73" s="1" t="s">
        <v>13</v>
      </c>
      <c r="L73" s="1">
        <v>1.0323147773742676</v>
      </c>
      <c r="M73" s="1">
        <v>1.0462586879730225</v>
      </c>
      <c r="N73" s="1">
        <f t="shared" si="37"/>
        <v>0.98667259755255243</v>
      </c>
      <c r="Q73" s="1" t="s">
        <v>13</v>
      </c>
      <c r="R73" s="1">
        <v>2.3462510108947754</v>
      </c>
      <c r="S73" s="1">
        <v>1.0462586879730225</v>
      </c>
      <c r="T73" s="1">
        <f t="shared" si="38"/>
        <v>2.2425151999839574</v>
      </c>
    </row>
    <row r="76" spans="1:20" x14ac:dyDescent="0.25">
      <c r="A76" s="5" t="s">
        <v>18</v>
      </c>
      <c r="B76" s="4" t="s">
        <v>0</v>
      </c>
      <c r="C76" s="4" t="s">
        <v>7</v>
      </c>
      <c r="D76" s="4" t="s">
        <v>8</v>
      </c>
      <c r="F76" s="5" t="s">
        <v>18</v>
      </c>
      <c r="G76" s="4" t="s">
        <v>20</v>
      </c>
      <c r="H76" s="4" t="s">
        <v>7</v>
      </c>
      <c r="I76" s="4" t="s">
        <v>8</v>
      </c>
      <c r="K76" s="5" t="s">
        <v>18</v>
      </c>
      <c r="L76" s="4" t="s">
        <v>21</v>
      </c>
      <c r="M76" s="4" t="s">
        <v>7</v>
      </c>
      <c r="N76" s="4" t="s">
        <v>8</v>
      </c>
      <c r="Q76" s="5" t="s">
        <v>18</v>
      </c>
      <c r="R76" s="4" t="s">
        <v>22</v>
      </c>
      <c r="S76" s="4" t="s">
        <v>7</v>
      </c>
      <c r="T76" s="4" t="s">
        <v>8</v>
      </c>
    </row>
    <row r="77" spans="1:20" ht="21" x14ac:dyDescent="0.25">
      <c r="A77" s="5" t="s">
        <v>1</v>
      </c>
      <c r="B77" s="5">
        <v>0.97471946477890015</v>
      </c>
      <c r="C77" s="5">
        <v>0.71681147813796997</v>
      </c>
      <c r="D77" s="5">
        <f>B77/C77</f>
        <v>1.3597989073931775</v>
      </c>
      <c r="F77" s="1" t="s">
        <v>1</v>
      </c>
      <c r="G77" s="1">
        <v>0.44936934113502502</v>
      </c>
      <c r="H77" s="1">
        <v>0.71681147813796997</v>
      </c>
      <c r="I77" s="1">
        <f>G77/H77</f>
        <v>0.62690031457410844</v>
      </c>
      <c r="K77" s="1" t="s">
        <v>1</v>
      </c>
      <c r="L77" s="1">
        <v>2.0045039653778076</v>
      </c>
      <c r="M77" s="1">
        <v>0.71681147813796997</v>
      </c>
      <c r="N77" s="1">
        <f>L77/M77</f>
        <v>2.7964172261649889</v>
      </c>
      <c r="Q77" s="1" t="s">
        <v>1</v>
      </c>
      <c r="R77" s="1">
        <v>0.6302647590637207</v>
      </c>
      <c r="S77" s="1">
        <v>0.71681147813796997</v>
      </c>
      <c r="T77" s="1">
        <f>R77/S77</f>
        <v>0.87926153289416076</v>
      </c>
    </row>
    <row r="78" spans="1:20" ht="21" x14ac:dyDescent="0.25">
      <c r="A78" s="5" t="s">
        <v>2</v>
      </c>
      <c r="B78" s="5">
        <v>0.78109157085418701</v>
      </c>
      <c r="C78" s="5">
        <v>0.66466695070266724</v>
      </c>
      <c r="D78" s="5">
        <f t="shared" ref="D78:D81" si="39">B78/C78</f>
        <v>1.1751623426265425</v>
      </c>
      <c r="F78" s="1" t="s">
        <v>2</v>
      </c>
      <c r="G78" s="1">
        <v>0.43224605917930603</v>
      </c>
      <c r="H78" s="1">
        <v>0.66466695070266724</v>
      </c>
      <c r="I78" s="1">
        <f t="shared" ref="I78:I81" si="40">G78/H78</f>
        <v>0.65031977101065075</v>
      </c>
      <c r="K78" s="1" t="s">
        <v>2</v>
      </c>
      <c r="L78" s="1">
        <v>1.8639655113220215</v>
      </c>
      <c r="M78" s="1">
        <v>0.66466695070266724</v>
      </c>
      <c r="N78" s="1">
        <f t="shared" ref="N78:N81" si="41">L78/M78</f>
        <v>2.8043601526320656</v>
      </c>
      <c r="Q78" s="1" t="s">
        <v>2</v>
      </c>
      <c r="R78" s="1">
        <v>0.48112919926643372</v>
      </c>
      <c r="S78" s="1">
        <v>0.66466695070266724</v>
      </c>
      <c r="T78" s="1">
        <f t="shared" ref="T78:T81" si="42">R78/S78</f>
        <v>0.72386508575128861</v>
      </c>
    </row>
    <row r="79" spans="1:20" ht="21" x14ac:dyDescent="0.25">
      <c r="A79" s="5" t="s">
        <v>3</v>
      </c>
      <c r="B79" s="5">
        <v>0.670707106590271</v>
      </c>
      <c r="C79" s="5">
        <v>0.56183338165283203</v>
      </c>
      <c r="D79" s="5">
        <f t="shared" si="39"/>
        <v>1.1937829408020368</v>
      </c>
      <c r="F79" s="1" t="s">
        <v>3</v>
      </c>
      <c r="G79" s="1">
        <v>0.42910531163215637</v>
      </c>
      <c r="H79" s="1">
        <v>0.56183338165283203</v>
      </c>
      <c r="I79" s="1">
        <f t="shared" si="40"/>
        <v>0.76375901761086362</v>
      </c>
      <c r="K79" s="1" t="s">
        <v>3</v>
      </c>
      <c r="L79" s="1">
        <v>1.0387769937515259</v>
      </c>
      <c r="M79" s="1">
        <v>0.56183338165283203</v>
      </c>
      <c r="N79" s="1">
        <f t="shared" si="41"/>
        <v>1.8489057924888606</v>
      </c>
      <c r="Q79" s="1" t="s">
        <v>3</v>
      </c>
      <c r="R79" s="1">
        <v>0.50949180126190186</v>
      </c>
      <c r="S79" s="1">
        <v>0.56183338165283203</v>
      </c>
      <c r="T79" s="1">
        <f t="shared" si="42"/>
        <v>0.90683789518353486</v>
      </c>
    </row>
    <row r="80" spans="1:20" ht="21" x14ac:dyDescent="0.25">
      <c r="A80" s="5" t="s">
        <v>4</v>
      </c>
      <c r="B80" s="5">
        <v>0.60630404949188232</v>
      </c>
      <c r="C80" s="5">
        <v>0.4701026976108551</v>
      </c>
      <c r="D80" s="5">
        <f t="shared" si="39"/>
        <v>1.2897268034691707</v>
      </c>
      <c r="F80" s="1" t="s">
        <v>4</v>
      </c>
      <c r="G80" s="1">
        <v>0.37218287587165833</v>
      </c>
      <c r="H80" s="1">
        <v>0.4701026976108551</v>
      </c>
      <c r="I80" s="1">
        <f t="shared" si="40"/>
        <v>0.79170546725887214</v>
      </c>
      <c r="K80" s="1" t="s">
        <v>4</v>
      </c>
      <c r="L80" s="1">
        <v>1.3061587810516357</v>
      </c>
      <c r="M80" s="1">
        <v>0.4701026976108551</v>
      </c>
      <c r="N80" s="1">
        <f t="shared" si="41"/>
        <v>2.7784541286186299</v>
      </c>
      <c r="Q80" s="1" t="s">
        <v>4</v>
      </c>
      <c r="R80" s="1">
        <v>0.3447212278842926</v>
      </c>
      <c r="S80" s="1">
        <v>0.4701026976108551</v>
      </c>
      <c r="T80" s="1">
        <f t="shared" si="42"/>
        <v>0.73328919326825126</v>
      </c>
    </row>
    <row r="81" spans="1:20" ht="21" x14ac:dyDescent="0.25">
      <c r="A81" s="5" t="s">
        <v>5</v>
      </c>
      <c r="B81" s="5">
        <v>0.71756112575531006</v>
      </c>
      <c r="C81" s="5">
        <v>0.56769001483917236</v>
      </c>
      <c r="D81" s="5">
        <f t="shared" si="39"/>
        <v>1.2640016681614463</v>
      </c>
      <c r="F81" s="1" t="s">
        <v>5</v>
      </c>
      <c r="G81" s="1">
        <v>0.35242441296577454</v>
      </c>
      <c r="H81" s="1">
        <v>0.56769001483917236</v>
      </c>
      <c r="I81" s="1">
        <f t="shared" si="40"/>
        <v>0.6208043188246265</v>
      </c>
      <c r="K81" s="1" t="s">
        <v>5</v>
      </c>
      <c r="L81" s="1">
        <v>1.7852983474731445</v>
      </c>
      <c r="M81" s="1">
        <v>0.56769001483917236</v>
      </c>
      <c r="N81" s="1">
        <f t="shared" si="41"/>
        <v>3.1448471891458629</v>
      </c>
      <c r="Q81" s="1" t="s">
        <v>5</v>
      </c>
      <c r="R81" s="1">
        <v>0.39259588718414307</v>
      </c>
      <c r="S81" s="1">
        <v>0.56769001483917236</v>
      </c>
      <c r="T81" s="1">
        <f t="shared" si="42"/>
        <v>0.69156736409282482</v>
      </c>
    </row>
    <row r="83" spans="1:20" ht="21" x14ac:dyDescent="0.25">
      <c r="F83" s="1" t="s">
        <v>9</v>
      </c>
      <c r="G83" s="1">
        <v>0.42148739099502563</v>
      </c>
      <c r="H83" s="1">
        <v>0.70378643274307251</v>
      </c>
      <c r="I83" s="1">
        <f t="shared" ref="I83:I87" si="43">G83/H83</f>
        <v>0.59888535979905111</v>
      </c>
      <c r="K83" s="1" t="s">
        <v>9</v>
      </c>
      <c r="L83" s="1">
        <v>4.2060837745666504</v>
      </c>
      <c r="M83" s="1">
        <v>0.70378643274307251</v>
      </c>
      <c r="N83" s="1">
        <f t="shared" ref="N83:N87" si="44">L83/M83</f>
        <v>5.9763638212988148</v>
      </c>
      <c r="Q83" s="1" t="s">
        <v>9</v>
      </c>
      <c r="R83" s="1">
        <v>2.1200282573699951</v>
      </c>
      <c r="S83" s="1">
        <v>0.70378643274307251</v>
      </c>
      <c r="T83" s="1">
        <f t="shared" ref="T83:T87" si="45">R83/S83</f>
        <v>3.0123175991145348</v>
      </c>
    </row>
    <row r="84" spans="1:20" ht="21" x14ac:dyDescent="0.25">
      <c r="A84" s="5" t="s">
        <v>9</v>
      </c>
      <c r="B84" s="5">
        <v>0.83140105009078979</v>
      </c>
      <c r="C84" s="5">
        <v>0.70378643274307251</v>
      </c>
      <c r="D84" s="5">
        <f t="shared" ref="D84:D86" si="46">B84/C84</f>
        <v>1.1813257707317937</v>
      </c>
      <c r="F84" s="1" t="s">
        <v>10</v>
      </c>
      <c r="G84" s="1">
        <v>0.6803123950958252</v>
      </c>
      <c r="H84" s="1">
        <v>0.98042058944702148</v>
      </c>
      <c r="I84" s="1">
        <f t="shared" si="43"/>
        <v>0.69389851908305611</v>
      </c>
      <c r="K84" s="1" t="s">
        <v>10</v>
      </c>
      <c r="L84" s="1">
        <v>8.1101598739624023</v>
      </c>
      <c r="M84" s="1">
        <v>0.98042058944702148</v>
      </c>
      <c r="N84" s="1">
        <f t="shared" si="44"/>
        <v>8.2721231696457007</v>
      </c>
      <c r="Q84" s="1" t="s">
        <v>10</v>
      </c>
      <c r="R84" s="1">
        <v>2.8062324523925781</v>
      </c>
      <c r="S84" s="1">
        <v>0.98042058944702148</v>
      </c>
      <c r="T84" s="1">
        <f t="shared" si="45"/>
        <v>2.8622740919541014</v>
      </c>
    </row>
    <row r="85" spans="1:20" ht="21" x14ac:dyDescent="0.25">
      <c r="A85" s="5" t="s">
        <v>10</v>
      </c>
      <c r="B85" s="5">
        <v>1.0932893753051758</v>
      </c>
      <c r="C85" s="5">
        <v>0.98042058944702148</v>
      </c>
      <c r="D85" s="5">
        <f t="shared" si="46"/>
        <v>1.1151228228711667</v>
      </c>
      <c r="F85" s="1" t="s">
        <v>11</v>
      </c>
      <c r="G85" s="1">
        <v>0.50172156095504761</v>
      </c>
      <c r="H85" s="1">
        <v>0.53362011909484863</v>
      </c>
      <c r="I85" s="1">
        <f t="shared" si="43"/>
        <v>0.94022234732470578</v>
      </c>
      <c r="K85" s="1" t="s">
        <v>11</v>
      </c>
      <c r="L85" s="1">
        <v>4.1007418632507324</v>
      </c>
      <c r="M85" s="1">
        <v>0.53362011909484863</v>
      </c>
      <c r="N85" s="1">
        <f t="shared" si="44"/>
        <v>7.6847587197547993</v>
      </c>
      <c r="Q85" s="1" t="s">
        <v>11</v>
      </c>
      <c r="R85" s="1">
        <v>1.688398003578186</v>
      </c>
      <c r="S85" s="1">
        <v>0.53362011909484863</v>
      </c>
      <c r="T85" s="1">
        <f t="shared" si="45"/>
        <v>3.1640448760480124</v>
      </c>
    </row>
    <row r="86" spans="1:20" ht="21" x14ac:dyDescent="0.25">
      <c r="A86" s="5" t="s">
        <v>11</v>
      </c>
      <c r="B86" s="5">
        <v>0.75259792804718018</v>
      </c>
      <c r="C86" s="5">
        <v>0.53362011909484863</v>
      </c>
      <c r="D86" s="5">
        <f t="shared" si="46"/>
        <v>1.4103627301829846</v>
      </c>
      <c r="F86" s="1" t="s">
        <v>12</v>
      </c>
      <c r="G86" s="1">
        <v>0.43517237901687622</v>
      </c>
      <c r="H86" s="1">
        <v>0.5278586745262146</v>
      </c>
      <c r="I86" s="1">
        <f>G86/H86</f>
        <v>0.82441077511413452</v>
      </c>
      <c r="K86" s="1" t="s">
        <v>12</v>
      </c>
      <c r="L86" s="1">
        <v>3.9568614959716797</v>
      </c>
      <c r="M86" s="1">
        <v>0.5278586745262146</v>
      </c>
      <c r="N86" s="1">
        <f>L86/M86</f>
        <v>7.4960622737197689</v>
      </c>
      <c r="Q86" s="1" t="s">
        <v>12</v>
      </c>
      <c r="R86" s="1">
        <v>8.5812686011195183E-3</v>
      </c>
      <c r="S86" s="1">
        <v>3.4280784893780947E-3</v>
      </c>
      <c r="T86" s="1">
        <f t="shared" si="45"/>
        <v>2.5032299078648839</v>
      </c>
    </row>
    <row r="87" spans="1:20" ht="21" x14ac:dyDescent="0.25">
      <c r="A87" s="5" t="s">
        <v>12</v>
      </c>
      <c r="B87" s="5">
        <v>1.6398907899856567</v>
      </c>
      <c r="C87" s="5">
        <v>0.5278586745262146</v>
      </c>
      <c r="D87" s="5">
        <f>B87/C87</f>
        <v>3.106685310149651</v>
      </c>
      <c r="F87" s="1"/>
      <c r="K87" s="1"/>
      <c r="Q87" s="1" t="s">
        <v>13</v>
      </c>
      <c r="R87" s="1">
        <v>1.1692603826522827</v>
      </c>
      <c r="S87" s="1">
        <v>0.5278586745262146</v>
      </c>
      <c r="T87" s="1">
        <f t="shared" si="45"/>
        <v>2.21510119863383</v>
      </c>
    </row>
    <row r="88" spans="1:20" x14ac:dyDescent="0.25">
      <c r="A88" s="5"/>
    </row>
    <row r="90" spans="1:20" x14ac:dyDescent="0.25">
      <c r="A90" s="5" t="s">
        <v>19</v>
      </c>
      <c r="B90" s="4" t="s">
        <v>0</v>
      </c>
      <c r="C90" s="4" t="s">
        <v>7</v>
      </c>
      <c r="D90" s="4" t="s">
        <v>8</v>
      </c>
      <c r="F90" s="5" t="s">
        <v>19</v>
      </c>
      <c r="G90" s="4" t="s">
        <v>20</v>
      </c>
      <c r="H90" s="4" t="s">
        <v>7</v>
      </c>
      <c r="I90" s="4" t="s">
        <v>8</v>
      </c>
      <c r="K90" s="5" t="s">
        <v>19</v>
      </c>
      <c r="L90" s="4" t="s">
        <v>21</v>
      </c>
      <c r="M90" s="4" t="s">
        <v>7</v>
      </c>
      <c r="N90" s="4" t="s">
        <v>8</v>
      </c>
      <c r="Q90" s="5" t="s">
        <v>19</v>
      </c>
      <c r="R90" s="4" t="s">
        <v>22</v>
      </c>
      <c r="S90" s="4" t="s">
        <v>7</v>
      </c>
      <c r="T90" s="4" t="s">
        <v>8</v>
      </c>
    </row>
    <row r="91" spans="1:20" ht="21" x14ac:dyDescent="0.25">
      <c r="A91" s="5" t="s">
        <v>1</v>
      </c>
      <c r="B91" s="5">
        <v>0.68349021673202515</v>
      </c>
      <c r="C91" s="5">
        <v>0.7927011251449585</v>
      </c>
      <c r="D91" s="5">
        <f>B91/C91</f>
        <v>0.86222940153773298</v>
      </c>
      <c r="F91" s="1" t="s">
        <v>1</v>
      </c>
      <c r="G91" s="1">
        <v>2.1999671459197998</v>
      </c>
      <c r="H91" s="1">
        <v>0.7927011251449585</v>
      </c>
      <c r="I91" s="1">
        <f>G91/H91</f>
        <v>2.7752794541795303</v>
      </c>
      <c r="K91" s="1" t="s">
        <v>1</v>
      </c>
      <c r="L91" s="1">
        <v>0.65384095907211304</v>
      </c>
      <c r="M91" s="1">
        <v>0.7927011251449585</v>
      </c>
      <c r="N91" s="1">
        <f>L91/M91</f>
        <v>0.8248265813329676</v>
      </c>
      <c r="Q91" s="1" t="s">
        <v>1</v>
      </c>
      <c r="R91" s="1">
        <v>0.53099155426025391</v>
      </c>
      <c r="S91" s="1">
        <v>0.7927011251449585</v>
      </c>
      <c r="T91" s="1">
        <f>R91/S91</f>
        <v>0.66985089009827425</v>
      </c>
    </row>
    <row r="92" spans="1:20" ht="21" x14ac:dyDescent="0.25">
      <c r="A92" s="5" t="s">
        <v>2</v>
      </c>
      <c r="B92" s="5">
        <v>0.62319272756576538</v>
      </c>
      <c r="C92" s="5">
        <v>0.81426846981048584</v>
      </c>
      <c r="D92" s="5">
        <f t="shared" ref="D92:D95" si="47">B92/C92</f>
        <v>0.76534061021766964</v>
      </c>
      <c r="F92" s="1" t="s">
        <v>2</v>
      </c>
      <c r="G92" s="1">
        <v>2.7010648250579834</v>
      </c>
      <c r="H92" s="1">
        <v>0.81426846981048584</v>
      </c>
      <c r="I92" s="1">
        <f t="shared" ref="I92:I95" si="48">G92/H92</f>
        <v>3.317167402646247</v>
      </c>
      <c r="K92" s="1" t="s">
        <v>2</v>
      </c>
      <c r="L92" s="1">
        <v>0.70950543880462646</v>
      </c>
      <c r="M92" s="1">
        <v>0.81426846981048584</v>
      </c>
      <c r="N92" s="1">
        <f t="shared" ref="N92:N95" si="49">L92/M92</f>
        <v>0.87134092146507636</v>
      </c>
      <c r="Q92" s="1" t="s">
        <v>2</v>
      </c>
      <c r="R92" s="1">
        <v>0.36899489164352417</v>
      </c>
      <c r="S92" s="1">
        <v>0.81426846981048584</v>
      </c>
      <c r="T92" s="1">
        <f t="shared" ref="T92:T95" si="50">R92/S92</f>
        <v>0.45316121810464383</v>
      </c>
    </row>
    <row r="93" spans="1:20" ht="21" x14ac:dyDescent="0.25">
      <c r="A93" s="5" t="s">
        <v>3</v>
      </c>
      <c r="B93" s="5">
        <v>0.51157224178314209</v>
      </c>
      <c r="C93" s="5">
        <v>0.50693631172180176</v>
      </c>
      <c r="D93" s="5">
        <f t="shared" si="47"/>
        <v>1.0091449950499589</v>
      </c>
      <c r="F93" s="1" t="s">
        <v>3</v>
      </c>
      <c r="G93" s="1">
        <v>1.5488975048065186</v>
      </c>
      <c r="H93" s="1">
        <v>0.50693631172180176</v>
      </c>
      <c r="I93" s="1">
        <f t="shared" si="48"/>
        <v>3.0554084783268154</v>
      </c>
      <c r="K93" s="1" t="s">
        <v>3</v>
      </c>
      <c r="L93" s="1">
        <v>0.27250382304191589</v>
      </c>
      <c r="M93" s="1">
        <v>0.50693631172180176</v>
      </c>
      <c r="N93" s="1">
        <f t="shared" si="49"/>
        <v>0.53755041164117967</v>
      </c>
      <c r="Q93" s="1" t="s">
        <v>3</v>
      </c>
      <c r="R93" s="1">
        <v>0.30896690487861633</v>
      </c>
      <c r="S93" s="1">
        <v>0.50693631172180176</v>
      </c>
      <c r="T93" s="1">
        <f t="shared" si="50"/>
        <v>0.60947874069074826</v>
      </c>
    </row>
    <row r="94" spans="1:20" ht="21" x14ac:dyDescent="0.25">
      <c r="A94" s="5" t="s">
        <v>4</v>
      </c>
      <c r="B94" s="5">
        <v>0.38219329714775085</v>
      </c>
      <c r="C94" s="5">
        <v>0.40491965413093567</v>
      </c>
      <c r="D94" s="5">
        <f t="shared" si="47"/>
        <v>0.94387440384448229</v>
      </c>
      <c r="F94" s="1" t="s">
        <v>4</v>
      </c>
      <c r="G94" s="1">
        <v>1.1024675369262695</v>
      </c>
      <c r="H94" s="1">
        <v>0.40491965413093567</v>
      </c>
      <c r="I94" s="1">
        <f t="shared" si="48"/>
        <v>2.7226822054179007</v>
      </c>
      <c r="K94" s="1" t="s">
        <v>4</v>
      </c>
      <c r="L94" s="1">
        <v>0.20411266386508942</v>
      </c>
      <c r="M94" s="1">
        <v>0.40491965413093567</v>
      </c>
      <c r="N94" s="1">
        <f t="shared" si="49"/>
        <v>0.50408188830243128</v>
      </c>
      <c r="Q94" s="1" t="s">
        <v>4</v>
      </c>
      <c r="R94" s="1">
        <v>0.32978281378746033</v>
      </c>
      <c r="S94" s="1">
        <v>0.40491965413093567</v>
      </c>
      <c r="T94" s="1">
        <f t="shared" si="50"/>
        <v>0.81444012515337438</v>
      </c>
    </row>
    <row r="95" spans="1:20" ht="21" x14ac:dyDescent="0.25">
      <c r="A95" s="5" t="s">
        <v>5</v>
      </c>
      <c r="B95" s="5">
        <v>0.58553171157836914</v>
      </c>
      <c r="C95" s="5">
        <v>0.88659876585006714</v>
      </c>
      <c r="D95" s="5">
        <f t="shared" si="47"/>
        <v>0.66042468603818072</v>
      </c>
      <c r="F95" s="1" t="s">
        <v>5</v>
      </c>
      <c r="G95" s="1">
        <v>2.242511510848999</v>
      </c>
      <c r="H95" s="1">
        <v>0.88659876585006714</v>
      </c>
      <c r="I95" s="1">
        <f t="shared" si="48"/>
        <v>2.529342017185066</v>
      </c>
      <c r="K95" s="1" t="s">
        <v>5</v>
      </c>
      <c r="L95" s="1">
        <v>0.43982261419296265</v>
      </c>
      <c r="M95" s="1">
        <v>0.88659876585006714</v>
      </c>
      <c r="N95" s="1">
        <f t="shared" si="49"/>
        <v>0.49607853195155599</v>
      </c>
      <c r="Q95" s="1" t="s">
        <v>5</v>
      </c>
      <c r="R95" s="1">
        <v>0.62093108892440796</v>
      </c>
      <c r="S95" s="1">
        <v>0.88659876585006714</v>
      </c>
      <c r="T95" s="1">
        <f t="shared" si="50"/>
        <v>0.70035185344416973</v>
      </c>
    </row>
    <row r="98" spans="1:20" ht="21" x14ac:dyDescent="0.25">
      <c r="A98" s="5" t="s">
        <v>9</v>
      </c>
      <c r="B98" s="5">
        <v>0.3049238920211792</v>
      </c>
      <c r="C98" s="5">
        <v>0.52645337581634521</v>
      </c>
      <c r="D98" s="5">
        <f t="shared" ref="D98:D102" si="51">B98/C98</f>
        <v>0.57920398278071406</v>
      </c>
      <c r="F98" s="1" t="s">
        <v>9</v>
      </c>
      <c r="G98" s="1">
        <v>1.1068879365921021</v>
      </c>
      <c r="H98" s="1">
        <v>0.52645337581634521</v>
      </c>
      <c r="I98" s="1">
        <f t="shared" ref="I98:I102" si="52">G98/H98</f>
        <v>2.1025374466935571</v>
      </c>
      <c r="K98" s="1" t="s">
        <v>9</v>
      </c>
      <c r="L98" s="1">
        <v>0.57114720344543457</v>
      </c>
      <c r="M98" s="1">
        <v>0.52645337581634521</v>
      </c>
      <c r="N98" s="1">
        <f t="shared" ref="N98:N102" si="53">L98/M98</f>
        <v>1.0848960794672176</v>
      </c>
      <c r="Q98" s="1" t="s">
        <v>9</v>
      </c>
      <c r="R98" s="1">
        <v>2.3938007354736328</v>
      </c>
      <c r="S98" s="1">
        <v>0.52645337581634521</v>
      </c>
      <c r="T98" s="1">
        <f t="shared" ref="T98:T102" si="54">R98/S98</f>
        <v>4.5470327391512768</v>
      </c>
    </row>
    <row r="99" spans="1:20" ht="21" x14ac:dyDescent="0.25">
      <c r="A99" s="5" t="s">
        <v>10</v>
      </c>
      <c r="B99" s="5">
        <v>0.77772849798202515</v>
      </c>
      <c r="C99" s="5">
        <v>0.96329444646835327</v>
      </c>
      <c r="D99" s="5">
        <f t="shared" si="51"/>
        <v>0.8073632115635534</v>
      </c>
      <c r="F99" s="1" t="s">
        <v>10</v>
      </c>
      <c r="G99" s="1">
        <v>2.3754794597625732</v>
      </c>
      <c r="H99" s="1">
        <v>0.96329444646835327</v>
      </c>
      <c r="I99" s="1">
        <f t="shared" si="52"/>
        <v>2.4659951777689542</v>
      </c>
      <c r="K99" s="1" t="s">
        <v>10</v>
      </c>
      <c r="L99" s="1">
        <v>0.86478990316390991</v>
      </c>
      <c r="M99" s="1">
        <v>0.96329444646835327</v>
      </c>
      <c r="N99" s="1">
        <f t="shared" si="53"/>
        <v>0.89774202097231803</v>
      </c>
      <c r="Q99" s="1" t="s">
        <v>10</v>
      </c>
      <c r="R99" s="1">
        <v>3.0790615081787109</v>
      </c>
      <c r="S99" s="1">
        <v>0.96329444646835327</v>
      </c>
      <c r="T99" s="1">
        <f t="shared" si="54"/>
        <v>3.1963866494478603</v>
      </c>
    </row>
    <row r="100" spans="1:20" ht="21" x14ac:dyDescent="0.25">
      <c r="A100" s="5" t="s">
        <v>11</v>
      </c>
      <c r="B100" s="5">
        <v>0.74498653411865234</v>
      </c>
      <c r="C100" s="5">
        <v>0.91360783576965332</v>
      </c>
      <c r="D100" s="5">
        <f t="shared" si="51"/>
        <v>0.81543360832829459</v>
      </c>
      <c r="F100" s="1" t="s">
        <v>11</v>
      </c>
      <c r="G100" s="1">
        <v>2.6781027317047119</v>
      </c>
      <c r="H100" s="1">
        <v>0.91360783576965332</v>
      </c>
      <c r="I100" s="1">
        <f t="shared" si="52"/>
        <v>2.9313482512423836</v>
      </c>
      <c r="K100" s="1" t="s">
        <v>11</v>
      </c>
      <c r="L100" s="1">
        <v>1.0205851793289185</v>
      </c>
      <c r="M100" s="1">
        <v>0.91360783576965332</v>
      </c>
      <c r="N100" s="1">
        <f t="shared" si="53"/>
        <v>1.117093285949265</v>
      </c>
      <c r="Q100" s="1" t="s">
        <v>11</v>
      </c>
      <c r="R100" s="1">
        <v>4.0608491897583008</v>
      </c>
      <c r="S100" s="1">
        <v>0.91360783576965332</v>
      </c>
      <c r="T100" s="1">
        <f t="shared" si="54"/>
        <v>4.44484934428929</v>
      </c>
    </row>
    <row r="101" spans="1:20" ht="21" x14ac:dyDescent="0.25">
      <c r="A101" s="5" t="s">
        <v>12</v>
      </c>
      <c r="B101" s="5">
        <v>0.73697835206985474</v>
      </c>
      <c r="C101" s="5">
        <v>1.0673763751983643</v>
      </c>
      <c r="D101" s="5">
        <f t="shared" si="51"/>
        <v>0.69045780775585608</v>
      </c>
      <c r="F101" s="1" t="s">
        <v>12</v>
      </c>
      <c r="G101" s="1">
        <v>2.3274438381195068</v>
      </c>
      <c r="H101" s="1">
        <v>1.0673763751983643</v>
      </c>
      <c r="I101" s="1">
        <f t="shared" si="52"/>
        <v>2.1805277802658578</v>
      </c>
      <c r="K101" s="1" t="s">
        <v>12</v>
      </c>
      <c r="L101" s="1">
        <v>1.0769649744033813</v>
      </c>
      <c r="M101" s="1">
        <v>1.0673763751983643</v>
      </c>
      <c r="N101" s="1">
        <f t="shared" si="53"/>
        <v>1.008983334677269</v>
      </c>
      <c r="Q101" s="1" t="s">
        <v>12</v>
      </c>
      <c r="R101" s="1">
        <v>2.7258691787719727</v>
      </c>
      <c r="S101" s="1">
        <v>1.0673763751983643</v>
      </c>
      <c r="T101" s="1">
        <f t="shared" si="54"/>
        <v>2.5538031776892094</v>
      </c>
    </row>
    <row r="102" spans="1:20" ht="21" x14ac:dyDescent="0.25">
      <c r="A102" s="5" t="s">
        <v>13</v>
      </c>
      <c r="B102" s="5">
        <v>0.54937505722045898</v>
      </c>
      <c r="C102" s="5">
        <v>0.72758334875106812</v>
      </c>
      <c r="D102" s="5">
        <f t="shared" si="51"/>
        <v>0.75506821062286233</v>
      </c>
      <c r="F102" s="1" t="s">
        <v>13</v>
      </c>
      <c r="G102" s="1">
        <v>2.0428698062896729</v>
      </c>
      <c r="H102" s="1">
        <v>0.72758334875106812</v>
      </c>
      <c r="I102" s="1">
        <f t="shared" si="52"/>
        <v>2.8077467822708662</v>
      </c>
      <c r="K102" s="1" t="s">
        <v>13</v>
      </c>
      <c r="L102" s="1">
        <v>0.68242615461349487</v>
      </c>
      <c r="M102" s="1">
        <v>0.72758334875106812</v>
      </c>
      <c r="N102" s="1">
        <f t="shared" si="53"/>
        <v>0.93793536614727679</v>
      </c>
      <c r="Q102" s="1" t="s">
        <v>13</v>
      </c>
      <c r="R102" s="1">
        <v>2.118452787399292</v>
      </c>
      <c r="S102" s="1">
        <v>0.72758334875106812</v>
      </c>
      <c r="T102" s="1">
        <f t="shared" si="54"/>
        <v>2.9116290127250966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38"/>
  <sheetViews>
    <sheetView topLeftCell="D11" workbookViewId="0">
      <selection activeCell="P7" sqref="P7:R11"/>
    </sheetView>
  </sheetViews>
  <sheetFormatPr baseColWidth="10" defaultRowHeight="16" x14ac:dyDescent="0.2"/>
  <cols>
    <col min="1" max="1" width="3.83203125" customWidth="1"/>
  </cols>
  <sheetData>
    <row r="5" spans="1:18" x14ac:dyDescent="0.2">
      <c r="C5" t="s">
        <v>24</v>
      </c>
      <c r="H5" t="s">
        <v>26</v>
      </c>
      <c r="L5" t="s">
        <v>24</v>
      </c>
      <c r="Q5" t="s">
        <v>26</v>
      </c>
    </row>
    <row r="6" spans="1:18" x14ac:dyDescent="0.2">
      <c r="B6" t="s">
        <v>23</v>
      </c>
      <c r="C6" t="s">
        <v>7</v>
      </c>
      <c r="D6" t="s">
        <v>8</v>
      </c>
      <c r="G6" t="s">
        <v>23</v>
      </c>
      <c r="H6" t="s">
        <v>7</v>
      </c>
      <c r="I6" t="s">
        <v>8</v>
      </c>
      <c r="K6" t="s">
        <v>22</v>
      </c>
      <c r="L6" t="s">
        <v>7</v>
      </c>
      <c r="M6" t="s">
        <v>8</v>
      </c>
      <c r="P6" t="s">
        <v>22</v>
      </c>
      <c r="Q6" t="s">
        <v>7</v>
      </c>
      <c r="R6" t="s">
        <v>8</v>
      </c>
    </row>
    <row r="7" spans="1:18" ht="20" x14ac:dyDescent="0.2">
      <c r="B7" s="1">
        <v>2.5046525001525879</v>
      </c>
      <c r="C7" s="1">
        <v>1.9407205581665039</v>
      </c>
      <c r="D7" s="1">
        <f t="shared" ref="D7:D11" si="0">B7/C7</f>
        <v>1.2905786408110496</v>
      </c>
      <c r="G7" s="1">
        <v>2.6147081851959229</v>
      </c>
      <c r="H7" s="1">
        <v>2.4467601776123047</v>
      </c>
      <c r="I7" s="1">
        <f t="shared" ref="I7:I11" si="1">G7/H7</f>
        <v>1.0686409763900571</v>
      </c>
      <c r="K7" s="1">
        <v>17.281822204589844</v>
      </c>
      <c r="L7" s="1">
        <v>1.9407205581665039</v>
      </c>
      <c r="M7" s="1">
        <f t="shared" ref="M7:M11" si="2">K7/L7</f>
        <v>8.9048483213455771</v>
      </c>
      <c r="P7" s="1">
        <v>7.1377291679382324</v>
      </c>
      <c r="Q7" s="1">
        <v>2.4467601776123047</v>
      </c>
      <c r="R7" s="1">
        <f t="shared" ref="R7:R11" si="3">P7/Q7</f>
        <v>2.9172165025604007</v>
      </c>
    </row>
    <row r="8" spans="1:18" ht="20" x14ac:dyDescent="0.2">
      <c r="B8" s="1">
        <v>3.9384350776672363</v>
      </c>
      <c r="C8" s="1">
        <v>2.2498326301574707</v>
      </c>
      <c r="D8" s="1">
        <f t="shared" si="0"/>
        <v>1.7505458072192581</v>
      </c>
      <c r="G8" s="1">
        <v>3.66471266746521</v>
      </c>
      <c r="H8" s="1">
        <v>2.3163285255432129</v>
      </c>
      <c r="I8" s="1">
        <f t="shared" si="1"/>
        <v>1.582121286791899</v>
      </c>
      <c r="K8" s="1">
        <v>30.728769302368164</v>
      </c>
      <c r="L8" s="1">
        <v>2.2498326301574707</v>
      </c>
      <c r="M8" s="1">
        <f t="shared" si="2"/>
        <v>13.658246791547953</v>
      </c>
      <c r="P8" s="1">
        <v>4.7617921829223633</v>
      </c>
      <c r="Q8" s="1">
        <v>2.3163285255432129</v>
      </c>
      <c r="R8" s="1">
        <f t="shared" si="3"/>
        <v>2.0557499207957357</v>
      </c>
    </row>
    <row r="9" spans="1:18" ht="20" x14ac:dyDescent="0.2">
      <c r="B9" s="1">
        <v>1.664668083190918</v>
      </c>
      <c r="C9" s="1">
        <v>1.1035223007202148</v>
      </c>
      <c r="D9" s="1">
        <f t="shared" si="0"/>
        <v>1.5085042523422234</v>
      </c>
      <c r="G9" s="1">
        <v>3.2891669273376465</v>
      </c>
      <c r="H9" s="1">
        <v>3.1501474380493164</v>
      </c>
      <c r="I9" s="1">
        <f t="shared" si="1"/>
        <v>1.044131105614033</v>
      </c>
      <c r="K9" s="1">
        <v>11.781132698059082</v>
      </c>
      <c r="L9" s="1">
        <v>1.1035223007202148</v>
      </c>
      <c r="M9" s="1">
        <f t="shared" si="2"/>
        <v>10.675935312199957</v>
      </c>
      <c r="P9" s="1">
        <v>9.75537109375</v>
      </c>
      <c r="Q9" s="1">
        <v>3.1501474380493164</v>
      </c>
      <c r="R9" s="1">
        <f t="shared" si="3"/>
        <v>3.0967982564622036</v>
      </c>
    </row>
    <row r="10" spans="1:18" ht="20" x14ac:dyDescent="0.2">
      <c r="B10" s="1">
        <v>2.2068958282470703</v>
      </c>
      <c r="C10" s="1">
        <v>2.2375400066375732</v>
      </c>
      <c r="D10" s="1">
        <f t="shared" si="0"/>
        <v>0.98630452269027669</v>
      </c>
      <c r="G10" s="1">
        <v>3.8162143230438232</v>
      </c>
      <c r="H10" s="1">
        <v>3.4292001724243164</v>
      </c>
      <c r="I10" s="1">
        <f t="shared" si="1"/>
        <v>1.112858430875997</v>
      </c>
      <c r="K10" s="1">
        <v>18.15704345703125</v>
      </c>
      <c r="L10" s="1">
        <v>2.2375400066375732</v>
      </c>
      <c r="M10" s="1">
        <f t="shared" si="2"/>
        <v>8.1147346653776484</v>
      </c>
      <c r="P10" s="1">
        <v>8.9613275527954102</v>
      </c>
      <c r="Q10" s="1">
        <v>3.4292001724243164</v>
      </c>
      <c r="R10" s="1">
        <f t="shared" si="3"/>
        <v>2.6132413105707055</v>
      </c>
    </row>
    <row r="11" spans="1:18" ht="20" x14ac:dyDescent="0.2">
      <c r="B11" s="1">
        <v>4.6056356430053711</v>
      </c>
      <c r="C11" s="1">
        <v>2.3371138572692871</v>
      </c>
      <c r="D11" s="1">
        <f t="shared" si="0"/>
        <v>1.9706509499655498</v>
      </c>
      <c r="G11" s="1">
        <v>4.531090259552002</v>
      </c>
      <c r="H11" s="1">
        <v>3.7746765613555908</v>
      </c>
      <c r="I11" s="1">
        <f t="shared" si="1"/>
        <v>1.2003916589676658</v>
      </c>
      <c r="K11" s="1">
        <v>26.628902435302734</v>
      </c>
      <c r="L11" s="1">
        <v>2.3371138572692871</v>
      </c>
      <c r="M11" s="1">
        <f t="shared" si="2"/>
        <v>11.393926039365612</v>
      </c>
      <c r="P11" s="1">
        <v>9.0809545516967773</v>
      </c>
      <c r="Q11" s="1">
        <v>3.7746765613555908</v>
      </c>
      <c r="R11" s="1">
        <f t="shared" si="3"/>
        <v>2.4057569977427562</v>
      </c>
    </row>
    <row r="14" spans="1:18" x14ac:dyDescent="0.2">
      <c r="C14" t="s">
        <v>25</v>
      </c>
      <c r="H14" t="s">
        <v>27</v>
      </c>
      <c r="L14" t="s">
        <v>25</v>
      </c>
      <c r="Q14" t="s">
        <v>27</v>
      </c>
    </row>
    <row r="15" spans="1:18" x14ac:dyDescent="0.2">
      <c r="B15" t="s">
        <v>23</v>
      </c>
      <c r="C15" t="s">
        <v>7</v>
      </c>
      <c r="D15" t="s">
        <v>8</v>
      </c>
      <c r="G15" t="s">
        <v>23</v>
      </c>
      <c r="H15" t="s">
        <v>7</v>
      </c>
      <c r="I15" t="s">
        <v>8</v>
      </c>
      <c r="K15" t="s">
        <v>22</v>
      </c>
      <c r="L15" t="s">
        <v>7</v>
      </c>
      <c r="M15" t="s">
        <v>8</v>
      </c>
      <c r="P15" t="s">
        <v>22</v>
      </c>
      <c r="Q15" t="s">
        <v>7</v>
      </c>
      <c r="R15" t="s">
        <v>8</v>
      </c>
    </row>
    <row r="16" spans="1:18" ht="20" x14ac:dyDescent="0.2">
      <c r="A16" s="1"/>
      <c r="B16" s="1">
        <v>3.5694479942321777</v>
      </c>
      <c r="C16" s="1">
        <v>6.0513710975646973</v>
      </c>
      <c r="D16" s="1">
        <f>B16/C16</f>
        <v>0.58985772590754848</v>
      </c>
      <c r="G16" s="1">
        <v>1.4641613960266113</v>
      </c>
      <c r="H16" s="1">
        <v>1.858633279800415</v>
      </c>
      <c r="I16" s="1">
        <f t="shared" ref="I16:I19" si="4">G16/H16</f>
        <v>0.78776239075189536</v>
      </c>
      <c r="K16" s="1">
        <v>14.191695213317871</v>
      </c>
      <c r="L16" s="1">
        <v>6.0513710975646973</v>
      </c>
      <c r="M16" s="1">
        <f>K16/L16</f>
        <v>2.3452032579904332</v>
      </c>
      <c r="P16" s="1">
        <v>3.2593157291412354</v>
      </c>
      <c r="Q16" s="1">
        <v>1.858633279800415</v>
      </c>
      <c r="R16" s="1">
        <f t="shared" ref="R16:R20" si="5">P16/Q16</f>
        <v>1.7536088288977745</v>
      </c>
    </row>
    <row r="17" spans="1:18" ht="20" x14ac:dyDescent="0.2">
      <c r="A17" s="1"/>
      <c r="B17" s="1">
        <v>5.8519988059997559</v>
      </c>
      <c r="C17" s="1">
        <v>5.1085219383239746</v>
      </c>
      <c r="D17" s="1">
        <f t="shared" ref="D17:D20" si="6">B17/C17</f>
        <v>1.1455365909458548</v>
      </c>
      <c r="G17" s="1">
        <v>2.0668492317199707</v>
      </c>
      <c r="H17" s="1">
        <v>4.9205317497253418</v>
      </c>
      <c r="I17" s="1">
        <f t="shared" si="4"/>
        <v>0.42004590902910843</v>
      </c>
      <c r="K17" s="1">
        <v>11.104183197021484</v>
      </c>
      <c r="L17" s="1">
        <v>5.1085219383239746</v>
      </c>
      <c r="M17" s="1">
        <f t="shared" ref="M17:M20" si="7">K17/L17</f>
        <v>2.173658708151617</v>
      </c>
      <c r="P17" s="1">
        <v>1.460512638092041</v>
      </c>
      <c r="Q17" s="1">
        <v>4.9205317497253418</v>
      </c>
      <c r="R17" s="1">
        <f t="shared" si="5"/>
        <v>0.2968200821331079</v>
      </c>
    </row>
    <row r="18" spans="1:18" ht="20" x14ac:dyDescent="0.2">
      <c r="A18" s="1"/>
      <c r="B18" s="1">
        <v>1.6671123504638672</v>
      </c>
      <c r="C18" s="1">
        <v>4.4864163398742676</v>
      </c>
      <c r="D18" s="1">
        <f t="shared" si="6"/>
        <v>0.37159109279425195</v>
      </c>
      <c r="G18" s="1">
        <v>5.1956357955932617</v>
      </c>
      <c r="H18" s="1">
        <v>9.6235723495483398</v>
      </c>
      <c r="I18" s="1">
        <f t="shared" si="4"/>
        <v>0.53988639632735835</v>
      </c>
      <c r="K18" s="1">
        <v>12.815655708312988</v>
      </c>
      <c r="L18" s="1">
        <v>4.4864163398742676</v>
      </c>
      <c r="M18" s="1">
        <f t="shared" si="7"/>
        <v>2.8565462358921749</v>
      </c>
      <c r="P18" s="1">
        <v>2.823178768157959</v>
      </c>
      <c r="Q18" s="1">
        <v>9.6235723495483398</v>
      </c>
      <c r="R18" s="1">
        <f t="shared" si="5"/>
        <v>0.29336078803319415</v>
      </c>
    </row>
    <row r="19" spans="1:18" ht="20" x14ac:dyDescent="0.2">
      <c r="A19" s="1"/>
      <c r="B19" s="1">
        <v>3.7546582221984863</v>
      </c>
      <c r="C19" s="1">
        <v>7.3941621780395508</v>
      </c>
      <c r="D19" s="1">
        <f t="shared" si="6"/>
        <v>0.50778683666821822</v>
      </c>
      <c r="G19" s="1">
        <v>7.2828292846679688</v>
      </c>
      <c r="H19" s="1">
        <v>4.9635958671569824</v>
      </c>
      <c r="I19" s="1">
        <f t="shared" si="4"/>
        <v>1.4672486398130924</v>
      </c>
      <c r="K19" s="1">
        <v>18.420709609985352</v>
      </c>
      <c r="L19" s="1">
        <v>7.3941621780395508</v>
      </c>
      <c r="M19" s="1">
        <f t="shared" si="7"/>
        <v>2.4912504170782634</v>
      </c>
      <c r="P19" s="1">
        <v>2.7942383289337158</v>
      </c>
      <c r="Q19" s="1">
        <v>4.9635958671569824</v>
      </c>
      <c r="R19" s="1">
        <f t="shared" si="5"/>
        <v>0.56294638075242465</v>
      </c>
    </row>
    <row r="20" spans="1:18" ht="20" x14ac:dyDescent="0.2">
      <c r="A20" s="1"/>
      <c r="B20" s="1">
        <v>2.4875788688659668</v>
      </c>
      <c r="C20" s="1">
        <v>7.5454463958740234</v>
      </c>
      <c r="D20" s="1">
        <f t="shared" si="6"/>
        <v>0.32967948327433838</v>
      </c>
      <c r="K20" s="1">
        <v>16.430320739746094</v>
      </c>
      <c r="L20" s="1">
        <v>7.5454463958740234</v>
      </c>
      <c r="M20" s="1">
        <f t="shared" si="7"/>
        <v>2.1775147390524792</v>
      </c>
      <c r="P20" s="1">
        <v>17.369915008544922</v>
      </c>
      <c r="Q20" s="1">
        <v>5.946965217590332</v>
      </c>
      <c r="R20" s="1">
        <f t="shared" si="5"/>
        <v>2.9208031950762088</v>
      </c>
    </row>
    <row r="23" spans="1:18" x14ac:dyDescent="0.2">
      <c r="C23" t="s">
        <v>24</v>
      </c>
      <c r="H23" t="s">
        <v>26</v>
      </c>
      <c r="L23" t="s">
        <v>24</v>
      </c>
      <c r="Q23" t="s">
        <v>26</v>
      </c>
    </row>
    <row r="24" spans="1:18" x14ac:dyDescent="0.2">
      <c r="B24" t="s">
        <v>20</v>
      </c>
      <c r="C24" t="s">
        <v>7</v>
      </c>
      <c r="D24" t="s">
        <v>8</v>
      </c>
      <c r="G24" t="s">
        <v>20</v>
      </c>
      <c r="H24" t="s">
        <v>7</v>
      </c>
      <c r="I24" t="s">
        <v>8</v>
      </c>
      <c r="K24" t="s">
        <v>21</v>
      </c>
      <c r="L24" t="s">
        <v>7</v>
      </c>
      <c r="M24" t="s">
        <v>8</v>
      </c>
      <c r="P24" t="s">
        <v>21</v>
      </c>
      <c r="Q24" t="s">
        <v>7</v>
      </c>
      <c r="R24" t="s">
        <v>8</v>
      </c>
    </row>
    <row r="25" spans="1:18" ht="20" x14ac:dyDescent="0.2">
      <c r="B25" s="1">
        <v>2.9491124153137207</v>
      </c>
      <c r="C25" s="1">
        <v>1.9407205581665039</v>
      </c>
      <c r="D25" s="1">
        <f t="shared" ref="D25:D29" si="8">B25/C25</f>
        <v>1.5195966276051072</v>
      </c>
      <c r="G25" s="1">
        <v>2.4035046100616455</v>
      </c>
      <c r="H25" s="1">
        <v>2.4467601776123047</v>
      </c>
      <c r="I25" s="1">
        <f t="shared" ref="I25:I29" si="9">G25/H25</f>
        <v>0.98232128839334365</v>
      </c>
      <c r="K25" s="1">
        <v>68.308441162109375</v>
      </c>
      <c r="L25" s="1">
        <v>1.9407205581665039</v>
      </c>
      <c r="M25" s="1">
        <f t="shared" ref="M25:M29" si="10">K25/L25</f>
        <v>35.197463578498798</v>
      </c>
      <c r="P25" s="1">
        <v>14.33363628</v>
      </c>
      <c r="Q25" s="1">
        <v>2.4467601779999999</v>
      </c>
      <c r="R25" s="1">
        <v>5.8582105489999998</v>
      </c>
    </row>
    <row r="26" spans="1:18" ht="20" x14ac:dyDescent="0.2">
      <c r="B26" s="1">
        <v>4.4210910797119141</v>
      </c>
      <c r="C26" s="1">
        <v>2.2498326301574707</v>
      </c>
      <c r="D26" s="1">
        <f t="shared" si="8"/>
        <v>1.9650755440427905</v>
      </c>
      <c r="G26" s="1">
        <v>2.0446889400482178</v>
      </c>
      <c r="H26" s="1">
        <v>2.3163285255432129</v>
      </c>
      <c r="I26" s="1">
        <f t="shared" si="9"/>
        <v>0.88272838567608125</v>
      </c>
      <c r="K26" s="1">
        <v>96.269676208496094</v>
      </c>
      <c r="L26" s="1">
        <v>2.2498326301574707</v>
      </c>
      <c r="M26" s="1">
        <f t="shared" si="10"/>
        <v>42.789705739914517</v>
      </c>
      <c r="P26" s="1">
        <v>9.4401903150000006</v>
      </c>
      <c r="Q26" s="1">
        <v>2.3163285259999999</v>
      </c>
      <c r="R26" s="1">
        <v>4.0754971549999999</v>
      </c>
    </row>
    <row r="27" spans="1:18" ht="20" x14ac:dyDescent="0.2">
      <c r="B27" s="1">
        <v>2.6590759754180908</v>
      </c>
      <c r="C27" s="1">
        <v>1.1035223007202148</v>
      </c>
      <c r="D27" s="1">
        <f t="shared" si="8"/>
        <v>2.4096259528988608</v>
      </c>
      <c r="G27" s="1">
        <v>2.909027099609375</v>
      </c>
      <c r="H27" s="1">
        <v>3.1501474380493164</v>
      </c>
      <c r="I27" s="1">
        <f t="shared" si="9"/>
        <v>0.92345744344294822</v>
      </c>
      <c r="K27" s="1">
        <v>54.475620269775391</v>
      </c>
      <c r="L27" s="1">
        <v>1.1035223007202148</v>
      </c>
      <c r="M27" s="1">
        <f t="shared" si="10"/>
        <v>49.365219202386598</v>
      </c>
      <c r="P27" s="1">
        <v>21.334520340000001</v>
      </c>
      <c r="Q27" s="1">
        <v>3.1501474379999999</v>
      </c>
      <c r="R27" s="1">
        <v>6.7725466059999997</v>
      </c>
    </row>
    <row r="28" spans="1:18" ht="20" x14ac:dyDescent="0.2">
      <c r="B28" s="1">
        <v>3.0726168155670166</v>
      </c>
      <c r="C28" s="1">
        <v>2.2375400066375732</v>
      </c>
      <c r="D28" s="1">
        <f t="shared" si="8"/>
        <v>1.3732120125013278</v>
      </c>
      <c r="G28" s="1">
        <v>3.4107849597930908</v>
      </c>
      <c r="H28" s="1">
        <v>3.4292001724243164</v>
      </c>
      <c r="I28" s="1">
        <f t="shared" si="9"/>
        <v>0.99462988110775497</v>
      </c>
      <c r="K28" s="1">
        <v>44.969623565673828</v>
      </c>
      <c r="L28" s="1">
        <v>2.2375400066375732</v>
      </c>
      <c r="M28" s="1">
        <f t="shared" si="10"/>
        <v>20.097796433705422</v>
      </c>
      <c r="P28" s="1">
        <v>12.74799252</v>
      </c>
      <c r="Q28" s="1">
        <v>3.4292001719999998</v>
      </c>
      <c r="R28" s="1">
        <v>3.7174827580000001</v>
      </c>
    </row>
    <row r="29" spans="1:18" ht="20" x14ac:dyDescent="0.2">
      <c r="B29" s="1">
        <v>4.3825302124023438</v>
      </c>
      <c r="C29" s="1">
        <v>2.3371138572692871</v>
      </c>
      <c r="D29" s="1">
        <f t="shared" si="8"/>
        <v>1.8751890066335692</v>
      </c>
      <c r="G29" s="1">
        <v>3.7730555534362793</v>
      </c>
      <c r="H29" s="1">
        <v>3.7746765613555908</v>
      </c>
      <c r="I29" s="1">
        <f t="shared" si="9"/>
        <v>0.99957055713437626</v>
      </c>
      <c r="K29" s="1">
        <v>90.831336975097656</v>
      </c>
      <c r="L29" s="1">
        <v>2.3371138572692871</v>
      </c>
      <c r="M29" s="1">
        <f t="shared" si="10"/>
        <v>38.864746230731832</v>
      </c>
      <c r="P29" s="1">
        <v>11.40077209</v>
      </c>
      <c r="Q29" s="1">
        <v>3.7746765610000002</v>
      </c>
      <c r="R29" s="1">
        <v>3.0203308569999998</v>
      </c>
    </row>
    <row r="32" spans="1:18" x14ac:dyDescent="0.2">
      <c r="C32" t="s">
        <v>25</v>
      </c>
      <c r="H32" t="s">
        <v>27</v>
      </c>
      <c r="L32" t="s">
        <v>25</v>
      </c>
      <c r="Q32" t="s">
        <v>27</v>
      </c>
    </row>
    <row r="33" spans="2:18" x14ac:dyDescent="0.2">
      <c r="B33" t="s">
        <v>20</v>
      </c>
      <c r="C33" t="s">
        <v>7</v>
      </c>
      <c r="D33" t="s">
        <v>8</v>
      </c>
      <c r="G33" t="s">
        <v>20</v>
      </c>
      <c r="H33" t="s">
        <v>7</v>
      </c>
      <c r="I33" t="s">
        <v>8</v>
      </c>
      <c r="K33" t="s">
        <v>21</v>
      </c>
      <c r="L33" t="s">
        <v>7</v>
      </c>
      <c r="M33" t="s">
        <v>8</v>
      </c>
      <c r="P33" t="s">
        <v>21</v>
      </c>
      <c r="Q33" t="s">
        <v>7</v>
      </c>
      <c r="R33" t="s">
        <v>8</v>
      </c>
    </row>
    <row r="34" spans="2:18" ht="20" x14ac:dyDescent="0.2">
      <c r="B34" s="1">
        <v>3.3791089057922363</v>
      </c>
      <c r="C34" s="1">
        <v>6.0513710975646973</v>
      </c>
      <c r="D34" s="1">
        <f>B34/C34</f>
        <v>0.5584038478737684</v>
      </c>
      <c r="G34" s="1">
        <v>2.3811888694763184</v>
      </c>
      <c r="H34" s="1">
        <v>1.858633279800415</v>
      </c>
      <c r="I34" s="1">
        <f t="shared" ref="I34:I38" si="11">G34/H34</f>
        <v>1.2811504535913705</v>
      </c>
      <c r="K34" s="1">
        <v>13.615068435668945</v>
      </c>
      <c r="L34" s="1">
        <v>6.0513710975646973</v>
      </c>
      <c r="M34" s="1">
        <f>K34/L34</f>
        <v>2.2499146418483851</v>
      </c>
      <c r="P34" s="1">
        <v>4.8455142974853516</v>
      </c>
      <c r="Q34" s="1">
        <v>1.858633279800415</v>
      </c>
      <c r="R34" s="1">
        <f t="shared" ref="R34:R38" si="12">P34/Q34</f>
        <v>2.607030849036382</v>
      </c>
    </row>
    <row r="35" spans="2:18" ht="20" x14ac:dyDescent="0.2">
      <c r="B35" s="1">
        <v>4.2599506378173828</v>
      </c>
      <c r="C35" s="1">
        <v>5.1085219383239746</v>
      </c>
      <c r="D35" s="1">
        <f t="shared" ref="D35:D38" si="13">B35/C35</f>
        <v>0.83389103330639813</v>
      </c>
      <c r="G35" s="1">
        <v>2.2495441436767578</v>
      </c>
      <c r="H35" s="1">
        <v>4.9205317497253418</v>
      </c>
      <c r="I35" s="1">
        <f t="shared" si="11"/>
        <v>0.45717500833163505</v>
      </c>
      <c r="K35" s="1">
        <v>17.311325073242188</v>
      </c>
      <c r="L35" s="1">
        <v>5.1085219383239746</v>
      </c>
      <c r="M35" s="1">
        <f t="shared" ref="M35:M38" si="14">K35/L35</f>
        <v>3.3887150299528241</v>
      </c>
      <c r="P35" s="1">
        <v>10.327978134155273</v>
      </c>
      <c r="Q35" s="1">
        <v>4.9205317497253418</v>
      </c>
      <c r="R35" s="1">
        <f t="shared" si="12"/>
        <v>2.0989556941141103</v>
      </c>
    </row>
    <row r="36" spans="2:18" ht="20" x14ac:dyDescent="0.2">
      <c r="B36" s="1">
        <v>3.4347147941589355</v>
      </c>
      <c r="C36" s="1">
        <v>4.4864163398742676</v>
      </c>
      <c r="D36" s="1">
        <f t="shared" si="13"/>
        <v>0.7655809300692753</v>
      </c>
      <c r="G36" s="1">
        <v>3.5329251289367676</v>
      </c>
      <c r="H36" s="1">
        <v>9.6235723495483398</v>
      </c>
      <c r="I36" s="1">
        <f t="shared" si="11"/>
        <v>0.36711160893413736</v>
      </c>
      <c r="K36" s="1">
        <v>9.9006805419921875</v>
      </c>
      <c r="L36" s="1">
        <v>4.4864163398742676</v>
      </c>
      <c r="M36" s="1">
        <f t="shared" si="14"/>
        <v>2.2068126968059447</v>
      </c>
      <c r="P36" s="1">
        <v>11.804414749145508</v>
      </c>
      <c r="Q36" s="1">
        <v>9.6235723495483398</v>
      </c>
      <c r="R36" s="1">
        <f t="shared" si="12"/>
        <v>1.2266146416719692</v>
      </c>
    </row>
    <row r="37" spans="2:18" ht="20" x14ac:dyDescent="0.2">
      <c r="B37" s="1">
        <v>5.9140191078186035</v>
      </c>
      <c r="C37" s="1">
        <v>7.3941621780395508</v>
      </c>
      <c r="D37" s="1">
        <f t="shared" si="13"/>
        <v>0.7998227473807743</v>
      </c>
      <c r="G37" s="1">
        <v>3.1513216495513916</v>
      </c>
      <c r="H37" s="1">
        <v>4.9635958671569824</v>
      </c>
      <c r="I37" s="1">
        <f t="shared" si="11"/>
        <v>0.63488683081614095</v>
      </c>
      <c r="K37" s="1">
        <v>13.983094215393066</v>
      </c>
      <c r="L37" s="1">
        <v>7.3941621780395508</v>
      </c>
      <c r="M37" s="1">
        <f t="shared" si="14"/>
        <v>1.891099204846014</v>
      </c>
      <c r="P37" s="1">
        <v>7.1449394226074219</v>
      </c>
      <c r="Q37" s="1">
        <v>4.9635958671569824</v>
      </c>
      <c r="R37" s="1">
        <f t="shared" si="12"/>
        <v>1.4394684043243544</v>
      </c>
    </row>
    <row r="38" spans="2:18" ht="20" x14ac:dyDescent="0.2">
      <c r="B38" s="1">
        <v>3.0153975486755371</v>
      </c>
      <c r="C38" s="1">
        <v>7.5454463958740234</v>
      </c>
      <c r="D38" s="1">
        <f t="shared" si="13"/>
        <v>0.39963143205475649</v>
      </c>
      <c r="G38" s="1">
        <v>5.1903829574584961</v>
      </c>
      <c r="H38" s="1">
        <v>5.946965217590332</v>
      </c>
      <c r="I38" s="1">
        <f t="shared" si="11"/>
        <v>0.8727784285850595</v>
      </c>
      <c r="K38" s="1">
        <v>9.9357109069824219</v>
      </c>
      <c r="L38" s="1">
        <v>7.5454463958740234</v>
      </c>
      <c r="M38" s="1">
        <f t="shared" si="14"/>
        <v>1.3167823857864043</v>
      </c>
      <c r="P38" s="1">
        <v>15.837102890014648</v>
      </c>
      <c r="Q38" s="1">
        <v>5.946965217590332</v>
      </c>
      <c r="R38" s="1">
        <f t="shared" si="12"/>
        <v>2.6630562497945345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67"/>
  <sheetViews>
    <sheetView topLeftCell="A46" workbookViewId="0">
      <selection activeCell="E54" sqref="E54:F54"/>
    </sheetView>
  </sheetViews>
  <sheetFormatPr baseColWidth="10" defaultRowHeight="16" x14ac:dyDescent="0.2"/>
  <cols>
    <col min="5" max="5" width="13.83203125" customWidth="1"/>
  </cols>
  <sheetData>
    <row r="5" spans="2:8" ht="18" x14ac:dyDescent="0.2">
      <c r="B5" s="5"/>
      <c r="C5" s="5"/>
      <c r="D5" s="5"/>
      <c r="E5" s="6"/>
      <c r="G5" s="5"/>
      <c r="H5" s="5"/>
    </row>
    <row r="6" spans="2:8" ht="18" x14ac:dyDescent="0.2">
      <c r="B6" s="5"/>
      <c r="C6" s="5" t="s">
        <v>22</v>
      </c>
      <c r="D6" s="5" t="s">
        <v>7</v>
      </c>
      <c r="E6" s="6" t="s">
        <v>32</v>
      </c>
      <c r="F6" s="5" t="s">
        <v>28</v>
      </c>
      <c r="G6" s="5"/>
      <c r="H6" s="5"/>
    </row>
    <row r="7" spans="2:8" ht="18" x14ac:dyDescent="0.2">
      <c r="B7" s="5" t="s">
        <v>30</v>
      </c>
      <c r="C7" s="5">
        <v>6.4605846405029297</v>
      </c>
      <c r="D7" s="5">
        <v>1.8965593576431274</v>
      </c>
      <c r="E7" s="6">
        <f>C7/D7</f>
        <v>3.4064763723143159</v>
      </c>
      <c r="F7" s="5">
        <f>(E7/19.14)*100</f>
        <v>17.79768219599956</v>
      </c>
      <c r="G7" s="5"/>
      <c r="H7" s="5"/>
    </row>
    <row r="8" spans="2:8" ht="18" x14ac:dyDescent="0.2">
      <c r="B8" s="5" t="s">
        <v>30</v>
      </c>
      <c r="C8" s="5">
        <v>1.9645413160324097</v>
      </c>
      <c r="D8" s="5">
        <v>0.6276898980140686</v>
      </c>
      <c r="E8" s="6">
        <f t="shared" ref="E7:E18" si="0">C8/D8</f>
        <v>3.1297959744899031</v>
      </c>
      <c r="F8" s="5">
        <f t="shared" ref="F8:F18" si="1">(E8/19.14)*100</f>
        <v>16.35212107883962</v>
      </c>
      <c r="G8" s="5"/>
      <c r="H8" s="5"/>
    </row>
    <row r="9" spans="2:8" ht="18" x14ac:dyDescent="0.2">
      <c r="B9" s="5" t="s">
        <v>30</v>
      </c>
      <c r="C9" s="5">
        <v>8.134882926940918</v>
      </c>
      <c r="D9" s="5">
        <v>0.42504706978797913</v>
      </c>
      <c r="E9" s="6">
        <f>C9/D9</f>
        <v>19.138781337790988</v>
      </c>
      <c r="F9" s="5">
        <f>(E9/19.14)*100</f>
        <v>99.993632903819162</v>
      </c>
      <c r="G9" s="5"/>
      <c r="H9" s="5"/>
    </row>
    <row r="10" spans="2:8" ht="18" x14ac:dyDescent="0.2">
      <c r="B10" s="5" t="s">
        <v>30</v>
      </c>
      <c r="C10" s="5">
        <v>11.370706558227539</v>
      </c>
      <c r="D10" s="5">
        <v>0.6574586033821106</v>
      </c>
      <c r="E10" s="6">
        <f t="shared" si="0"/>
        <v>17.294939179035975</v>
      </c>
      <c r="F10" s="5">
        <f t="shared" si="1"/>
        <v>90.360183798516061</v>
      </c>
      <c r="G10" s="5"/>
      <c r="H10" s="5"/>
    </row>
    <row r="11" spans="2:8" ht="18" x14ac:dyDescent="0.2">
      <c r="B11" s="5" t="s">
        <v>30</v>
      </c>
      <c r="C11" s="5">
        <v>3.0422358512878418</v>
      </c>
      <c r="D11" s="5">
        <v>0.72426986694335938</v>
      </c>
      <c r="E11" s="6">
        <f t="shared" si="0"/>
        <v>4.2004175379089137</v>
      </c>
      <c r="F11" s="5">
        <f t="shared" si="1"/>
        <v>21.945755161488574</v>
      </c>
      <c r="G11" s="5"/>
      <c r="H11" s="5"/>
    </row>
    <row r="12" spans="2:8" ht="18" x14ac:dyDescent="0.2">
      <c r="B12" s="5" t="s">
        <v>30</v>
      </c>
      <c r="C12" s="5">
        <v>15.070307731628418</v>
      </c>
      <c r="D12" s="5">
        <v>1.4776618480682373</v>
      </c>
      <c r="E12" s="6">
        <f t="shared" si="0"/>
        <v>10.198752678990791</v>
      </c>
      <c r="F12" s="5">
        <f t="shared" si="1"/>
        <v>53.285019221477491</v>
      </c>
      <c r="G12" s="5"/>
      <c r="H12" s="5"/>
    </row>
    <row r="13" spans="2:8" ht="18" x14ac:dyDescent="0.2">
      <c r="B13" s="5"/>
      <c r="C13" s="5"/>
      <c r="D13" s="5"/>
      <c r="E13" s="6"/>
      <c r="F13" s="5"/>
      <c r="G13" s="5"/>
      <c r="H13" s="5"/>
    </row>
    <row r="14" spans="2:8" ht="18" x14ac:dyDescent="0.2">
      <c r="B14" s="5" t="s">
        <v>31</v>
      </c>
      <c r="C14" s="5">
        <v>14.492009162902832</v>
      </c>
      <c r="D14" s="5">
        <v>1.442022442817688</v>
      </c>
      <c r="E14" s="6">
        <f>C14/D14</f>
        <v>10.049780594666533</v>
      </c>
      <c r="F14" s="5">
        <f t="shared" si="1"/>
        <v>52.506690672238946</v>
      </c>
      <c r="G14" s="5"/>
      <c r="H14" s="5"/>
    </row>
    <row r="15" spans="2:8" ht="18" x14ac:dyDescent="0.2">
      <c r="B15" s="5" t="s">
        <v>31</v>
      </c>
      <c r="C15" s="5">
        <v>10.36528205871582</v>
      </c>
      <c r="D15" s="5">
        <v>1.4139726161956787</v>
      </c>
      <c r="E15" s="6">
        <f t="shared" si="0"/>
        <v>7.3306101829636674</v>
      </c>
      <c r="F15" s="5">
        <f t="shared" si="1"/>
        <v>38.299948709319054</v>
      </c>
      <c r="G15" s="5"/>
      <c r="H15" s="5"/>
    </row>
    <row r="16" spans="2:8" ht="18" x14ac:dyDescent="0.2">
      <c r="B16" s="5" t="s">
        <v>31</v>
      </c>
      <c r="C16" s="5">
        <v>10.388346672058105</v>
      </c>
      <c r="D16" s="5">
        <v>1.0821276903152466</v>
      </c>
      <c r="E16" s="6">
        <f t="shared" si="0"/>
        <v>9.5999268524694727</v>
      </c>
      <c r="F16" s="5">
        <f t="shared" si="1"/>
        <v>50.156357640906336</v>
      </c>
      <c r="G16" s="5"/>
      <c r="H16" s="5"/>
    </row>
    <row r="17" spans="2:8" ht="18" x14ac:dyDescent="0.2">
      <c r="B17" s="5" t="s">
        <v>31</v>
      </c>
      <c r="C17" s="5">
        <v>6.2174406051635742</v>
      </c>
      <c r="D17" s="5">
        <v>1.2207322120666504</v>
      </c>
      <c r="E17" s="6">
        <f t="shared" si="0"/>
        <v>5.093205982201205</v>
      </c>
      <c r="F17" s="5">
        <f t="shared" si="1"/>
        <v>26.610271589347988</v>
      </c>
      <c r="G17" s="5"/>
      <c r="H17" s="5"/>
    </row>
    <row r="18" spans="2:8" ht="18" x14ac:dyDescent="0.2">
      <c r="B18" s="5" t="s">
        <v>31</v>
      </c>
      <c r="C18" s="5">
        <v>0.88421231508255005</v>
      </c>
      <c r="D18" s="5">
        <v>0.34086829423904419</v>
      </c>
      <c r="E18" s="6">
        <f t="shared" si="0"/>
        <v>2.5939998821435397</v>
      </c>
      <c r="F18" s="5">
        <f t="shared" si="1"/>
        <v>13.552768454250469</v>
      </c>
      <c r="G18" s="5"/>
      <c r="H18" s="5"/>
    </row>
    <row r="19" spans="2:8" ht="18" x14ac:dyDescent="0.2">
      <c r="B19" s="5"/>
      <c r="C19" s="5"/>
      <c r="D19" s="5"/>
      <c r="E19" s="6"/>
      <c r="F19" s="5"/>
      <c r="G19" s="5"/>
      <c r="H19" s="5"/>
    </row>
    <row r="20" spans="2:8" ht="18" x14ac:dyDescent="0.2">
      <c r="B20" s="5"/>
      <c r="C20" s="5"/>
      <c r="D20" s="5"/>
      <c r="E20" s="6"/>
      <c r="F20" s="5"/>
      <c r="G20" s="5"/>
      <c r="H20" s="5"/>
    </row>
    <row r="21" spans="2:8" ht="18" x14ac:dyDescent="0.2">
      <c r="B21" s="5"/>
      <c r="C21" s="5"/>
      <c r="D21" s="5"/>
      <c r="E21" s="6"/>
      <c r="F21" s="5"/>
      <c r="G21" s="5"/>
      <c r="H21" s="5"/>
    </row>
    <row r="22" spans="2:8" ht="18" x14ac:dyDescent="0.2">
      <c r="B22" s="5"/>
      <c r="C22" s="5" t="s">
        <v>20</v>
      </c>
      <c r="D22" s="5" t="s">
        <v>7</v>
      </c>
      <c r="E22" s="6" t="s">
        <v>32</v>
      </c>
      <c r="F22" s="5" t="s">
        <v>28</v>
      </c>
      <c r="G22" s="5"/>
      <c r="H22" s="5"/>
    </row>
    <row r="23" spans="2:8" ht="18" x14ac:dyDescent="0.2">
      <c r="B23" s="5" t="s">
        <v>30</v>
      </c>
      <c r="C23" s="5">
        <v>1.1939356327056885</v>
      </c>
      <c r="D23" s="5">
        <v>1.8965593576431274</v>
      </c>
      <c r="E23" s="6">
        <f>C23/D23</f>
        <v>0.62952716343632065</v>
      </c>
      <c r="F23" s="5">
        <f>(E23/0.82)*100</f>
        <v>76.771605297112274</v>
      </c>
      <c r="G23" s="5"/>
      <c r="H23" s="5"/>
    </row>
    <row r="24" spans="2:8" ht="18" x14ac:dyDescent="0.2">
      <c r="B24" s="5" t="s">
        <v>30</v>
      </c>
      <c r="C24" s="5">
        <v>0.33565911650657654</v>
      </c>
      <c r="D24" s="5">
        <v>0.6276898980140686</v>
      </c>
      <c r="E24" s="6">
        <f t="shared" ref="E24:E35" si="2">C24/D24</f>
        <v>0.53475309634352808</v>
      </c>
      <c r="F24" s="5">
        <f t="shared" ref="F24:F34" si="3">(E24/0.82)*100</f>
        <v>65.213792237015625</v>
      </c>
      <c r="G24" s="5"/>
      <c r="H24" s="5"/>
    </row>
    <row r="25" spans="2:8" ht="18" x14ac:dyDescent="0.2">
      <c r="B25" s="5" t="s">
        <v>30</v>
      </c>
      <c r="C25" s="5">
        <v>0.35047781467437744</v>
      </c>
      <c r="D25" s="5">
        <v>0.42504706978797913</v>
      </c>
      <c r="E25" s="6">
        <f t="shared" si="2"/>
        <v>0.82456235929164712</v>
      </c>
      <c r="F25" s="5">
        <f t="shared" si="3"/>
        <v>100.55638527946917</v>
      </c>
      <c r="G25" s="5"/>
      <c r="H25" s="5"/>
    </row>
    <row r="26" spans="2:8" ht="18" x14ac:dyDescent="0.2">
      <c r="B26" s="5" t="s">
        <v>30</v>
      </c>
      <c r="C26" s="5">
        <v>0.41088074445724487</v>
      </c>
      <c r="D26" s="5">
        <v>0.6574586033821106</v>
      </c>
      <c r="E26" s="6">
        <f t="shared" si="2"/>
        <v>0.62495302722267931</v>
      </c>
      <c r="F26" s="5">
        <f t="shared" si="3"/>
        <v>76.213783807643821</v>
      </c>
      <c r="G26" s="5"/>
      <c r="H26" s="5"/>
    </row>
    <row r="27" spans="2:8" ht="18" x14ac:dyDescent="0.2">
      <c r="B27" s="5" t="s">
        <v>30</v>
      </c>
      <c r="C27" s="5">
        <v>0.48043832182884216</v>
      </c>
      <c r="D27" s="5">
        <v>0.72426986694335938</v>
      </c>
      <c r="E27" s="6">
        <f t="shared" si="2"/>
        <v>0.66334158544582145</v>
      </c>
      <c r="F27" s="5">
        <f t="shared" si="3"/>
        <v>80.895315298270916</v>
      </c>
      <c r="G27" s="5"/>
      <c r="H27" s="5"/>
    </row>
    <row r="28" spans="2:8" ht="18" x14ac:dyDescent="0.2">
      <c r="B28" s="5" t="s">
        <v>30</v>
      </c>
      <c r="C28" s="5">
        <v>0.98133218288421631</v>
      </c>
      <c r="D28" s="5">
        <v>1.4776618480682373</v>
      </c>
      <c r="E28" s="6">
        <f t="shared" si="2"/>
        <v>0.66411147054187136</v>
      </c>
      <c r="F28" s="5">
        <f t="shared" si="3"/>
        <v>80.989203724618463</v>
      </c>
      <c r="G28" s="5"/>
      <c r="H28" s="5"/>
    </row>
    <row r="29" spans="2:8" ht="18" x14ac:dyDescent="0.2">
      <c r="B29" s="5"/>
      <c r="C29" s="5"/>
      <c r="D29" s="5"/>
      <c r="E29" s="6"/>
      <c r="F29" s="5"/>
      <c r="G29" s="5"/>
      <c r="H29" s="5"/>
    </row>
    <row r="30" spans="2:8" ht="18" x14ac:dyDescent="0.2">
      <c r="B30" s="5" t="s">
        <v>31</v>
      </c>
      <c r="C30" s="5">
        <v>1.0779896974563599</v>
      </c>
      <c r="D30" s="5">
        <v>1.442022442817688</v>
      </c>
      <c r="E30" s="6">
        <f>C30/D30</f>
        <v>0.74755403622566774</v>
      </c>
      <c r="F30" s="5">
        <f t="shared" si="3"/>
        <v>91.165126368983877</v>
      </c>
      <c r="G30" s="5"/>
      <c r="H30" s="5"/>
    </row>
    <row r="31" spans="2:8" ht="18" x14ac:dyDescent="0.2">
      <c r="B31" s="5" t="s">
        <v>31</v>
      </c>
      <c r="C31" s="5">
        <v>0.76469707489013672</v>
      </c>
      <c r="D31" s="5">
        <v>1.4139726161956787</v>
      </c>
      <c r="E31" s="6">
        <f t="shared" si="2"/>
        <v>0.54081462832538396</v>
      </c>
      <c r="F31" s="5">
        <f t="shared" si="3"/>
        <v>65.953003454315123</v>
      </c>
      <c r="G31" s="5"/>
      <c r="H31" s="5"/>
    </row>
    <row r="32" spans="2:8" ht="18" x14ac:dyDescent="0.2">
      <c r="B32" s="5" t="s">
        <v>31</v>
      </c>
      <c r="C32" s="5">
        <v>0.83406531810760498</v>
      </c>
      <c r="D32" s="5">
        <v>1.0821276903152466</v>
      </c>
      <c r="E32" s="6">
        <f t="shared" si="2"/>
        <v>0.77076423195919164</v>
      </c>
      <c r="F32" s="5">
        <f t="shared" si="3"/>
        <v>93.995638043803865</v>
      </c>
      <c r="G32" s="5"/>
      <c r="H32" s="5"/>
    </row>
    <row r="33" spans="2:8" ht="18" x14ac:dyDescent="0.2">
      <c r="B33" s="5" t="s">
        <v>31</v>
      </c>
      <c r="C33" s="5">
        <v>0.59376776218414307</v>
      </c>
      <c r="D33" s="5">
        <v>1.2207322120666504</v>
      </c>
      <c r="E33" s="6">
        <f t="shared" si="2"/>
        <v>0.48640296071070183</v>
      </c>
      <c r="F33" s="5">
        <f t="shared" si="3"/>
        <v>59.31743423301242</v>
      </c>
      <c r="G33" s="5"/>
      <c r="H33" s="5"/>
    </row>
    <row r="34" spans="2:8" ht="18" x14ac:dyDescent="0.2">
      <c r="B34" s="5" t="s">
        <v>31</v>
      </c>
      <c r="C34" s="5">
        <v>0.27121397852897644</v>
      </c>
      <c r="D34" s="5">
        <v>0.34086829423904419</v>
      </c>
      <c r="E34" s="6">
        <f t="shared" si="2"/>
        <v>0.79565622004955217</v>
      </c>
      <c r="F34" s="5">
        <f t="shared" si="3"/>
        <v>97.031246347506368</v>
      </c>
      <c r="G34" s="5"/>
      <c r="H34" s="5"/>
    </row>
    <row r="35" spans="2:8" ht="18" x14ac:dyDescent="0.2">
      <c r="B35" s="5"/>
      <c r="C35" s="5"/>
      <c r="D35" s="5"/>
      <c r="E35" s="6"/>
      <c r="F35" s="5"/>
      <c r="G35" s="5"/>
      <c r="H35" s="5"/>
    </row>
    <row r="36" spans="2:8" ht="18" x14ac:dyDescent="0.2">
      <c r="B36" s="5"/>
      <c r="C36" s="5"/>
      <c r="D36" s="5"/>
      <c r="E36" s="6"/>
      <c r="F36" s="5"/>
      <c r="G36" s="5"/>
      <c r="H36" s="5"/>
    </row>
    <row r="37" spans="2:8" ht="18" x14ac:dyDescent="0.2">
      <c r="B37" s="5"/>
      <c r="C37" s="5"/>
      <c r="D37" s="5"/>
      <c r="E37" s="6"/>
      <c r="F37" s="5"/>
      <c r="G37" s="5"/>
      <c r="H37" s="5"/>
    </row>
    <row r="38" spans="2:8" ht="18" x14ac:dyDescent="0.2">
      <c r="B38" s="5"/>
      <c r="C38" s="5" t="s">
        <v>29</v>
      </c>
      <c r="D38" s="5" t="s">
        <v>7</v>
      </c>
      <c r="E38" s="6" t="s">
        <v>32</v>
      </c>
      <c r="F38" s="5" t="s">
        <v>28</v>
      </c>
      <c r="G38" s="5"/>
      <c r="H38" s="5"/>
    </row>
    <row r="39" spans="2:8" ht="18" x14ac:dyDescent="0.2">
      <c r="B39" s="5" t="s">
        <v>30</v>
      </c>
      <c r="C39" s="5">
        <v>78.315689086914062</v>
      </c>
      <c r="D39" s="5">
        <v>2.8747129440307617</v>
      </c>
      <c r="E39" s="6">
        <f>C39/D39</f>
        <v>27.242959770829913</v>
      </c>
      <c r="F39" s="5">
        <f>(E39/27.24)*100</f>
        <v>100.01086553168103</v>
      </c>
      <c r="G39" s="5"/>
      <c r="H39" s="5"/>
    </row>
    <row r="40" spans="2:8" ht="18" x14ac:dyDescent="0.2">
      <c r="B40" s="5" t="s">
        <v>30</v>
      </c>
      <c r="C40" s="5">
        <v>6.2961483001708984</v>
      </c>
      <c r="D40" s="5">
        <v>0.76155883073806763</v>
      </c>
      <c r="E40" s="6">
        <f t="shared" ref="E39:E50" si="4">C40/D40</f>
        <v>8.2674483520451894</v>
      </c>
      <c r="F40" s="5">
        <f t="shared" ref="F40:F50" si="5">(E40/27.24)*100</f>
        <v>30.350397768154146</v>
      </c>
      <c r="G40" s="5"/>
      <c r="H40" s="5"/>
    </row>
    <row r="41" spans="2:8" ht="18" x14ac:dyDescent="0.2">
      <c r="B41" s="5" t="s">
        <v>30</v>
      </c>
      <c r="C41" s="5">
        <v>5.0010223388671875</v>
      </c>
      <c r="D41" s="5">
        <v>0.53947383165359497</v>
      </c>
      <c r="E41" s="6">
        <f t="shared" si="4"/>
        <v>9.2701852164692689</v>
      </c>
      <c r="F41" s="5">
        <f t="shared" si="5"/>
        <v>34.031516947390855</v>
      </c>
      <c r="G41" s="5"/>
      <c r="H41" s="5"/>
    </row>
    <row r="42" spans="2:8" ht="18" x14ac:dyDescent="0.2">
      <c r="B42" s="5" t="s">
        <v>30</v>
      </c>
      <c r="C42" s="5">
        <v>7.8752584457397461</v>
      </c>
      <c r="D42" s="5">
        <v>0.8165784478187561</v>
      </c>
      <c r="E42" s="6">
        <f t="shared" si="4"/>
        <v>9.6442154048715487</v>
      </c>
      <c r="F42" s="5">
        <f t="shared" si="5"/>
        <v>35.404608681613617</v>
      </c>
      <c r="G42" s="5"/>
      <c r="H42" s="5"/>
    </row>
    <row r="43" spans="2:8" ht="18" x14ac:dyDescent="0.2">
      <c r="B43" s="5" t="s">
        <v>30</v>
      </c>
      <c r="C43" s="5">
        <v>10.69697380065918</v>
      </c>
      <c r="D43" s="5">
        <v>0.69472438097000122</v>
      </c>
      <c r="E43" s="6">
        <f t="shared" si="4"/>
        <v>15.397435434356929</v>
      </c>
      <c r="F43" s="5">
        <f t="shared" si="5"/>
        <v>56.525093371354359</v>
      </c>
      <c r="G43" s="5"/>
      <c r="H43" s="5"/>
    </row>
    <row r="44" spans="2:8" ht="18" x14ac:dyDescent="0.2">
      <c r="B44" s="5" t="s">
        <v>30</v>
      </c>
      <c r="C44" s="5">
        <v>19.146833419799805</v>
      </c>
      <c r="D44" s="5">
        <v>1.8069313764572144</v>
      </c>
      <c r="E44" s="6">
        <f t="shared" si="4"/>
        <v>10.596325720648183</v>
      </c>
      <c r="F44" s="5">
        <f t="shared" si="5"/>
        <v>38.899874158032979</v>
      </c>
      <c r="G44" s="5"/>
      <c r="H44" s="5"/>
    </row>
    <row r="45" spans="2:8" ht="18" x14ac:dyDescent="0.2">
      <c r="B45" s="5"/>
      <c r="C45" s="5"/>
      <c r="D45" s="5"/>
      <c r="E45" s="6"/>
      <c r="F45" s="5"/>
      <c r="G45" s="5"/>
      <c r="H45" s="5"/>
    </row>
    <row r="46" spans="2:8" ht="18" x14ac:dyDescent="0.2">
      <c r="B46" s="5" t="s">
        <v>31</v>
      </c>
      <c r="C46" s="5">
        <v>26.729557037353516</v>
      </c>
      <c r="D46" s="5">
        <v>2.0128743648529053</v>
      </c>
      <c r="E46" s="6">
        <f t="shared" si="4"/>
        <v>13.279297259720842</v>
      </c>
      <c r="F46" s="5">
        <f t="shared" si="5"/>
        <v>48.749255725847441</v>
      </c>
      <c r="G46" s="5"/>
      <c r="H46" s="5"/>
    </row>
    <row r="47" spans="2:8" ht="18" x14ac:dyDescent="0.2">
      <c r="B47" s="5" t="s">
        <v>31</v>
      </c>
      <c r="C47" s="5">
        <v>28.126106262207031</v>
      </c>
      <c r="D47" s="5">
        <v>1.7573684453964233</v>
      </c>
      <c r="E47" s="6">
        <f t="shared" si="4"/>
        <v>16.004672404290499</v>
      </c>
      <c r="F47" s="5">
        <f t="shared" si="5"/>
        <v>58.754303980508446</v>
      </c>
      <c r="G47" s="5"/>
      <c r="H47" s="5"/>
    </row>
    <row r="48" spans="2:8" ht="18" x14ac:dyDescent="0.2">
      <c r="B48" s="5" t="s">
        <v>31</v>
      </c>
      <c r="C48" s="5">
        <v>30.689693450927734</v>
      </c>
      <c r="D48" s="5">
        <v>1.397813081741333</v>
      </c>
      <c r="E48" s="6">
        <f t="shared" si="4"/>
        <v>21.955505962711328</v>
      </c>
      <c r="F48" s="5">
        <f t="shared" si="5"/>
        <v>80.600242153859497</v>
      </c>
      <c r="G48" s="5"/>
      <c r="H48" s="5"/>
    </row>
    <row r="49" spans="2:8" ht="18" x14ac:dyDescent="0.2">
      <c r="B49" s="5" t="s">
        <v>31</v>
      </c>
      <c r="C49" s="5">
        <v>15.09964656829834</v>
      </c>
      <c r="D49" s="5">
        <v>1.3454294204711914</v>
      </c>
      <c r="E49" s="6">
        <f t="shared" si="4"/>
        <v>11.22291986376379</v>
      </c>
      <c r="F49" s="5">
        <f t="shared" si="5"/>
        <v>41.200146342745192</v>
      </c>
      <c r="G49" s="5"/>
      <c r="H49" s="5"/>
    </row>
    <row r="50" spans="2:8" ht="18" x14ac:dyDescent="0.2">
      <c r="B50" s="5" t="s">
        <v>31</v>
      </c>
      <c r="C50" s="5">
        <v>7.397313117980957</v>
      </c>
      <c r="D50" s="5">
        <v>0.27466320991516113</v>
      </c>
      <c r="E50" s="6">
        <f t="shared" si="4"/>
        <v>26.932304185427174</v>
      </c>
      <c r="F50" s="5">
        <f t="shared" si="5"/>
        <v>98.870426525063053</v>
      </c>
      <c r="G50" s="5"/>
      <c r="H50" s="5"/>
    </row>
    <row r="51" spans="2:8" ht="18" x14ac:dyDescent="0.2">
      <c r="B51" s="5"/>
      <c r="C51" s="5"/>
      <c r="D51" s="5"/>
      <c r="E51" s="6"/>
      <c r="F51" s="5"/>
      <c r="G51" s="5"/>
      <c r="H51" s="5"/>
    </row>
    <row r="52" spans="2:8" ht="18" x14ac:dyDescent="0.2">
      <c r="B52" s="5"/>
      <c r="C52" s="5"/>
      <c r="D52" s="5"/>
      <c r="E52" s="6"/>
      <c r="F52" s="5"/>
      <c r="G52" s="5"/>
      <c r="H52" s="5"/>
    </row>
    <row r="53" spans="2:8" ht="18" x14ac:dyDescent="0.2">
      <c r="B53" s="5"/>
      <c r="C53" s="5"/>
      <c r="D53" s="5"/>
      <c r="E53" s="6"/>
      <c r="F53" s="5"/>
      <c r="G53" s="5"/>
      <c r="H53" s="5"/>
    </row>
    <row r="54" spans="2:8" ht="18" x14ac:dyDescent="0.2">
      <c r="B54" s="5"/>
      <c r="C54" s="5" t="s">
        <v>21</v>
      </c>
      <c r="D54" s="5" t="s">
        <v>7</v>
      </c>
      <c r="E54" s="6" t="s">
        <v>32</v>
      </c>
      <c r="F54" s="5" t="s">
        <v>28</v>
      </c>
      <c r="G54" s="5"/>
      <c r="H54" s="5"/>
    </row>
    <row r="55" spans="2:8" ht="18" x14ac:dyDescent="0.2">
      <c r="B55" s="5" t="s">
        <v>30</v>
      </c>
      <c r="C55" s="5">
        <v>204244.71875</v>
      </c>
      <c r="D55" s="5">
        <v>2.8747129440307617</v>
      </c>
      <c r="E55" s="6">
        <f>C55/D55</f>
        <v>71048.735204712124</v>
      </c>
      <c r="F55" s="6">
        <f>(E55/536528.52)*100</f>
        <v>13.242303541424437</v>
      </c>
      <c r="G55" s="5"/>
      <c r="H55" s="5"/>
    </row>
    <row r="56" spans="2:8" ht="18" x14ac:dyDescent="0.2">
      <c r="B56" s="5" t="s">
        <v>30</v>
      </c>
      <c r="C56" s="5">
        <v>7403.2490234375</v>
      </c>
      <c r="D56" s="5">
        <v>0.76155883073806763</v>
      </c>
      <c r="E56" s="6">
        <f t="shared" ref="E55:E66" si="6">C56/D56</f>
        <v>9721.1780950167868</v>
      </c>
      <c r="F56" s="6">
        <f t="shared" ref="F56:F66" si="7">(E56/536528.52)*100</f>
        <v>1.8118660486150457</v>
      </c>
      <c r="G56" s="5"/>
      <c r="H56" s="5"/>
    </row>
    <row r="57" spans="2:8" ht="18" x14ac:dyDescent="0.2">
      <c r="B57" s="5" t="s">
        <v>30</v>
      </c>
      <c r="C57" s="5">
        <v>27244.544921875</v>
      </c>
      <c r="D57" s="5">
        <v>0.53947383165359497</v>
      </c>
      <c r="E57" s="6">
        <f t="shared" si="6"/>
        <v>50502.069467141773</v>
      </c>
      <c r="F57" s="6">
        <f t="shared" si="7"/>
        <v>9.4127464961493139</v>
      </c>
      <c r="G57" s="5"/>
      <c r="H57" s="5"/>
    </row>
    <row r="58" spans="2:8" ht="18" x14ac:dyDescent="0.2">
      <c r="B58" s="5" t="s">
        <v>30</v>
      </c>
      <c r="C58" s="5">
        <v>189419.171875</v>
      </c>
      <c r="D58" s="5">
        <v>0.8165784478187561</v>
      </c>
      <c r="E58" s="6">
        <f t="shared" si="6"/>
        <v>231966.90089112244</v>
      </c>
      <c r="F58" s="6">
        <f t="shared" si="7"/>
        <v>43.234775458184856</v>
      </c>
      <c r="G58" s="5"/>
      <c r="H58" s="5"/>
    </row>
    <row r="59" spans="2:8" ht="18" x14ac:dyDescent="0.2">
      <c r="B59" s="5" t="s">
        <v>30</v>
      </c>
      <c r="C59" s="5">
        <v>14951.2470703125</v>
      </c>
      <c r="D59" s="5">
        <v>0.69472438097000122</v>
      </c>
      <c r="E59" s="6">
        <f t="shared" si="6"/>
        <v>21521.120432590818</v>
      </c>
      <c r="F59" s="6">
        <f t="shared" si="7"/>
        <v>4.0111792067625442</v>
      </c>
      <c r="G59" s="5"/>
      <c r="H59" s="5"/>
    </row>
    <row r="60" spans="2:8" ht="18" x14ac:dyDescent="0.2">
      <c r="B60" s="5" t="s">
        <v>30</v>
      </c>
      <c r="C60" s="5">
        <v>370298.375</v>
      </c>
      <c r="D60" s="5">
        <v>1.8069313764572144</v>
      </c>
      <c r="E60" s="6">
        <f t="shared" si="6"/>
        <v>204932.1738637528</v>
      </c>
      <c r="F60" s="6">
        <f t="shared" si="7"/>
        <v>38.195951608267308</v>
      </c>
      <c r="G60" s="5"/>
      <c r="H60" s="5"/>
    </row>
    <row r="61" spans="2:8" ht="18" x14ac:dyDescent="0.2">
      <c r="B61" s="5"/>
      <c r="C61" s="5"/>
      <c r="D61" s="5"/>
      <c r="E61" s="6"/>
      <c r="F61" s="6"/>
      <c r="G61" s="5"/>
      <c r="H61" s="5"/>
    </row>
    <row r="62" spans="2:8" ht="18" x14ac:dyDescent="0.2">
      <c r="B62" s="5" t="s">
        <v>31</v>
      </c>
      <c r="C62" s="5">
        <v>1079964.5</v>
      </c>
      <c r="D62" s="5">
        <v>2.0128743648529053</v>
      </c>
      <c r="E62" s="6">
        <f t="shared" si="6"/>
        <v>536528.518052303</v>
      </c>
      <c r="F62" s="6">
        <f t="shared" si="7"/>
        <v>99.999999636981642</v>
      </c>
      <c r="G62" s="5"/>
      <c r="H62" s="5"/>
    </row>
    <row r="63" spans="2:8" ht="18" x14ac:dyDescent="0.2">
      <c r="B63" s="5" t="s">
        <v>31</v>
      </c>
      <c r="C63" s="5">
        <v>589093.125</v>
      </c>
      <c r="D63" s="5">
        <v>1.7573684453964233</v>
      </c>
      <c r="E63" s="6">
        <f t="shared" si="6"/>
        <v>335213.21413456567</v>
      </c>
      <c r="F63" s="6">
        <f t="shared" si="7"/>
        <v>62.478172480852592</v>
      </c>
      <c r="G63" s="5"/>
      <c r="H63" s="5"/>
    </row>
    <row r="64" spans="2:8" ht="18" x14ac:dyDescent="0.2">
      <c r="B64" s="5" t="s">
        <v>31</v>
      </c>
      <c r="C64" s="5">
        <v>53192.3046875</v>
      </c>
      <c r="D64" s="5">
        <v>1.397813081741333</v>
      </c>
      <c r="E64" s="6">
        <f t="shared" si="6"/>
        <v>38053.946827594009</v>
      </c>
      <c r="F64" s="6">
        <f t="shared" si="7"/>
        <v>7.0926233012914217</v>
      </c>
      <c r="G64" s="5"/>
      <c r="H64" s="5"/>
    </row>
    <row r="65" spans="2:8" ht="18" x14ac:dyDescent="0.2">
      <c r="B65" s="5" t="s">
        <v>31</v>
      </c>
      <c r="C65" s="5">
        <v>80074.53125</v>
      </c>
      <c r="D65" s="5">
        <v>1.3454294204711914</v>
      </c>
      <c r="E65" s="6">
        <f t="shared" si="6"/>
        <v>59515.965707035444</v>
      </c>
      <c r="F65" s="6">
        <f t="shared" si="7"/>
        <v>11.092786960707222</v>
      </c>
      <c r="G65" s="5"/>
      <c r="H65" s="5"/>
    </row>
    <row r="66" spans="2:8" ht="18" x14ac:dyDescent="0.2">
      <c r="B66" s="5" t="s">
        <v>31</v>
      </c>
      <c r="C66" s="5">
        <v>3048.050537109375</v>
      </c>
      <c r="D66" s="5">
        <v>0.27466320991516113</v>
      </c>
      <c r="E66" s="6">
        <f t="shared" si="6"/>
        <v>11097.411036777976</v>
      </c>
      <c r="F66" s="6">
        <f t="shared" si="7"/>
        <v>2.0683729984713533</v>
      </c>
      <c r="G66" s="5"/>
      <c r="H66" s="5"/>
    </row>
    <row r="67" spans="2:8" ht="18" x14ac:dyDescent="0.2">
      <c r="B67" s="5"/>
      <c r="C67" s="5"/>
      <c r="D67" s="5"/>
      <c r="E67" s="6"/>
      <c r="F67" s="5"/>
      <c r="G67" s="5"/>
      <c r="H67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67"/>
  <sheetViews>
    <sheetView tabSelected="1" workbookViewId="0">
      <selection activeCell="B4" sqref="B4"/>
    </sheetView>
  </sheetViews>
  <sheetFormatPr baseColWidth="10" defaultRowHeight="16" x14ac:dyDescent="0.2"/>
  <cols>
    <col min="1" max="4" width="10.83203125" style="2"/>
    <col min="5" max="5" width="11.5" style="2" customWidth="1"/>
    <col min="6" max="16384" width="10.83203125" style="2"/>
  </cols>
  <sheetData>
    <row r="4" spans="2:15" x14ac:dyDescent="0.2">
      <c r="C4" s="3" t="s">
        <v>20</v>
      </c>
      <c r="D4" s="3" t="s">
        <v>33</v>
      </c>
      <c r="E4" s="2" t="s">
        <v>34</v>
      </c>
      <c r="H4" s="2" t="s">
        <v>22</v>
      </c>
      <c r="I4" s="2" t="s">
        <v>35</v>
      </c>
      <c r="J4" s="2" t="s">
        <v>8</v>
      </c>
      <c r="M4" s="2" t="s">
        <v>36</v>
      </c>
      <c r="N4" s="2" t="s">
        <v>7</v>
      </c>
      <c r="O4" s="2" t="s">
        <v>37</v>
      </c>
    </row>
    <row r="5" spans="2:15" x14ac:dyDescent="0.2">
      <c r="B5" s="2">
        <v>3</v>
      </c>
      <c r="C5" s="3">
        <v>0.22264367341995239</v>
      </c>
      <c r="D5" s="3">
        <v>0.54574978351593018</v>
      </c>
      <c r="E5" s="2">
        <v>0.40795925192236659</v>
      </c>
      <c r="G5" s="2">
        <v>3</v>
      </c>
      <c r="H5" s="3">
        <v>0.30643212795257568</v>
      </c>
      <c r="I5" s="3">
        <v>0.54574978351593018</v>
      </c>
      <c r="J5" s="3">
        <v>0.56148831792185416</v>
      </c>
      <c r="L5" s="2">
        <v>3</v>
      </c>
      <c r="M5" s="2">
        <v>0.52888607978820801</v>
      </c>
      <c r="N5" s="2">
        <v>0.54574978351593018</v>
      </c>
      <c r="O5" s="2">
        <v>0.96909993510381309</v>
      </c>
    </row>
    <row r="6" spans="2:15" x14ac:dyDescent="0.2">
      <c r="B6" s="2">
        <v>3</v>
      </c>
      <c r="C6" s="3">
        <v>0.11597813665866852</v>
      </c>
      <c r="D6" s="3">
        <v>0.56951707601547241</v>
      </c>
      <c r="E6" s="2">
        <v>0.20364294863657023</v>
      </c>
      <c r="G6" s="2">
        <v>3</v>
      </c>
      <c r="H6" s="3">
        <v>8.61479751765728E-2</v>
      </c>
      <c r="I6" s="3">
        <v>0.56951707601547241</v>
      </c>
      <c r="J6" s="3">
        <v>0.15126495552915145</v>
      </c>
      <c r="L6" s="2">
        <v>3</v>
      </c>
      <c r="M6" s="2">
        <v>0.18836233019828796</v>
      </c>
      <c r="N6" s="2">
        <v>0.56951707601547241</v>
      </c>
      <c r="O6" s="2">
        <v>0.33074044331757774</v>
      </c>
    </row>
    <row r="7" spans="2:15" x14ac:dyDescent="0.2">
      <c r="B7" s="2">
        <v>3</v>
      </c>
      <c r="C7" s="3">
        <v>0.50930672883987427</v>
      </c>
      <c r="D7" s="3">
        <v>1.2311782240867615</v>
      </c>
      <c r="E7" s="2">
        <v>0.41367425030414062</v>
      </c>
      <c r="G7" s="2">
        <v>3</v>
      </c>
      <c r="H7" s="3">
        <v>0.55487443506717682</v>
      </c>
      <c r="I7" s="3">
        <v>1.2311782240867615</v>
      </c>
      <c r="J7" s="3">
        <v>0.45068571244326577</v>
      </c>
      <c r="L7" s="2">
        <v>3</v>
      </c>
      <c r="M7" s="2">
        <v>0.90208983421325684</v>
      </c>
      <c r="N7" s="2">
        <v>1.2311782240867615</v>
      </c>
      <c r="O7" s="2">
        <v>0.73270450740987625</v>
      </c>
    </row>
    <row r="8" spans="2:15" x14ac:dyDescent="0.2">
      <c r="B8" s="2">
        <v>3</v>
      </c>
      <c r="C8" s="3">
        <v>0.26393099874258041</v>
      </c>
      <c r="D8" s="3">
        <v>0.4566386491060257</v>
      </c>
      <c r="E8" s="2">
        <v>0.57798655295447621</v>
      </c>
      <c r="G8" s="2">
        <v>3</v>
      </c>
      <c r="H8" s="3">
        <v>0.30904816091060638</v>
      </c>
      <c r="I8" s="3">
        <v>0.4566386491060257</v>
      </c>
      <c r="J8" s="3">
        <v>0.67678932021115301</v>
      </c>
      <c r="L8" s="2">
        <v>3</v>
      </c>
      <c r="M8" s="2">
        <v>0.39123982191085815</v>
      </c>
      <c r="N8" s="2">
        <v>0.4566386491060257</v>
      </c>
      <c r="O8" s="2">
        <v>0.85678210260300858</v>
      </c>
    </row>
    <row r="9" spans="2:15" x14ac:dyDescent="0.2">
      <c r="B9" s="2">
        <v>3</v>
      </c>
      <c r="C9" s="3">
        <v>1.9333632662892342E-2</v>
      </c>
      <c r="D9" s="3">
        <v>9.694831445813179E-2</v>
      </c>
      <c r="E9" s="2">
        <v>0.19942206082646013</v>
      </c>
      <c r="G9" s="2">
        <v>3</v>
      </c>
      <c r="H9" s="3">
        <v>1.8202419392764568E-2</v>
      </c>
      <c r="I9" s="3">
        <v>9.694831445813179E-2</v>
      </c>
      <c r="J9" s="3">
        <v>0.18775385105457904</v>
      </c>
      <c r="L9" s="2">
        <v>3</v>
      </c>
      <c r="M9" s="2">
        <v>4.9094207584857941E-2</v>
      </c>
      <c r="N9" s="2">
        <v>9.694831445813179E-2</v>
      </c>
      <c r="O9" s="2">
        <v>0.5063956795871869</v>
      </c>
    </row>
    <row r="10" spans="2:15" x14ac:dyDescent="0.2">
      <c r="B10" s="2">
        <v>7</v>
      </c>
      <c r="C10" s="3">
        <v>2.4484649300575256E-2</v>
      </c>
      <c r="D10" s="3">
        <v>8.4390982985496521E-2</v>
      </c>
      <c r="E10" s="2">
        <v>0.29013347675761997</v>
      </c>
      <c r="G10" s="2">
        <v>7</v>
      </c>
      <c r="H10" s="3">
        <v>1.4830503612756729E-2</v>
      </c>
      <c r="I10" s="3">
        <v>8.4390982985496521E-2</v>
      </c>
      <c r="J10" s="3">
        <v>0.17573564245963941</v>
      </c>
      <c r="L10" s="2">
        <v>7</v>
      </c>
      <c r="M10" s="2">
        <v>5.724482424557209E-2</v>
      </c>
      <c r="N10" s="2">
        <v>8.4390982985496521E-2</v>
      </c>
      <c r="O10" s="2">
        <v>0.67832868181438555</v>
      </c>
    </row>
    <row r="11" spans="2:15" x14ac:dyDescent="0.2">
      <c r="B11" s="2">
        <v>7</v>
      </c>
      <c r="C11" s="3">
        <v>4.4505162164568901E-2</v>
      </c>
      <c r="D11" s="3">
        <v>0.15434057265520096</v>
      </c>
      <c r="E11" s="2">
        <v>0.28835685522558002</v>
      </c>
      <c r="G11" s="2">
        <v>7</v>
      </c>
      <c r="H11" s="3">
        <v>4.988827183842659E-2</v>
      </c>
      <c r="I11" s="3">
        <v>0.15434057265520096</v>
      </c>
      <c r="J11" s="3">
        <v>0.32323497950132463</v>
      </c>
      <c r="L11" s="2">
        <v>7</v>
      </c>
      <c r="M11" s="2">
        <v>0.10903233662247658</v>
      </c>
      <c r="N11" s="2">
        <v>0.15434057265520096</v>
      </c>
      <c r="O11" s="2">
        <v>0.70643988645847755</v>
      </c>
    </row>
    <row r="12" spans="2:15" x14ac:dyDescent="0.2">
      <c r="B12" s="2">
        <v>7</v>
      </c>
      <c r="C12" s="3">
        <v>0.15175306797027588</v>
      </c>
      <c r="D12" s="3">
        <v>0.4540359228849411</v>
      </c>
      <c r="E12" s="2">
        <v>0.33423141280548452</v>
      </c>
      <c r="G12" s="2">
        <v>7</v>
      </c>
      <c r="H12" s="3">
        <v>0.20788604021072388</v>
      </c>
      <c r="I12" s="3">
        <v>0.4540359228849411</v>
      </c>
      <c r="J12" s="3">
        <v>0.45786253847452735</v>
      </c>
      <c r="L12" s="2">
        <v>7</v>
      </c>
      <c r="M12" s="2">
        <v>0.34262180328369141</v>
      </c>
      <c r="N12" s="2">
        <v>0.4540359228849411</v>
      </c>
      <c r="O12" s="2">
        <v>0.75461386646826278</v>
      </c>
    </row>
    <row r="13" spans="2:15" x14ac:dyDescent="0.2">
      <c r="B13" s="2">
        <v>7</v>
      </c>
      <c r="C13" s="3">
        <v>2.4618458934128284E-2</v>
      </c>
      <c r="D13" s="3">
        <v>6.6416319459676743E-2</v>
      </c>
      <c r="E13" s="2">
        <v>0.37066882257868655</v>
      </c>
      <c r="G13" s="2">
        <v>7</v>
      </c>
      <c r="H13" s="3">
        <v>6.4228508621454239E-2</v>
      </c>
      <c r="I13" s="3">
        <v>6.6416319459676743E-2</v>
      </c>
      <c r="J13" s="3">
        <v>0.96705913763332241</v>
      </c>
      <c r="L13" s="2">
        <v>7</v>
      </c>
      <c r="M13" s="2">
        <v>3.1595921143889427E-2</v>
      </c>
      <c r="N13" s="2">
        <v>6.6416319459676743E-2</v>
      </c>
      <c r="O13" s="2">
        <v>0.47572526452737596</v>
      </c>
    </row>
    <row r="14" spans="2:15" x14ac:dyDescent="0.2">
      <c r="B14" s="2">
        <v>7</v>
      </c>
      <c r="C14" s="3">
        <v>2.5718753226101398E-2</v>
      </c>
      <c r="D14" s="3">
        <v>0.15683145821094513</v>
      </c>
      <c r="E14" s="2">
        <v>0.16398976021448808</v>
      </c>
      <c r="G14" s="2">
        <v>7</v>
      </c>
      <c r="H14" s="3">
        <v>2.6140716858208179E-2</v>
      </c>
      <c r="I14" s="3">
        <v>0.15683145821094513</v>
      </c>
      <c r="J14" s="3">
        <v>0.16668031501083017</v>
      </c>
      <c r="L14" s="2">
        <v>7</v>
      </c>
      <c r="M14" s="2">
        <v>6.7219793796539307E-2</v>
      </c>
      <c r="N14" s="2">
        <v>0.15683145821094513</v>
      </c>
      <c r="O14" s="2">
        <v>0.42861167372508746</v>
      </c>
    </row>
    <row r="15" spans="2:15" x14ac:dyDescent="0.2">
      <c r="B15" s="2">
        <v>11</v>
      </c>
      <c r="C15" s="3">
        <v>1.4888320583850145E-3</v>
      </c>
      <c r="D15" s="3">
        <v>1.0587593074887991E-2</v>
      </c>
      <c r="E15" s="2">
        <v>0.14062044582316602</v>
      </c>
      <c r="G15" s="2">
        <v>11</v>
      </c>
      <c r="H15" s="3">
        <v>6.8356820847839117E-3</v>
      </c>
      <c r="I15" s="3">
        <v>1.0587593074887991E-2</v>
      </c>
      <c r="J15" s="3">
        <v>0.64563135704535268</v>
      </c>
      <c r="L15" s="2">
        <v>11</v>
      </c>
      <c r="M15" s="2">
        <v>3.2090070890262723E-3</v>
      </c>
      <c r="N15" s="2">
        <v>1.0587593074887991E-2</v>
      </c>
      <c r="O15" s="2">
        <v>0.30309127545121689</v>
      </c>
    </row>
    <row r="16" spans="2:15" x14ac:dyDescent="0.2">
      <c r="B16" s="2">
        <v>11</v>
      </c>
      <c r="C16" s="3">
        <v>0.12075480818748474</v>
      </c>
      <c r="D16" s="3">
        <v>0.33470311760902405</v>
      </c>
      <c r="E16" s="2">
        <v>0.3607818446691069</v>
      </c>
      <c r="G16" s="2">
        <v>11</v>
      </c>
      <c r="H16" s="3">
        <v>0.13110830634832382</v>
      </c>
      <c r="I16" s="3">
        <v>0.33470311760902405</v>
      </c>
      <c r="J16" s="3">
        <v>0.39171522298598682</v>
      </c>
      <c r="L16" s="2">
        <v>11</v>
      </c>
      <c r="M16" s="2">
        <v>0.24330709874629974</v>
      </c>
      <c r="N16" s="2">
        <v>0.33470311760902405</v>
      </c>
      <c r="O16" s="2">
        <v>0.72693406767281288</v>
      </c>
    </row>
    <row r="17" spans="2:15" x14ac:dyDescent="0.2">
      <c r="B17" s="2">
        <v>11</v>
      </c>
      <c r="C17" s="3">
        <v>0.12421264126896858</v>
      </c>
      <c r="D17" s="3">
        <v>0.34331245720386505</v>
      </c>
      <c r="E17" s="2">
        <v>0.3618063914156453</v>
      </c>
      <c r="G17" s="2">
        <v>11</v>
      </c>
      <c r="H17" s="3">
        <v>0.26193060725927353</v>
      </c>
      <c r="I17" s="3">
        <v>0.34331245720386505</v>
      </c>
      <c r="J17" s="3">
        <v>0.76295107201348789</v>
      </c>
      <c r="L17" s="2">
        <v>11</v>
      </c>
      <c r="M17" s="2">
        <v>0.21854957938194275</v>
      </c>
      <c r="N17" s="2">
        <v>0.34331245720386505</v>
      </c>
      <c r="O17" s="2">
        <v>0.63659088039489375</v>
      </c>
    </row>
    <row r="18" spans="2:15" x14ac:dyDescent="0.2">
      <c r="B18" s="2">
        <v>11</v>
      </c>
      <c r="C18" s="3">
        <v>1.3780214823782444E-2</v>
      </c>
      <c r="D18" s="3">
        <v>6.709965318441391E-2</v>
      </c>
      <c r="E18" s="2">
        <v>0.20536938970324439</v>
      </c>
      <c r="G18" s="2">
        <v>11</v>
      </c>
      <c r="H18" s="3">
        <v>1.1033991351723671E-2</v>
      </c>
      <c r="I18" s="3">
        <v>6.709965318441391E-2</v>
      </c>
      <c r="J18" s="3">
        <v>0.16444185369182618</v>
      </c>
      <c r="L18" s="2">
        <v>11</v>
      </c>
      <c r="M18" s="2">
        <v>2.5182271376252174E-2</v>
      </c>
      <c r="N18" s="2">
        <v>6.709965318441391E-2</v>
      </c>
      <c r="O18" s="2">
        <v>0.37529659515589836</v>
      </c>
    </row>
    <row r="19" spans="2:15" x14ac:dyDescent="0.2">
      <c r="B19" s="2">
        <v>11</v>
      </c>
      <c r="C19" s="3">
        <v>4.4081831350922585E-2</v>
      </c>
      <c r="D19" s="3">
        <v>0.13636275380849838</v>
      </c>
      <c r="E19" s="2">
        <v>0.3232688554590874</v>
      </c>
      <c r="G19" s="2">
        <v>11</v>
      </c>
      <c r="H19" s="3">
        <v>3.0180387198925018E-2</v>
      </c>
      <c r="I19" s="3">
        <v>0.13636275380849838</v>
      </c>
      <c r="J19" s="3">
        <v>0.22132427188518775</v>
      </c>
      <c r="L19" s="2">
        <v>11</v>
      </c>
      <c r="M19" s="2">
        <v>5.7550324127078056E-2</v>
      </c>
      <c r="N19" s="2">
        <v>0.13636275380849838</v>
      </c>
      <c r="O19" s="2">
        <v>0.4220384417280037</v>
      </c>
    </row>
    <row r="20" spans="2:15" x14ac:dyDescent="0.2">
      <c r="B20" s="2">
        <v>15</v>
      </c>
      <c r="C20" s="3">
        <v>0.48984810709953308</v>
      </c>
      <c r="D20" s="3">
        <v>0.44093100726604462</v>
      </c>
      <c r="E20" s="2">
        <v>1.1109404850813165</v>
      </c>
      <c r="G20" s="2">
        <v>15</v>
      </c>
      <c r="H20" s="3">
        <v>0.77888575196266174</v>
      </c>
      <c r="I20" s="3">
        <v>0.44093100726604462</v>
      </c>
      <c r="J20" s="3">
        <v>1.7664571988077611</v>
      </c>
      <c r="L20" s="2">
        <v>15</v>
      </c>
      <c r="M20" s="2">
        <v>0.54630666971206665</v>
      </c>
      <c r="N20" s="2">
        <v>0.44093100726604462</v>
      </c>
      <c r="O20" s="2">
        <v>1.2389844685666243</v>
      </c>
    </row>
    <row r="21" spans="2:15" x14ac:dyDescent="0.2">
      <c r="B21" s="2">
        <v>15</v>
      </c>
      <c r="C21" s="3">
        <v>2.584980521351099E-2</v>
      </c>
      <c r="D21" s="3">
        <v>0.12817892804741859</v>
      </c>
      <c r="E21" s="2">
        <v>0.20166969413215952</v>
      </c>
      <c r="G21" s="2">
        <v>15</v>
      </c>
      <c r="H21" s="3">
        <v>3.8706064224243164E-2</v>
      </c>
      <c r="I21" s="3">
        <v>0.12817892804741859</v>
      </c>
      <c r="J21" s="3">
        <v>0.30196901170779195</v>
      </c>
      <c r="L21" s="2">
        <v>15</v>
      </c>
      <c r="M21" s="2">
        <v>6.4399015158414841E-2</v>
      </c>
      <c r="N21" s="2">
        <v>0.12817892804741859</v>
      </c>
      <c r="O21" s="2">
        <v>0.5024149923815171</v>
      </c>
    </row>
    <row r="22" spans="2:15" x14ac:dyDescent="0.2">
      <c r="B22" s="2">
        <v>15</v>
      </c>
      <c r="C22" s="3">
        <v>0.4035414457321167</v>
      </c>
      <c r="D22" s="3">
        <v>0.51254969835281372</v>
      </c>
      <c r="E22" s="2">
        <v>0.78732159443070993</v>
      </c>
      <c r="G22" s="2">
        <v>15</v>
      </c>
      <c r="H22" s="3">
        <v>0.51319703459739685</v>
      </c>
      <c r="I22" s="3">
        <v>0.51254969835281372</v>
      </c>
      <c r="J22" s="3">
        <v>1.0012629726378992</v>
      </c>
      <c r="L22" s="2">
        <v>15</v>
      </c>
      <c r="M22" s="2">
        <v>0.39392867684364319</v>
      </c>
      <c r="N22" s="2">
        <v>0.51254969835281372</v>
      </c>
      <c r="O22" s="2">
        <v>0.76856679090752733</v>
      </c>
    </row>
    <row r="23" spans="2:15" x14ac:dyDescent="0.2">
      <c r="B23" s="2">
        <v>15</v>
      </c>
      <c r="C23" s="3">
        <v>0.16607015579938889</v>
      </c>
      <c r="D23" s="3">
        <v>0.23419103026390076</v>
      </c>
      <c r="E23" s="2">
        <v>0.70912261503888896</v>
      </c>
      <c r="G23" s="2">
        <v>15</v>
      </c>
      <c r="H23" s="3">
        <v>0.27607846260070801</v>
      </c>
      <c r="I23" s="3">
        <v>0.23419103026390076</v>
      </c>
      <c r="J23" s="3">
        <v>1.1788601053149044</v>
      </c>
      <c r="L23" s="2">
        <v>15</v>
      </c>
      <c r="M23" s="2">
        <v>0.24399010092020035</v>
      </c>
      <c r="N23" s="2">
        <v>0.23419103026390076</v>
      </c>
      <c r="O23" s="2">
        <v>1.0418422116562593</v>
      </c>
    </row>
    <row r="24" spans="2:15" x14ac:dyDescent="0.2">
      <c r="B24" s="2">
        <v>15</v>
      </c>
      <c r="C24" s="3">
        <v>0.14849051833152771</v>
      </c>
      <c r="D24" s="3">
        <v>0.29243126511573792</v>
      </c>
      <c r="E24" s="2">
        <v>0.50777921530640169</v>
      </c>
      <c r="G24" s="2">
        <v>15</v>
      </c>
      <c r="H24" s="3">
        <v>0.46970987319946289</v>
      </c>
      <c r="I24" s="3">
        <v>0.29243126511573792</v>
      </c>
      <c r="J24" s="3">
        <v>1.6062231684206612</v>
      </c>
      <c r="L24" s="2">
        <v>15</v>
      </c>
      <c r="M24" s="2">
        <v>0.23096241801977158</v>
      </c>
      <c r="N24" s="2">
        <v>0.29243126511573792</v>
      </c>
      <c r="O24" s="2">
        <v>0.78980070044275763</v>
      </c>
    </row>
    <row r="25" spans="2:15" x14ac:dyDescent="0.2">
      <c r="B25" s="2">
        <v>19</v>
      </c>
      <c r="C25" s="3">
        <v>0.59158545732498169</v>
      </c>
      <c r="D25" s="3">
        <v>0.74189743399620056</v>
      </c>
      <c r="E25" s="2">
        <v>0.79739520615192117</v>
      </c>
      <c r="G25" s="2">
        <v>19</v>
      </c>
      <c r="H25" s="3">
        <v>0.64673936367034912</v>
      </c>
      <c r="I25" s="3">
        <v>0.74189743399620056</v>
      </c>
      <c r="J25" s="3">
        <v>0.87173689250643938</v>
      </c>
      <c r="L25" s="2">
        <v>19</v>
      </c>
      <c r="M25" s="2">
        <v>0.6678815484046936</v>
      </c>
      <c r="N25" s="2">
        <v>0.74189743399620056</v>
      </c>
      <c r="O25" s="2">
        <v>0.90023434210734044</v>
      </c>
    </row>
    <row r="26" spans="2:15" x14ac:dyDescent="0.2">
      <c r="B26" s="2">
        <v>19</v>
      </c>
      <c r="C26" s="3">
        <v>0.30863751471042633</v>
      </c>
      <c r="D26" s="3">
        <v>0.36411511898040771</v>
      </c>
      <c r="E26" s="2">
        <v>0.84763718566444224</v>
      </c>
      <c r="G26" s="2">
        <v>19</v>
      </c>
      <c r="H26" s="3">
        <v>0.24272232502698898</v>
      </c>
      <c r="I26" s="3">
        <v>0.36411511898040771</v>
      </c>
      <c r="J26" s="3">
        <v>0.6666087519426771</v>
      </c>
      <c r="L26" s="2">
        <v>19</v>
      </c>
      <c r="M26" s="2">
        <v>0.33686830103397369</v>
      </c>
      <c r="N26" s="2">
        <v>0.36411511898040771</v>
      </c>
      <c r="O26" s="2">
        <v>0.92516977042115045</v>
      </c>
    </row>
    <row r="27" spans="2:15" x14ac:dyDescent="0.2">
      <c r="B27" s="2">
        <v>19</v>
      </c>
      <c r="C27" s="3">
        <v>0.52250505983829498</v>
      </c>
      <c r="D27" s="3">
        <v>0.62660771608352661</v>
      </c>
      <c r="E27" s="2">
        <v>0.83386311152390158</v>
      </c>
      <c r="G27" s="2">
        <v>19</v>
      </c>
      <c r="H27" s="3">
        <v>0.5515751838684082</v>
      </c>
      <c r="I27" s="3">
        <v>0.62660771608352661</v>
      </c>
      <c r="J27" s="3">
        <v>0.88025597149666024</v>
      </c>
      <c r="L27" s="2">
        <v>19</v>
      </c>
      <c r="M27" s="2">
        <v>0.59784203767776489</v>
      </c>
      <c r="N27" s="2">
        <v>0.62660771608352661</v>
      </c>
      <c r="O27" s="2">
        <v>0.95409300321809754</v>
      </c>
    </row>
    <row r="28" spans="2:15" x14ac:dyDescent="0.2">
      <c r="B28" s="2">
        <v>19</v>
      </c>
      <c r="C28" s="3">
        <v>3.4014017437584698E-3</v>
      </c>
      <c r="D28" s="3">
        <v>1.6119866166263819E-2</v>
      </c>
      <c r="E28" s="2">
        <v>0.21100682280334523</v>
      </c>
      <c r="G28" s="2">
        <v>19</v>
      </c>
      <c r="H28" s="3">
        <v>1.0423530358821154E-2</v>
      </c>
      <c r="I28" s="3">
        <v>1.6119866166263819E-2</v>
      </c>
      <c r="J28" s="3">
        <v>0.64662635851381056</v>
      </c>
      <c r="L28" s="2">
        <v>19</v>
      </c>
      <c r="M28" s="2">
        <v>1.431792788207531E-2</v>
      </c>
      <c r="N28" s="2">
        <v>1.6119866166263819E-2</v>
      </c>
      <c r="O28" s="2">
        <v>0.88821629996161733</v>
      </c>
    </row>
    <row r="29" spans="2:15" x14ac:dyDescent="0.2">
      <c r="B29" s="2">
        <v>19</v>
      </c>
      <c r="C29" s="3">
        <v>2.7971250005066395E-2</v>
      </c>
      <c r="D29" s="3">
        <v>7.018684595823288E-2</v>
      </c>
      <c r="E29" s="2">
        <v>0.39852553029255167</v>
      </c>
      <c r="G29" s="2">
        <v>19</v>
      </c>
      <c r="H29" s="3">
        <v>1.6797430813312531E-2</v>
      </c>
      <c r="I29" s="3">
        <v>7.018684595823288E-2</v>
      </c>
      <c r="J29" s="3">
        <v>0.2393244857207065</v>
      </c>
      <c r="L29" s="2">
        <v>19</v>
      </c>
      <c r="M29" s="2">
        <v>4.9474740400910378E-2</v>
      </c>
      <c r="N29" s="2">
        <v>7.018684595823288E-2</v>
      </c>
      <c r="O29" s="2">
        <v>0.70490046568486697</v>
      </c>
    </row>
    <row r="30" spans="2:15" x14ac:dyDescent="0.2">
      <c r="B30" s="2">
        <v>23</v>
      </c>
      <c r="C30" s="3">
        <v>8.2845196127891541E-2</v>
      </c>
      <c r="D30" s="3">
        <v>0.25218865275382996</v>
      </c>
      <c r="E30" s="2">
        <v>0.32850485231292142</v>
      </c>
      <c r="G30" s="2">
        <v>23</v>
      </c>
      <c r="H30" s="3">
        <v>5.355784110724926E-2</v>
      </c>
      <c r="I30" s="3">
        <v>0.25218865275382996</v>
      </c>
      <c r="J30" s="3">
        <v>0.21237212904868052</v>
      </c>
      <c r="L30" s="2">
        <v>23</v>
      </c>
      <c r="M30" s="2">
        <v>6.5481692552566528E-2</v>
      </c>
      <c r="N30" s="2">
        <v>0.25218865275382996</v>
      </c>
      <c r="O30" s="2">
        <v>0.25965360390931413</v>
      </c>
    </row>
    <row r="31" spans="2:15" x14ac:dyDescent="0.2">
      <c r="B31" s="2">
        <v>23</v>
      </c>
      <c r="C31" s="3">
        <v>1129.6490082740784</v>
      </c>
      <c r="D31" s="3"/>
      <c r="G31" s="2">
        <v>23</v>
      </c>
      <c r="H31" s="3"/>
      <c r="I31" s="3"/>
      <c r="J31" s="3"/>
      <c r="L31" s="2">
        <v>23</v>
      </c>
    </row>
    <row r="32" spans="2:15" x14ac:dyDescent="0.2">
      <c r="B32" s="2">
        <v>23</v>
      </c>
      <c r="C32" s="3">
        <v>0.18624041229486465</v>
      </c>
      <c r="D32" s="3">
        <v>0.49403515458106995</v>
      </c>
      <c r="E32" s="2">
        <v>0.3769780562534909</v>
      </c>
      <c r="G32" s="2">
        <v>23</v>
      </c>
      <c r="H32" s="3">
        <v>0.13188103586435318</v>
      </c>
      <c r="I32" s="3">
        <v>0.49403515458106995</v>
      </c>
      <c r="J32" s="3">
        <v>0.26694666288714852</v>
      </c>
      <c r="L32" s="2">
        <v>23</v>
      </c>
      <c r="M32" s="2">
        <v>0.19865357130765915</v>
      </c>
      <c r="N32" s="2">
        <v>0.49403515458106995</v>
      </c>
      <c r="O32" s="2">
        <v>0.40210412045699995</v>
      </c>
    </row>
    <row r="33" spans="2:15" x14ac:dyDescent="0.2">
      <c r="B33" s="2">
        <v>23</v>
      </c>
      <c r="C33" s="3">
        <v>0.32867518067359924</v>
      </c>
      <c r="D33" s="3">
        <v>0.57647547125816345</v>
      </c>
      <c r="E33" s="2">
        <v>0.5701459941673882</v>
      </c>
      <c r="G33" s="2">
        <v>23</v>
      </c>
      <c r="H33" s="3">
        <v>0.36937940120697021</v>
      </c>
      <c r="I33" s="3">
        <v>0.57647547125816345</v>
      </c>
      <c r="J33" s="3">
        <v>0.64075475822205585</v>
      </c>
      <c r="L33" s="2">
        <v>23</v>
      </c>
      <c r="M33" s="2">
        <v>0.34816102683544159</v>
      </c>
      <c r="N33" s="2">
        <v>0.57647547125816345</v>
      </c>
      <c r="O33" s="2">
        <v>0.60394768588432168</v>
      </c>
    </row>
    <row r="34" spans="2:15" x14ac:dyDescent="0.2">
      <c r="B34" s="2">
        <v>23</v>
      </c>
      <c r="C34" s="3">
        <v>1.9298641681671143</v>
      </c>
      <c r="D34" s="3">
        <v>2.6141576766967773</v>
      </c>
      <c r="E34" s="2">
        <v>0.73823556450721473</v>
      </c>
      <c r="G34" s="2">
        <v>23</v>
      </c>
      <c r="H34" s="3">
        <v>1.3619251251220703</v>
      </c>
      <c r="I34" s="3">
        <v>2.6141576766967773</v>
      </c>
      <c r="J34" s="3">
        <v>0.52098048149987064</v>
      </c>
      <c r="L34" s="2">
        <v>23</v>
      </c>
      <c r="M34" s="2">
        <v>1.4824726581573486</v>
      </c>
      <c r="N34" s="2">
        <v>2.6141576766967773</v>
      </c>
      <c r="O34" s="2">
        <v>0.56709381816271531</v>
      </c>
    </row>
    <row r="37" spans="2:15" x14ac:dyDescent="0.2">
      <c r="C37" s="2" t="s">
        <v>38</v>
      </c>
      <c r="D37" s="2" t="s">
        <v>7</v>
      </c>
      <c r="E37" s="2" t="s">
        <v>37</v>
      </c>
      <c r="H37" s="2" t="s">
        <v>39</v>
      </c>
      <c r="I37" s="2" t="s">
        <v>7</v>
      </c>
      <c r="J37" s="2" t="s">
        <v>37</v>
      </c>
      <c r="M37" s="2" t="s">
        <v>40</v>
      </c>
      <c r="N37" s="2" t="s">
        <v>7</v>
      </c>
      <c r="O37" s="2" t="s">
        <v>37</v>
      </c>
    </row>
    <row r="38" spans="2:15" x14ac:dyDescent="0.2">
      <c r="B38" s="2">
        <v>3</v>
      </c>
      <c r="C38" s="2">
        <v>0.30194087326526642</v>
      </c>
      <c r="D38" s="2">
        <v>0.54574978351593018</v>
      </c>
      <c r="E38" s="2">
        <v>0.55325880538155614</v>
      </c>
      <c r="G38" s="2">
        <v>3</v>
      </c>
      <c r="H38" s="2">
        <v>0.69279396533966064</v>
      </c>
      <c r="I38" s="2">
        <v>0.54574978351593018</v>
      </c>
      <c r="J38" s="2">
        <v>1.2694351628990399</v>
      </c>
      <c r="L38" s="2">
        <v>3</v>
      </c>
      <c r="M38" s="2">
        <v>0.3697052001953125</v>
      </c>
      <c r="N38" s="2">
        <v>0.54574978351593018</v>
      </c>
      <c r="O38" s="2">
        <v>0.67742619669682558</v>
      </c>
    </row>
    <row r="39" spans="2:15" x14ac:dyDescent="0.2">
      <c r="B39" s="2">
        <v>3</v>
      </c>
      <c r="C39" s="2">
        <v>7.8055843710899353E-2</v>
      </c>
      <c r="D39" s="2">
        <v>0.56951707601547241</v>
      </c>
      <c r="E39" s="2">
        <v>0.13705619549988482</v>
      </c>
      <c r="G39" s="2">
        <v>3</v>
      </c>
      <c r="H39" s="2">
        <v>0.185407355427742</v>
      </c>
      <c r="I39" s="2">
        <v>0.56951707601547241</v>
      </c>
      <c r="J39" s="2">
        <v>0.32555188112165567</v>
      </c>
      <c r="L39" s="2">
        <v>3</v>
      </c>
      <c r="M39" s="2">
        <v>0.33384895324707031</v>
      </c>
      <c r="N39" s="2">
        <v>0.56951707601547241</v>
      </c>
      <c r="O39" s="2">
        <v>0.58619656425894495</v>
      </c>
    </row>
    <row r="40" spans="2:15" x14ac:dyDescent="0.2">
      <c r="B40" s="2">
        <v>3</v>
      </c>
      <c r="C40" s="2">
        <v>0.69835799932479858</v>
      </c>
      <c r="D40" s="2">
        <v>1.2311782240867615</v>
      </c>
      <c r="E40" s="2">
        <v>0.56722738078218726</v>
      </c>
      <c r="G40" s="2">
        <v>3</v>
      </c>
      <c r="H40" s="2">
        <v>0.76576846837997437</v>
      </c>
      <c r="I40" s="2">
        <v>1.2311782240867615</v>
      </c>
      <c r="J40" s="2">
        <v>0.62198019214317302</v>
      </c>
      <c r="L40" s="2">
        <v>3</v>
      </c>
      <c r="M40" s="2">
        <v>0.83315253257751465</v>
      </c>
      <c r="N40" s="2">
        <v>1.2311782240867615</v>
      </c>
      <c r="O40" s="2">
        <v>0.67671155668425964</v>
      </c>
    </row>
    <row r="41" spans="2:15" x14ac:dyDescent="0.2">
      <c r="B41" s="2">
        <v>3</v>
      </c>
      <c r="C41" s="2">
        <v>0.3503858745098114</v>
      </c>
      <c r="D41" s="2">
        <v>0.4566386491060257</v>
      </c>
      <c r="E41" s="2">
        <v>0.76731541492550326</v>
      </c>
      <c r="G41" s="2">
        <v>3</v>
      </c>
      <c r="H41" s="2">
        <v>0.43591679632663727</v>
      </c>
      <c r="I41" s="2">
        <v>0.4566386491060257</v>
      </c>
      <c r="J41" s="2">
        <v>0.95462089593170407</v>
      </c>
      <c r="L41" s="2">
        <v>3</v>
      </c>
      <c r="M41" s="2">
        <v>0.41924907267093658</v>
      </c>
      <c r="N41" s="2">
        <v>0.4566386491060257</v>
      </c>
      <c r="O41" s="2">
        <v>0.91811999157695534</v>
      </c>
    </row>
    <row r="42" spans="2:15" x14ac:dyDescent="0.2">
      <c r="B42" s="2">
        <v>3</v>
      </c>
      <c r="C42" s="2">
        <v>2.9179155826568604E-2</v>
      </c>
      <c r="D42" s="2">
        <v>9.694831445813179E-2</v>
      </c>
      <c r="E42" s="2">
        <v>0.30097641191245206</v>
      </c>
      <c r="G42" s="2">
        <v>3</v>
      </c>
      <c r="H42" s="2">
        <v>9.2177439481019974E-2</v>
      </c>
      <c r="I42" s="2">
        <v>9.694831445813179E-2</v>
      </c>
      <c r="J42" s="2">
        <v>0.95078950053152111</v>
      </c>
      <c r="L42" s="2">
        <v>3</v>
      </c>
      <c r="M42" s="2">
        <v>8.1096123903989792E-2</v>
      </c>
      <c r="N42" s="2">
        <v>9.694831445813179E-2</v>
      </c>
      <c r="O42" s="2">
        <v>0.83648822939579892</v>
      </c>
    </row>
    <row r="43" spans="2:15" x14ac:dyDescent="0.2">
      <c r="B43" s="2">
        <v>7</v>
      </c>
      <c r="C43" s="2">
        <v>2.0379558205604553E-2</v>
      </c>
      <c r="D43" s="2">
        <v>8.4390982985496521E-2</v>
      </c>
      <c r="E43" s="2">
        <v>0.24148975974254258</v>
      </c>
      <c r="G43" s="2">
        <v>7</v>
      </c>
      <c r="H43" s="2">
        <v>8.1093214452266693E-2</v>
      </c>
      <c r="I43" s="2">
        <v>8.4390982985496521E-2</v>
      </c>
      <c r="J43" s="2">
        <v>0.96092273822907615</v>
      </c>
      <c r="L43" s="2">
        <v>7</v>
      </c>
      <c r="M43" s="2">
        <v>6.7541565746068954E-2</v>
      </c>
      <c r="N43" s="2">
        <v>8.4390982985496521E-2</v>
      </c>
      <c r="O43" s="2">
        <v>0.80034102408401475</v>
      </c>
    </row>
    <row r="44" spans="2:15" x14ac:dyDescent="0.2">
      <c r="B44" s="2">
        <v>7</v>
      </c>
      <c r="C44" s="2">
        <v>6.252613291144371E-2</v>
      </c>
      <c r="D44" s="2">
        <v>0.15434057265520096</v>
      </c>
      <c r="E44" s="2">
        <v>0.40511792742358149</v>
      </c>
      <c r="G44" s="2">
        <v>7</v>
      </c>
      <c r="H44" s="2">
        <v>0.18456816673278809</v>
      </c>
      <c r="I44" s="2">
        <v>0.15434057265520096</v>
      </c>
      <c r="J44" s="2">
        <v>1.1958499541472871</v>
      </c>
      <c r="L44" s="2">
        <v>7</v>
      </c>
      <c r="M44" s="2">
        <v>0.10962069407105446</v>
      </c>
      <c r="N44" s="2">
        <v>0.15434057265520096</v>
      </c>
      <c r="O44" s="2">
        <v>0.71025195893207327</v>
      </c>
    </row>
    <row r="45" spans="2:15" x14ac:dyDescent="0.2">
      <c r="B45" s="2">
        <v>7</v>
      </c>
      <c r="C45" s="2">
        <v>0.29561828076839447</v>
      </c>
      <c r="D45" s="2">
        <v>0.4540359228849411</v>
      </c>
      <c r="E45" s="2">
        <v>0.65109006990028007</v>
      </c>
      <c r="G45" s="2">
        <v>7</v>
      </c>
      <c r="H45" s="2">
        <v>0.41699844598770142</v>
      </c>
      <c r="I45" s="2">
        <v>0.4540359228849411</v>
      </c>
      <c r="J45" s="2">
        <v>0.91842610896974008</v>
      </c>
      <c r="L45" s="2">
        <v>7</v>
      </c>
      <c r="M45" s="2">
        <v>0.35802818834781647</v>
      </c>
      <c r="N45" s="2">
        <v>0.4540359228849411</v>
      </c>
      <c r="O45" s="2">
        <v>0.78854595044574416</v>
      </c>
    </row>
    <row r="46" spans="2:15" x14ac:dyDescent="0.2">
      <c r="B46" s="2">
        <v>7</v>
      </c>
      <c r="C46" s="2">
        <v>4.4288966804742813E-2</v>
      </c>
      <c r="D46" s="2">
        <v>6.6416319459676743E-2</v>
      </c>
      <c r="E46" s="2">
        <v>0.66683861986107074</v>
      </c>
      <c r="G46" s="2">
        <v>7</v>
      </c>
      <c r="H46" s="2">
        <v>0.1019037589430809</v>
      </c>
      <c r="I46" s="2">
        <v>6.6416319459676743E-2</v>
      </c>
      <c r="J46" s="2">
        <v>1.5343180677897938</v>
      </c>
      <c r="L46" s="2">
        <v>7</v>
      </c>
      <c r="M46" s="2">
        <v>7.3401197791099548E-2</v>
      </c>
      <c r="N46" s="2">
        <v>6.6416319459676743E-2</v>
      </c>
      <c r="O46" s="2">
        <v>1.1051681030844163</v>
      </c>
    </row>
    <row r="47" spans="2:15" x14ac:dyDescent="0.2">
      <c r="B47" s="2">
        <v>7</v>
      </c>
      <c r="C47" s="2">
        <v>2.3265453986823559E-2</v>
      </c>
      <c r="D47" s="2">
        <v>0.15683145821094513</v>
      </c>
      <c r="E47" s="2">
        <v>0.14834685752606158</v>
      </c>
      <c r="G47" s="2">
        <v>7</v>
      </c>
      <c r="H47" s="2">
        <v>7.7188234776258469E-2</v>
      </c>
      <c r="I47" s="2">
        <v>0.15683145821094513</v>
      </c>
      <c r="J47" s="2">
        <v>0.49217316255796678</v>
      </c>
      <c r="L47" s="2">
        <v>7</v>
      </c>
      <c r="M47" s="2">
        <v>9.6382077783346176E-2</v>
      </c>
      <c r="N47" s="2">
        <v>0.15683145821094513</v>
      </c>
      <c r="O47" s="2">
        <v>0.61455832192612847</v>
      </c>
    </row>
    <row r="48" spans="2:15" x14ac:dyDescent="0.2">
      <c r="B48" s="2">
        <v>11</v>
      </c>
      <c r="C48" s="2">
        <v>3.011986380442977E-3</v>
      </c>
      <c r="D48" s="2">
        <v>1.0587593074887991E-2</v>
      </c>
      <c r="E48" s="2">
        <v>0.28448263539584906</v>
      </c>
      <c r="G48" s="2">
        <v>11</v>
      </c>
      <c r="H48" s="2">
        <v>8.2011804915964603E-3</v>
      </c>
      <c r="I48" s="2">
        <v>1.0587593074887991E-2</v>
      </c>
      <c r="J48" s="2">
        <v>0.77460291811254967</v>
      </c>
      <c r="L48" s="2">
        <v>11</v>
      </c>
      <c r="M48" s="2">
        <v>1.8195055425167084E-2</v>
      </c>
      <c r="N48" s="2">
        <v>1.0587593074887991E-2</v>
      </c>
      <c r="O48" s="2">
        <v>1.718526136815999</v>
      </c>
    </row>
    <row r="49" spans="2:15" x14ac:dyDescent="0.2">
      <c r="B49" s="2">
        <v>11</v>
      </c>
      <c r="C49" s="2">
        <v>0.18956570327281952</v>
      </c>
      <c r="D49" s="2">
        <v>0.33470311760902405</v>
      </c>
      <c r="E49" s="2">
        <v>0.56636969690332095</v>
      </c>
      <c r="G49" s="2">
        <v>11</v>
      </c>
      <c r="H49" s="2">
        <v>0.31462906301021576</v>
      </c>
      <c r="I49" s="2">
        <v>0.33470311760902405</v>
      </c>
      <c r="J49" s="2">
        <v>0.94002429752609196</v>
      </c>
      <c r="L49" s="2">
        <v>11</v>
      </c>
      <c r="M49" s="2">
        <v>0.28124739229679108</v>
      </c>
      <c r="N49" s="2">
        <v>0.33470311760902405</v>
      </c>
      <c r="O49" s="2">
        <v>0.84028913236871583</v>
      </c>
    </row>
    <row r="50" spans="2:15" x14ac:dyDescent="0.2">
      <c r="B50" s="2">
        <v>11</v>
      </c>
      <c r="C50" s="2">
        <v>0.21289127320051193</v>
      </c>
      <c r="D50" s="2">
        <v>0.34331245720386505</v>
      </c>
      <c r="E50" s="2">
        <v>0.6201093748080726</v>
      </c>
      <c r="G50" s="2">
        <v>11</v>
      </c>
      <c r="H50" s="2">
        <v>0.4115532785654068</v>
      </c>
      <c r="I50" s="2">
        <v>0.34331245720386505</v>
      </c>
      <c r="J50" s="2">
        <v>1.1987717600384629</v>
      </c>
      <c r="L50" s="2">
        <v>11</v>
      </c>
      <c r="M50" s="2">
        <v>0.28063453733921051</v>
      </c>
      <c r="N50" s="2">
        <v>0.34331245720386505</v>
      </c>
      <c r="O50" s="2">
        <v>0.81743185092920978</v>
      </c>
    </row>
    <row r="51" spans="2:15" x14ac:dyDescent="0.2">
      <c r="B51" s="2">
        <v>11</v>
      </c>
      <c r="C51" s="2">
        <v>1.2937388382852077E-2</v>
      </c>
      <c r="D51" s="2">
        <v>6.709965318441391E-2</v>
      </c>
      <c r="E51" s="2">
        <v>0.19280857305320931</v>
      </c>
      <c r="G51" s="2">
        <v>11</v>
      </c>
      <c r="H51" s="2">
        <v>4.3621556833386421E-2</v>
      </c>
      <c r="I51" s="2">
        <v>6.709965318441391E-2</v>
      </c>
      <c r="J51" s="2">
        <v>0.65010107747500179</v>
      </c>
      <c r="L51" s="2">
        <v>11</v>
      </c>
      <c r="M51" s="2">
        <v>4.4916264712810516E-2</v>
      </c>
      <c r="N51" s="2">
        <v>6.709965318441391E-2</v>
      </c>
      <c r="O51" s="2">
        <v>0.66939637660070328</v>
      </c>
    </row>
    <row r="52" spans="2:15" x14ac:dyDescent="0.2">
      <c r="B52" s="2">
        <v>11</v>
      </c>
      <c r="C52" s="2">
        <v>3.3300600945949554E-2</v>
      </c>
      <c r="D52" s="2">
        <v>0.13636275380849838</v>
      </c>
      <c r="E52" s="2">
        <v>0.24420598745545574</v>
      </c>
      <c r="G52" s="2">
        <v>11</v>
      </c>
      <c r="H52" s="2">
        <v>7.7032554894685745E-2</v>
      </c>
      <c r="I52" s="2">
        <v>0.13636275380849838</v>
      </c>
      <c r="J52" s="2">
        <v>0.56490905869257191</v>
      </c>
      <c r="L52" s="2">
        <v>11</v>
      </c>
      <c r="M52" s="2">
        <v>7.3307432234287262E-2</v>
      </c>
      <c r="N52" s="2">
        <v>0.13636275380849838</v>
      </c>
      <c r="O52" s="2">
        <v>0.53759131571394392</v>
      </c>
    </row>
    <row r="53" spans="2:15" x14ac:dyDescent="0.2">
      <c r="B53" s="2">
        <v>15</v>
      </c>
      <c r="C53" s="2">
        <v>0.5179271399974823</v>
      </c>
      <c r="D53" s="2">
        <v>0.44093100726604462</v>
      </c>
      <c r="E53" s="2">
        <v>1.174621724175956</v>
      </c>
      <c r="G53" s="2">
        <v>15</v>
      </c>
      <c r="H53" s="2">
        <v>0.4780229777097702</v>
      </c>
      <c r="I53" s="2">
        <v>0.44093100726604462</v>
      </c>
      <c r="J53" s="2">
        <v>1.0841219370660984</v>
      </c>
      <c r="L53" s="2">
        <v>15</v>
      </c>
      <c r="M53" s="2">
        <v>0.48635892570018768</v>
      </c>
      <c r="N53" s="2">
        <v>0.44093100726604462</v>
      </c>
      <c r="O53" s="2">
        <v>1.1030272711275513</v>
      </c>
    </row>
    <row r="54" spans="2:15" x14ac:dyDescent="0.2">
      <c r="B54" s="2">
        <v>15</v>
      </c>
      <c r="C54" s="2">
        <v>3.4330865368247032E-2</v>
      </c>
      <c r="D54" s="2">
        <v>0.12817892804741859</v>
      </c>
      <c r="E54" s="2">
        <v>0.26783548506152782</v>
      </c>
      <c r="G54" s="2">
        <v>15</v>
      </c>
      <c r="H54" s="2">
        <v>0.12013780325651169</v>
      </c>
      <c r="I54" s="2">
        <v>0.12817892804741859</v>
      </c>
      <c r="J54" s="2">
        <v>0.93726640631655023</v>
      </c>
      <c r="L54" s="2">
        <v>15</v>
      </c>
      <c r="M54" s="2">
        <v>9.9715080112218857E-2</v>
      </c>
      <c r="N54" s="2">
        <v>0.12817892804741859</v>
      </c>
      <c r="O54" s="2">
        <v>0.77793660495686312</v>
      </c>
    </row>
    <row r="55" spans="2:15" x14ac:dyDescent="0.2">
      <c r="B55" s="2">
        <v>15</v>
      </c>
      <c r="C55" s="2">
        <v>0.43753214180469513</v>
      </c>
      <c r="D55" s="2">
        <v>0.51254969835281372</v>
      </c>
      <c r="E55" s="2">
        <v>0.85363847293403294</v>
      </c>
      <c r="G55" s="2">
        <v>15</v>
      </c>
      <c r="H55" s="2">
        <v>0.54736325144767761</v>
      </c>
      <c r="I55" s="2">
        <v>0.51254969835281372</v>
      </c>
      <c r="J55" s="2">
        <v>1.067922297499627</v>
      </c>
      <c r="L55" s="2">
        <v>15</v>
      </c>
      <c r="M55" s="2">
        <v>0.35022933781147003</v>
      </c>
      <c r="N55" s="2">
        <v>0.51254969835281372</v>
      </c>
      <c r="O55" s="2">
        <v>0.68330805566173525</v>
      </c>
    </row>
    <row r="56" spans="2:15" x14ac:dyDescent="0.2">
      <c r="B56" s="2">
        <v>15</v>
      </c>
      <c r="C56" s="2">
        <v>0.20605331659317017</v>
      </c>
      <c r="D56" s="2">
        <v>0.23419103026390076</v>
      </c>
      <c r="E56" s="2">
        <v>0.87985144589430564</v>
      </c>
      <c r="G56" s="2">
        <v>15</v>
      </c>
      <c r="H56" s="2">
        <v>0.32657159864902496</v>
      </c>
      <c r="I56" s="2">
        <v>0.23419103026390076</v>
      </c>
      <c r="J56" s="2">
        <v>1.394466723516371</v>
      </c>
      <c r="L56" s="2">
        <v>15</v>
      </c>
      <c r="M56" s="2">
        <v>0.16466669738292694</v>
      </c>
      <c r="N56" s="2">
        <v>0.23419103026390076</v>
      </c>
      <c r="O56" s="2">
        <v>0.70312982182695238</v>
      </c>
    </row>
    <row r="57" spans="2:15" x14ac:dyDescent="0.2">
      <c r="B57" s="2">
        <v>15</v>
      </c>
      <c r="C57" s="2">
        <v>0.24393857270479202</v>
      </c>
      <c r="D57" s="2">
        <v>0.29243126511573792</v>
      </c>
      <c r="E57" s="2">
        <v>0.83417404978310528</v>
      </c>
      <c r="G57" s="2">
        <v>15</v>
      </c>
      <c r="H57" s="2">
        <v>0.32842457294464111</v>
      </c>
      <c r="I57" s="2">
        <v>0.29243126511573792</v>
      </c>
      <c r="J57" s="2">
        <v>1.12308296725611</v>
      </c>
      <c r="L57" s="2">
        <v>15</v>
      </c>
      <c r="M57" s="2">
        <v>0.23091956228017807</v>
      </c>
      <c r="N57" s="2">
        <v>0.29243126511573792</v>
      </c>
      <c r="O57" s="2">
        <v>0.78965415065583067</v>
      </c>
    </row>
    <row r="58" spans="2:15" x14ac:dyDescent="0.2">
      <c r="B58" s="2">
        <v>19</v>
      </c>
      <c r="C58" s="2">
        <v>0.71339651942253113</v>
      </c>
      <c r="D58" s="2">
        <v>0.74189743399620056</v>
      </c>
      <c r="E58" s="2">
        <v>0.96158375367313187</v>
      </c>
      <c r="G58" s="2">
        <v>19</v>
      </c>
      <c r="H58" s="2">
        <v>0.74891456961631775</v>
      </c>
      <c r="I58" s="2">
        <v>0.74189743399620056</v>
      </c>
      <c r="J58" s="2">
        <v>1.0094583635130259</v>
      </c>
      <c r="L58" s="2">
        <v>19</v>
      </c>
      <c r="M58" s="2">
        <v>0.78648605942726135</v>
      </c>
      <c r="N58" s="2">
        <v>0.74189743399620056</v>
      </c>
      <c r="O58" s="2">
        <v>1.0601007947835672</v>
      </c>
    </row>
    <row r="59" spans="2:15" x14ac:dyDescent="0.2">
      <c r="B59" s="2">
        <v>19</v>
      </c>
      <c r="C59" s="2">
        <v>0.30402989685535431</v>
      </c>
      <c r="D59" s="2">
        <v>0.36411511898040771</v>
      </c>
      <c r="E59" s="2">
        <v>0.83498289691100014</v>
      </c>
      <c r="G59" s="2">
        <v>19</v>
      </c>
      <c r="H59" s="2">
        <v>0.41728965938091278</v>
      </c>
      <c r="I59" s="2">
        <v>0.36411511898040771</v>
      </c>
      <c r="J59" s="2">
        <v>1.1460377161744999</v>
      </c>
      <c r="L59" s="2">
        <v>19</v>
      </c>
      <c r="M59" s="2">
        <v>0.30066828429698944</v>
      </c>
      <c r="N59" s="2">
        <v>0.36411511898040771</v>
      </c>
      <c r="O59" s="2">
        <v>0.82575061738418998</v>
      </c>
    </row>
    <row r="60" spans="2:15" x14ac:dyDescent="0.2">
      <c r="B60" s="2">
        <v>19</v>
      </c>
      <c r="C60" s="2">
        <v>0.73044154047966003</v>
      </c>
      <c r="D60" s="2">
        <v>0.62660771608352661</v>
      </c>
      <c r="E60" s="2">
        <v>1.1657078611242195</v>
      </c>
      <c r="G60" s="2">
        <v>19</v>
      </c>
      <c r="H60" s="2">
        <v>0.56333446502685547</v>
      </c>
      <c r="I60" s="2">
        <v>0.62660771608352661</v>
      </c>
      <c r="J60" s="2">
        <v>0.89902254722915531</v>
      </c>
      <c r="L60" s="2">
        <v>19</v>
      </c>
      <c r="M60" s="2">
        <v>0.53995081782341003</v>
      </c>
      <c r="N60" s="2">
        <v>0.62660771608352661</v>
      </c>
      <c r="O60" s="2">
        <v>0.86170470609307781</v>
      </c>
    </row>
    <row r="61" spans="2:15" x14ac:dyDescent="0.2">
      <c r="B61" s="2">
        <v>19</v>
      </c>
      <c r="C61" s="2">
        <v>9.1704260557889938E-3</v>
      </c>
      <c r="D61" s="2">
        <v>1.6119866166263819E-2</v>
      </c>
      <c r="E61" s="2">
        <v>0.56888971417028011</v>
      </c>
      <c r="G61" s="2">
        <v>19</v>
      </c>
      <c r="H61" s="2">
        <v>4.6598764136433601E-2</v>
      </c>
      <c r="I61" s="2">
        <v>1.6119866166263819E-2</v>
      </c>
      <c r="J61" s="2">
        <v>2.8907661922129981</v>
      </c>
      <c r="L61" s="2">
        <v>19</v>
      </c>
      <c r="M61" s="2">
        <v>2.2941683419048786E-2</v>
      </c>
      <c r="N61" s="2">
        <v>1.6119866166263819E-2</v>
      </c>
      <c r="O61" s="2">
        <v>1.4231931693739424</v>
      </c>
    </row>
    <row r="62" spans="2:15" x14ac:dyDescent="0.2">
      <c r="B62" s="2">
        <v>19</v>
      </c>
      <c r="C62" s="2">
        <v>2.6272944174706936E-2</v>
      </c>
      <c r="D62" s="2">
        <v>7.018684595823288E-2</v>
      </c>
      <c r="E62" s="2">
        <v>0.37432860553872965</v>
      </c>
      <c r="G62" s="2">
        <v>19</v>
      </c>
      <c r="H62" s="2">
        <v>8.0645304173231125E-2</v>
      </c>
      <c r="I62" s="2">
        <v>7.018684595823288E-2</v>
      </c>
      <c r="J62" s="2">
        <v>1.1490088074512126</v>
      </c>
      <c r="L62" s="2">
        <v>19</v>
      </c>
      <c r="M62" s="2">
        <v>4.8395685851573944E-2</v>
      </c>
      <c r="N62" s="2">
        <v>7.018684595823288E-2</v>
      </c>
      <c r="O62" s="2">
        <v>0.68952643748051423</v>
      </c>
    </row>
    <row r="63" spans="2:15" x14ac:dyDescent="0.2">
      <c r="B63" s="2">
        <v>23</v>
      </c>
      <c r="C63" s="2">
        <v>6.5192330628633499E-2</v>
      </c>
      <c r="D63" s="2">
        <v>0.25218865275382996</v>
      </c>
      <c r="E63" s="2">
        <v>0.25850620127730323</v>
      </c>
      <c r="G63" s="2">
        <v>23</v>
      </c>
      <c r="H63" s="2">
        <v>0.13605663180351257</v>
      </c>
      <c r="I63" s="2">
        <v>0.25218865275382996</v>
      </c>
      <c r="J63" s="2">
        <v>0.5395033849374743</v>
      </c>
      <c r="L63" s="2">
        <v>23</v>
      </c>
      <c r="M63" s="2">
        <v>0.13476059585809708</v>
      </c>
      <c r="N63" s="2">
        <v>0.25218865275382996</v>
      </c>
      <c r="O63" s="2">
        <v>0.53436423243690323</v>
      </c>
    </row>
    <row r="64" spans="2:15" x14ac:dyDescent="0.2">
      <c r="B64" s="2">
        <v>23</v>
      </c>
      <c r="G64" s="2">
        <v>23</v>
      </c>
      <c r="L64" s="2">
        <v>23</v>
      </c>
    </row>
    <row r="65" spans="2:15" x14ac:dyDescent="0.2">
      <c r="B65" s="2">
        <v>23</v>
      </c>
      <c r="C65" s="2">
        <v>0.20039305090904236</v>
      </c>
      <c r="D65" s="2">
        <v>0.49403515458106995</v>
      </c>
      <c r="E65" s="2">
        <v>0.40562508366225658</v>
      </c>
      <c r="G65" s="2">
        <v>23</v>
      </c>
      <c r="H65" s="2">
        <v>0.27458871901035309</v>
      </c>
      <c r="I65" s="2">
        <v>0.49403515458106995</v>
      </c>
      <c r="J65" s="2">
        <v>0.55580805629752761</v>
      </c>
      <c r="L65" s="2">
        <v>23</v>
      </c>
      <c r="M65" s="2">
        <v>0.16302860528230667</v>
      </c>
      <c r="N65" s="2">
        <v>0.49403515458106995</v>
      </c>
      <c r="O65" s="2">
        <v>0.32999393620187017</v>
      </c>
    </row>
    <row r="66" spans="2:15" x14ac:dyDescent="0.2">
      <c r="B66" s="2">
        <v>23</v>
      </c>
      <c r="C66" s="2">
        <v>0.37703533470630646</v>
      </c>
      <c r="D66" s="2">
        <v>0.57647547125816345</v>
      </c>
      <c r="E66" s="2">
        <v>0.65403534669640517</v>
      </c>
      <c r="G66" s="2">
        <v>23</v>
      </c>
      <c r="H66" s="2">
        <v>0.45520809292793274</v>
      </c>
      <c r="I66" s="2">
        <v>0.57647547125816345</v>
      </c>
      <c r="J66" s="2">
        <v>0.78964000312873073</v>
      </c>
      <c r="L66" s="2">
        <v>23</v>
      </c>
      <c r="M66" s="2">
        <v>0.22470840066671371</v>
      </c>
      <c r="N66" s="2">
        <v>0.57647547125816345</v>
      </c>
      <c r="O66" s="2">
        <v>0.38979698507602656</v>
      </c>
    </row>
    <row r="67" spans="2:15" x14ac:dyDescent="0.2">
      <c r="B67" s="2">
        <v>23</v>
      </c>
      <c r="C67" s="2">
        <v>1.888271689414978</v>
      </c>
      <c r="D67" s="2">
        <v>2.6141576766967773</v>
      </c>
      <c r="E67" s="2">
        <v>0.72232509394803557</v>
      </c>
      <c r="G67" s="2">
        <v>23</v>
      </c>
      <c r="H67" s="2">
        <v>1.3519319295883179</v>
      </c>
      <c r="I67" s="2">
        <v>2.6141576766967773</v>
      </c>
      <c r="J67" s="2">
        <v>0.51715776046707518</v>
      </c>
      <c r="L67" s="2">
        <v>23</v>
      </c>
      <c r="M67" s="2">
        <v>1.5239750146865845</v>
      </c>
      <c r="N67" s="2">
        <v>2.6141576766967773</v>
      </c>
      <c r="O67" s="2">
        <v>0.58296981405202142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S1</vt:lpstr>
      <vt:lpstr>Figure S2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Silver</dc:creator>
  <cp:lastModifiedBy>Adam Silver</cp:lastModifiedBy>
  <dcterms:created xsi:type="dcterms:W3CDTF">2017-11-10T19:43:04Z</dcterms:created>
  <dcterms:modified xsi:type="dcterms:W3CDTF">2017-11-10T21:30:24Z</dcterms:modified>
</cp:coreProperties>
</file>