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ahand\Google Drive\DK\PnC\Papers\a_Active_Papers (Lead)\001 - HIV Chip Reader (in Reivew)\For_ReReResubmission_PLOS\Corrections\Figures\"/>
    </mc:Choice>
  </mc:AlternateContent>
  <bookViews>
    <workbookView xWindow="4155" yWindow="330" windowWidth="20835" windowHeight="9750"/>
  </bookViews>
  <sheets>
    <sheet name="Chart1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E19" i="1" l="1"/>
  <c r="E20" i="1"/>
  <c r="F20" i="1"/>
  <c r="F19" i="1"/>
  <c r="D19" i="1"/>
  <c r="D20" i="1"/>
  <c r="C19" i="1"/>
  <c r="C20" i="1"/>
  <c r="D18" i="1"/>
  <c r="E18" i="1"/>
  <c r="F18" i="1"/>
  <c r="I20" i="1"/>
  <c r="J20" i="1"/>
  <c r="K20" i="1"/>
  <c r="H20" i="1"/>
  <c r="I19" i="1"/>
  <c r="J19" i="1"/>
  <c r="K19" i="1"/>
  <c r="H19" i="1"/>
  <c r="J18" i="1"/>
  <c r="K18" i="1"/>
  <c r="I18" i="1"/>
  <c r="H18" i="1"/>
  <c r="C18" i="1" s="1"/>
  <c r="F15" i="1" l="1"/>
  <c r="E15" i="1"/>
  <c r="D15" i="1"/>
  <c r="C15" i="1"/>
  <c r="F10" i="1"/>
  <c r="E10" i="1"/>
  <c r="D10" i="1"/>
  <c r="C10" i="1"/>
  <c r="F5" i="1"/>
  <c r="E5" i="1"/>
  <c r="D5" i="1"/>
</calcChain>
</file>

<file path=xl/sharedStrings.xml><?xml version="1.0" encoding="utf-8"?>
<sst xmlns="http://schemas.openxmlformats.org/spreadsheetml/2006/main" count="8" uniqueCount="8">
  <si>
    <r>
      <t>15</t>
    </r>
    <r>
      <rPr>
        <sz val="11"/>
        <color theme="1"/>
        <rFont val="Calibri"/>
        <family val="2"/>
      </rPr>
      <t>µl per ml</t>
    </r>
  </si>
  <si>
    <r>
      <t>30</t>
    </r>
    <r>
      <rPr>
        <sz val="11"/>
        <color theme="1"/>
        <rFont val="Calibri"/>
        <family val="2"/>
      </rPr>
      <t>µl per ml</t>
    </r>
  </si>
  <si>
    <r>
      <t>45</t>
    </r>
    <r>
      <rPr>
        <sz val="11"/>
        <color theme="1"/>
        <rFont val="Calibri"/>
        <family val="2"/>
      </rPr>
      <t>µl per ml</t>
    </r>
  </si>
  <si>
    <r>
      <t>60</t>
    </r>
    <r>
      <rPr>
        <sz val="11"/>
        <color theme="1"/>
        <rFont val="Calibri"/>
        <family val="2"/>
      </rPr>
      <t>µl per ml</t>
    </r>
  </si>
  <si>
    <r>
      <t>0</t>
    </r>
    <r>
      <rPr>
        <sz val="11"/>
        <color theme="1"/>
        <rFont val="Calibri"/>
        <family val="2"/>
      </rPr>
      <t>µl per ml</t>
    </r>
  </si>
  <si>
    <t xml:space="preserve">Direct </t>
  </si>
  <si>
    <t>Projector</t>
  </si>
  <si>
    <t>Microscope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</si>
</sst>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17250622037782E-2"/>
          <c:y val="2.3194204623608636E-2"/>
          <c:w val="0.8777698717175425"/>
          <c:h val="0.83415810481462449"/>
        </c:manualLayout>
      </c:layout>
      <c:barChart>
        <c:barDir val="col"/>
        <c:grouping val="clustered"/>
        <c:varyColors val="0"/>
        <c:ser>
          <c:idx val="0"/>
          <c:order val="0"/>
          <c:tx>
            <c:v>Direct Interrogation</c:v>
          </c:tx>
          <c:invertIfNegative val="0"/>
          <c:errBars>
            <c:errBarType val="both"/>
            <c:errValType val="cust"/>
            <c:noEndCap val="0"/>
            <c:plus>
              <c:numRef>
                <c:f>Sheet1!$B$18:$F$18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0.33333333333333276</c:v>
                  </c:pt>
                  <c:pt idx="3">
                    <c:v>0.33333333333333337</c:v>
                  </c:pt>
                  <c:pt idx="4">
                    <c:v>0.33333333333333337</c:v>
                  </c:pt>
                </c:numCache>
              </c:numRef>
            </c:plus>
            <c:minus>
              <c:numRef>
                <c:f>Sheet1!$B$18:$F$18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0.33333333333333276</c:v>
                  </c:pt>
                  <c:pt idx="3">
                    <c:v>0.33333333333333337</c:v>
                  </c:pt>
                  <c:pt idx="4">
                    <c:v>0.33333333333333337</c:v>
                  </c:pt>
                </c:numCache>
              </c:numRef>
            </c:minus>
          </c:errBars>
          <c:cat>
            <c:strRef>
              <c:f>Sheet1!$B$1:$F$1</c:f>
              <c:strCache>
                <c:ptCount val="5"/>
                <c:pt idx="0">
                  <c:v>0µl per ml</c:v>
                </c:pt>
                <c:pt idx="1">
                  <c:v>15µl per ml</c:v>
                </c:pt>
                <c:pt idx="2">
                  <c:v>30µl per ml</c:v>
                </c:pt>
                <c:pt idx="3">
                  <c:v>45µl per ml</c:v>
                </c:pt>
                <c:pt idx="4">
                  <c:v>60µl per ml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4.333333333333333</c:v>
                </c:pt>
                <c:pt idx="3">
                  <c:v>6.333333333333333</c:v>
                </c:pt>
                <c:pt idx="4">
                  <c:v>7.333333333333333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9-49BF-A72F-32662C428C5F}"/>
            </c:ext>
          </c:extLst>
        </c:ser>
        <c:ser>
          <c:idx val="1"/>
          <c:order val="1"/>
          <c:tx>
            <c:v>Projector</c:v>
          </c:tx>
          <c:invertIfNegative val="0"/>
          <c:errBars>
            <c:errBarType val="both"/>
            <c:errValType val="cust"/>
            <c:noEndCap val="0"/>
            <c:plus>
              <c:numRef>
                <c:f>Sheet1!$B$19:$F$19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0.33333333333333276</c:v>
                  </c:pt>
                  <c:pt idx="2">
                    <c:v>0.33333333333333454</c:v>
                  </c:pt>
                  <c:pt idx="3">
                    <c:v>0.33333333333333337</c:v>
                  </c:pt>
                  <c:pt idx="4">
                    <c:v>0</c:v>
                  </c:pt>
                </c:numCache>
              </c:numRef>
            </c:plus>
            <c:minus>
              <c:numRef>
                <c:f>Sheet1!$B$19:$F$19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0.33333333333333276</c:v>
                  </c:pt>
                  <c:pt idx="2">
                    <c:v>0.33333333333333454</c:v>
                  </c:pt>
                  <c:pt idx="3">
                    <c:v>0.33333333333333337</c:v>
                  </c:pt>
                  <c:pt idx="4">
                    <c:v>0</c:v>
                  </c:pt>
                </c:numCache>
              </c:numRef>
            </c:minus>
          </c:errBars>
          <c:cat>
            <c:strRef>
              <c:f>Sheet1!$B$1:$F$1</c:f>
              <c:strCache>
                <c:ptCount val="5"/>
                <c:pt idx="0">
                  <c:v>0µl per ml</c:v>
                </c:pt>
                <c:pt idx="1">
                  <c:v>15µl per ml</c:v>
                </c:pt>
                <c:pt idx="2">
                  <c:v>30µl per ml</c:v>
                </c:pt>
                <c:pt idx="3">
                  <c:v>45µl per ml</c:v>
                </c:pt>
                <c:pt idx="4">
                  <c:v>60µl per ml</c:v>
                </c:pt>
              </c:strCache>
            </c:strRef>
          </c:cat>
          <c:val>
            <c:numRef>
              <c:f>Sheet1!$B$10:$F$10</c:f>
              <c:numCache>
                <c:formatCode>General</c:formatCode>
                <c:ptCount val="5"/>
                <c:pt idx="0">
                  <c:v>0</c:v>
                </c:pt>
                <c:pt idx="1">
                  <c:v>3.6666666666666665</c:v>
                </c:pt>
                <c:pt idx="2">
                  <c:v>4.666666666666667</c:v>
                </c:pt>
                <c:pt idx="3">
                  <c:v>6.666666666666667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89-49BF-A72F-32662C428C5F}"/>
            </c:ext>
          </c:extLst>
        </c:ser>
        <c:ser>
          <c:idx val="2"/>
          <c:order val="2"/>
          <c:tx>
            <c:v>Microscope</c:v>
          </c:tx>
          <c:invertIfNegative val="0"/>
          <c:errBars>
            <c:errBarType val="both"/>
            <c:errValType val="cust"/>
            <c:noEndCap val="0"/>
            <c:plus>
              <c:numRef>
                <c:f>Sheet1!$B$20:$F$20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0.33333333333333276</c:v>
                  </c:pt>
                  <c:pt idx="2">
                    <c:v>0.33333333333333276</c:v>
                  </c:pt>
                  <c:pt idx="3">
                    <c:v>0.33333333333333337</c:v>
                  </c:pt>
                  <c:pt idx="4">
                    <c:v>0.33333333333333337</c:v>
                  </c:pt>
                </c:numCache>
              </c:numRef>
            </c:plus>
            <c:minus>
              <c:numRef>
                <c:f>Sheet1!$B$20:$F$20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0.33333333333333276</c:v>
                  </c:pt>
                  <c:pt idx="2">
                    <c:v>0.33333333333333276</c:v>
                  </c:pt>
                  <c:pt idx="3">
                    <c:v>0.33333333333333337</c:v>
                  </c:pt>
                  <c:pt idx="4">
                    <c:v>0.33333333333333337</c:v>
                  </c:pt>
                </c:numCache>
              </c:numRef>
            </c:minus>
          </c:errBars>
          <c:cat>
            <c:strRef>
              <c:f>Sheet1!$B$1:$F$1</c:f>
              <c:strCache>
                <c:ptCount val="5"/>
                <c:pt idx="0">
                  <c:v>0µl per ml</c:v>
                </c:pt>
                <c:pt idx="1">
                  <c:v>15µl per ml</c:v>
                </c:pt>
                <c:pt idx="2">
                  <c:v>30µl per ml</c:v>
                </c:pt>
                <c:pt idx="3">
                  <c:v>45µl per ml</c:v>
                </c:pt>
                <c:pt idx="4">
                  <c:v>60µl per ml</c:v>
                </c:pt>
              </c:strCache>
            </c:strRef>
          </c:cat>
          <c:val>
            <c:numRef>
              <c:f>Sheet1!$B$15:$F$15</c:f>
              <c:numCache>
                <c:formatCode>General</c:formatCode>
                <c:ptCount val="5"/>
                <c:pt idx="0">
                  <c:v>0</c:v>
                </c:pt>
                <c:pt idx="1">
                  <c:v>3.3333333333333335</c:v>
                </c:pt>
                <c:pt idx="2">
                  <c:v>4.333333333333333</c:v>
                </c:pt>
                <c:pt idx="3">
                  <c:v>6.666666666666667</c:v>
                </c:pt>
                <c:pt idx="4">
                  <c:v>7.666666666666667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89-49BF-A72F-32662C42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952"/>
        <c:axId val="40671872"/>
      </c:barChart>
      <c:catAx>
        <c:axId val="4066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IE" sz="1400"/>
                  <a:t>Bead Concentration</a:t>
                </a:r>
              </a:p>
            </c:rich>
          </c:tx>
          <c:layout>
            <c:manualLayout>
              <c:xMode val="edge"/>
              <c:yMode val="edge"/>
              <c:x val="0.4357121184851071"/>
              <c:y val="0.9212876678534439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0671872"/>
        <c:crosses val="autoZero"/>
        <c:auto val="1"/>
        <c:lblAlgn val="ctr"/>
        <c:lblOffset val="100"/>
        <c:noMultiLvlLbl val="0"/>
      </c:catAx>
      <c:valAx>
        <c:axId val="40671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IE" sz="1600"/>
                  <a:t>Hatch Mark</a:t>
                </a:r>
                <a:r>
                  <a:rPr lang="en-IE" sz="1600" baseline="0"/>
                  <a:t> Number </a:t>
                </a:r>
                <a:endParaRPr lang="en-IE" sz="1600"/>
              </a:p>
            </c:rich>
          </c:tx>
          <c:layout>
            <c:manualLayout>
              <c:xMode val="edge"/>
              <c:yMode val="edge"/>
              <c:x val="2.7809835669348349E-2"/>
              <c:y val="0.306953656071527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669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053006370793652"/>
          <c:y val="0.15475409233008758"/>
          <c:w val="0.28307706139315192"/>
          <c:h val="0.19675717451039512"/>
        </c:manualLayout>
      </c:layout>
      <c:overlay val="0"/>
      <c:txPr>
        <a:bodyPr/>
        <a:lstStyle/>
        <a:p>
          <a:pPr>
            <a:defRPr sz="2000"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Handheld</c:v>
          </c:tx>
          <c:cat>
            <c:strRef>
              <c:f>Sheet1!$B$1:$F$1</c:f>
              <c:strCache>
                <c:ptCount val="5"/>
                <c:pt idx="0">
                  <c:v>0µl per ml</c:v>
                </c:pt>
                <c:pt idx="1">
                  <c:v>15µl per ml</c:v>
                </c:pt>
                <c:pt idx="2">
                  <c:v>30µl per ml</c:v>
                </c:pt>
                <c:pt idx="3">
                  <c:v>45µl per ml</c:v>
                </c:pt>
                <c:pt idx="4">
                  <c:v>60µl per ml</c:v>
                </c:pt>
              </c:strCache>
            </c:strRef>
          </c:cat>
          <c:val>
            <c:numRef>
              <c:f>Sheet1!$B$5:$F$5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4.333333333333333</c:v>
                </c:pt>
                <c:pt idx="3">
                  <c:v>6.333333333333333</c:v>
                </c:pt>
                <c:pt idx="4">
                  <c:v>7.333333333333333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C-4BBD-B82F-8E3CA6B4BFC9}"/>
            </c:ext>
          </c:extLst>
        </c:ser>
        <c:ser>
          <c:idx val="1"/>
          <c:order val="1"/>
          <c:tx>
            <c:v>Projector</c:v>
          </c:tx>
          <c:cat>
            <c:strRef>
              <c:f>Sheet1!$B$1:$F$1</c:f>
              <c:strCache>
                <c:ptCount val="5"/>
                <c:pt idx="0">
                  <c:v>0µl per ml</c:v>
                </c:pt>
                <c:pt idx="1">
                  <c:v>15µl per ml</c:v>
                </c:pt>
                <c:pt idx="2">
                  <c:v>30µl per ml</c:v>
                </c:pt>
                <c:pt idx="3">
                  <c:v>45µl per ml</c:v>
                </c:pt>
                <c:pt idx="4">
                  <c:v>60µl per ml</c:v>
                </c:pt>
              </c:strCache>
            </c:strRef>
          </c:cat>
          <c:val>
            <c:numRef>
              <c:f>Sheet1!$B$10:$F$10</c:f>
              <c:numCache>
                <c:formatCode>General</c:formatCode>
                <c:ptCount val="5"/>
                <c:pt idx="0">
                  <c:v>0</c:v>
                </c:pt>
                <c:pt idx="1">
                  <c:v>3.6666666666666665</c:v>
                </c:pt>
                <c:pt idx="2">
                  <c:v>4.666666666666667</c:v>
                </c:pt>
                <c:pt idx="3">
                  <c:v>6.666666666666667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C-4BBD-B82F-8E3CA6B4BFC9}"/>
            </c:ext>
          </c:extLst>
        </c:ser>
        <c:ser>
          <c:idx val="2"/>
          <c:order val="2"/>
          <c:tx>
            <c:v>Microscope</c:v>
          </c:tx>
          <c:cat>
            <c:strRef>
              <c:f>Sheet1!$B$1:$F$1</c:f>
              <c:strCache>
                <c:ptCount val="5"/>
                <c:pt idx="0">
                  <c:v>0µl per ml</c:v>
                </c:pt>
                <c:pt idx="1">
                  <c:v>15µl per ml</c:v>
                </c:pt>
                <c:pt idx="2">
                  <c:v>30µl per ml</c:v>
                </c:pt>
                <c:pt idx="3">
                  <c:v>45µl per ml</c:v>
                </c:pt>
                <c:pt idx="4">
                  <c:v>60µl per ml</c:v>
                </c:pt>
              </c:strCache>
            </c:strRef>
          </c:cat>
          <c:val>
            <c:numRef>
              <c:f>Sheet1!$B$15:$F$15</c:f>
              <c:numCache>
                <c:formatCode>General</c:formatCode>
                <c:ptCount val="5"/>
                <c:pt idx="0">
                  <c:v>0</c:v>
                </c:pt>
                <c:pt idx="1">
                  <c:v>3.3333333333333335</c:v>
                </c:pt>
                <c:pt idx="2">
                  <c:v>4.333333333333333</c:v>
                </c:pt>
                <c:pt idx="3">
                  <c:v>6.666666666666667</c:v>
                </c:pt>
                <c:pt idx="4">
                  <c:v>7.666666666666667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C-4BBD-B82F-8E3CA6B4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59360"/>
        <c:axId val="40561280"/>
      </c:lineChart>
      <c:catAx>
        <c:axId val="4055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E"/>
                  <a:t>Concentration</a:t>
                </a:r>
                <a:r>
                  <a:rPr lang="en-IE" baseline="0"/>
                  <a:t> (microliters per ml)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0.40470705832429626"/>
              <c:y val="0.9382550241524527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0561280"/>
        <c:crosses val="autoZero"/>
        <c:auto val="1"/>
        <c:lblAlgn val="ctr"/>
        <c:lblOffset val="100"/>
        <c:noMultiLvlLbl val="0"/>
      </c:catAx>
      <c:valAx>
        <c:axId val="40561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E"/>
                  <a:t>Hatch</a:t>
                </a:r>
                <a:r>
                  <a:rPr lang="en-IE" baseline="0"/>
                  <a:t> Mark Number</a:t>
                </a:r>
                <a:endParaRPr lang="en-IE"/>
              </a:p>
            </c:rich>
          </c:tx>
          <c:layout>
            <c:manualLayout>
              <c:xMode val="edge"/>
              <c:yMode val="edge"/>
              <c:x val="1.277445109780439E-2"/>
              <c:y val="0.390338318257117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055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26</xdr:row>
      <xdr:rowOff>166687</xdr:rowOff>
    </xdr:from>
    <xdr:to>
      <xdr:col>16</xdr:col>
      <xdr:colOff>76199</xdr:colOff>
      <xdr:row>50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G24" sqref="G24"/>
    </sheetView>
  </sheetViews>
  <sheetFormatPr defaultRowHeight="15" x14ac:dyDescent="0.25"/>
  <cols>
    <col min="2" max="2" width="9.85546875" bestFit="1" customWidth="1"/>
    <col min="3" max="3" width="12" bestFit="1" customWidth="1"/>
  </cols>
  <sheetData>
    <row r="1" spans="1:6" x14ac:dyDescent="0.25">
      <c r="B1" t="s">
        <v>4</v>
      </c>
      <c r="C1" t="s">
        <v>0</v>
      </c>
      <c r="D1" t="s">
        <v>1</v>
      </c>
      <c r="E1" t="s">
        <v>2</v>
      </c>
      <c r="F1" t="s">
        <v>3</v>
      </c>
    </row>
    <row r="2" spans="1:6" x14ac:dyDescent="0.25">
      <c r="A2" t="s">
        <v>5</v>
      </c>
      <c r="C2">
        <v>3</v>
      </c>
      <c r="D2">
        <v>4</v>
      </c>
      <c r="E2">
        <v>6</v>
      </c>
      <c r="F2">
        <v>7</v>
      </c>
    </row>
    <row r="3" spans="1:6" x14ac:dyDescent="0.25">
      <c r="C3">
        <v>3</v>
      </c>
      <c r="D3">
        <v>5</v>
      </c>
      <c r="E3">
        <v>6</v>
      </c>
      <c r="F3">
        <v>7</v>
      </c>
    </row>
    <row r="4" spans="1:6" x14ac:dyDescent="0.25">
      <c r="C4">
        <v>3</v>
      </c>
      <c r="D4">
        <v>4</v>
      </c>
      <c r="E4">
        <v>7</v>
      </c>
      <c r="F4">
        <v>8</v>
      </c>
    </row>
    <row r="5" spans="1:6" x14ac:dyDescent="0.25">
      <c r="B5" s="1">
        <v>0</v>
      </c>
      <c r="C5" s="1">
        <v>3</v>
      </c>
      <c r="D5" s="1">
        <f>AVERAGE(D2:D4)</f>
        <v>4.333333333333333</v>
      </c>
      <c r="E5" s="1">
        <f>AVERAGE(E2:E4)</f>
        <v>6.333333333333333</v>
      </c>
      <c r="F5" s="1">
        <f>AVERAGE(F2:F4)</f>
        <v>7.333333333333333</v>
      </c>
    </row>
    <row r="7" spans="1:6" x14ac:dyDescent="0.25">
      <c r="A7" t="s">
        <v>6</v>
      </c>
      <c r="C7">
        <v>3</v>
      </c>
      <c r="D7">
        <v>5</v>
      </c>
      <c r="E7">
        <v>6</v>
      </c>
      <c r="F7">
        <v>8</v>
      </c>
    </row>
    <row r="8" spans="1:6" x14ac:dyDescent="0.25">
      <c r="C8">
        <v>4</v>
      </c>
      <c r="D8">
        <v>5</v>
      </c>
      <c r="E8">
        <v>7</v>
      </c>
      <c r="F8">
        <v>8</v>
      </c>
    </row>
    <row r="9" spans="1:6" x14ac:dyDescent="0.25">
      <c r="C9">
        <v>4</v>
      </c>
      <c r="D9">
        <v>4</v>
      </c>
      <c r="E9">
        <v>7</v>
      </c>
      <c r="F9">
        <v>8</v>
      </c>
    </row>
    <row r="10" spans="1:6" x14ac:dyDescent="0.25">
      <c r="B10" s="1">
        <v>0</v>
      </c>
      <c r="C10" s="1">
        <f>AVERAGE(C7:C9)</f>
        <v>3.6666666666666665</v>
      </c>
      <c r="D10" s="1">
        <f>AVERAGE(D7:D9)</f>
        <v>4.666666666666667</v>
      </c>
      <c r="E10" s="1">
        <f>AVERAGE(E7:E9)</f>
        <v>6.666666666666667</v>
      </c>
      <c r="F10" s="1">
        <f>AVERAGE(F7:F9)</f>
        <v>8</v>
      </c>
    </row>
    <row r="12" spans="1:6" x14ac:dyDescent="0.25">
      <c r="A12" t="s">
        <v>7</v>
      </c>
      <c r="C12">
        <v>3</v>
      </c>
      <c r="D12">
        <v>4</v>
      </c>
      <c r="E12">
        <v>6</v>
      </c>
      <c r="F12">
        <v>7</v>
      </c>
    </row>
    <row r="13" spans="1:6" x14ac:dyDescent="0.25">
      <c r="C13">
        <v>3</v>
      </c>
      <c r="D13">
        <v>5</v>
      </c>
      <c r="E13">
        <v>7</v>
      </c>
      <c r="F13">
        <v>8</v>
      </c>
    </row>
    <row r="14" spans="1:6" x14ac:dyDescent="0.25">
      <c r="C14">
        <v>4</v>
      </c>
      <c r="D14">
        <v>4</v>
      </c>
      <c r="E14">
        <v>7</v>
      </c>
      <c r="F14">
        <v>8</v>
      </c>
    </row>
    <row r="15" spans="1:6" x14ac:dyDescent="0.25">
      <c r="B15" s="1">
        <v>0</v>
      </c>
      <c r="C15" s="1">
        <f>AVERAGE(C12:C14)</f>
        <v>3.3333333333333335</v>
      </c>
      <c r="D15" s="1">
        <f>AVERAGE(D12:D14)</f>
        <v>4.333333333333333</v>
      </c>
      <c r="E15" s="1">
        <f>AVERAGE(E12:E14)</f>
        <v>6.666666666666667</v>
      </c>
      <c r="F15" s="1">
        <f>AVERAGE(F12:F14)</f>
        <v>7.666666666666667</v>
      </c>
    </row>
    <row r="17" spans="2:11" x14ac:dyDescent="0.25">
      <c r="C17">
        <v>15</v>
      </c>
      <c r="D17">
        <v>30</v>
      </c>
      <c r="E17">
        <v>45</v>
      </c>
      <c r="F17">
        <v>60</v>
      </c>
    </row>
    <row r="18" spans="2:11" x14ac:dyDescent="0.25">
      <c r="B18">
        <v>0</v>
      </c>
      <c r="C18">
        <f>H18/SQRT(3)</f>
        <v>0</v>
      </c>
      <c r="D18">
        <f t="shared" ref="D18:F20" si="0">I18/SQRT(3)</f>
        <v>0.33333333333333276</v>
      </c>
      <c r="E18">
        <f t="shared" si="0"/>
        <v>0.33333333333333337</v>
      </c>
      <c r="F18">
        <f t="shared" si="0"/>
        <v>0.33333333333333337</v>
      </c>
      <c r="H18">
        <f>_xlfn.STDEV.S(C2:C4)</f>
        <v>0</v>
      </c>
      <c r="I18">
        <f>_xlfn.STDEV.S(D2:D4)</f>
        <v>0.57735026918962473</v>
      </c>
      <c r="J18">
        <f t="shared" ref="J18:K18" si="1">_xlfn.STDEV.S(E2:E4)</f>
        <v>0.57735026918962584</v>
      </c>
      <c r="K18">
        <f t="shared" si="1"/>
        <v>0.57735026918962584</v>
      </c>
    </row>
    <row r="19" spans="2:11" x14ac:dyDescent="0.25">
      <c r="B19">
        <v>0</v>
      </c>
      <c r="C19">
        <f t="shared" ref="C19:C20" si="2">H19/SQRT(3)</f>
        <v>0.33333333333333276</v>
      </c>
      <c r="D19">
        <f t="shared" si="0"/>
        <v>0.33333333333333454</v>
      </c>
      <c r="E19">
        <f t="shared" si="0"/>
        <v>0.33333333333333337</v>
      </c>
      <c r="F19">
        <f t="shared" si="0"/>
        <v>0</v>
      </c>
      <c r="H19">
        <f>_xlfn.STDEV.S(C7:C9)</f>
        <v>0.57735026918962473</v>
      </c>
      <c r="I19">
        <f t="shared" ref="I19:K19" si="3">_xlfn.STDEV.S(D7:D9)</f>
        <v>0.57735026918962784</v>
      </c>
      <c r="J19">
        <f t="shared" si="3"/>
        <v>0.57735026918962584</v>
      </c>
      <c r="K19">
        <f t="shared" si="3"/>
        <v>0</v>
      </c>
    </row>
    <row r="20" spans="2:11" x14ac:dyDescent="0.25">
      <c r="B20">
        <v>0</v>
      </c>
      <c r="C20">
        <f t="shared" si="2"/>
        <v>0.33333333333333276</v>
      </c>
      <c r="D20">
        <f t="shared" si="0"/>
        <v>0.33333333333333276</v>
      </c>
      <c r="E20">
        <f t="shared" si="0"/>
        <v>0.33333333333333337</v>
      </c>
      <c r="F20">
        <f t="shared" si="0"/>
        <v>0.33333333333333337</v>
      </c>
      <c r="H20">
        <f>_xlfn.STDEV.S(C12:C14)</f>
        <v>0.57735026918962473</v>
      </c>
      <c r="I20">
        <f t="shared" ref="I20:K20" si="4">_xlfn.STDEV.S(D12:D14)</f>
        <v>0.57735026918962473</v>
      </c>
      <c r="J20">
        <f t="shared" si="4"/>
        <v>0.57735026918962584</v>
      </c>
      <c r="K20">
        <f t="shared" si="4"/>
        <v>0.57735026918962584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DCU User</dc:creator>
  <cp:lastModifiedBy>dcu</cp:lastModifiedBy>
  <dcterms:created xsi:type="dcterms:W3CDTF">2015-09-09T10:24:23Z</dcterms:created>
  <dcterms:modified xsi:type="dcterms:W3CDTF">2017-09-01T11:06:29Z</dcterms:modified>
</cp:coreProperties>
</file>