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ogel files\Paper und Publikationen\PLOS ONE\"/>
    </mc:Choice>
  </mc:AlternateContent>
  <bookViews>
    <workbookView xWindow="0" yWindow="0" windowWidth="27870" windowHeight="13020"/>
  </bookViews>
  <sheets>
    <sheet name="Valid" sheetId="2" r:id="rId1"/>
    <sheet name="Compl." sheetId="1" r:id="rId2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23" i="1" l="1"/>
  <c r="BX23" i="1"/>
  <c r="BY23" i="1"/>
  <c r="BZ23" i="1"/>
  <c r="CA23" i="1"/>
  <c r="CB23" i="1"/>
  <c r="CC23" i="1"/>
  <c r="CD23" i="1"/>
  <c r="CE23" i="1"/>
  <c r="CF23" i="1"/>
  <c r="CG23" i="1"/>
  <c r="CH23" i="1"/>
  <c r="CI23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U25" i="2"/>
  <c r="CY14" i="2"/>
  <c r="CZ14" i="2"/>
  <c r="DA14" i="2"/>
  <c r="DB14" i="2"/>
  <c r="DC14" i="2"/>
  <c r="DF14" i="2"/>
  <c r="DK14" i="2"/>
  <c r="B22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B28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B27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B26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E25" i="2"/>
  <c r="AD25" i="2"/>
  <c r="AC25" i="2"/>
  <c r="AB25" i="2"/>
  <c r="AA25" i="2"/>
  <c r="Z25" i="2"/>
  <c r="Y25" i="2"/>
  <c r="X25" i="2"/>
  <c r="W25" i="2"/>
  <c r="V25" i="2"/>
  <c r="T25" i="2"/>
  <c r="S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B25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DI17" i="2"/>
  <c r="DH17" i="2"/>
  <c r="DG17" i="2"/>
  <c r="DF17" i="2"/>
  <c r="DE17" i="2"/>
  <c r="DD17" i="2"/>
  <c r="DC17" i="2"/>
  <c r="DB17" i="2"/>
  <c r="DA17" i="2"/>
  <c r="CY17" i="2"/>
  <c r="DI16" i="2"/>
  <c r="DG16" i="2"/>
  <c r="DE16" i="2"/>
  <c r="DD16" i="2"/>
  <c r="DC16" i="2"/>
  <c r="DB16" i="2"/>
  <c r="DA16" i="2"/>
  <c r="CZ16" i="2"/>
  <c r="CY16" i="2"/>
  <c r="DI15" i="2"/>
  <c r="DH15" i="2"/>
  <c r="DG15" i="2"/>
  <c r="DF15" i="2"/>
  <c r="DE15" i="2"/>
  <c r="DD15" i="2"/>
  <c r="DB15" i="2"/>
  <c r="DA15" i="2"/>
  <c r="CZ15" i="2"/>
  <c r="CY15" i="2"/>
  <c r="DI13" i="2"/>
  <c r="DG13" i="2"/>
  <c r="DF13" i="2"/>
  <c r="DE13" i="2"/>
  <c r="DD13" i="2"/>
  <c r="DC13" i="2"/>
  <c r="DB13" i="2"/>
  <c r="DA13" i="2"/>
  <c r="CZ13" i="2"/>
  <c r="CY13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DK11" i="2"/>
  <c r="DJ11" i="2"/>
  <c r="DI11" i="2"/>
  <c r="DH11" i="2"/>
  <c r="DF11" i="2"/>
  <c r="DE11" i="2"/>
  <c r="DD11" i="2"/>
  <c r="DC11" i="2"/>
  <c r="DA11" i="2"/>
  <c r="CZ11" i="2"/>
  <c r="CY11" i="2"/>
  <c r="DK10" i="2"/>
  <c r="DJ10" i="2"/>
  <c r="DI10" i="2"/>
  <c r="DH10" i="2"/>
  <c r="DG10" i="2"/>
  <c r="DF10" i="2"/>
  <c r="DE10" i="2"/>
  <c r="DC10" i="2"/>
  <c r="DB10" i="2"/>
  <c r="DA10" i="2"/>
  <c r="CZ10" i="2"/>
  <c r="CY10" i="2"/>
  <c r="DJ9" i="2"/>
  <c r="DI9" i="2"/>
  <c r="DH9" i="2"/>
  <c r="DG9" i="2"/>
  <c r="DF9" i="2"/>
  <c r="DE9" i="2"/>
  <c r="DD9" i="2"/>
  <c r="DC9" i="2"/>
  <c r="DB9" i="2"/>
  <c r="DA9" i="2"/>
  <c r="CZ9" i="2"/>
  <c r="CY9" i="2"/>
  <c r="DK8" i="2"/>
  <c r="DJ8" i="2"/>
  <c r="DI8" i="2"/>
  <c r="DG8" i="2"/>
  <c r="DF8" i="2"/>
  <c r="DE8" i="2"/>
  <c r="DD8" i="2"/>
  <c r="DC8" i="2"/>
  <c r="DB8" i="2"/>
  <c r="DA8" i="2"/>
  <c r="CZ8" i="2"/>
  <c r="CY8" i="2"/>
  <c r="DJ7" i="2"/>
  <c r="DI7" i="2"/>
  <c r="DH7" i="2"/>
  <c r="DG7" i="2"/>
  <c r="DF7" i="2"/>
  <c r="DE7" i="2"/>
  <c r="DD7" i="2"/>
  <c r="DC7" i="2"/>
  <c r="DB7" i="2"/>
  <c r="DA7" i="2"/>
  <c r="CZ7" i="2"/>
  <c r="CY7" i="2"/>
  <c r="B20" i="1"/>
  <c r="B26" i="1"/>
  <c r="B25" i="1"/>
  <c r="B24" i="1"/>
  <c r="B23" i="1"/>
  <c r="DC15" i="1"/>
  <c r="DK28" i="2"/>
  <c r="DI28" i="2"/>
  <c r="CY28" i="2"/>
  <c r="CZ25" i="2"/>
  <c r="DD25" i="2"/>
  <c r="DC28" i="2"/>
  <c r="DH25" i="2"/>
  <c r="DA28" i="2"/>
  <c r="DE28" i="2"/>
  <c r="DB26" i="2"/>
  <c r="DJ26" i="2"/>
  <c r="DG27" i="2"/>
  <c r="DF28" i="2"/>
  <c r="DB25" i="2"/>
  <c r="DF25" i="2"/>
  <c r="DJ25" i="2"/>
  <c r="DF26" i="2"/>
  <c r="DB27" i="2"/>
  <c r="DJ27" i="2"/>
  <c r="DB28" i="2"/>
  <c r="DJ28" i="2"/>
  <c r="DC25" i="2"/>
  <c r="DK25" i="2"/>
  <c r="DC26" i="2"/>
  <c r="DK26" i="2"/>
  <c r="DC27" i="2"/>
  <c r="DK27" i="2"/>
  <c r="DG28" i="2"/>
  <c r="CZ26" i="2"/>
  <c r="DD26" i="2"/>
  <c r="DH26" i="2"/>
  <c r="CZ27" i="2"/>
  <c r="DD27" i="2"/>
  <c r="DH27" i="2"/>
  <c r="CZ28" i="2"/>
  <c r="DD28" i="2"/>
  <c r="DH28" i="2"/>
  <c r="DF27" i="2"/>
  <c r="CY25" i="2"/>
  <c r="DG25" i="2"/>
  <c r="CY26" i="2"/>
  <c r="DG26" i="2"/>
  <c r="CY27" i="2"/>
  <c r="DA25" i="2"/>
  <c r="DE25" i="2"/>
  <c r="DI25" i="2"/>
  <c r="DA26" i="2"/>
  <c r="DE26" i="2"/>
  <c r="DI26" i="2"/>
  <c r="DA27" i="2"/>
  <c r="DE27" i="2"/>
  <c r="DI27" i="2"/>
  <c r="F26" i="1"/>
  <c r="G26" i="1"/>
  <c r="H26" i="1"/>
  <c r="I26" i="1"/>
  <c r="J26" i="1"/>
  <c r="K26" i="1"/>
  <c r="L26" i="1"/>
  <c r="M26" i="1"/>
  <c r="N26" i="1"/>
  <c r="O26" i="1"/>
  <c r="P26" i="1"/>
  <c r="Q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E26" i="1"/>
  <c r="F25" i="1"/>
  <c r="G25" i="1"/>
  <c r="H25" i="1"/>
  <c r="I25" i="1"/>
  <c r="J25" i="1"/>
  <c r="K25" i="1"/>
  <c r="L25" i="1"/>
  <c r="M25" i="1"/>
  <c r="N25" i="1"/>
  <c r="O25" i="1"/>
  <c r="P25" i="1"/>
  <c r="Q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E25" i="1"/>
  <c r="F24" i="1"/>
  <c r="G24" i="1"/>
  <c r="H24" i="1"/>
  <c r="I24" i="1"/>
  <c r="J24" i="1"/>
  <c r="K24" i="1"/>
  <c r="L24" i="1"/>
  <c r="M24" i="1"/>
  <c r="N24" i="1"/>
  <c r="O24" i="1"/>
  <c r="P24" i="1"/>
  <c r="Q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E24" i="1"/>
  <c r="F23" i="1"/>
  <c r="G23" i="1"/>
  <c r="H23" i="1"/>
  <c r="I23" i="1"/>
  <c r="J23" i="1"/>
  <c r="K23" i="1"/>
  <c r="L23" i="1"/>
  <c r="M23" i="1"/>
  <c r="N23" i="1"/>
  <c r="O23" i="1"/>
  <c r="P23" i="1"/>
  <c r="Q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E23" i="1"/>
  <c r="DK19" i="1"/>
  <c r="DJ19" i="1"/>
  <c r="DI19" i="1"/>
  <c r="DH19" i="1"/>
  <c r="DG19" i="1"/>
  <c r="DF19" i="1"/>
  <c r="DE19" i="1"/>
  <c r="DD19" i="1"/>
  <c r="DC19" i="1"/>
  <c r="DB19" i="1"/>
  <c r="DA19" i="1"/>
  <c r="CZ19" i="1"/>
  <c r="CY19" i="1"/>
  <c r="DK18" i="1"/>
  <c r="DJ18" i="1"/>
  <c r="DI18" i="1"/>
  <c r="DH18" i="1"/>
  <c r="DG18" i="1"/>
  <c r="DF18" i="1"/>
  <c r="DE18" i="1"/>
  <c r="DD18" i="1"/>
  <c r="DC18" i="1"/>
  <c r="DB18" i="1"/>
  <c r="DA18" i="1"/>
  <c r="CZ18" i="1"/>
  <c r="CY18" i="1"/>
  <c r="DJ17" i="1"/>
  <c r="DI17" i="1"/>
  <c r="DH17" i="1"/>
  <c r="DG17" i="1"/>
  <c r="DF17" i="1"/>
  <c r="DE17" i="1"/>
  <c r="DD17" i="1"/>
  <c r="DC17" i="1"/>
  <c r="DB17" i="1"/>
  <c r="DA17" i="1"/>
  <c r="CZ17" i="1"/>
  <c r="CY17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DJ15" i="1"/>
  <c r="DI15" i="1"/>
  <c r="DH15" i="1"/>
  <c r="DG15" i="1"/>
  <c r="DF15" i="1"/>
  <c r="DE15" i="1"/>
  <c r="DD15" i="1"/>
  <c r="DB15" i="1"/>
  <c r="DA15" i="1"/>
  <c r="CZ15" i="1"/>
  <c r="CY15" i="1"/>
  <c r="DK14" i="1"/>
  <c r="DJ14" i="1"/>
  <c r="DI14" i="1"/>
  <c r="DH14" i="1"/>
  <c r="DG14" i="1"/>
  <c r="DF14" i="1"/>
  <c r="DE14" i="1"/>
  <c r="DD14" i="1"/>
  <c r="DC14" i="1"/>
  <c r="DB14" i="1"/>
  <c r="DA14" i="1"/>
  <c r="CZ14" i="1"/>
  <c r="CY14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DK12" i="1"/>
  <c r="DJ12" i="1"/>
  <c r="DI12" i="1"/>
  <c r="DH12" i="1"/>
  <c r="DG12" i="1"/>
  <c r="DF12" i="1"/>
  <c r="DE12" i="1"/>
  <c r="DD12" i="1"/>
  <c r="DC12" i="1"/>
  <c r="DB12" i="1"/>
  <c r="DA12" i="1"/>
  <c r="CZ12" i="1"/>
  <c r="CY12" i="1"/>
  <c r="DK11" i="1"/>
  <c r="DJ11" i="1"/>
  <c r="DI11" i="1"/>
  <c r="DH11" i="1"/>
  <c r="DG11" i="1"/>
  <c r="DF11" i="1"/>
  <c r="DE11" i="1"/>
  <c r="DD11" i="1"/>
  <c r="DC11" i="1"/>
  <c r="DB11" i="1"/>
  <c r="DA11" i="1"/>
  <c r="CZ11" i="1"/>
  <c r="CY11" i="1"/>
  <c r="DK10" i="1"/>
  <c r="DJ10" i="1"/>
  <c r="DI10" i="1"/>
  <c r="DH10" i="1"/>
  <c r="DG10" i="1"/>
  <c r="DF10" i="1"/>
  <c r="DE10" i="1"/>
  <c r="DD10" i="1"/>
  <c r="DC10" i="1"/>
  <c r="DB10" i="1"/>
  <c r="DA10" i="1"/>
  <c r="CZ10" i="1"/>
  <c r="CY10" i="1"/>
  <c r="DJ9" i="1"/>
  <c r="DI9" i="1"/>
  <c r="DH9" i="1"/>
  <c r="DG9" i="1"/>
  <c r="DF9" i="1"/>
  <c r="DE9" i="1"/>
  <c r="DD9" i="1"/>
  <c r="DC9" i="1"/>
  <c r="DB9" i="1"/>
  <c r="DA9" i="1"/>
  <c r="CZ9" i="1"/>
  <c r="CY9" i="1"/>
  <c r="DK8" i="1"/>
  <c r="DJ8" i="1"/>
  <c r="DI8" i="1"/>
  <c r="DH8" i="1"/>
  <c r="DG8" i="1"/>
  <c r="DF8" i="1"/>
  <c r="DE8" i="1"/>
  <c r="DD8" i="1"/>
  <c r="DC8" i="1"/>
  <c r="DB8" i="1"/>
  <c r="DA8" i="1"/>
  <c r="CZ8" i="1"/>
  <c r="CY8" i="1"/>
  <c r="DJ7" i="1"/>
  <c r="DI7" i="1"/>
  <c r="DH7" i="1"/>
  <c r="DG7" i="1"/>
  <c r="DF7" i="1"/>
  <c r="DE7" i="1"/>
  <c r="DD7" i="1"/>
  <c r="DC7" i="1"/>
  <c r="DB7" i="1"/>
  <c r="DA7" i="1"/>
  <c r="CZ7" i="1"/>
  <c r="CY7" i="1"/>
  <c r="DD23" i="1"/>
  <c r="DD26" i="1"/>
  <c r="DD25" i="1"/>
  <c r="DD24" i="1"/>
  <c r="CZ24" i="1"/>
  <c r="CZ23" i="1"/>
  <c r="CZ26" i="1"/>
  <c r="CZ25" i="1"/>
  <c r="DH24" i="1"/>
  <c r="DH26" i="1"/>
  <c r="DH25" i="1"/>
  <c r="DH23" i="1"/>
  <c r="DA24" i="1"/>
  <c r="DA26" i="1"/>
  <c r="DA25" i="1"/>
  <c r="DA23" i="1"/>
  <c r="DE24" i="1"/>
  <c r="DE26" i="1"/>
  <c r="DE25" i="1"/>
  <c r="DE23" i="1"/>
  <c r="DI24" i="1"/>
  <c r="DI23" i="1"/>
  <c r="DI26" i="1"/>
  <c r="DI25" i="1"/>
  <c r="DB26" i="1"/>
  <c r="DB25" i="1"/>
  <c r="DB23" i="1"/>
  <c r="DB24" i="1"/>
  <c r="DF26" i="1"/>
  <c r="DF25" i="1"/>
  <c r="DF23" i="1"/>
  <c r="DF24" i="1"/>
  <c r="DJ26" i="1"/>
  <c r="DJ25" i="1"/>
  <c r="DJ23" i="1"/>
  <c r="DJ24" i="1"/>
  <c r="CY26" i="1"/>
  <c r="CY25" i="1"/>
  <c r="CY24" i="1"/>
  <c r="CY23" i="1"/>
  <c r="DC26" i="1"/>
  <c r="DC25" i="1"/>
  <c r="DC24" i="1"/>
  <c r="DC23" i="1"/>
  <c r="DG26" i="1"/>
  <c r="DG25" i="1"/>
  <c r="DG24" i="1"/>
  <c r="DG23" i="1"/>
  <c r="DK26" i="1"/>
  <c r="DK25" i="1"/>
  <c r="DK23" i="1"/>
  <c r="DK24" i="1"/>
</calcChain>
</file>

<file path=xl/sharedStrings.xml><?xml version="1.0" encoding="utf-8"?>
<sst xmlns="http://schemas.openxmlformats.org/spreadsheetml/2006/main" count="348" uniqueCount="27">
  <si>
    <t>Study Ref.</t>
  </si>
  <si>
    <t>02</t>
  </si>
  <si>
    <t>03</t>
  </si>
  <si>
    <t>04</t>
  </si>
  <si>
    <t>05</t>
  </si>
  <si>
    <t>06</t>
  </si>
  <si>
    <t>07</t>
  </si>
  <si>
    <t>09</t>
  </si>
  <si>
    <t>Steps</t>
  </si>
  <si>
    <t>Kcal burned</t>
  </si>
  <si>
    <t>min</t>
  </si>
  <si>
    <t>Week</t>
  </si>
  <si>
    <t>Sedentary behaviour (h)</t>
  </si>
  <si>
    <t>Light activity (h)</t>
  </si>
  <si>
    <t>Moderate activity (min)</t>
  </si>
  <si>
    <t>Vigorous activity (min)</t>
  </si>
  <si>
    <t>Mean</t>
  </si>
  <si>
    <t>SD</t>
  </si>
  <si>
    <t>max</t>
  </si>
  <si>
    <t>N/A</t>
  </si>
  <si>
    <t>Total activity time (light + moderate + vigorous) (h)</t>
  </si>
  <si>
    <t>MVPA (min)</t>
  </si>
  <si>
    <t>Valid week (7 valid days)</t>
  </si>
  <si>
    <t>Non-valid week (at least one non-valid day)</t>
  </si>
  <si>
    <t>Total valid weeks</t>
  </si>
  <si>
    <t>Maximum</t>
  </si>
  <si>
    <t>Minimum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</si>
</sst>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3B5E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/>
    </xf>
    <xf numFmtId="49" fontId="2" fillId="2" borderId="14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0" borderId="0" xfId="0" applyFont="1"/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3" fillId="0" borderId="0" xfId="0" applyFont="1"/>
    <xf numFmtId="49" fontId="2" fillId="2" borderId="2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49" fontId="2" fillId="2" borderId="16" xfId="0" applyNumberFormat="1" applyFont="1" applyFill="1" applyBorder="1" applyAlignment="1">
      <alignment horizontal="center"/>
    </xf>
    <xf numFmtId="0" fontId="0" fillId="3" borderId="15" xfId="0" applyFill="1" applyBorder="1" applyAlignment="1">
      <alignment horizontal="center" vertical="center"/>
    </xf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5" xfId="0" applyFill="1" applyBorder="1"/>
    <xf numFmtId="0" fontId="0" fillId="3" borderId="1" xfId="0" applyFill="1" applyBorder="1"/>
    <xf numFmtId="0" fontId="0" fillId="3" borderId="6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4" borderId="1" xfId="0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0" fontId="2" fillId="2" borderId="4" xfId="0" applyFont="1" applyFill="1" applyBorder="1" applyAlignment="1"/>
    <xf numFmtId="0" fontId="2" fillId="2" borderId="8" xfId="0" applyFont="1" applyFill="1" applyBorder="1" applyAlignment="1">
      <alignment horizontal="center"/>
    </xf>
    <xf numFmtId="0" fontId="0" fillId="3" borderId="4" xfId="0" applyFill="1" applyBorder="1"/>
    <xf numFmtId="0" fontId="0" fillId="3" borderId="8" xfId="0" applyFill="1" applyBorder="1"/>
    <xf numFmtId="0" fontId="0" fillId="3" borderId="20" xfId="0" applyFill="1" applyBorder="1"/>
    <xf numFmtId="49" fontId="2" fillId="2" borderId="12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0" fillId="3" borderId="17" xfId="0" applyNumberFormat="1" applyFill="1" applyBorder="1"/>
    <xf numFmtId="164" fontId="0" fillId="3" borderId="18" xfId="0" applyNumberFormat="1" applyFill="1" applyBorder="1"/>
    <xf numFmtId="164" fontId="0" fillId="3" borderId="19" xfId="0" applyNumberFormat="1" applyFill="1" applyBorder="1"/>
    <xf numFmtId="164" fontId="0" fillId="3" borderId="5" xfId="0" applyNumberFormat="1" applyFill="1" applyBorder="1"/>
    <xf numFmtId="164" fontId="0" fillId="3" borderId="1" xfId="0" applyNumberFormat="1" applyFill="1" applyBorder="1"/>
    <xf numFmtId="164" fontId="0" fillId="3" borderId="6" xfId="0" applyNumberFormat="1" applyFill="1" applyBorder="1"/>
    <xf numFmtId="164" fontId="0" fillId="3" borderId="9" xfId="0" applyNumberFormat="1" applyFill="1" applyBorder="1"/>
    <xf numFmtId="164" fontId="0" fillId="3" borderId="10" xfId="0" applyNumberFormat="1" applyFill="1" applyBorder="1"/>
    <xf numFmtId="164" fontId="0" fillId="3" borderId="11" xfId="0" applyNumberFormat="1" applyFill="1" applyBorder="1"/>
    <xf numFmtId="1" fontId="0" fillId="3" borderId="17" xfId="0" applyNumberFormat="1" applyFill="1" applyBorder="1"/>
    <xf numFmtId="1" fontId="0" fillId="3" borderId="18" xfId="0" applyNumberFormat="1" applyFill="1" applyBorder="1"/>
    <xf numFmtId="1" fontId="0" fillId="3" borderId="19" xfId="0" applyNumberFormat="1" applyFill="1" applyBorder="1"/>
    <xf numFmtId="1" fontId="0" fillId="3" borderId="5" xfId="0" applyNumberFormat="1" applyFill="1" applyBorder="1"/>
    <xf numFmtId="1" fontId="0" fillId="3" borderId="1" xfId="0" applyNumberFormat="1" applyFill="1" applyBorder="1"/>
    <xf numFmtId="1" fontId="0" fillId="3" borderId="6" xfId="0" applyNumberFormat="1" applyFill="1" applyBorder="1"/>
    <xf numFmtId="1" fontId="0" fillId="3" borderId="9" xfId="0" applyNumberFormat="1" applyFill="1" applyBorder="1"/>
    <xf numFmtId="1" fontId="0" fillId="3" borderId="10" xfId="0" applyNumberFormat="1" applyFill="1" applyBorder="1"/>
    <xf numFmtId="1" fontId="0" fillId="3" borderId="11" xfId="0" applyNumberForma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3B5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Distance</a:t>
            </a:r>
            <a:r>
              <a:rPr lang="de-AT" baseline="0"/>
              <a:t> (km)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25400" cap="rnd">
                <a:solidFill>
                  <a:srgbClr val="FF0000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2.3199861645201325E-2"/>
                  <c:y val="0.2591975503062117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val>
            <c:numRef>
              <c:f>Valid!#REF!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Valid!#REF!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903-4E7F-AA51-0722D9C21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866912"/>
        <c:axId val="207864952"/>
      </c:lineChart>
      <c:catAx>
        <c:axId val="20786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864952"/>
        <c:crosses val="autoZero"/>
        <c:auto val="1"/>
        <c:lblAlgn val="ctr"/>
        <c:lblOffset val="100"/>
        <c:noMultiLvlLbl val="0"/>
      </c:catAx>
      <c:valAx>
        <c:axId val="207864952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866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466724</xdr:colOff>
      <xdr:row>29</xdr:row>
      <xdr:rowOff>0</xdr:rowOff>
    </xdr:from>
    <xdr:to>
      <xdr:col>17</xdr:col>
      <xdr:colOff>0</xdr:colOff>
      <xdr:row>44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K56"/>
  <sheetViews>
    <sheetView tabSelected="1" zoomScaleNormal="100" workbookViewId="0">
      <selection activeCell="AW49" sqref="AW49:BH50"/>
    </sheetView>
  </sheetViews>
  <sheetFormatPr baseColWidth="10" defaultRowHeight="15" x14ac:dyDescent="0.25"/>
  <cols>
    <col min="1" max="1" width="3" customWidth="1"/>
    <col min="2" max="2" width="10.42578125" customWidth="1"/>
    <col min="3" max="3" width="3" customWidth="1"/>
    <col min="5" max="5" width="6.7109375" customWidth="1"/>
    <col min="6" max="17" width="7" bestFit="1" customWidth="1"/>
    <col min="18" max="18" width="10" bestFit="1" customWidth="1"/>
    <col min="19" max="30" width="5.85546875" customWidth="1"/>
    <col min="31" max="31" width="6" customWidth="1"/>
    <col min="32" max="32" width="10" bestFit="1" customWidth="1"/>
    <col min="33" max="33" width="5.140625" bestFit="1" customWidth="1"/>
    <col min="34" max="45" width="5.140625" customWidth="1"/>
    <col min="46" max="46" width="10" bestFit="1" customWidth="1"/>
    <col min="47" max="47" width="5" bestFit="1" customWidth="1"/>
    <col min="48" max="59" width="5" customWidth="1"/>
    <col min="60" max="60" width="10" bestFit="1" customWidth="1"/>
    <col min="61" max="61" width="5.28515625" bestFit="1" customWidth="1"/>
    <col min="62" max="73" width="5.28515625" customWidth="1"/>
    <col min="74" max="74" width="10" hidden="1" customWidth="1"/>
    <col min="75" max="87" width="5.85546875" hidden="1" customWidth="1"/>
    <col min="88" max="88" width="10" hidden="1" customWidth="1"/>
    <col min="89" max="101" width="5.85546875" hidden="1" customWidth="1"/>
    <col min="102" max="102" width="10" bestFit="1" customWidth="1"/>
    <col min="103" max="103" width="5.85546875" bestFit="1" customWidth="1"/>
    <col min="104" max="115" width="5.85546875" customWidth="1"/>
  </cols>
  <sheetData>
    <row r="2" spans="2:115" ht="15.75" thickBot="1" x14ac:dyDescent="0.3"/>
    <row r="3" spans="2:115" ht="15.75" customHeight="1" thickBot="1" x14ac:dyDescent="0.3">
      <c r="E3" s="75" t="s">
        <v>8</v>
      </c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/>
      <c r="S3" s="75" t="s">
        <v>9</v>
      </c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7"/>
      <c r="AG3" s="75" t="s">
        <v>20</v>
      </c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7"/>
      <c r="AU3" s="75" t="s">
        <v>12</v>
      </c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7"/>
      <c r="BI3" s="75" t="s">
        <v>13</v>
      </c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7"/>
      <c r="BW3" s="75" t="s">
        <v>14</v>
      </c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7"/>
      <c r="CK3" s="75" t="s">
        <v>15</v>
      </c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7"/>
      <c r="CY3" s="75" t="s">
        <v>21</v>
      </c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7"/>
    </row>
    <row r="4" spans="2:115" s="6" customFormat="1" ht="15" customHeight="1" thickBot="1" x14ac:dyDescent="0.3">
      <c r="B4" s="32"/>
    </row>
    <row r="5" spans="2:115" s="7" customFormat="1" ht="15.75" customHeight="1" thickBot="1" x14ac:dyDescent="0.3">
      <c r="B5" s="74" t="s">
        <v>24</v>
      </c>
      <c r="E5" s="68" t="s">
        <v>11</v>
      </c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70"/>
      <c r="R5"/>
      <c r="S5" s="68" t="s">
        <v>11</v>
      </c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70"/>
      <c r="AF5"/>
      <c r="AG5" s="71" t="s">
        <v>11</v>
      </c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3"/>
      <c r="AT5"/>
      <c r="AU5" s="68" t="s">
        <v>11</v>
      </c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70"/>
      <c r="BH5"/>
      <c r="BI5" s="68" t="s">
        <v>11</v>
      </c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70"/>
      <c r="BV5"/>
      <c r="BW5" s="68" t="s">
        <v>11</v>
      </c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70"/>
      <c r="CJ5"/>
      <c r="CK5" s="68" t="s">
        <v>11</v>
      </c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70"/>
      <c r="CX5"/>
      <c r="CY5" s="68" t="s">
        <v>11</v>
      </c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70"/>
    </row>
    <row r="6" spans="2:115" s="2" customFormat="1" ht="19.5" customHeight="1" x14ac:dyDescent="0.25">
      <c r="B6" s="74"/>
      <c r="D6" s="3" t="s">
        <v>0</v>
      </c>
      <c r="E6" s="47">
        <v>1</v>
      </c>
      <c r="F6" s="48">
        <v>2</v>
      </c>
      <c r="G6" s="48">
        <v>3</v>
      </c>
      <c r="H6" s="48">
        <v>4</v>
      </c>
      <c r="I6" s="48">
        <v>5</v>
      </c>
      <c r="J6" s="48">
        <v>6</v>
      </c>
      <c r="K6" s="48">
        <v>7</v>
      </c>
      <c r="L6" s="48">
        <v>8</v>
      </c>
      <c r="M6" s="48">
        <v>9</v>
      </c>
      <c r="N6" s="48">
        <v>10</v>
      </c>
      <c r="O6" s="48">
        <v>11</v>
      </c>
      <c r="P6" s="48">
        <v>12</v>
      </c>
      <c r="Q6" s="49">
        <v>13</v>
      </c>
      <c r="R6" s="3" t="s">
        <v>0</v>
      </c>
      <c r="S6" s="47">
        <v>1</v>
      </c>
      <c r="T6" s="48">
        <v>2</v>
      </c>
      <c r="U6" s="48">
        <v>3</v>
      </c>
      <c r="V6" s="48">
        <v>4</v>
      </c>
      <c r="W6" s="48">
        <v>5</v>
      </c>
      <c r="X6" s="48">
        <v>6</v>
      </c>
      <c r="Y6" s="48">
        <v>7</v>
      </c>
      <c r="Z6" s="48">
        <v>8</v>
      </c>
      <c r="AA6" s="48">
        <v>9</v>
      </c>
      <c r="AB6" s="48">
        <v>10</v>
      </c>
      <c r="AC6" s="48">
        <v>11</v>
      </c>
      <c r="AD6" s="48">
        <v>12</v>
      </c>
      <c r="AE6" s="49">
        <v>13</v>
      </c>
      <c r="AF6" s="3" t="s">
        <v>0</v>
      </c>
      <c r="AG6" s="47">
        <v>1</v>
      </c>
      <c r="AH6" s="48">
        <v>2</v>
      </c>
      <c r="AI6" s="48">
        <v>3</v>
      </c>
      <c r="AJ6" s="48">
        <v>4</v>
      </c>
      <c r="AK6" s="48">
        <v>5</v>
      </c>
      <c r="AL6" s="48">
        <v>6</v>
      </c>
      <c r="AM6" s="48">
        <v>7</v>
      </c>
      <c r="AN6" s="48">
        <v>8</v>
      </c>
      <c r="AO6" s="48">
        <v>9</v>
      </c>
      <c r="AP6" s="48">
        <v>10</v>
      </c>
      <c r="AQ6" s="48">
        <v>11</v>
      </c>
      <c r="AR6" s="48">
        <v>12</v>
      </c>
      <c r="AS6" s="49">
        <v>13</v>
      </c>
      <c r="AT6" s="3" t="s">
        <v>0</v>
      </c>
      <c r="AU6" s="47">
        <v>1</v>
      </c>
      <c r="AV6" s="48">
        <v>2</v>
      </c>
      <c r="AW6" s="48">
        <v>3</v>
      </c>
      <c r="AX6" s="48">
        <v>4</v>
      </c>
      <c r="AY6" s="48">
        <v>5</v>
      </c>
      <c r="AZ6" s="48">
        <v>6</v>
      </c>
      <c r="BA6" s="48">
        <v>7</v>
      </c>
      <c r="BB6" s="48">
        <v>8</v>
      </c>
      <c r="BC6" s="48">
        <v>9</v>
      </c>
      <c r="BD6" s="48">
        <v>10</v>
      </c>
      <c r="BE6" s="48">
        <v>11</v>
      </c>
      <c r="BF6" s="48">
        <v>12</v>
      </c>
      <c r="BG6" s="49">
        <v>13</v>
      </c>
      <c r="BH6" s="3" t="s">
        <v>0</v>
      </c>
      <c r="BI6" s="47">
        <v>1</v>
      </c>
      <c r="BJ6" s="48">
        <v>2</v>
      </c>
      <c r="BK6" s="48">
        <v>3</v>
      </c>
      <c r="BL6" s="48">
        <v>4</v>
      </c>
      <c r="BM6" s="48">
        <v>5</v>
      </c>
      <c r="BN6" s="48">
        <v>6</v>
      </c>
      <c r="BO6" s="48">
        <v>7</v>
      </c>
      <c r="BP6" s="48">
        <v>8</v>
      </c>
      <c r="BQ6" s="48">
        <v>9</v>
      </c>
      <c r="BR6" s="48">
        <v>10</v>
      </c>
      <c r="BS6" s="48">
        <v>11</v>
      </c>
      <c r="BT6" s="48">
        <v>12</v>
      </c>
      <c r="BU6" s="49">
        <v>13</v>
      </c>
      <c r="BV6" s="3" t="s">
        <v>0</v>
      </c>
      <c r="BW6" s="47">
        <v>1</v>
      </c>
      <c r="BX6" s="48">
        <v>2</v>
      </c>
      <c r="BY6" s="48">
        <v>3</v>
      </c>
      <c r="BZ6" s="48">
        <v>4</v>
      </c>
      <c r="CA6" s="48">
        <v>5</v>
      </c>
      <c r="CB6" s="48">
        <v>6</v>
      </c>
      <c r="CC6" s="48">
        <v>7</v>
      </c>
      <c r="CD6" s="48">
        <v>8</v>
      </c>
      <c r="CE6" s="48">
        <v>9</v>
      </c>
      <c r="CF6" s="48">
        <v>10</v>
      </c>
      <c r="CG6" s="48">
        <v>11</v>
      </c>
      <c r="CH6" s="48">
        <v>12</v>
      </c>
      <c r="CI6" s="49">
        <v>13</v>
      </c>
      <c r="CJ6" s="3" t="s">
        <v>0</v>
      </c>
      <c r="CK6" s="47">
        <v>1</v>
      </c>
      <c r="CL6" s="48">
        <v>2</v>
      </c>
      <c r="CM6" s="48">
        <v>3</v>
      </c>
      <c r="CN6" s="48">
        <v>4</v>
      </c>
      <c r="CO6" s="48">
        <v>5</v>
      </c>
      <c r="CP6" s="48">
        <v>6</v>
      </c>
      <c r="CQ6" s="48">
        <v>7</v>
      </c>
      <c r="CR6" s="48">
        <v>8</v>
      </c>
      <c r="CS6" s="48">
        <v>9</v>
      </c>
      <c r="CT6" s="48">
        <v>10</v>
      </c>
      <c r="CU6" s="48">
        <v>11</v>
      </c>
      <c r="CV6" s="48">
        <v>12</v>
      </c>
      <c r="CW6" s="49">
        <v>13</v>
      </c>
      <c r="CX6" s="3" t="s">
        <v>0</v>
      </c>
      <c r="CY6" s="47">
        <v>1</v>
      </c>
      <c r="CZ6" s="48">
        <v>2</v>
      </c>
      <c r="DA6" s="48">
        <v>3</v>
      </c>
      <c r="DB6" s="48">
        <v>4</v>
      </c>
      <c r="DC6" s="48">
        <v>5</v>
      </c>
      <c r="DD6" s="48">
        <v>6</v>
      </c>
      <c r="DE6" s="48">
        <v>7</v>
      </c>
      <c r="DF6" s="48">
        <v>8</v>
      </c>
      <c r="DG6" s="48">
        <v>9</v>
      </c>
      <c r="DH6" s="48">
        <v>10</v>
      </c>
      <c r="DI6" s="48">
        <v>11</v>
      </c>
      <c r="DJ6" s="48">
        <v>12</v>
      </c>
      <c r="DK6" s="49">
        <v>13</v>
      </c>
    </row>
    <row r="7" spans="2:115" x14ac:dyDescent="0.25">
      <c r="B7" s="33">
        <v>12</v>
      </c>
      <c r="D7" s="4" t="s">
        <v>1</v>
      </c>
      <c r="E7" s="11">
        <v>48788</v>
      </c>
      <c r="F7" s="12">
        <v>49603</v>
      </c>
      <c r="G7" s="12">
        <v>51279</v>
      </c>
      <c r="H7" s="12">
        <v>45717</v>
      </c>
      <c r="I7" s="12">
        <v>54064</v>
      </c>
      <c r="J7" s="12">
        <v>53612</v>
      </c>
      <c r="K7" s="12">
        <v>55740</v>
      </c>
      <c r="L7" s="12">
        <v>48564</v>
      </c>
      <c r="M7" s="12">
        <v>50133</v>
      </c>
      <c r="N7" s="12">
        <v>42414</v>
      </c>
      <c r="O7" s="12">
        <v>41138</v>
      </c>
      <c r="P7" s="12">
        <v>31486</v>
      </c>
      <c r="Q7" s="13" t="s">
        <v>19</v>
      </c>
      <c r="R7" s="4" t="s">
        <v>1</v>
      </c>
      <c r="S7" s="11">
        <v>14518</v>
      </c>
      <c r="T7" s="12">
        <v>14836</v>
      </c>
      <c r="U7" s="12">
        <v>14797</v>
      </c>
      <c r="V7" s="12">
        <v>14567</v>
      </c>
      <c r="W7" s="12">
        <v>14760</v>
      </c>
      <c r="X7" s="12">
        <v>14587</v>
      </c>
      <c r="Y7" s="12">
        <v>14975</v>
      </c>
      <c r="Z7" s="12">
        <v>14633</v>
      </c>
      <c r="AA7" s="12">
        <v>14560</v>
      </c>
      <c r="AB7" s="12">
        <v>14436</v>
      </c>
      <c r="AC7" s="12">
        <v>14480</v>
      </c>
      <c r="AD7" s="12">
        <v>13908</v>
      </c>
      <c r="AE7" s="21" t="s">
        <v>19</v>
      </c>
      <c r="AF7" s="4" t="s">
        <v>1</v>
      </c>
      <c r="AG7" s="11">
        <v>31</v>
      </c>
      <c r="AH7" s="12">
        <v>35</v>
      </c>
      <c r="AI7" s="12">
        <v>37</v>
      </c>
      <c r="AJ7" s="12">
        <v>29</v>
      </c>
      <c r="AK7" s="12">
        <v>32</v>
      </c>
      <c r="AL7" s="12">
        <v>31</v>
      </c>
      <c r="AM7" s="12">
        <v>38</v>
      </c>
      <c r="AN7" s="12">
        <v>36</v>
      </c>
      <c r="AO7" s="12">
        <v>33</v>
      </c>
      <c r="AP7" s="12">
        <v>31</v>
      </c>
      <c r="AQ7" s="12">
        <v>34</v>
      </c>
      <c r="AR7" s="12">
        <v>27</v>
      </c>
      <c r="AS7" s="13" t="s">
        <v>19</v>
      </c>
      <c r="AT7" s="4" t="s">
        <v>1</v>
      </c>
      <c r="AU7" s="11">
        <v>78</v>
      </c>
      <c r="AV7" s="12">
        <v>79</v>
      </c>
      <c r="AW7" s="12">
        <v>72</v>
      </c>
      <c r="AX7" s="12">
        <v>95</v>
      </c>
      <c r="AY7" s="12">
        <v>83</v>
      </c>
      <c r="AZ7" s="12">
        <v>80</v>
      </c>
      <c r="BA7" s="12">
        <v>75</v>
      </c>
      <c r="BB7" s="12">
        <v>75</v>
      </c>
      <c r="BC7" s="12">
        <v>76</v>
      </c>
      <c r="BD7" s="12">
        <v>79</v>
      </c>
      <c r="BE7" s="12">
        <v>80</v>
      </c>
      <c r="BF7" s="12">
        <v>84</v>
      </c>
      <c r="BG7" s="13" t="s">
        <v>19</v>
      </c>
      <c r="BH7" s="4" t="s">
        <v>1</v>
      </c>
      <c r="BI7" s="11">
        <v>27</v>
      </c>
      <c r="BJ7" s="12">
        <v>31</v>
      </c>
      <c r="BK7" s="12">
        <v>33</v>
      </c>
      <c r="BL7" s="12">
        <v>26</v>
      </c>
      <c r="BM7" s="12">
        <v>27</v>
      </c>
      <c r="BN7" s="12">
        <v>26</v>
      </c>
      <c r="BO7" s="12">
        <v>34</v>
      </c>
      <c r="BP7" s="12">
        <v>33</v>
      </c>
      <c r="BQ7" s="12">
        <v>28</v>
      </c>
      <c r="BR7" s="12">
        <v>28</v>
      </c>
      <c r="BS7" s="12">
        <v>31</v>
      </c>
      <c r="BT7" s="12">
        <v>25</v>
      </c>
      <c r="BU7" s="13" t="s">
        <v>19</v>
      </c>
      <c r="BV7" s="4" t="s">
        <v>1</v>
      </c>
      <c r="BW7" s="11">
        <v>223</v>
      </c>
      <c r="BX7" s="12">
        <v>203</v>
      </c>
      <c r="BY7" s="12">
        <v>209</v>
      </c>
      <c r="BZ7" s="12">
        <v>224</v>
      </c>
      <c r="CA7" s="12">
        <v>296</v>
      </c>
      <c r="CB7" s="12">
        <v>301</v>
      </c>
      <c r="CC7" s="12">
        <v>240</v>
      </c>
      <c r="CD7" s="12">
        <v>195</v>
      </c>
      <c r="CE7" s="12">
        <v>259</v>
      </c>
      <c r="CF7" s="12">
        <v>183</v>
      </c>
      <c r="CG7" s="12">
        <v>135</v>
      </c>
      <c r="CH7" s="12">
        <v>97</v>
      </c>
      <c r="CI7" s="13" t="s">
        <v>19</v>
      </c>
      <c r="CJ7" s="4" t="s">
        <v>1</v>
      </c>
      <c r="CK7" s="11">
        <v>13</v>
      </c>
      <c r="CL7" s="12">
        <v>4</v>
      </c>
      <c r="CM7" s="12">
        <v>8</v>
      </c>
      <c r="CN7" s="12">
        <v>1</v>
      </c>
      <c r="CO7" s="12">
        <v>2</v>
      </c>
      <c r="CP7" s="12">
        <v>3</v>
      </c>
      <c r="CQ7" s="12">
        <v>1</v>
      </c>
      <c r="CR7" s="12">
        <v>1</v>
      </c>
      <c r="CS7" s="12">
        <v>1</v>
      </c>
      <c r="CT7" s="12">
        <v>5</v>
      </c>
      <c r="CU7" s="12">
        <v>1</v>
      </c>
      <c r="CV7" s="12">
        <v>2</v>
      </c>
      <c r="CW7" s="13" t="s">
        <v>19</v>
      </c>
      <c r="CX7" s="4" t="s">
        <v>1</v>
      </c>
      <c r="CY7" s="11">
        <f t="shared" ref="CY7:DJ7" si="0">BW7+CK7</f>
        <v>236</v>
      </c>
      <c r="CZ7" s="12">
        <f t="shared" si="0"/>
        <v>207</v>
      </c>
      <c r="DA7" s="12">
        <f t="shared" si="0"/>
        <v>217</v>
      </c>
      <c r="DB7" s="12">
        <f t="shared" si="0"/>
        <v>225</v>
      </c>
      <c r="DC7" s="12">
        <f t="shared" si="0"/>
        <v>298</v>
      </c>
      <c r="DD7" s="12">
        <f t="shared" si="0"/>
        <v>304</v>
      </c>
      <c r="DE7" s="12">
        <f t="shared" si="0"/>
        <v>241</v>
      </c>
      <c r="DF7" s="12">
        <f t="shared" si="0"/>
        <v>196</v>
      </c>
      <c r="DG7" s="12">
        <f t="shared" si="0"/>
        <v>260</v>
      </c>
      <c r="DH7" s="12">
        <f t="shared" si="0"/>
        <v>188</v>
      </c>
      <c r="DI7" s="12">
        <f t="shared" si="0"/>
        <v>136</v>
      </c>
      <c r="DJ7" s="12">
        <f t="shared" si="0"/>
        <v>99</v>
      </c>
      <c r="DK7" s="13" t="s">
        <v>19</v>
      </c>
    </row>
    <row r="8" spans="2:115" x14ac:dyDescent="0.25">
      <c r="B8" s="33">
        <v>12</v>
      </c>
      <c r="D8" s="4" t="s">
        <v>2</v>
      </c>
      <c r="E8" s="11">
        <v>19686</v>
      </c>
      <c r="F8" s="12">
        <v>29711</v>
      </c>
      <c r="G8" s="12">
        <v>59826</v>
      </c>
      <c r="H8" s="12">
        <v>89068</v>
      </c>
      <c r="I8" s="12">
        <v>83349</v>
      </c>
      <c r="J8" s="12">
        <v>63018</v>
      </c>
      <c r="K8" s="12">
        <v>47839</v>
      </c>
      <c r="L8" s="12">
        <v>62658</v>
      </c>
      <c r="M8" s="12">
        <v>102787</v>
      </c>
      <c r="N8" s="31"/>
      <c r="O8" s="12">
        <v>103477</v>
      </c>
      <c r="P8" s="12">
        <v>95701</v>
      </c>
      <c r="Q8" s="13">
        <v>100189</v>
      </c>
      <c r="R8" s="4" t="s">
        <v>2</v>
      </c>
      <c r="S8" s="11">
        <v>12026</v>
      </c>
      <c r="T8" s="12">
        <v>12497</v>
      </c>
      <c r="U8" s="12">
        <v>13553</v>
      </c>
      <c r="V8" s="12">
        <v>14992</v>
      </c>
      <c r="W8" s="12">
        <v>14617</v>
      </c>
      <c r="X8" s="12">
        <v>13665</v>
      </c>
      <c r="Y8" s="12">
        <v>12881</v>
      </c>
      <c r="Z8" s="12">
        <v>13334</v>
      </c>
      <c r="AA8" s="12">
        <v>15058</v>
      </c>
      <c r="AB8" s="31"/>
      <c r="AC8" s="12">
        <v>14430</v>
      </c>
      <c r="AD8" s="12">
        <v>14335</v>
      </c>
      <c r="AE8" s="13">
        <v>14763</v>
      </c>
      <c r="AF8" s="4" t="s">
        <v>2</v>
      </c>
      <c r="AG8" s="11">
        <v>18</v>
      </c>
      <c r="AH8" s="12">
        <v>23</v>
      </c>
      <c r="AI8" s="12">
        <v>28</v>
      </c>
      <c r="AJ8" s="12">
        <v>32</v>
      </c>
      <c r="AK8" s="12">
        <v>30</v>
      </c>
      <c r="AL8" s="12">
        <v>26</v>
      </c>
      <c r="AM8" s="12">
        <v>23</v>
      </c>
      <c r="AN8" s="12">
        <v>25</v>
      </c>
      <c r="AO8" s="12">
        <v>38</v>
      </c>
      <c r="AP8" s="31"/>
      <c r="AQ8" s="12">
        <v>33</v>
      </c>
      <c r="AR8" s="12">
        <v>32</v>
      </c>
      <c r="AS8" s="13">
        <v>37</v>
      </c>
      <c r="AT8" s="4" t="s">
        <v>2</v>
      </c>
      <c r="AU8" s="11">
        <v>70</v>
      </c>
      <c r="AV8" s="12">
        <v>71</v>
      </c>
      <c r="AW8" s="12">
        <v>69</v>
      </c>
      <c r="AX8" s="12">
        <v>70</v>
      </c>
      <c r="AY8" s="12">
        <v>70</v>
      </c>
      <c r="AZ8" s="12">
        <v>66</v>
      </c>
      <c r="BA8" s="12">
        <v>69</v>
      </c>
      <c r="BB8" s="12">
        <v>64</v>
      </c>
      <c r="BC8" s="12">
        <v>63</v>
      </c>
      <c r="BD8" s="31"/>
      <c r="BE8" s="12">
        <v>56</v>
      </c>
      <c r="BF8" s="12">
        <v>56</v>
      </c>
      <c r="BG8" s="13">
        <v>62</v>
      </c>
      <c r="BH8" s="4" t="s">
        <v>2</v>
      </c>
      <c r="BI8" s="11">
        <v>17</v>
      </c>
      <c r="BJ8" s="12">
        <v>20</v>
      </c>
      <c r="BK8" s="12">
        <v>22</v>
      </c>
      <c r="BL8" s="12">
        <v>22</v>
      </c>
      <c r="BM8" s="12">
        <v>21</v>
      </c>
      <c r="BN8" s="12">
        <v>20</v>
      </c>
      <c r="BO8" s="12">
        <v>18</v>
      </c>
      <c r="BP8" s="12">
        <v>19</v>
      </c>
      <c r="BQ8" s="12">
        <v>26</v>
      </c>
      <c r="BR8" s="31"/>
      <c r="BS8" s="12">
        <v>22</v>
      </c>
      <c r="BT8" s="12">
        <v>22</v>
      </c>
      <c r="BU8" s="13">
        <v>25</v>
      </c>
      <c r="BV8" s="4" t="s">
        <v>2</v>
      </c>
      <c r="BW8" s="11">
        <v>61</v>
      </c>
      <c r="BX8" s="12">
        <v>135</v>
      </c>
      <c r="BY8" s="12">
        <v>363</v>
      </c>
      <c r="BZ8" s="12">
        <v>238</v>
      </c>
      <c r="CA8" s="12">
        <v>313</v>
      </c>
      <c r="CB8" s="12">
        <v>145</v>
      </c>
      <c r="CC8" s="12">
        <v>266</v>
      </c>
      <c r="CD8" s="12">
        <v>228</v>
      </c>
      <c r="CE8" s="12">
        <v>413</v>
      </c>
      <c r="CF8" s="31"/>
      <c r="CG8" s="12">
        <v>432</v>
      </c>
      <c r="CH8" s="12">
        <v>382</v>
      </c>
      <c r="CI8" s="13">
        <v>461</v>
      </c>
      <c r="CJ8" s="4" t="s">
        <v>2</v>
      </c>
      <c r="CK8" s="11">
        <v>4</v>
      </c>
      <c r="CL8" s="12">
        <v>16</v>
      </c>
      <c r="CM8" s="12">
        <v>69</v>
      </c>
      <c r="CN8" s="12">
        <v>420</v>
      </c>
      <c r="CO8" s="12">
        <v>296</v>
      </c>
      <c r="CP8" s="12">
        <v>252</v>
      </c>
      <c r="CQ8" s="12">
        <v>65</v>
      </c>
      <c r="CR8" s="12">
        <v>195</v>
      </c>
      <c r="CS8" s="12">
        <v>311</v>
      </c>
      <c r="CT8" s="31"/>
      <c r="CU8" s="12">
        <v>329</v>
      </c>
      <c r="CV8" s="12">
        <v>294</v>
      </c>
      <c r="CW8" s="13">
        <v>230</v>
      </c>
      <c r="CX8" s="4" t="s">
        <v>2</v>
      </c>
      <c r="CY8" s="11">
        <f t="shared" ref="CY8:CY19" si="1">BW8+CK8</f>
        <v>65</v>
      </c>
      <c r="CZ8" s="12">
        <f t="shared" ref="CZ8:DG9" si="2">BX8+CL8</f>
        <v>151</v>
      </c>
      <c r="DA8" s="12">
        <f t="shared" si="2"/>
        <v>432</v>
      </c>
      <c r="DB8" s="12">
        <f t="shared" si="2"/>
        <v>658</v>
      </c>
      <c r="DC8" s="12">
        <f t="shared" si="2"/>
        <v>609</v>
      </c>
      <c r="DD8" s="12">
        <f t="shared" si="2"/>
        <v>397</v>
      </c>
      <c r="DE8" s="12">
        <f t="shared" si="2"/>
        <v>331</v>
      </c>
      <c r="DF8" s="12">
        <f t="shared" si="2"/>
        <v>423</v>
      </c>
      <c r="DG8" s="12">
        <f t="shared" si="2"/>
        <v>724</v>
      </c>
      <c r="DH8" s="31"/>
      <c r="DI8" s="12">
        <f>CG8+CU8</f>
        <v>761</v>
      </c>
      <c r="DJ8" s="12">
        <f>CH8+CV8</f>
        <v>676</v>
      </c>
      <c r="DK8" s="13">
        <f>CI8+CW8</f>
        <v>691</v>
      </c>
    </row>
    <row r="9" spans="2:115" x14ac:dyDescent="0.25">
      <c r="B9" s="33">
        <v>12</v>
      </c>
      <c r="D9" s="4" t="s">
        <v>3</v>
      </c>
      <c r="E9" s="11">
        <v>30268</v>
      </c>
      <c r="F9" s="12">
        <v>46986</v>
      </c>
      <c r="G9" s="12">
        <v>46770</v>
      </c>
      <c r="H9" s="12">
        <v>49438</v>
      </c>
      <c r="I9" s="12">
        <v>51335</v>
      </c>
      <c r="J9" s="12">
        <v>45940</v>
      </c>
      <c r="K9" s="12">
        <v>52640</v>
      </c>
      <c r="L9" s="12">
        <v>51255</v>
      </c>
      <c r="M9" s="12">
        <v>47485</v>
      </c>
      <c r="N9" s="12">
        <v>46436</v>
      </c>
      <c r="O9" s="12">
        <v>42916</v>
      </c>
      <c r="P9" s="12">
        <v>43406</v>
      </c>
      <c r="Q9" s="13" t="s">
        <v>19</v>
      </c>
      <c r="R9" s="4" t="s">
        <v>3</v>
      </c>
      <c r="S9" s="11">
        <v>13969</v>
      </c>
      <c r="T9" s="12">
        <v>15686</v>
      </c>
      <c r="U9" s="12">
        <v>15622</v>
      </c>
      <c r="V9" s="12">
        <v>15718</v>
      </c>
      <c r="W9" s="12">
        <v>16086</v>
      </c>
      <c r="X9" s="12">
        <v>15570</v>
      </c>
      <c r="Y9" s="12">
        <v>15775</v>
      </c>
      <c r="Z9" s="12">
        <v>15493</v>
      </c>
      <c r="AA9" s="12">
        <v>15549</v>
      </c>
      <c r="AB9" s="12">
        <v>15863</v>
      </c>
      <c r="AC9" s="12">
        <v>15725</v>
      </c>
      <c r="AD9" s="12">
        <v>15008</v>
      </c>
      <c r="AE9" s="13" t="s">
        <v>19</v>
      </c>
      <c r="AF9" s="4" t="s">
        <v>3</v>
      </c>
      <c r="AG9" s="11">
        <v>21</v>
      </c>
      <c r="AH9" s="12">
        <v>28</v>
      </c>
      <c r="AI9" s="12">
        <v>27</v>
      </c>
      <c r="AJ9" s="12">
        <v>26</v>
      </c>
      <c r="AK9" s="12">
        <v>29</v>
      </c>
      <c r="AL9" s="12">
        <v>26</v>
      </c>
      <c r="AM9" s="12">
        <v>26</v>
      </c>
      <c r="AN9" s="12">
        <v>26</v>
      </c>
      <c r="AO9" s="12">
        <v>26</v>
      </c>
      <c r="AP9" s="12">
        <v>30</v>
      </c>
      <c r="AQ9" s="12">
        <v>28</v>
      </c>
      <c r="AR9" s="12">
        <v>27</v>
      </c>
      <c r="AS9" s="13" t="s">
        <v>19</v>
      </c>
      <c r="AT9" s="4" t="s">
        <v>3</v>
      </c>
      <c r="AU9" s="11">
        <v>51</v>
      </c>
      <c r="AV9" s="12">
        <v>67</v>
      </c>
      <c r="AW9" s="12">
        <v>69</v>
      </c>
      <c r="AX9" s="12">
        <v>68</v>
      </c>
      <c r="AY9" s="12">
        <v>68</v>
      </c>
      <c r="AZ9" s="12">
        <v>66</v>
      </c>
      <c r="BA9" s="12">
        <v>63</v>
      </c>
      <c r="BB9" s="12">
        <v>65</v>
      </c>
      <c r="BC9" s="12">
        <v>69</v>
      </c>
      <c r="BD9" s="12">
        <v>69</v>
      </c>
      <c r="BE9" s="12">
        <v>72</v>
      </c>
      <c r="BF9" s="12">
        <v>62</v>
      </c>
      <c r="BG9" s="13" t="s">
        <v>19</v>
      </c>
      <c r="BH9" s="4" t="s">
        <v>3</v>
      </c>
      <c r="BI9" s="11">
        <v>17</v>
      </c>
      <c r="BJ9" s="12">
        <v>23</v>
      </c>
      <c r="BK9" s="12">
        <v>21</v>
      </c>
      <c r="BL9" s="12">
        <v>20</v>
      </c>
      <c r="BM9" s="12">
        <v>23</v>
      </c>
      <c r="BN9" s="12">
        <v>21</v>
      </c>
      <c r="BO9" s="12">
        <v>19</v>
      </c>
      <c r="BP9" s="12">
        <v>19</v>
      </c>
      <c r="BQ9" s="12">
        <v>20</v>
      </c>
      <c r="BR9" s="12">
        <v>24</v>
      </c>
      <c r="BS9" s="12">
        <v>23</v>
      </c>
      <c r="BT9" s="12">
        <v>22</v>
      </c>
      <c r="BU9" s="13" t="s">
        <v>19</v>
      </c>
      <c r="BV9" s="4" t="s">
        <v>3</v>
      </c>
      <c r="BW9" s="11">
        <v>233</v>
      </c>
      <c r="BX9" s="12">
        <v>369</v>
      </c>
      <c r="BY9" s="12">
        <v>389</v>
      </c>
      <c r="BZ9" s="12">
        <v>343</v>
      </c>
      <c r="CA9" s="12">
        <v>383</v>
      </c>
      <c r="CB9" s="12">
        <v>324</v>
      </c>
      <c r="CC9" s="12">
        <v>422</v>
      </c>
      <c r="CD9" s="12">
        <v>452</v>
      </c>
      <c r="CE9" s="12">
        <v>415</v>
      </c>
      <c r="CF9" s="12">
        <v>354</v>
      </c>
      <c r="CG9" s="12">
        <v>356</v>
      </c>
      <c r="CH9" s="12">
        <v>345</v>
      </c>
      <c r="CI9" s="13" t="s">
        <v>19</v>
      </c>
      <c r="CJ9" s="4" t="s">
        <v>3</v>
      </c>
      <c r="CK9" s="11">
        <v>3</v>
      </c>
      <c r="CL9" s="12">
        <v>10</v>
      </c>
      <c r="CM9" s="12">
        <v>2</v>
      </c>
      <c r="CN9" s="12">
        <v>64</v>
      </c>
      <c r="CO9" s="12">
        <v>53</v>
      </c>
      <c r="CP9" s="12">
        <v>47</v>
      </c>
      <c r="CQ9" s="12">
        <v>46</v>
      </c>
      <c r="CR9" s="12">
        <v>11</v>
      </c>
      <c r="CS9" s="12">
        <v>13</v>
      </c>
      <c r="CT9" s="12">
        <v>7</v>
      </c>
      <c r="CU9" s="12">
        <v>1</v>
      </c>
      <c r="CV9" s="12">
        <v>2</v>
      </c>
      <c r="CW9" s="13" t="s">
        <v>19</v>
      </c>
      <c r="CX9" s="4" t="s">
        <v>3</v>
      </c>
      <c r="CY9" s="11">
        <f t="shared" si="1"/>
        <v>236</v>
      </c>
      <c r="CZ9" s="12">
        <f t="shared" si="2"/>
        <v>379</v>
      </c>
      <c r="DA9" s="12">
        <f t="shared" si="2"/>
        <v>391</v>
      </c>
      <c r="DB9" s="12">
        <f t="shared" si="2"/>
        <v>407</v>
      </c>
      <c r="DC9" s="12">
        <f t="shared" si="2"/>
        <v>436</v>
      </c>
      <c r="DD9" s="12">
        <f t="shared" si="2"/>
        <v>371</v>
      </c>
      <c r="DE9" s="12">
        <f t="shared" si="2"/>
        <v>468</v>
      </c>
      <c r="DF9" s="12">
        <f t="shared" si="2"/>
        <v>463</v>
      </c>
      <c r="DG9" s="12">
        <f t="shared" si="2"/>
        <v>428</v>
      </c>
      <c r="DH9" s="12">
        <f t="shared" ref="DH9:DJ12" si="3">CF9+CT9</f>
        <v>361</v>
      </c>
      <c r="DI9" s="12">
        <f t="shared" si="3"/>
        <v>357</v>
      </c>
      <c r="DJ9" s="12">
        <f t="shared" si="3"/>
        <v>347</v>
      </c>
      <c r="DK9" s="13" t="s">
        <v>19</v>
      </c>
    </row>
    <row r="10" spans="2:115" x14ac:dyDescent="0.25">
      <c r="B10" s="33">
        <v>12</v>
      </c>
      <c r="D10" s="4" t="s">
        <v>4</v>
      </c>
      <c r="E10" s="11">
        <v>76038</v>
      </c>
      <c r="F10" s="12">
        <v>78242</v>
      </c>
      <c r="G10" s="12">
        <v>65358</v>
      </c>
      <c r="H10" s="12">
        <v>68236</v>
      </c>
      <c r="I10" s="12">
        <v>72744</v>
      </c>
      <c r="J10" s="31"/>
      <c r="K10" s="12">
        <v>62750</v>
      </c>
      <c r="L10" s="12">
        <v>62054</v>
      </c>
      <c r="M10" s="12">
        <v>85834</v>
      </c>
      <c r="N10" s="12">
        <v>81161</v>
      </c>
      <c r="O10" s="12">
        <v>76029</v>
      </c>
      <c r="P10" s="12">
        <v>69479</v>
      </c>
      <c r="Q10" s="13">
        <v>68669</v>
      </c>
      <c r="R10" s="4" t="s">
        <v>4</v>
      </c>
      <c r="S10" s="11">
        <v>18677</v>
      </c>
      <c r="T10" s="12">
        <v>18679</v>
      </c>
      <c r="U10" s="12">
        <v>18057</v>
      </c>
      <c r="V10" s="12">
        <v>18504</v>
      </c>
      <c r="W10" s="12">
        <v>19100</v>
      </c>
      <c r="X10" s="31"/>
      <c r="Y10" s="12">
        <v>18289</v>
      </c>
      <c r="Z10" s="12">
        <v>18254</v>
      </c>
      <c r="AA10" s="12">
        <v>19148</v>
      </c>
      <c r="AB10" s="12">
        <v>19334</v>
      </c>
      <c r="AC10" s="12">
        <v>18954</v>
      </c>
      <c r="AD10" s="12">
        <v>18363</v>
      </c>
      <c r="AE10" s="13">
        <v>18345</v>
      </c>
      <c r="AF10" s="4" t="s">
        <v>4</v>
      </c>
      <c r="AG10" s="11">
        <v>58</v>
      </c>
      <c r="AH10" s="12">
        <v>56</v>
      </c>
      <c r="AI10" s="12">
        <v>51</v>
      </c>
      <c r="AJ10" s="12">
        <v>57</v>
      </c>
      <c r="AK10" s="12">
        <v>65</v>
      </c>
      <c r="AL10" s="31"/>
      <c r="AM10" s="12">
        <v>55</v>
      </c>
      <c r="AN10" s="12">
        <v>53</v>
      </c>
      <c r="AO10" s="12">
        <v>53</v>
      </c>
      <c r="AP10" s="12">
        <v>59</v>
      </c>
      <c r="AQ10" s="12">
        <v>59</v>
      </c>
      <c r="AR10" s="12">
        <v>52</v>
      </c>
      <c r="AS10" s="13">
        <v>55</v>
      </c>
      <c r="AT10" s="4" t="s">
        <v>4</v>
      </c>
      <c r="AU10" s="11">
        <v>49</v>
      </c>
      <c r="AV10" s="12">
        <v>49</v>
      </c>
      <c r="AW10" s="12">
        <v>54</v>
      </c>
      <c r="AX10" s="12">
        <v>49</v>
      </c>
      <c r="AY10" s="12">
        <v>47</v>
      </c>
      <c r="AZ10" s="31"/>
      <c r="BA10" s="12">
        <v>52</v>
      </c>
      <c r="BB10" s="12">
        <v>51</v>
      </c>
      <c r="BC10" s="12">
        <v>55</v>
      </c>
      <c r="BD10" s="12">
        <v>50</v>
      </c>
      <c r="BE10" s="12">
        <v>46</v>
      </c>
      <c r="BF10" s="12">
        <v>46</v>
      </c>
      <c r="BG10" s="13">
        <v>50</v>
      </c>
      <c r="BH10" s="4" t="s">
        <v>4</v>
      </c>
      <c r="BI10" s="11">
        <v>52</v>
      </c>
      <c r="BJ10" s="12">
        <v>50</v>
      </c>
      <c r="BK10" s="12">
        <v>46</v>
      </c>
      <c r="BL10" s="12">
        <v>53</v>
      </c>
      <c r="BM10" s="12">
        <v>60</v>
      </c>
      <c r="BN10" s="31"/>
      <c r="BO10" s="12">
        <v>51</v>
      </c>
      <c r="BP10" s="12">
        <v>48</v>
      </c>
      <c r="BQ10" s="12">
        <v>44</v>
      </c>
      <c r="BR10" s="12">
        <v>53</v>
      </c>
      <c r="BS10" s="12">
        <v>54</v>
      </c>
      <c r="BT10" s="12">
        <v>47</v>
      </c>
      <c r="BU10" s="13">
        <v>51</v>
      </c>
      <c r="BV10" s="4" t="s">
        <v>4</v>
      </c>
      <c r="BW10" s="11">
        <v>315</v>
      </c>
      <c r="BX10" s="12">
        <v>365</v>
      </c>
      <c r="BY10" s="12">
        <v>281</v>
      </c>
      <c r="BZ10" s="12">
        <v>254</v>
      </c>
      <c r="CA10" s="12">
        <v>238</v>
      </c>
      <c r="CB10" s="31"/>
      <c r="CC10" s="12">
        <v>211</v>
      </c>
      <c r="CD10" s="12">
        <v>193</v>
      </c>
      <c r="CE10" s="12">
        <v>374</v>
      </c>
      <c r="CF10" s="12">
        <v>253</v>
      </c>
      <c r="CG10" s="12">
        <v>171</v>
      </c>
      <c r="CH10" s="12">
        <v>193</v>
      </c>
      <c r="CI10" s="13">
        <v>270</v>
      </c>
      <c r="CJ10" s="4" t="s">
        <v>4</v>
      </c>
      <c r="CK10" s="11">
        <v>28</v>
      </c>
      <c r="CL10" s="12">
        <v>21</v>
      </c>
      <c r="CM10" s="12">
        <v>24</v>
      </c>
      <c r="CN10" s="12">
        <v>11</v>
      </c>
      <c r="CO10" s="12">
        <v>15</v>
      </c>
      <c r="CP10" s="31"/>
      <c r="CQ10" s="12">
        <v>23</v>
      </c>
      <c r="CR10" s="12">
        <v>59</v>
      </c>
      <c r="CS10" s="12">
        <v>114</v>
      </c>
      <c r="CT10" s="12">
        <v>116</v>
      </c>
      <c r="CU10" s="12">
        <v>111</v>
      </c>
      <c r="CV10" s="12">
        <v>114</v>
      </c>
      <c r="CW10" s="13">
        <v>8</v>
      </c>
      <c r="CX10" s="4" t="s">
        <v>4</v>
      </c>
      <c r="CY10" s="11">
        <f t="shared" si="1"/>
        <v>343</v>
      </c>
      <c r="CZ10" s="12">
        <f>BX10+CL10</f>
        <v>386</v>
      </c>
      <c r="DA10" s="12">
        <f>BY10+CM10</f>
        <v>305</v>
      </c>
      <c r="DB10" s="12">
        <f>BZ10+CN10</f>
        <v>265</v>
      </c>
      <c r="DC10" s="12">
        <f>CA10+CO10</f>
        <v>253</v>
      </c>
      <c r="DD10" s="31"/>
      <c r="DE10" s="12">
        <f>CC10+CQ10</f>
        <v>234</v>
      </c>
      <c r="DF10" s="12">
        <f>CD10+CR10</f>
        <v>252</v>
      </c>
      <c r="DG10" s="12">
        <f>CE10+CS10</f>
        <v>488</v>
      </c>
      <c r="DH10" s="12">
        <f t="shared" si="3"/>
        <v>369</v>
      </c>
      <c r="DI10" s="12">
        <f t="shared" si="3"/>
        <v>282</v>
      </c>
      <c r="DJ10" s="12">
        <f t="shared" si="3"/>
        <v>307</v>
      </c>
      <c r="DK10" s="13">
        <f>CI10+CW10</f>
        <v>278</v>
      </c>
    </row>
    <row r="11" spans="2:115" x14ac:dyDescent="0.25">
      <c r="B11" s="33">
        <v>11</v>
      </c>
      <c r="D11" s="4" t="s">
        <v>5</v>
      </c>
      <c r="E11" s="11">
        <v>45052</v>
      </c>
      <c r="F11" s="12">
        <v>61215</v>
      </c>
      <c r="G11" s="12">
        <v>53218</v>
      </c>
      <c r="H11" s="31"/>
      <c r="I11" s="12">
        <v>53639</v>
      </c>
      <c r="J11" s="12">
        <v>43646</v>
      </c>
      <c r="K11" s="12">
        <v>71549</v>
      </c>
      <c r="L11" s="12">
        <v>90208</v>
      </c>
      <c r="M11" s="31"/>
      <c r="N11" s="12">
        <v>83332</v>
      </c>
      <c r="O11" s="12">
        <v>79983</v>
      </c>
      <c r="P11" s="12">
        <v>67812</v>
      </c>
      <c r="Q11" s="13">
        <v>84834</v>
      </c>
      <c r="R11" s="4" t="s">
        <v>5</v>
      </c>
      <c r="S11" s="11">
        <v>17068</v>
      </c>
      <c r="T11" s="12">
        <v>18258</v>
      </c>
      <c r="U11" s="12">
        <v>18139</v>
      </c>
      <c r="V11" s="31"/>
      <c r="W11" s="12">
        <v>17808</v>
      </c>
      <c r="X11" s="12">
        <v>16962</v>
      </c>
      <c r="Y11" s="12">
        <v>18326</v>
      </c>
      <c r="Z11" s="12">
        <v>19282</v>
      </c>
      <c r="AA11" s="31"/>
      <c r="AB11" s="12">
        <v>19123</v>
      </c>
      <c r="AC11" s="12">
        <v>18723</v>
      </c>
      <c r="AD11" s="12">
        <v>17812</v>
      </c>
      <c r="AE11" s="13">
        <v>19356</v>
      </c>
      <c r="AF11" s="4" t="s">
        <v>5</v>
      </c>
      <c r="AG11" s="11">
        <v>33</v>
      </c>
      <c r="AH11" s="12">
        <v>38</v>
      </c>
      <c r="AI11" s="12">
        <v>42</v>
      </c>
      <c r="AJ11" s="31"/>
      <c r="AK11" s="12">
        <v>36</v>
      </c>
      <c r="AL11" s="12">
        <v>33</v>
      </c>
      <c r="AM11" s="12">
        <v>44</v>
      </c>
      <c r="AN11" s="12">
        <v>51</v>
      </c>
      <c r="AO11" s="31"/>
      <c r="AP11" s="12">
        <v>46</v>
      </c>
      <c r="AQ11" s="12">
        <v>45</v>
      </c>
      <c r="AR11" s="12">
        <v>37</v>
      </c>
      <c r="AS11" s="13">
        <v>47</v>
      </c>
      <c r="AT11" s="4" t="s">
        <v>5</v>
      </c>
      <c r="AU11" s="11">
        <v>65</v>
      </c>
      <c r="AV11" s="12">
        <v>64</v>
      </c>
      <c r="AW11" s="12">
        <v>64</v>
      </c>
      <c r="AX11" s="31"/>
      <c r="AY11" s="12">
        <v>71</v>
      </c>
      <c r="AZ11" s="12">
        <v>64</v>
      </c>
      <c r="BA11" s="12">
        <v>58</v>
      </c>
      <c r="BB11" s="12">
        <v>54</v>
      </c>
      <c r="BC11" s="31"/>
      <c r="BD11" s="12">
        <v>66</v>
      </c>
      <c r="BE11" s="12">
        <v>60</v>
      </c>
      <c r="BF11" s="12">
        <v>66</v>
      </c>
      <c r="BG11" s="13">
        <v>68</v>
      </c>
      <c r="BH11" s="4" t="s">
        <v>5</v>
      </c>
      <c r="BI11" s="11">
        <v>29</v>
      </c>
      <c r="BJ11" s="12">
        <v>30</v>
      </c>
      <c r="BK11" s="12">
        <v>36</v>
      </c>
      <c r="BL11" s="31"/>
      <c r="BM11" s="12">
        <v>29</v>
      </c>
      <c r="BN11" s="12">
        <v>28</v>
      </c>
      <c r="BO11" s="12">
        <v>34</v>
      </c>
      <c r="BP11" s="12">
        <v>40</v>
      </c>
      <c r="BQ11" s="31"/>
      <c r="BR11" s="12">
        <v>35</v>
      </c>
      <c r="BS11" s="12">
        <v>35</v>
      </c>
      <c r="BT11" s="12">
        <v>28</v>
      </c>
      <c r="BU11" s="13">
        <v>35</v>
      </c>
      <c r="BV11" s="4" t="s">
        <v>5</v>
      </c>
      <c r="BW11" s="11">
        <v>268</v>
      </c>
      <c r="BX11" s="12">
        <v>416</v>
      </c>
      <c r="BY11" s="12">
        <v>299</v>
      </c>
      <c r="BZ11" s="31"/>
      <c r="CA11" s="12">
        <v>368</v>
      </c>
      <c r="CB11" s="12">
        <v>278</v>
      </c>
      <c r="CC11" s="12">
        <v>534</v>
      </c>
      <c r="CD11" s="12">
        <v>686</v>
      </c>
      <c r="CE11" s="31"/>
      <c r="CF11" s="12">
        <v>657</v>
      </c>
      <c r="CG11" s="12">
        <v>594</v>
      </c>
      <c r="CH11" s="12">
        <v>514</v>
      </c>
      <c r="CI11" s="13">
        <v>605</v>
      </c>
      <c r="CJ11" s="4" t="s">
        <v>5</v>
      </c>
      <c r="CK11" s="11">
        <v>9</v>
      </c>
      <c r="CL11" s="12">
        <v>37</v>
      </c>
      <c r="CM11" s="12">
        <v>20</v>
      </c>
      <c r="CN11" s="31"/>
      <c r="CO11" s="12">
        <v>18</v>
      </c>
      <c r="CP11" s="12">
        <v>13</v>
      </c>
      <c r="CQ11" s="12">
        <v>22</v>
      </c>
      <c r="CR11" s="12">
        <v>28</v>
      </c>
      <c r="CS11" s="31"/>
      <c r="CT11" s="12">
        <v>14</v>
      </c>
      <c r="CU11" s="12">
        <v>23</v>
      </c>
      <c r="CV11" s="12">
        <v>15</v>
      </c>
      <c r="CW11" s="13">
        <v>68</v>
      </c>
      <c r="CX11" s="4" t="s">
        <v>5</v>
      </c>
      <c r="CY11" s="11">
        <f t="shared" si="1"/>
        <v>277</v>
      </c>
      <c r="CZ11" s="12">
        <f t="shared" ref="CZ11:DA16" si="4">BX11+CL11</f>
        <v>453</v>
      </c>
      <c r="DA11" s="12">
        <f t="shared" si="4"/>
        <v>319</v>
      </c>
      <c r="DB11" s="31"/>
      <c r="DC11" s="12">
        <f t="shared" ref="DC11:DF13" si="5">CA11+CO11</f>
        <v>386</v>
      </c>
      <c r="DD11" s="12">
        <f t="shared" si="5"/>
        <v>291</v>
      </c>
      <c r="DE11" s="12">
        <f t="shared" si="5"/>
        <v>556</v>
      </c>
      <c r="DF11" s="12">
        <f t="shared" si="5"/>
        <v>714</v>
      </c>
      <c r="DG11" s="31"/>
      <c r="DH11" s="12">
        <f t="shared" si="3"/>
        <v>671</v>
      </c>
      <c r="DI11" s="12">
        <f t="shared" si="3"/>
        <v>617</v>
      </c>
      <c r="DJ11" s="12">
        <f t="shared" si="3"/>
        <v>529</v>
      </c>
      <c r="DK11" s="13">
        <f>CI11+CW11</f>
        <v>673</v>
      </c>
    </row>
    <row r="12" spans="2:115" x14ac:dyDescent="0.25">
      <c r="B12" s="33">
        <v>12</v>
      </c>
      <c r="D12" s="4" t="s">
        <v>6</v>
      </c>
      <c r="E12" s="11">
        <v>81198</v>
      </c>
      <c r="F12" s="12">
        <v>70112</v>
      </c>
      <c r="G12" s="12">
        <v>85670</v>
      </c>
      <c r="H12" s="12">
        <v>79183</v>
      </c>
      <c r="I12" s="12">
        <v>75372</v>
      </c>
      <c r="J12" s="12">
        <v>79429</v>
      </c>
      <c r="K12" s="12">
        <v>89151</v>
      </c>
      <c r="L12" s="12">
        <v>80888</v>
      </c>
      <c r="M12" s="12">
        <v>86776</v>
      </c>
      <c r="N12" s="12">
        <v>78506</v>
      </c>
      <c r="O12" s="12">
        <v>72411</v>
      </c>
      <c r="P12" s="12">
        <v>69269</v>
      </c>
      <c r="Q12" s="13">
        <v>20924</v>
      </c>
      <c r="R12" s="4" t="s">
        <v>6</v>
      </c>
      <c r="S12" s="11">
        <v>18205</v>
      </c>
      <c r="T12" s="12">
        <v>17817</v>
      </c>
      <c r="U12" s="12">
        <v>18711</v>
      </c>
      <c r="V12" s="12">
        <v>18442</v>
      </c>
      <c r="W12" s="12">
        <v>18274</v>
      </c>
      <c r="X12" s="12">
        <v>18409</v>
      </c>
      <c r="Y12" s="12">
        <v>18914</v>
      </c>
      <c r="Z12" s="12">
        <v>18689</v>
      </c>
      <c r="AA12" s="12">
        <v>19180</v>
      </c>
      <c r="AB12" s="12">
        <v>18901</v>
      </c>
      <c r="AC12" s="12">
        <v>18121</v>
      </c>
      <c r="AD12" s="12">
        <v>18088</v>
      </c>
      <c r="AE12" s="13">
        <v>5963</v>
      </c>
      <c r="AF12" s="4" t="s">
        <v>6</v>
      </c>
      <c r="AG12" s="11">
        <v>45</v>
      </c>
      <c r="AH12" s="12">
        <v>33</v>
      </c>
      <c r="AI12" s="12">
        <v>39</v>
      </c>
      <c r="AJ12" s="12">
        <v>40</v>
      </c>
      <c r="AK12" s="12">
        <v>40</v>
      </c>
      <c r="AL12" s="12">
        <v>43</v>
      </c>
      <c r="AM12" s="12">
        <v>48</v>
      </c>
      <c r="AN12" s="12">
        <v>48</v>
      </c>
      <c r="AO12" s="12">
        <v>49</v>
      </c>
      <c r="AP12" s="12">
        <v>50</v>
      </c>
      <c r="AQ12" s="12">
        <v>45</v>
      </c>
      <c r="AR12" s="12">
        <v>43</v>
      </c>
      <c r="AS12" s="13">
        <v>15</v>
      </c>
      <c r="AT12" s="4" t="s">
        <v>6</v>
      </c>
      <c r="AU12" s="11">
        <v>43</v>
      </c>
      <c r="AV12" s="12">
        <v>65</v>
      </c>
      <c r="AW12" s="12">
        <v>56</v>
      </c>
      <c r="AX12" s="12">
        <v>60</v>
      </c>
      <c r="AY12" s="12">
        <v>55</v>
      </c>
      <c r="AZ12" s="12">
        <v>55</v>
      </c>
      <c r="BA12" s="12">
        <v>45</v>
      </c>
      <c r="BB12" s="12">
        <v>49</v>
      </c>
      <c r="BC12" s="12">
        <v>46</v>
      </c>
      <c r="BD12" s="12">
        <v>42</v>
      </c>
      <c r="BE12" s="12">
        <v>46</v>
      </c>
      <c r="BF12" s="12">
        <v>52</v>
      </c>
      <c r="BG12" s="13">
        <v>15</v>
      </c>
      <c r="BH12" s="4" t="s">
        <v>6</v>
      </c>
      <c r="BI12" s="11">
        <v>36</v>
      </c>
      <c r="BJ12" s="12">
        <v>25</v>
      </c>
      <c r="BK12" s="12">
        <v>30</v>
      </c>
      <c r="BL12" s="12">
        <v>32</v>
      </c>
      <c r="BM12" s="12">
        <v>33</v>
      </c>
      <c r="BN12" s="12">
        <v>34</v>
      </c>
      <c r="BO12" s="12">
        <v>39</v>
      </c>
      <c r="BP12" s="12">
        <v>39</v>
      </c>
      <c r="BQ12" s="12">
        <v>40</v>
      </c>
      <c r="BR12" s="12">
        <v>43</v>
      </c>
      <c r="BS12" s="12">
        <v>39</v>
      </c>
      <c r="BT12" s="12">
        <v>37</v>
      </c>
      <c r="BU12" s="13">
        <v>13</v>
      </c>
      <c r="BV12" s="4" t="s">
        <v>6</v>
      </c>
      <c r="BW12" s="11">
        <v>430</v>
      </c>
      <c r="BX12" s="12">
        <v>343</v>
      </c>
      <c r="BY12" s="12">
        <v>362</v>
      </c>
      <c r="BZ12" s="12">
        <v>326</v>
      </c>
      <c r="CA12" s="12">
        <v>276</v>
      </c>
      <c r="CB12" s="12">
        <v>419</v>
      </c>
      <c r="CC12" s="12">
        <v>366</v>
      </c>
      <c r="CD12" s="12">
        <v>439</v>
      </c>
      <c r="CE12" s="12">
        <v>330</v>
      </c>
      <c r="CF12" s="12">
        <v>325</v>
      </c>
      <c r="CG12" s="12">
        <v>277</v>
      </c>
      <c r="CH12" s="12">
        <v>172</v>
      </c>
      <c r="CI12" s="13">
        <v>87</v>
      </c>
      <c r="CJ12" s="4" t="s">
        <v>6</v>
      </c>
      <c r="CK12" s="11">
        <v>89</v>
      </c>
      <c r="CL12" s="12">
        <v>149</v>
      </c>
      <c r="CM12" s="12">
        <v>185</v>
      </c>
      <c r="CN12" s="12">
        <v>174</v>
      </c>
      <c r="CO12" s="12">
        <v>182</v>
      </c>
      <c r="CP12" s="12">
        <v>98</v>
      </c>
      <c r="CQ12" s="12">
        <v>168</v>
      </c>
      <c r="CR12" s="12">
        <v>78</v>
      </c>
      <c r="CS12" s="12">
        <v>197</v>
      </c>
      <c r="CT12" s="12">
        <v>106</v>
      </c>
      <c r="CU12" s="12">
        <v>114</v>
      </c>
      <c r="CV12" s="12">
        <v>178</v>
      </c>
      <c r="CW12" s="13">
        <v>15</v>
      </c>
      <c r="CX12" s="4" t="s">
        <v>6</v>
      </c>
      <c r="CY12" s="11">
        <f t="shared" si="1"/>
        <v>519</v>
      </c>
      <c r="CZ12" s="12">
        <f t="shared" si="4"/>
        <v>492</v>
      </c>
      <c r="DA12" s="12">
        <f t="shared" si="4"/>
        <v>547</v>
      </c>
      <c r="DB12" s="12">
        <f t="shared" ref="DB12:DB19" si="6">BZ12+CN12</f>
        <v>500</v>
      </c>
      <c r="DC12" s="12">
        <f t="shared" si="5"/>
        <v>458</v>
      </c>
      <c r="DD12" s="12">
        <f t="shared" si="5"/>
        <v>517</v>
      </c>
      <c r="DE12" s="12">
        <f t="shared" si="5"/>
        <v>534</v>
      </c>
      <c r="DF12" s="12">
        <f t="shared" si="5"/>
        <v>517</v>
      </c>
      <c r="DG12" s="12">
        <f>CE12+CS12</f>
        <v>527</v>
      </c>
      <c r="DH12" s="12">
        <f t="shared" si="3"/>
        <v>431</v>
      </c>
      <c r="DI12" s="12">
        <f t="shared" si="3"/>
        <v>391</v>
      </c>
      <c r="DJ12" s="12">
        <f t="shared" si="3"/>
        <v>350</v>
      </c>
      <c r="DK12" s="13">
        <f>CI12+CW12</f>
        <v>102</v>
      </c>
    </row>
    <row r="13" spans="2:115" x14ac:dyDescent="0.25">
      <c r="B13" s="33">
        <v>10</v>
      </c>
      <c r="D13" s="4" t="s">
        <v>7</v>
      </c>
      <c r="E13" s="11">
        <v>64598</v>
      </c>
      <c r="F13" s="12">
        <v>51032</v>
      </c>
      <c r="G13" s="12">
        <v>50691</v>
      </c>
      <c r="H13" s="12">
        <v>56697</v>
      </c>
      <c r="I13" s="12">
        <v>59770</v>
      </c>
      <c r="J13" s="12">
        <v>51421</v>
      </c>
      <c r="K13" s="12">
        <v>48877</v>
      </c>
      <c r="L13" s="12">
        <v>47163</v>
      </c>
      <c r="M13" s="12">
        <v>42163</v>
      </c>
      <c r="N13" s="31"/>
      <c r="O13" s="12">
        <v>60054</v>
      </c>
      <c r="P13" s="31"/>
      <c r="Q13" s="13" t="s">
        <v>19</v>
      </c>
      <c r="R13" s="4" t="s">
        <v>7</v>
      </c>
      <c r="S13" s="11">
        <v>22009</v>
      </c>
      <c r="T13" s="12">
        <v>22380</v>
      </c>
      <c r="U13" s="12">
        <v>22813</v>
      </c>
      <c r="V13" s="12">
        <v>23743</v>
      </c>
      <c r="W13" s="12">
        <v>23960</v>
      </c>
      <c r="X13" s="12">
        <v>25564</v>
      </c>
      <c r="Y13" s="12">
        <v>23854</v>
      </c>
      <c r="Z13" s="12">
        <v>26430</v>
      </c>
      <c r="AA13" s="12">
        <v>22262</v>
      </c>
      <c r="AB13" s="31"/>
      <c r="AC13" s="12">
        <v>29916</v>
      </c>
      <c r="AD13" s="31"/>
      <c r="AE13" s="13" t="s">
        <v>19</v>
      </c>
      <c r="AF13" s="4" t="s">
        <v>7</v>
      </c>
      <c r="AG13" s="11">
        <v>43</v>
      </c>
      <c r="AH13" s="12">
        <v>37</v>
      </c>
      <c r="AI13" s="12">
        <v>41</v>
      </c>
      <c r="AJ13" s="12">
        <v>43</v>
      </c>
      <c r="AK13" s="12">
        <v>45</v>
      </c>
      <c r="AL13" s="12">
        <v>47</v>
      </c>
      <c r="AM13" s="12">
        <v>40</v>
      </c>
      <c r="AN13" s="12">
        <v>37</v>
      </c>
      <c r="AO13" s="12">
        <v>36</v>
      </c>
      <c r="AP13" s="31"/>
      <c r="AQ13" s="12">
        <v>47</v>
      </c>
      <c r="AR13" s="31"/>
      <c r="AS13" s="13" t="s">
        <v>19</v>
      </c>
      <c r="AT13" s="4" t="s">
        <v>7</v>
      </c>
      <c r="AU13" s="11">
        <v>62</v>
      </c>
      <c r="AV13" s="12">
        <v>74</v>
      </c>
      <c r="AW13" s="12">
        <v>76</v>
      </c>
      <c r="AX13" s="12">
        <v>64</v>
      </c>
      <c r="AY13" s="12">
        <v>65</v>
      </c>
      <c r="AZ13" s="12">
        <v>61</v>
      </c>
      <c r="BA13" s="12">
        <v>67</v>
      </c>
      <c r="BB13" s="12">
        <v>71</v>
      </c>
      <c r="BC13" s="12">
        <v>71</v>
      </c>
      <c r="BD13" s="31"/>
      <c r="BE13" s="12">
        <v>65</v>
      </c>
      <c r="BF13" s="31"/>
      <c r="BG13" s="13" t="s">
        <v>19</v>
      </c>
      <c r="BH13" s="4" t="s">
        <v>7</v>
      </c>
      <c r="BI13" s="11">
        <v>33</v>
      </c>
      <c r="BJ13" s="12">
        <v>27</v>
      </c>
      <c r="BK13" s="12">
        <v>33</v>
      </c>
      <c r="BL13" s="12">
        <v>32</v>
      </c>
      <c r="BM13" s="12">
        <v>30</v>
      </c>
      <c r="BN13" s="12">
        <v>32</v>
      </c>
      <c r="BO13" s="12">
        <v>30</v>
      </c>
      <c r="BP13" s="12">
        <v>25</v>
      </c>
      <c r="BQ13" s="12">
        <v>27</v>
      </c>
      <c r="BR13" s="31"/>
      <c r="BS13" s="12">
        <v>32</v>
      </c>
      <c r="BT13" s="31"/>
      <c r="BU13" s="13" t="s">
        <v>19</v>
      </c>
      <c r="BV13" s="4" t="s">
        <v>7</v>
      </c>
      <c r="BW13" s="11">
        <v>506</v>
      </c>
      <c r="BX13" s="12">
        <v>408</v>
      </c>
      <c r="BY13" s="12">
        <v>313</v>
      </c>
      <c r="BZ13" s="12">
        <v>400</v>
      </c>
      <c r="CA13" s="12">
        <v>400</v>
      </c>
      <c r="CB13" s="12">
        <v>289</v>
      </c>
      <c r="CC13" s="12">
        <v>320</v>
      </c>
      <c r="CD13" s="12">
        <v>346</v>
      </c>
      <c r="CE13" s="12">
        <v>279</v>
      </c>
      <c r="CF13" s="31"/>
      <c r="CG13" s="12">
        <v>409</v>
      </c>
      <c r="CH13" s="31"/>
      <c r="CI13" s="13" t="s">
        <v>19</v>
      </c>
      <c r="CJ13" s="4" t="s">
        <v>7</v>
      </c>
      <c r="CK13" s="11">
        <v>77</v>
      </c>
      <c r="CL13" s="12">
        <v>164</v>
      </c>
      <c r="CM13" s="12">
        <v>170</v>
      </c>
      <c r="CN13" s="12">
        <v>278</v>
      </c>
      <c r="CO13" s="12">
        <v>240</v>
      </c>
      <c r="CP13" s="12">
        <v>594</v>
      </c>
      <c r="CQ13" s="12">
        <v>268</v>
      </c>
      <c r="CR13" s="12">
        <v>387</v>
      </c>
      <c r="CS13" s="12">
        <v>232</v>
      </c>
      <c r="CT13" s="31"/>
      <c r="CU13" s="12">
        <v>518</v>
      </c>
      <c r="CV13" s="31"/>
      <c r="CW13" s="13" t="s">
        <v>19</v>
      </c>
      <c r="CX13" s="4" t="s">
        <v>7</v>
      </c>
      <c r="CY13" s="11">
        <f t="shared" si="1"/>
        <v>583</v>
      </c>
      <c r="CZ13" s="12">
        <f t="shared" si="4"/>
        <v>572</v>
      </c>
      <c r="DA13" s="12">
        <f t="shared" si="4"/>
        <v>483</v>
      </c>
      <c r="DB13" s="12">
        <f t="shared" si="6"/>
        <v>678</v>
      </c>
      <c r="DC13" s="12">
        <f t="shared" si="5"/>
        <v>640</v>
      </c>
      <c r="DD13" s="12">
        <f t="shared" si="5"/>
        <v>883</v>
      </c>
      <c r="DE13" s="12">
        <f t="shared" si="5"/>
        <v>588</v>
      </c>
      <c r="DF13" s="12">
        <f t="shared" si="5"/>
        <v>733</v>
      </c>
      <c r="DG13" s="12">
        <f>CE13+CS13</f>
        <v>511</v>
      </c>
      <c r="DH13" s="31"/>
      <c r="DI13" s="12">
        <f>CG13+CU13</f>
        <v>927</v>
      </c>
      <c r="DJ13" s="31"/>
      <c r="DK13" s="13" t="s">
        <v>19</v>
      </c>
    </row>
    <row r="14" spans="2:115" x14ac:dyDescent="0.25">
      <c r="B14" s="33">
        <v>6</v>
      </c>
      <c r="D14" s="4">
        <v>11</v>
      </c>
      <c r="E14" s="11">
        <v>61204</v>
      </c>
      <c r="F14" s="12">
        <v>68237</v>
      </c>
      <c r="G14" s="12">
        <v>62376</v>
      </c>
      <c r="H14" s="12">
        <v>82477</v>
      </c>
      <c r="I14" s="12">
        <v>82591</v>
      </c>
      <c r="J14" s="31"/>
      <c r="K14" s="31"/>
      <c r="L14" s="12">
        <v>74078</v>
      </c>
      <c r="M14" s="31"/>
      <c r="N14" s="31"/>
      <c r="O14" s="31"/>
      <c r="P14" s="31"/>
      <c r="Q14" s="13">
        <v>22225</v>
      </c>
      <c r="R14" s="4">
        <v>11</v>
      </c>
      <c r="S14" s="11">
        <v>15305</v>
      </c>
      <c r="T14" s="12">
        <v>15590</v>
      </c>
      <c r="U14" s="12">
        <v>15425</v>
      </c>
      <c r="V14" s="12">
        <v>16339</v>
      </c>
      <c r="W14" s="12">
        <v>16161</v>
      </c>
      <c r="X14" s="31"/>
      <c r="Y14" s="31"/>
      <c r="Z14" s="12">
        <v>15741</v>
      </c>
      <c r="AA14" s="31"/>
      <c r="AB14" s="31"/>
      <c r="AC14" s="31"/>
      <c r="AD14" s="31"/>
      <c r="AE14" s="13">
        <v>11171</v>
      </c>
      <c r="AF14" s="4">
        <v>11</v>
      </c>
      <c r="AG14" s="11">
        <v>37</v>
      </c>
      <c r="AH14" s="12">
        <v>40</v>
      </c>
      <c r="AI14" s="12">
        <v>38</v>
      </c>
      <c r="AJ14" s="12">
        <v>40</v>
      </c>
      <c r="AK14" s="12">
        <v>44</v>
      </c>
      <c r="AL14" s="31"/>
      <c r="AM14" s="31"/>
      <c r="AN14" s="12">
        <v>45</v>
      </c>
      <c r="AO14" s="31"/>
      <c r="AP14" s="31"/>
      <c r="AQ14" s="31"/>
      <c r="AR14" s="31"/>
      <c r="AS14" s="13">
        <v>11</v>
      </c>
      <c r="AT14" s="4">
        <v>11</v>
      </c>
      <c r="AU14" s="11">
        <v>65</v>
      </c>
      <c r="AV14" s="12">
        <v>68</v>
      </c>
      <c r="AW14" s="12">
        <v>73</v>
      </c>
      <c r="AX14" s="12">
        <v>70</v>
      </c>
      <c r="AY14" s="12">
        <v>69</v>
      </c>
      <c r="AZ14" s="31"/>
      <c r="BA14" s="31"/>
      <c r="BB14" s="12">
        <v>59</v>
      </c>
      <c r="BC14" s="31"/>
      <c r="BD14" s="31"/>
      <c r="BE14" s="31"/>
      <c r="BF14" s="31"/>
      <c r="BG14" s="13">
        <v>13</v>
      </c>
      <c r="BH14" s="4">
        <v>11</v>
      </c>
      <c r="BI14" s="11">
        <v>32</v>
      </c>
      <c r="BJ14" s="12">
        <v>33</v>
      </c>
      <c r="BK14" s="12">
        <v>33</v>
      </c>
      <c r="BL14" s="12">
        <v>33</v>
      </c>
      <c r="BM14" s="12">
        <v>37</v>
      </c>
      <c r="BN14" s="31"/>
      <c r="BO14" s="31"/>
      <c r="BP14" s="12">
        <v>39</v>
      </c>
      <c r="BQ14" s="31"/>
      <c r="BR14" s="31"/>
      <c r="BS14" s="31"/>
      <c r="BT14" s="31"/>
      <c r="BU14" s="13">
        <v>9</v>
      </c>
      <c r="BV14" s="4">
        <v>11</v>
      </c>
      <c r="BW14" s="11">
        <v>312</v>
      </c>
      <c r="BX14" s="12">
        <v>377</v>
      </c>
      <c r="BY14" s="12">
        <v>308</v>
      </c>
      <c r="BZ14" s="12">
        <v>327</v>
      </c>
      <c r="CA14" s="12">
        <v>383</v>
      </c>
      <c r="CB14" s="31"/>
      <c r="CC14" s="31"/>
      <c r="CD14" s="12">
        <v>356</v>
      </c>
      <c r="CE14" s="31"/>
      <c r="CF14" s="31"/>
      <c r="CG14" s="31"/>
      <c r="CH14" s="31"/>
      <c r="CI14" s="13">
        <v>82</v>
      </c>
      <c r="CJ14" s="4">
        <v>11</v>
      </c>
      <c r="CK14" s="11">
        <v>2</v>
      </c>
      <c r="CL14" s="12">
        <v>11</v>
      </c>
      <c r="CM14" s="12">
        <v>3</v>
      </c>
      <c r="CN14" s="12">
        <v>137</v>
      </c>
      <c r="CO14" s="12">
        <v>48</v>
      </c>
      <c r="CP14" s="31"/>
      <c r="CQ14" s="31"/>
      <c r="CR14" s="12">
        <v>8</v>
      </c>
      <c r="CS14" s="31"/>
      <c r="CT14" s="31"/>
      <c r="CU14" s="31"/>
      <c r="CV14" s="31"/>
      <c r="CW14" s="13">
        <v>42</v>
      </c>
      <c r="CX14" s="4">
        <v>11</v>
      </c>
      <c r="CY14" s="11">
        <f t="shared" si="1"/>
        <v>314</v>
      </c>
      <c r="CZ14" s="12">
        <f t="shared" si="4"/>
        <v>388</v>
      </c>
      <c r="DA14" s="12">
        <f t="shared" si="4"/>
        <v>311</v>
      </c>
      <c r="DB14" s="12">
        <f t="shared" si="6"/>
        <v>464</v>
      </c>
      <c r="DC14" s="12">
        <f>CA14+CO14</f>
        <v>431</v>
      </c>
      <c r="DD14" s="31"/>
      <c r="DE14" s="31"/>
      <c r="DF14" s="12">
        <f>CD14+CR14</f>
        <v>364</v>
      </c>
      <c r="DG14" s="31"/>
      <c r="DH14" s="31"/>
      <c r="DI14" s="31"/>
      <c r="DJ14" s="31"/>
      <c r="DK14" s="13">
        <f>CI14+CW14</f>
        <v>124</v>
      </c>
    </row>
    <row r="15" spans="2:115" x14ac:dyDescent="0.25">
      <c r="B15" s="33">
        <v>11</v>
      </c>
      <c r="D15" s="4">
        <v>12</v>
      </c>
      <c r="E15" s="11">
        <v>94103</v>
      </c>
      <c r="F15" s="12">
        <v>106526</v>
      </c>
      <c r="G15" s="12">
        <v>87669</v>
      </c>
      <c r="H15" s="12">
        <v>106649</v>
      </c>
      <c r="I15" s="31"/>
      <c r="J15" s="12">
        <v>103217</v>
      </c>
      <c r="K15" s="12">
        <v>118810</v>
      </c>
      <c r="L15" s="12">
        <v>115958</v>
      </c>
      <c r="M15" s="12">
        <v>129036</v>
      </c>
      <c r="N15" s="12">
        <v>112718</v>
      </c>
      <c r="O15" s="12">
        <v>132561</v>
      </c>
      <c r="P15" s="31"/>
      <c r="Q15" s="13" t="s">
        <v>19</v>
      </c>
      <c r="R15" s="4">
        <v>12</v>
      </c>
      <c r="S15" s="11">
        <v>17956</v>
      </c>
      <c r="T15" s="12">
        <v>18648</v>
      </c>
      <c r="U15" s="12">
        <v>17474</v>
      </c>
      <c r="V15" s="12">
        <v>18515</v>
      </c>
      <c r="W15" s="31"/>
      <c r="X15" s="12">
        <v>18031</v>
      </c>
      <c r="Y15" s="12">
        <v>19056</v>
      </c>
      <c r="Z15" s="12">
        <v>18702</v>
      </c>
      <c r="AA15" s="12">
        <v>19638</v>
      </c>
      <c r="AB15" s="12">
        <v>19127</v>
      </c>
      <c r="AC15" s="12">
        <v>19842</v>
      </c>
      <c r="AD15" s="31"/>
      <c r="AE15" s="13" t="s">
        <v>19</v>
      </c>
      <c r="AF15" s="4">
        <v>12</v>
      </c>
      <c r="AG15" s="11">
        <v>73</v>
      </c>
      <c r="AH15" s="12">
        <v>79</v>
      </c>
      <c r="AI15" s="12">
        <v>69</v>
      </c>
      <c r="AJ15" s="12">
        <v>76</v>
      </c>
      <c r="AK15" s="31"/>
      <c r="AL15" s="12">
        <v>73</v>
      </c>
      <c r="AM15" s="12">
        <v>80</v>
      </c>
      <c r="AN15" s="12">
        <v>80</v>
      </c>
      <c r="AO15" s="12">
        <v>88</v>
      </c>
      <c r="AP15" s="12">
        <v>84</v>
      </c>
      <c r="AQ15" s="12">
        <v>91</v>
      </c>
      <c r="AR15" s="31"/>
      <c r="AS15" s="13" t="s">
        <v>19</v>
      </c>
      <c r="AT15" s="4">
        <v>12</v>
      </c>
      <c r="AU15" s="11">
        <v>41</v>
      </c>
      <c r="AV15" s="12">
        <v>40</v>
      </c>
      <c r="AW15" s="12">
        <v>38</v>
      </c>
      <c r="AX15" s="12">
        <v>43</v>
      </c>
      <c r="AY15" s="31"/>
      <c r="AZ15" s="12">
        <v>37</v>
      </c>
      <c r="BA15" s="12">
        <v>34</v>
      </c>
      <c r="BB15" s="12">
        <v>31</v>
      </c>
      <c r="BC15" s="12">
        <v>36</v>
      </c>
      <c r="BD15" s="12">
        <v>38</v>
      </c>
      <c r="BE15" s="12">
        <v>33</v>
      </c>
      <c r="BF15" s="31"/>
      <c r="BG15" s="13" t="s">
        <v>19</v>
      </c>
      <c r="BH15" s="4">
        <v>12</v>
      </c>
      <c r="BI15" s="11">
        <v>65</v>
      </c>
      <c r="BJ15" s="12">
        <v>68</v>
      </c>
      <c r="BK15" s="12">
        <v>62</v>
      </c>
      <c r="BL15" s="12">
        <v>66</v>
      </c>
      <c r="BM15" s="31"/>
      <c r="BN15" s="12">
        <v>64</v>
      </c>
      <c r="BO15" s="12">
        <v>69</v>
      </c>
      <c r="BP15" s="12">
        <v>69</v>
      </c>
      <c r="BQ15" s="12">
        <v>76</v>
      </c>
      <c r="BR15" s="12">
        <v>75</v>
      </c>
      <c r="BS15" s="12">
        <v>79</v>
      </c>
      <c r="BT15" s="31"/>
      <c r="BU15" s="13" t="s">
        <v>19</v>
      </c>
      <c r="BV15" s="4">
        <v>12</v>
      </c>
      <c r="BW15" s="11">
        <v>424</v>
      </c>
      <c r="BX15" s="12">
        <v>540</v>
      </c>
      <c r="BY15" s="12">
        <v>384</v>
      </c>
      <c r="BZ15" s="12">
        <v>564</v>
      </c>
      <c r="CA15" s="31"/>
      <c r="CB15" s="12">
        <v>496</v>
      </c>
      <c r="CC15" s="12">
        <v>496</v>
      </c>
      <c r="CD15" s="12">
        <v>598</v>
      </c>
      <c r="CE15" s="12">
        <v>695</v>
      </c>
      <c r="CF15" s="12">
        <v>522</v>
      </c>
      <c r="CG15" s="12">
        <v>717</v>
      </c>
      <c r="CH15" s="31"/>
      <c r="CI15" s="13" t="s">
        <v>19</v>
      </c>
      <c r="CJ15" s="4">
        <v>12</v>
      </c>
      <c r="CK15" s="11">
        <v>54</v>
      </c>
      <c r="CL15" s="12">
        <v>69</v>
      </c>
      <c r="CM15" s="12">
        <v>45</v>
      </c>
      <c r="CN15" s="12">
        <v>36</v>
      </c>
      <c r="CO15" s="31"/>
      <c r="CP15" s="12">
        <v>46</v>
      </c>
      <c r="CQ15" s="12">
        <v>125</v>
      </c>
      <c r="CR15" s="12">
        <v>66</v>
      </c>
      <c r="CS15" s="12">
        <v>54</v>
      </c>
      <c r="CT15" s="12">
        <v>58</v>
      </c>
      <c r="CU15" s="12">
        <v>37</v>
      </c>
      <c r="CV15" s="31"/>
      <c r="CW15" s="13" t="s">
        <v>19</v>
      </c>
      <c r="CX15" s="4">
        <v>12</v>
      </c>
      <c r="CY15" s="11">
        <f t="shared" si="1"/>
        <v>478</v>
      </c>
      <c r="CZ15" s="12">
        <f t="shared" si="4"/>
        <v>609</v>
      </c>
      <c r="DA15" s="12">
        <f t="shared" si="4"/>
        <v>429</v>
      </c>
      <c r="DB15" s="12">
        <f t="shared" si="6"/>
        <v>600</v>
      </c>
      <c r="DC15" s="31"/>
      <c r="DD15" s="12">
        <f t="shared" ref="DD15:DE19" si="7">CB15+CP15</f>
        <v>542</v>
      </c>
      <c r="DE15" s="12">
        <f t="shared" si="7"/>
        <v>621</v>
      </c>
      <c r="DF15" s="12">
        <f>CD15+CR15</f>
        <v>664</v>
      </c>
      <c r="DG15" s="12">
        <f>CE15+CS15</f>
        <v>749</v>
      </c>
      <c r="DH15" s="12">
        <f>CF15+CT15</f>
        <v>580</v>
      </c>
      <c r="DI15" s="12">
        <f>CG15+CU15</f>
        <v>754</v>
      </c>
      <c r="DJ15" s="31"/>
      <c r="DK15" s="13" t="s">
        <v>19</v>
      </c>
    </row>
    <row r="16" spans="2:115" x14ac:dyDescent="0.25">
      <c r="B16" s="33">
        <v>9</v>
      </c>
      <c r="D16" s="4">
        <v>13</v>
      </c>
      <c r="E16" s="11">
        <v>44748</v>
      </c>
      <c r="F16" s="12">
        <v>60328</v>
      </c>
      <c r="G16" s="12">
        <v>61710</v>
      </c>
      <c r="H16" s="12">
        <v>51997</v>
      </c>
      <c r="I16" s="12">
        <v>37124</v>
      </c>
      <c r="J16" s="12">
        <v>51945</v>
      </c>
      <c r="K16" s="12">
        <v>41803</v>
      </c>
      <c r="L16" s="31"/>
      <c r="M16" s="12">
        <v>49716</v>
      </c>
      <c r="N16" s="31"/>
      <c r="O16" s="12">
        <v>51141</v>
      </c>
      <c r="P16" s="31"/>
      <c r="Q16" s="13" t="s">
        <v>19</v>
      </c>
      <c r="R16" s="4">
        <v>13</v>
      </c>
      <c r="S16" s="11">
        <v>21051</v>
      </c>
      <c r="T16" s="12">
        <v>22888</v>
      </c>
      <c r="U16" s="12">
        <v>22968</v>
      </c>
      <c r="V16" s="12">
        <v>21896</v>
      </c>
      <c r="W16" s="12">
        <v>20580</v>
      </c>
      <c r="X16" s="12">
        <v>21820</v>
      </c>
      <c r="Y16" s="12">
        <v>20979</v>
      </c>
      <c r="Z16" s="31"/>
      <c r="AA16" s="12">
        <v>22149</v>
      </c>
      <c r="AB16" s="31"/>
      <c r="AC16" s="12">
        <v>22506</v>
      </c>
      <c r="AD16" s="31"/>
      <c r="AE16" s="13" t="s">
        <v>19</v>
      </c>
      <c r="AF16" s="4">
        <v>13</v>
      </c>
      <c r="AG16" s="11">
        <v>40</v>
      </c>
      <c r="AH16" s="12">
        <v>38</v>
      </c>
      <c r="AI16" s="12">
        <v>40</v>
      </c>
      <c r="AJ16" s="12">
        <v>34</v>
      </c>
      <c r="AK16" s="12">
        <v>31</v>
      </c>
      <c r="AL16" s="12">
        <v>40</v>
      </c>
      <c r="AM16" s="12">
        <v>37</v>
      </c>
      <c r="AN16" s="31"/>
      <c r="AO16" s="12">
        <v>46</v>
      </c>
      <c r="AP16" s="31"/>
      <c r="AQ16" s="12">
        <v>49</v>
      </c>
      <c r="AR16" s="31"/>
      <c r="AS16" s="13" t="s">
        <v>19</v>
      </c>
      <c r="AT16" s="4">
        <v>13</v>
      </c>
      <c r="AU16" s="11">
        <v>65</v>
      </c>
      <c r="AV16" s="12">
        <v>68</v>
      </c>
      <c r="AW16" s="12">
        <v>66</v>
      </c>
      <c r="AX16" s="12">
        <v>65</v>
      </c>
      <c r="AY16" s="12">
        <v>63</v>
      </c>
      <c r="AZ16" s="12">
        <v>60</v>
      </c>
      <c r="BA16" s="12">
        <v>57</v>
      </c>
      <c r="BB16" s="31"/>
      <c r="BC16" s="12">
        <v>60</v>
      </c>
      <c r="BD16" s="31"/>
      <c r="BE16" s="12">
        <v>57</v>
      </c>
      <c r="BF16" s="31"/>
      <c r="BG16" s="13" t="s">
        <v>19</v>
      </c>
      <c r="BH16" s="4">
        <v>13</v>
      </c>
      <c r="BI16" s="11">
        <v>38</v>
      </c>
      <c r="BJ16" s="12">
        <v>34</v>
      </c>
      <c r="BK16" s="12">
        <v>36</v>
      </c>
      <c r="BL16" s="12">
        <v>31</v>
      </c>
      <c r="BM16" s="12">
        <v>29</v>
      </c>
      <c r="BN16" s="12">
        <v>37</v>
      </c>
      <c r="BO16" s="12">
        <v>36</v>
      </c>
      <c r="BP16" s="31"/>
      <c r="BQ16" s="12">
        <v>45</v>
      </c>
      <c r="BR16" s="31"/>
      <c r="BS16" s="12">
        <v>47</v>
      </c>
      <c r="BT16" s="31"/>
      <c r="BU16" s="13" t="s">
        <v>19</v>
      </c>
      <c r="BV16" s="4">
        <v>13</v>
      </c>
      <c r="BW16" s="11">
        <v>109</v>
      </c>
      <c r="BX16" s="12">
        <v>83</v>
      </c>
      <c r="BY16" s="12">
        <v>69</v>
      </c>
      <c r="BZ16" s="12">
        <v>62</v>
      </c>
      <c r="CA16" s="12">
        <v>60</v>
      </c>
      <c r="CB16" s="12">
        <v>116</v>
      </c>
      <c r="CC16" s="12">
        <v>69</v>
      </c>
      <c r="CD16" s="31"/>
      <c r="CE16" s="12">
        <v>69</v>
      </c>
      <c r="CF16" s="31"/>
      <c r="CG16" s="12">
        <v>75</v>
      </c>
      <c r="CH16" s="31"/>
      <c r="CI16" s="13" t="s">
        <v>19</v>
      </c>
      <c r="CJ16" s="4">
        <v>13</v>
      </c>
      <c r="CK16" s="11">
        <v>8</v>
      </c>
      <c r="CL16" s="12">
        <v>168</v>
      </c>
      <c r="CM16" s="12">
        <v>179</v>
      </c>
      <c r="CN16" s="12">
        <v>132</v>
      </c>
      <c r="CO16" s="12">
        <v>45</v>
      </c>
      <c r="CP16" s="12">
        <v>57</v>
      </c>
      <c r="CQ16" s="12">
        <v>22</v>
      </c>
      <c r="CR16" s="31"/>
      <c r="CS16" s="12">
        <v>13</v>
      </c>
      <c r="CT16" s="31"/>
      <c r="CU16" s="12">
        <v>8</v>
      </c>
      <c r="CV16" s="31"/>
      <c r="CW16" s="13" t="s">
        <v>19</v>
      </c>
      <c r="CX16" s="4">
        <v>13</v>
      </c>
      <c r="CY16" s="11">
        <f t="shared" si="1"/>
        <v>117</v>
      </c>
      <c r="CZ16" s="12">
        <f t="shared" si="4"/>
        <v>251</v>
      </c>
      <c r="DA16" s="12">
        <f t="shared" si="4"/>
        <v>248</v>
      </c>
      <c r="DB16" s="12">
        <f t="shared" si="6"/>
        <v>194</v>
      </c>
      <c r="DC16" s="12">
        <f>CA16+CO16</f>
        <v>105</v>
      </c>
      <c r="DD16" s="12">
        <f t="shared" si="7"/>
        <v>173</v>
      </c>
      <c r="DE16" s="12">
        <f t="shared" si="7"/>
        <v>91</v>
      </c>
      <c r="DF16" s="31"/>
      <c r="DG16" s="12">
        <f>CE16+CS16</f>
        <v>82</v>
      </c>
      <c r="DH16" s="31"/>
      <c r="DI16" s="12">
        <f>CG16+CU16</f>
        <v>83</v>
      </c>
      <c r="DJ16" s="31"/>
      <c r="DK16" s="13" t="s">
        <v>19</v>
      </c>
    </row>
    <row r="17" spans="2:115" x14ac:dyDescent="0.25">
      <c r="B17" s="33">
        <v>10</v>
      </c>
      <c r="D17" s="4">
        <v>14</v>
      </c>
      <c r="E17" s="11">
        <v>53055</v>
      </c>
      <c r="F17" s="31"/>
      <c r="G17" s="12">
        <v>81793</v>
      </c>
      <c r="H17" s="12">
        <v>81968</v>
      </c>
      <c r="I17" s="12">
        <v>79285</v>
      </c>
      <c r="J17" s="12">
        <v>86840</v>
      </c>
      <c r="K17" s="12">
        <v>73620</v>
      </c>
      <c r="L17" s="12">
        <v>66543</v>
      </c>
      <c r="M17" s="12">
        <v>65454</v>
      </c>
      <c r="N17" s="12">
        <v>73177</v>
      </c>
      <c r="O17" s="12">
        <v>71092</v>
      </c>
      <c r="P17" s="31"/>
      <c r="Q17" s="13" t="s">
        <v>19</v>
      </c>
      <c r="R17" s="4">
        <v>14</v>
      </c>
      <c r="S17" s="11">
        <v>19535</v>
      </c>
      <c r="T17" s="31"/>
      <c r="U17" s="12">
        <v>21861</v>
      </c>
      <c r="V17" s="12">
        <v>21832</v>
      </c>
      <c r="W17" s="12">
        <v>21685</v>
      </c>
      <c r="X17" s="12">
        <v>22233</v>
      </c>
      <c r="Y17" s="12">
        <v>21205</v>
      </c>
      <c r="Z17" s="12">
        <v>21352</v>
      </c>
      <c r="AA17" s="12">
        <v>21249</v>
      </c>
      <c r="AB17" s="12">
        <v>21360</v>
      </c>
      <c r="AC17" s="12">
        <v>20942</v>
      </c>
      <c r="AD17" s="31"/>
      <c r="AE17" s="13" t="s">
        <v>19</v>
      </c>
      <c r="AF17" s="4">
        <v>14</v>
      </c>
      <c r="AG17" s="11">
        <v>40</v>
      </c>
      <c r="AH17" s="31"/>
      <c r="AI17" s="12">
        <v>48</v>
      </c>
      <c r="AJ17" s="12">
        <v>46</v>
      </c>
      <c r="AK17" s="12">
        <v>47</v>
      </c>
      <c r="AL17" s="12">
        <v>51</v>
      </c>
      <c r="AM17" s="12">
        <v>46</v>
      </c>
      <c r="AN17" s="12">
        <v>53</v>
      </c>
      <c r="AO17" s="12">
        <v>49</v>
      </c>
      <c r="AP17" s="12">
        <v>49</v>
      </c>
      <c r="AQ17" s="12">
        <v>46</v>
      </c>
      <c r="AR17" s="31"/>
      <c r="AS17" s="13" t="s">
        <v>19</v>
      </c>
      <c r="AT17" s="4">
        <v>14</v>
      </c>
      <c r="AU17" s="11">
        <v>77</v>
      </c>
      <c r="AV17" s="31"/>
      <c r="AW17" s="12">
        <v>73</v>
      </c>
      <c r="AX17" s="12">
        <v>76</v>
      </c>
      <c r="AY17" s="12">
        <v>83</v>
      </c>
      <c r="AZ17" s="12">
        <v>78</v>
      </c>
      <c r="BA17" s="12">
        <v>76</v>
      </c>
      <c r="BB17" s="12">
        <v>73</v>
      </c>
      <c r="BC17" s="12">
        <v>77</v>
      </c>
      <c r="BD17" s="12">
        <v>81</v>
      </c>
      <c r="BE17" s="12">
        <v>73</v>
      </c>
      <c r="BF17" s="31"/>
      <c r="BG17" s="13" t="s">
        <v>19</v>
      </c>
      <c r="BH17" s="4">
        <v>14</v>
      </c>
      <c r="BI17" s="11">
        <v>36</v>
      </c>
      <c r="BJ17" s="31"/>
      <c r="BK17" s="12">
        <v>42</v>
      </c>
      <c r="BL17" s="12">
        <v>40</v>
      </c>
      <c r="BM17" s="12">
        <v>42</v>
      </c>
      <c r="BN17" s="12">
        <v>45</v>
      </c>
      <c r="BO17" s="12">
        <v>42</v>
      </c>
      <c r="BP17" s="12">
        <v>50</v>
      </c>
      <c r="BQ17" s="12">
        <v>45</v>
      </c>
      <c r="BR17" s="12">
        <v>45</v>
      </c>
      <c r="BS17" s="12">
        <v>41</v>
      </c>
      <c r="BT17" s="31"/>
      <c r="BU17" s="13" t="s">
        <v>19</v>
      </c>
      <c r="BV17" s="4">
        <v>14</v>
      </c>
      <c r="BW17" s="11">
        <v>206</v>
      </c>
      <c r="BX17" s="31"/>
      <c r="BY17" s="12">
        <v>235</v>
      </c>
      <c r="BZ17" s="12">
        <v>216</v>
      </c>
      <c r="CA17" s="12">
        <v>277</v>
      </c>
      <c r="CB17" s="12">
        <v>209</v>
      </c>
      <c r="CC17" s="12">
        <v>242</v>
      </c>
      <c r="CD17" s="12">
        <v>178</v>
      </c>
      <c r="CE17" s="12">
        <v>212</v>
      </c>
      <c r="CF17" s="12">
        <v>218</v>
      </c>
      <c r="CG17" s="12">
        <v>286</v>
      </c>
      <c r="CH17" s="31"/>
      <c r="CI17" s="13" t="s">
        <v>19</v>
      </c>
      <c r="CJ17" s="4">
        <v>14</v>
      </c>
      <c r="CK17" s="11">
        <v>9</v>
      </c>
      <c r="CL17" s="31"/>
      <c r="CM17" s="12">
        <v>151</v>
      </c>
      <c r="CN17" s="12">
        <v>174</v>
      </c>
      <c r="CO17" s="12">
        <v>69</v>
      </c>
      <c r="CP17" s="12">
        <v>144</v>
      </c>
      <c r="CQ17" s="12">
        <v>35</v>
      </c>
      <c r="CR17" s="12">
        <v>9</v>
      </c>
      <c r="CS17" s="12">
        <v>6</v>
      </c>
      <c r="CT17" s="12">
        <v>5</v>
      </c>
      <c r="CU17" s="12">
        <v>7</v>
      </c>
      <c r="CV17" s="31"/>
      <c r="CW17" s="13" t="s">
        <v>19</v>
      </c>
      <c r="CX17" s="4">
        <v>14</v>
      </c>
      <c r="CY17" s="11">
        <f t="shared" si="1"/>
        <v>215</v>
      </c>
      <c r="CZ17" s="31"/>
      <c r="DA17" s="12">
        <f>BY17+CM17</f>
        <v>386</v>
      </c>
      <c r="DB17" s="12">
        <f t="shared" si="6"/>
        <v>390</v>
      </c>
      <c r="DC17" s="12">
        <f>CA17+CO17</f>
        <v>346</v>
      </c>
      <c r="DD17" s="12">
        <f t="shared" si="7"/>
        <v>353</v>
      </c>
      <c r="DE17" s="12">
        <f t="shared" si="7"/>
        <v>277</v>
      </c>
      <c r="DF17" s="12">
        <f>CD17+CR17</f>
        <v>187</v>
      </c>
      <c r="DG17" s="12">
        <f>CE17+CS17</f>
        <v>218</v>
      </c>
      <c r="DH17" s="12">
        <f>CF17+CT17</f>
        <v>223</v>
      </c>
      <c r="DI17" s="12">
        <f>CG17+CU17</f>
        <v>293</v>
      </c>
      <c r="DJ17" s="31"/>
      <c r="DK17" s="13" t="s">
        <v>19</v>
      </c>
    </row>
    <row r="18" spans="2:115" x14ac:dyDescent="0.25">
      <c r="B18" s="33">
        <v>12</v>
      </c>
      <c r="D18" s="4">
        <v>15</v>
      </c>
      <c r="E18" s="11">
        <v>88278</v>
      </c>
      <c r="F18" s="12">
        <v>90145</v>
      </c>
      <c r="G18" s="12">
        <v>128325</v>
      </c>
      <c r="H18" s="12">
        <v>108635</v>
      </c>
      <c r="I18" s="12">
        <v>122907</v>
      </c>
      <c r="J18" s="12">
        <v>81510</v>
      </c>
      <c r="K18" s="12">
        <v>109657</v>
      </c>
      <c r="L18" s="12">
        <v>123958</v>
      </c>
      <c r="M18" s="12">
        <v>184433</v>
      </c>
      <c r="N18" s="12">
        <v>100743</v>
      </c>
      <c r="O18" s="12">
        <v>110676</v>
      </c>
      <c r="P18" s="12">
        <v>212286</v>
      </c>
      <c r="Q18" s="13">
        <v>51849</v>
      </c>
      <c r="R18" s="4">
        <v>15</v>
      </c>
      <c r="S18" s="11">
        <v>16459</v>
      </c>
      <c r="T18" s="12">
        <v>16946</v>
      </c>
      <c r="U18" s="12">
        <v>18023</v>
      </c>
      <c r="V18" s="12">
        <v>17613</v>
      </c>
      <c r="W18" s="12">
        <v>19139</v>
      </c>
      <c r="X18" s="12">
        <v>15509</v>
      </c>
      <c r="Y18" s="12">
        <v>18137</v>
      </c>
      <c r="Z18" s="12">
        <v>16803</v>
      </c>
      <c r="AA18" s="12">
        <v>18400</v>
      </c>
      <c r="AB18" s="12">
        <v>16496</v>
      </c>
      <c r="AC18" s="12">
        <v>16801</v>
      </c>
      <c r="AD18" s="12">
        <v>19147</v>
      </c>
      <c r="AE18" s="13">
        <v>5005</v>
      </c>
      <c r="AF18" s="4">
        <v>15</v>
      </c>
      <c r="AG18" s="11">
        <v>37</v>
      </c>
      <c r="AH18" s="12">
        <v>38</v>
      </c>
      <c r="AI18" s="12">
        <v>46</v>
      </c>
      <c r="AJ18" s="12">
        <v>41</v>
      </c>
      <c r="AK18" s="12">
        <v>45</v>
      </c>
      <c r="AL18" s="12">
        <v>37</v>
      </c>
      <c r="AM18" s="12">
        <v>44</v>
      </c>
      <c r="AN18" s="12">
        <v>40</v>
      </c>
      <c r="AO18" s="12">
        <v>46</v>
      </c>
      <c r="AP18" s="12">
        <v>42</v>
      </c>
      <c r="AQ18" s="12">
        <v>45</v>
      </c>
      <c r="AR18" s="12">
        <v>52</v>
      </c>
      <c r="AS18" s="13">
        <v>14</v>
      </c>
      <c r="AT18" s="4">
        <v>15</v>
      </c>
      <c r="AU18" s="11">
        <v>66</v>
      </c>
      <c r="AV18" s="12">
        <v>73</v>
      </c>
      <c r="AW18" s="12">
        <v>60</v>
      </c>
      <c r="AX18" s="12">
        <v>67</v>
      </c>
      <c r="AY18" s="12">
        <v>56</v>
      </c>
      <c r="AZ18" s="12">
        <v>56</v>
      </c>
      <c r="BA18" s="12">
        <v>61</v>
      </c>
      <c r="BB18" s="12">
        <v>68</v>
      </c>
      <c r="BC18" s="12">
        <v>55</v>
      </c>
      <c r="BD18" s="12">
        <v>62</v>
      </c>
      <c r="BE18" s="12">
        <v>62</v>
      </c>
      <c r="BF18" s="12">
        <v>46</v>
      </c>
      <c r="BG18" s="13">
        <v>18</v>
      </c>
      <c r="BH18" s="4">
        <v>15</v>
      </c>
      <c r="BI18" s="11">
        <v>27</v>
      </c>
      <c r="BJ18" s="12">
        <v>27</v>
      </c>
      <c r="BK18" s="12">
        <v>30</v>
      </c>
      <c r="BL18" s="12">
        <v>29</v>
      </c>
      <c r="BM18" s="12">
        <v>24</v>
      </c>
      <c r="BN18" s="12">
        <v>28</v>
      </c>
      <c r="BO18" s="12">
        <v>32</v>
      </c>
      <c r="BP18" s="12">
        <v>24</v>
      </c>
      <c r="BQ18" s="12">
        <v>23</v>
      </c>
      <c r="BR18" s="12">
        <v>29</v>
      </c>
      <c r="BS18" s="12">
        <v>31</v>
      </c>
      <c r="BT18" s="12">
        <v>22</v>
      </c>
      <c r="BU18" s="13">
        <v>7</v>
      </c>
      <c r="BV18" s="4">
        <v>15</v>
      </c>
      <c r="BW18" s="11">
        <v>492</v>
      </c>
      <c r="BX18" s="12">
        <v>444</v>
      </c>
      <c r="BY18" s="12">
        <v>788</v>
      </c>
      <c r="BZ18" s="12">
        <v>473</v>
      </c>
      <c r="CA18" s="12">
        <v>800</v>
      </c>
      <c r="CB18" s="12">
        <v>511</v>
      </c>
      <c r="CC18" s="12">
        <v>392</v>
      </c>
      <c r="CD18" s="12">
        <v>964</v>
      </c>
      <c r="CE18" s="12">
        <v>1440</v>
      </c>
      <c r="CF18" s="12">
        <v>707</v>
      </c>
      <c r="CG18" s="12">
        <v>783</v>
      </c>
      <c r="CH18" s="12">
        <v>1740</v>
      </c>
      <c r="CI18" s="13">
        <v>444</v>
      </c>
      <c r="CJ18" s="4">
        <v>15</v>
      </c>
      <c r="CK18" s="11">
        <v>122</v>
      </c>
      <c r="CL18" s="12">
        <v>205</v>
      </c>
      <c r="CM18" s="12">
        <v>152</v>
      </c>
      <c r="CN18" s="12">
        <v>261</v>
      </c>
      <c r="CO18" s="12">
        <v>537</v>
      </c>
      <c r="CP18" s="12">
        <v>56</v>
      </c>
      <c r="CQ18" s="12">
        <v>304</v>
      </c>
      <c r="CR18" s="12">
        <v>27</v>
      </c>
      <c r="CS18" s="12">
        <v>29</v>
      </c>
      <c r="CT18" s="12">
        <v>71</v>
      </c>
      <c r="CU18" s="12">
        <v>50</v>
      </c>
      <c r="CV18" s="12">
        <v>40</v>
      </c>
      <c r="CW18" s="13">
        <v>7</v>
      </c>
      <c r="CX18" s="4">
        <v>15</v>
      </c>
      <c r="CY18" s="11">
        <f t="shared" si="1"/>
        <v>614</v>
      </c>
      <c r="CZ18" s="12">
        <f>BX18+CL18</f>
        <v>649</v>
      </c>
      <c r="DA18" s="12">
        <f>BY18+CM18</f>
        <v>940</v>
      </c>
      <c r="DB18" s="12">
        <f t="shared" si="6"/>
        <v>734</v>
      </c>
      <c r="DC18" s="12">
        <f>CA18+CO18</f>
        <v>1337</v>
      </c>
      <c r="DD18" s="12">
        <f t="shared" si="7"/>
        <v>567</v>
      </c>
      <c r="DE18" s="12">
        <f t="shared" si="7"/>
        <v>696</v>
      </c>
      <c r="DF18" s="12">
        <f>CD18+CR18</f>
        <v>991</v>
      </c>
      <c r="DG18" s="12">
        <f>CE18+CS18</f>
        <v>1469</v>
      </c>
      <c r="DH18" s="12">
        <f>CF18+CT18</f>
        <v>778</v>
      </c>
      <c r="DI18" s="12">
        <f>CG18+CU18</f>
        <v>833</v>
      </c>
      <c r="DJ18" s="12">
        <f>CH18+CV18</f>
        <v>1780</v>
      </c>
      <c r="DK18" s="13">
        <f>CI18+CW18</f>
        <v>451</v>
      </c>
    </row>
    <row r="19" spans="2:115" ht="15.75" thickBot="1" x14ac:dyDescent="0.3">
      <c r="B19" s="33">
        <v>12</v>
      </c>
      <c r="D19" s="5">
        <v>17</v>
      </c>
      <c r="E19" s="14">
        <v>132712</v>
      </c>
      <c r="F19" s="15">
        <v>96916</v>
      </c>
      <c r="G19" s="15">
        <v>129657</v>
      </c>
      <c r="H19" s="15">
        <v>123841</v>
      </c>
      <c r="I19" s="15">
        <v>138326</v>
      </c>
      <c r="J19" s="15">
        <v>143401</v>
      </c>
      <c r="K19" s="15">
        <v>144153</v>
      </c>
      <c r="L19" s="15">
        <v>111935</v>
      </c>
      <c r="M19" s="15">
        <v>132070</v>
      </c>
      <c r="N19" s="15">
        <v>107171</v>
      </c>
      <c r="O19" s="15">
        <v>95699</v>
      </c>
      <c r="P19" s="15">
        <v>91638</v>
      </c>
      <c r="Q19" s="16">
        <v>68048</v>
      </c>
      <c r="R19" s="5">
        <v>17</v>
      </c>
      <c r="S19" s="14">
        <v>18121</v>
      </c>
      <c r="T19" s="15">
        <v>16962</v>
      </c>
      <c r="U19" s="15">
        <v>18525</v>
      </c>
      <c r="V19" s="15">
        <v>18399</v>
      </c>
      <c r="W19" s="15">
        <v>19530</v>
      </c>
      <c r="X19" s="15">
        <v>19220</v>
      </c>
      <c r="Y19" s="15">
        <v>18679</v>
      </c>
      <c r="Z19" s="15">
        <v>18442</v>
      </c>
      <c r="AA19" s="15">
        <v>19155</v>
      </c>
      <c r="AB19" s="15">
        <v>18488</v>
      </c>
      <c r="AC19" s="15">
        <v>18851</v>
      </c>
      <c r="AD19" s="15">
        <v>18944</v>
      </c>
      <c r="AE19" s="16">
        <v>11006</v>
      </c>
      <c r="AF19" s="5">
        <v>17</v>
      </c>
      <c r="AG19" s="14">
        <v>48</v>
      </c>
      <c r="AH19" s="15">
        <v>44</v>
      </c>
      <c r="AI19" s="15">
        <v>49</v>
      </c>
      <c r="AJ19" s="15">
        <v>41</v>
      </c>
      <c r="AK19" s="15">
        <v>46</v>
      </c>
      <c r="AL19" s="15">
        <v>49</v>
      </c>
      <c r="AM19" s="15">
        <v>46</v>
      </c>
      <c r="AN19" s="15">
        <v>47</v>
      </c>
      <c r="AO19" s="15">
        <v>47</v>
      </c>
      <c r="AP19" s="15">
        <v>41</v>
      </c>
      <c r="AQ19" s="15">
        <v>45</v>
      </c>
      <c r="AR19" s="15">
        <v>48</v>
      </c>
      <c r="AS19" s="16">
        <v>25</v>
      </c>
      <c r="AT19" s="5">
        <v>17</v>
      </c>
      <c r="AU19" s="14">
        <v>58</v>
      </c>
      <c r="AV19" s="15">
        <v>61</v>
      </c>
      <c r="AW19" s="15">
        <v>51</v>
      </c>
      <c r="AX19" s="15">
        <v>62</v>
      </c>
      <c r="AY19" s="15">
        <v>57</v>
      </c>
      <c r="AZ19" s="15">
        <v>53</v>
      </c>
      <c r="BA19" s="15">
        <v>54</v>
      </c>
      <c r="BB19" s="15">
        <v>54</v>
      </c>
      <c r="BC19" s="15">
        <v>52</v>
      </c>
      <c r="BD19" s="15">
        <v>46</v>
      </c>
      <c r="BE19" s="15">
        <v>58</v>
      </c>
      <c r="BF19" s="15">
        <v>58</v>
      </c>
      <c r="BG19" s="16">
        <v>33</v>
      </c>
      <c r="BH19" s="5">
        <v>17</v>
      </c>
      <c r="BI19" s="14">
        <v>28</v>
      </c>
      <c r="BJ19" s="15">
        <v>29</v>
      </c>
      <c r="BK19" s="15">
        <v>30</v>
      </c>
      <c r="BL19" s="15">
        <v>24</v>
      </c>
      <c r="BM19" s="15">
        <v>27</v>
      </c>
      <c r="BN19" s="15">
        <v>28</v>
      </c>
      <c r="BO19" s="15">
        <v>24</v>
      </c>
      <c r="BP19" s="15">
        <v>29</v>
      </c>
      <c r="BQ19" s="15">
        <v>26</v>
      </c>
      <c r="BR19" s="15">
        <v>25</v>
      </c>
      <c r="BS19" s="15">
        <v>31</v>
      </c>
      <c r="BT19" s="15">
        <v>36</v>
      </c>
      <c r="BU19" s="16">
        <v>17</v>
      </c>
      <c r="BV19" s="5">
        <v>17</v>
      </c>
      <c r="BW19" s="14">
        <v>738</v>
      </c>
      <c r="BX19" s="15">
        <v>676</v>
      </c>
      <c r="BY19" s="15">
        <v>701</v>
      </c>
      <c r="BZ19" s="15">
        <v>416</v>
      </c>
      <c r="CA19" s="15">
        <v>479</v>
      </c>
      <c r="CB19" s="15">
        <v>657</v>
      </c>
      <c r="CC19" s="15">
        <v>804</v>
      </c>
      <c r="CD19" s="15">
        <v>730</v>
      </c>
      <c r="CE19" s="15">
        <v>942</v>
      </c>
      <c r="CF19" s="15">
        <v>675</v>
      </c>
      <c r="CG19" s="15">
        <v>602</v>
      </c>
      <c r="CH19" s="15">
        <v>520</v>
      </c>
      <c r="CI19" s="16">
        <v>467</v>
      </c>
      <c r="CJ19" s="5">
        <v>17</v>
      </c>
      <c r="CK19" s="14">
        <v>449</v>
      </c>
      <c r="CL19" s="15">
        <v>184</v>
      </c>
      <c r="CM19" s="15">
        <v>431</v>
      </c>
      <c r="CN19" s="15">
        <v>634</v>
      </c>
      <c r="CO19" s="15">
        <v>685</v>
      </c>
      <c r="CP19" s="15">
        <v>644</v>
      </c>
      <c r="CQ19" s="15">
        <v>494</v>
      </c>
      <c r="CR19" s="15">
        <v>397</v>
      </c>
      <c r="CS19" s="15">
        <v>307</v>
      </c>
      <c r="CT19" s="15">
        <v>317</v>
      </c>
      <c r="CU19" s="15">
        <v>231</v>
      </c>
      <c r="CV19" s="15">
        <v>198</v>
      </c>
      <c r="CW19" s="16">
        <v>109</v>
      </c>
      <c r="CX19" s="5">
        <v>17</v>
      </c>
      <c r="CY19" s="14">
        <f t="shared" si="1"/>
        <v>1187</v>
      </c>
      <c r="CZ19" s="15">
        <f>BX19+CL19</f>
        <v>860</v>
      </c>
      <c r="DA19" s="15">
        <f>BY19+CM19</f>
        <v>1132</v>
      </c>
      <c r="DB19" s="15">
        <f t="shared" si="6"/>
        <v>1050</v>
      </c>
      <c r="DC19" s="15">
        <f>CA19+CO19</f>
        <v>1164</v>
      </c>
      <c r="DD19" s="15">
        <f t="shared" si="7"/>
        <v>1301</v>
      </c>
      <c r="DE19" s="15">
        <f t="shared" si="7"/>
        <v>1298</v>
      </c>
      <c r="DF19" s="15">
        <f>CD19+CR19</f>
        <v>1127</v>
      </c>
      <c r="DG19" s="15">
        <f>CE19+CS19</f>
        <v>1249</v>
      </c>
      <c r="DH19" s="15">
        <f>CF19+CT19</f>
        <v>992</v>
      </c>
      <c r="DI19" s="15">
        <f>CG19+CU19</f>
        <v>833</v>
      </c>
      <c r="DJ19" s="15">
        <f>CH19+CV19</f>
        <v>718</v>
      </c>
      <c r="DK19" s="16">
        <f>CI19+CW19</f>
        <v>576</v>
      </c>
    </row>
    <row r="20" spans="2:115" s="43" customFormat="1" x14ac:dyDescent="0.25">
      <c r="B20" s="42"/>
      <c r="D20" s="44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6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</row>
    <row r="21" spans="2:115" s="43" customFormat="1" x14ac:dyDescent="0.25">
      <c r="B21" s="42"/>
      <c r="D21" s="44"/>
      <c r="E21" s="26"/>
      <c r="F21" t="s">
        <v>22</v>
      </c>
      <c r="G21"/>
      <c r="H21"/>
      <c r="I21"/>
      <c r="J21" s="31"/>
      <c r="K21" t="s">
        <v>23</v>
      </c>
      <c r="L21" s="45"/>
      <c r="M21" s="45"/>
      <c r="N21" s="45"/>
      <c r="O21" s="45"/>
      <c r="P21" s="45"/>
      <c r="Q21" s="45"/>
      <c r="R21" s="46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</row>
    <row r="22" spans="2:115" ht="15.75" thickBot="1" x14ac:dyDescent="0.3">
      <c r="B22">
        <f>SUM(B7:B19)</f>
        <v>141</v>
      </c>
    </row>
    <row r="23" spans="2:115" x14ac:dyDescent="0.25">
      <c r="E23" s="68" t="s">
        <v>11</v>
      </c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70"/>
      <c r="Q23" s="36"/>
      <c r="S23" s="68" t="s">
        <v>11</v>
      </c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70"/>
      <c r="AG23" s="68" t="s">
        <v>11</v>
      </c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70"/>
      <c r="AU23" s="68" t="s">
        <v>11</v>
      </c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70"/>
      <c r="BI23" s="68" t="s">
        <v>11</v>
      </c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70"/>
      <c r="BW23" s="68" t="s">
        <v>11</v>
      </c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70"/>
      <c r="CK23" s="68" t="s">
        <v>11</v>
      </c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70"/>
      <c r="CY23" s="68" t="s">
        <v>11</v>
      </c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70"/>
    </row>
    <row r="24" spans="2:115" ht="15.75" thickBot="1" x14ac:dyDescent="0.3">
      <c r="E24" s="8">
        <v>1</v>
      </c>
      <c r="F24" s="1">
        <v>2</v>
      </c>
      <c r="G24" s="1">
        <v>3</v>
      </c>
      <c r="H24" s="1">
        <v>4</v>
      </c>
      <c r="I24" s="1">
        <v>5</v>
      </c>
      <c r="J24" s="1">
        <v>6</v>
      </c>
      <c r="K24" s="1">
        <v>7</v>
      </c>
      <c r="L24" s="1">
        <v>8</v>
      </c>
      <c r="M24" s="1">
        <v>9</v>
      </c>
      <c r="N24" s="1">
        <v>10</v>
      </c>
      <c r="O24" s="1">
        <v>11</v>
      </c>
      <c r="P24" s="9">
        <v>12</v>
      </c>
      <c r="Q24" s="37">
        <v>13</v>
      </c>
      <c r="S24" s="8">
        <v>1</v>
      </c>
      <c r="T24" s="1">
        <v>2</v>
      </c>
      <c r="U24" s="1">
        <v>3</v>
      </c>
      <c r="V24" s="1">
        <v>4</v>
      </c>
      <c r="W24" s="1">
        <v>5</v>
      </c>
      <c r="X24" s="1">
        <v>6</v>
      </c>
      <c r="Y24" s="1">
        <v>7</v>
      </c>
      <c r="Z24" s="1">
        <v>8</v>
      </c>
      <c r="AA24" s="1">
        <v>9</v>
      </c>
      <c r="AB24" s="1">
        <v>10</v>
      </c>
      <c r="AC24" s="1">
        <v>11</v>
      </c>
      <c r="AD24" s="9">
        <v>12</v>
      </c>
      <c r="AG24" s="8">
        <v>1</v>
      </c>
      <c r="AH24" s="1">
        <v>2</v>
      </c>
      <c r="AI24" s="1">
        <v>3</v>
      </c>
      <c r="AJ24" s="1">
        <v>4</v>
      </c>
      <c r="AK24" s="1">
        <v>5</v>
      </c>
      <c r="AL24" s="1">
        <v>6</v>
      </c>
      <c r="AM24" s="1">
        <v>7</v>
      </c>
      <c r="AN24" s="1">
        <v>8</v>
      </c>
      <c r="AO24" s="1">
        <v>9</v>
      </c>
      <c r="AP24" s="1">
        <v>10</v>
      </c>
      <c r="AQ24" s="1">
        <v>11</v>
      </c>
      <c r="AR24" s="9">
        <v>12</v>
      </c>
      <c r="AU24" s="8">
        <v>1</v>
      </c>
      <c r="AV24" s="1">
        <v>2</v>
      </c>
      <c r="AW24" s="1">
        <v>3</v>
      </c>
      <c r="AX24" s="1">
        <v>4</v>
      </c>
      <c r="AY24" s="1">
        <v>5</v>
      </c>
      <c r="AZ24" s="1">
        <v>6</v>
      </c>
      <c r="BA24" s="1">
        <v>7</v>
      </c>
      <c r="BB24" s="1">
        <v>8</v>
      </c>
      <c r="BC24" s="1">
        <v>9</v>
      </c>
      <c r="BD24" s="1">
        <v>10</v>
      </c>
      <c r="BE24" s="1">
        <v>11</v>
      </c>
      <c r="BF24" s="9">
        <v>12</v>
      </c>
      <c r="BI24" s="8">
        <v>1</v>
      </c>
      <c r="BJ24" s="1">
        <v>2</v>
      </c>
      <c r="BK24" s="1">
        <v>3</v>
      </c>
      <c r="BL24" s="1">
        <v>4</v>
      </c>
      <c r="BM24" s="1">
        <v>5</v>
      </c>
      <c r="BN24" s="1">
        <v>6</v>
      </c>
      <c r="BO24" s="1">
        <v>7</v>
      </c>
      <c r="BP24" s="1">
        <v>8</v>
      </c>
      <c r="BQ24" s="1">
        <v>9</v>
      </c>
      <c r="BR24" s="1">
        <v>10</v>
      </c>
      <c r="BS24" s="1">
        <v>11</v>
      </c>
      <c r="BT24" s="9">
        <v>12</v>
      </c>
      <c r="BW24" s="8">
        <v>1</v>
      </c>
      <c r="BX24" s="1">
        <v>2</v>
      </c>
      <c r="BY24" s="1">
        <v>3</v>
      </c>
      <c r="BZ24" s="1">
        <v>4</v>
      </c>
      <c r="CA24" s="1">
        <v>5</v>
      </c>
      <c r="CB24" s="1">
        <v>6</v>
      </c>
      <c r="CC24" s="1">
        <v>7</v>
      </c>
      <c r="CD24" s="1">
        <v>8</v>
      </c>
      <c r="CE24" s="1">
        <v>9</v>
      </c>
      <c r="CF24" s="1">
        <v>10</v>
      </c>
      <c r="CG24" s="1">
        <v>11</v>
      </c>
      <c r="CH24" s="9">
        <v>12</v>
      </c>
      <c r="CK24" s="8">
        <v>1</v>
      </c>
      <c r="CL24" s="1">
        <v>2</v>
      </c>
      <c r="CM24" s="1">
        <v>3</v>
      </c>
      <c r="CN24" s="1">
        <v>4</v>
      </c>
      <c r="CO24" s="1">
        <v>5</v>
      </c>
      <c r="CP24" s="1">
        <v>6</v>
      </c>
      <c r="CQ24" s="1">
        <v>7</v>
      </c>
      <c r="CR24" s="1">
        <v>8</v>
      </c>
      <c r="CS24" s="1">
        <v>9</v>
      </c>
      <c r="CT24" s="1">
        <v>10</v>
      </c>
      <c r="CU24" s="1">
        <v>11</v>
      </c>
      <c r="CV24" s="9">
        <v>12</v>
      </c>
      <c r="CY24" s="8">
        <v>1</v>
      </c>
      <c r="CZ24" s="1">
        <v>2</v>
      </c>
      <c r="DA24" s="1">
        <v>3</v>
      </c>
      <c r="DB24" s="1">
        <v>4</v>
      </c>
      <c r="DC24" s="1">
        <v>5</v>
      </c>
      <c r="DD24" s="1">
        <v>6</v>
      </c>
      <c r="DE24" s="1">
        <v>7</v>
      </c>
      <c r="DF24" s="1">
        <v>8</v>
      </c>
      <c r="DG24" s="1">
        <v>9</v>
      </c>
      <c r="DH24" s="1">
        <v>10</v>
      </c>
      <c r="DI24" s="1">
        <v>11</v>
      </c>
      <c r="DJ24" s="9">
        <v>12</v>
      </c>
    </row>
    <row r="25" spans="2:115" x14ac:dyDescent="0.25">
      <c r="B25" s="35">
        <f>AVERAGE(B7:B19)</f>
        <v>10.846153846153847</v>
      </c>
      <c r="D25" s="41" t="s">
        <v>16</v>
      </c>
      <c r="E25" s="22">
        <f t="shared" ref="E25:Q25" si="8">AVERAGE(E7:E19)</f>
        <v>64594.461538461539</v>
      </c>
      <c r="F25" s="23">
        <f t="shared" si="8"/>
        <v>67421.083333333328</v>
      </c>
      <c r="G25" s="23">
        <f t="shared" si="8"/>
        <v>74180.153846153844</v>
      </c>
      <c r="H25" s="23">
        <f t="shared" si="8"/>
        <v>78658.833333333328</v>
      </c>
      <c r="I25" s="23">
        <f t="shared" si="8"/>
        <v>75875.5</v>
      </c>
      <c r="J25" s="23">
        <f t="shared" si="8"/>
        <v>73089</v>
      </c>
      <c r="K25" s="23">
        <f t="shared" si="8"/>
        <v>76382.416666666672</v>
      </c>
      <c r="L25" s="23">
        <f t="shared" si="8"/>
        <v>77938.5</v>
      </c>
      <c r="M25" s="23">
        <f t="shared" si="8"/>
        <v>88717</v>
      </c>
      <c r="N25" s="23">
        <f t="shared" si="8"/>
        <v>80628.666666666672</v>
      </c>
      <c r="O25" s="23">
        <f t="shared" si="8"/>
        <v>78098.083333333328</v>
      </c>
      <c r="P25" s="24">
        <f t="shared" si="8"/>
        <v>85134.625</v>
      </c>
      <c r="Q25" s="38">
        <f t="shared" si="8"/>
        <v>59534</v>
      </c>
      <c r="R25" s="41" t="s">
        <v>16</v>
      </c>
      <c r="S25" s="22">
        <f t="shared" ref="S25:AL25" si="9">AVERAGE(S7:S19)</f>
        <v>17299.923076923078</v>
      </c>
      <c r="T25" s="23">
        <f t="shared" si="9"/>
        <v>17598.916666666668</v>
      </c>
      <c r="U25" s="23">
        <f>AVERAGE(U7:U19)</f>
        <v>18151.384615384617</v>
      </c>
      <c r="V25" s="23">
        <f t="shared" si="9"/>
        <v>18380</v>
      </c>
      <c r="W25" s="23">
        <f t="shared" si="9"/>
        <v>18475</v>
      </c>
      <c r="X25" s="23">
        <f t="shared" si="9"/>
        <v>18324.545454545456</v>
      </c>
      <c r="Y25" s="23">
        <f t="shared" si="9"/>
        <v>18422.5</v>
      </c>
      <c r="Z25" s="23">
        <f t="shared" si="9"/>
        <v>18096.25</v>
      </c>
      <c r="AA25" s="23">
        <f t="shared" si="9"/>
        <v>18758.909090909092</v>
      </c>
      <c r="AB25" s="23">
        <f t="shared" si="9"/>
        <v>18125.333333333332</v>
      </c>
      <c r="AC25" s="23">
        <f t="shared" si="9"/>
        <v>19107.583333333332</v>
      </c>
      <c r="AD25" s="23">
        <f t="shared" si="9"/>
        <v>16950.625</v>
      </c>
      <c r="AE25" s="24">
        <f t="shared" si="9"/>
        <v>12229.857142857143</v>
      </c>
      <c r="AF25" s="41" t="s">
        <v>16</v>
      </c>
      <c r="AG25" s="50">
        <f t="shared" si="9"/>
        <v>40.307692307692307</v>
      </c>
      <c r="AH25" s="51">
        <f t="shared" si="9"/>
        <v>40.75</v>
      </c>
      <c r="AI25" s="51">
        <f t="shared" si="9"/>
        <v>42.692307692307693</v>
      </c>
      <c r="AJ25" s="51">
        <f t="shared" si="9"/>
        <v>42.083333333333336</v>
      </c>
      <c r="AK25" s="51">
        <f t="shared" si="9"/>
        <v>40.833333333333336</v>
      </c>
      <c r="AL25" s="51">
        <f t="shared" si="9"/>
        <v>41.454545454545453</v>
      </c>
      <c r="AM25" s="51">
        <f t="shared" ref="AM25:AS25" si="10">AVERAGE(AM7:AM19)</f>
        <v>43.916666666666664</v>
      </c>
      <c r="AN25" s="51">
        <f t="shared" si="10"/>
        <v>45.083333333333336</v>
      </c>
      <c r="AO25" s="51">
        <f t="shared" si="10"/>
        <v>46.454545454545453</v>
      </c>
      <c r="AP25" s="51">
        <f t="shared" si="10"/>
        <v>48</v>
      </c>
      <c r="AQ25" s="51">
        <f t="shared" si="10"/>
        <v>47.25</v>
      </c>
      <c r="AR25" s="51">
        <f t="shared" si="10"/>
        <v>39.75</v>
      </c>
      <c r="AS25" s="52">
        <f t="shared" si="10"/>
        <v>29.142857142857142</v>
      </c>
      <c r="AT25" s="41" t="s">
        <v>16</v>
      </c>
      <c r="AU25" s="22">
        <f t="shared" ref="AU25:CA25" si="11">AVERAGE(AU7:AU19)</f>
        <v>60.769230769230766</v>
      </c>
      <c r="AV25" s="23">
        <f t="shared" si="11"/>
        <v>64.916666666666671</v>
      </c>
      <c r="AW25" s="23">
        <f t="shared" si="11"/>
        <v>63.153846153846153</v>
      </c>
      <c r="AX25" s="23">
        <f t="shared" si="11"/>
        <v>65.75</v>
      </c>
      <c r="AY25" s="23">
        <f t="shared" si="11"/>
        <v>65.583333333333329</v>
      </c>
      <c r="AZ25" s="23">
        <f t="shared" si="11"/>
        <v>61.454545454545453</v>
      </c>
      <c r="BA25" s="23">
        <f t="shared" si="11"/>
        <v>59.25</v>
      </c>
      <c r="BB25" s="23">
        <f t="shared" si="11"/>
        <v>59.5</v>
      </c>
      <c r="BC25" s="23">
        <f t="shared" si="11"/>
        <v>60</v>
      </c>
      <c r="BD25" s="23">
        <f t="shared" si="11"/>
        <v>59.222222222222221</v>
      </c>
      <c r="BE25" s="23">
        <f t="shared" si="11"/>
        <v>59</v>
      </c>
      <c r="BF25" s="23">
        <f t="shared" si="11"/>
        <v>58.75</v>
      </c>
      <c r="BG25" s="24">
        <f t="shared" si="11"/>
        <v>37</v>
      </c>
      <c r="BH25" s="41" t="s">
        <v>16</v>
      </c>
      <c r="BI25" s="59">
        <f t="shared" si="11"/>
        <v>33.615384615384613</v>
      </c>
      <c r="BJ25" s="60">
        <f t="shared" si="11"/>
        <v>33.083333333333336</v>
      </c>
      <c r="BK25" s="60">
        <f t="shared" si="11"/>
        <v>34.92307692307692</v>
      </c>
      <c r="BL25" s="60">
        <f t="shared" si="11"/>
        <v>34</v>
      </c>
      <c r="BM25" s="60">
        <f t="shared" si="11"/>
        <v>31.833333333333332</v>
      </c>
      <c r="BN25" s="60">
        <f t="shared" si="11"/>
        <v>33</v>
      </c>
      <c r="BO25" s="60">
        <f t="shared" si="11"/>
        <v>35.666666666666664</v>
      </c>
      <c r="BP25" s="60">
        <f t="shared" si="11"/>
        <v>36.166666666666664</v>
      </c>
      <c r="BQ25" s="60">
        <f t="shared" si="11"/>
        <v>36.363636363636367</v>
      </c>
      <c r="BR25" s="60">
        <f t="shared" si="11"/>
        <v>39.666666666666664</v>
      </c>
      <c r="BS25" s="60">
        <f t="shared" si="11"/>
        <v>38.75</v>
      </c>
      <c r="BT25" s="60">
        <f t="shared" si="11"/>
        <v>29.875</v>
      </c>
      <c r="BU25" s="61">
        <f t="shared" si="11"/>
        <v>22.428571428571427</v>
      </c>
      <c r="BV25" s="41" t="s">
        <v>16</v>
      </c>
      <c r="BW25" s="59">
        <f t="shared" si="11"/>
        <v>332.07692307692309</v>
      </c>
      <c r="BX25" s="60">
        <f t="shared" si="11"/>
        <v>363.25</v>
      </c>
      <c r="BY25" s="60">
        <f t="shared" si="11"/>
        <v>361.61538461538464</v>
      </c>
      <c r="BZ25" s="60">
        <f t="shared" si="11"/>
        <v>320.25</v>
      </c>
      <c r="CA25" s="60">
        <f t="shared" si="11"/>
        <v>356.08333333333331</v>
      </c>
      <c r="CB25" s="60">
        <f t="shared" ref="CB25:DK25" si="12">AVERAGE(CB7:CB19)</f>
        <v>340.45454545454544</v>
      </c>
      <c r="CC25" s="60">
        <f t="shared" si="12"/>
        <v>363.5</v>
      </c>
      <c r="CD25" s="60">
        <f t="shared" si="12"/>
        <v>447.08333333333331</v>
      </c>
      <c r="CE25" s="60">
        <f t="shared" si="12"/>
        <v>493.45454545454544</v>
      </c>
      <c r="CF25" s="60">
        <f t="shared" si="12"/>
        <v>432.66666666666669</v>
      </c>
      <c r="CG25" s="60">
        <f t="shared" si="12"/>
        <v>403.08333333333331</v>
      </c>
      <c r="CH25" s="60">
        <f t="shared" si="12"/>
        <v>495.375</v>
      </c>
      <c r="CI25" s="61">
        <f t="shared" si="12"/>
        <v>345.14285714285717</v>
      </c>
      <c r="CJ25" s="41" t="s">
        <v>16</v>
      </c>
      <c r="CK25" s="59">
        <f t="shared" si="12"/>
        <v>66.692307692307693</v>
      </c>
      <c r="CL25" s="60">
        <f t="shared" si="12"/>
        <v>86.5</v>
      </c>
      <c r="CM25" s="60">
        <f t="shared" si="12"/>
        <v>110.69230769230769</v>
      </c>
      <c r="CN25" s="60">
        <f t="shared" si="12"/>
        <v>193.5</v>
      </c>
      <c r="CO25" s="60">
        <f t="shared" si="12"/>
        <v>182.5</v>
      </c>
      <c r="CP25" s="60">
        <f t="shared" si="12"/>
        <v>177.63636363636363</v>
      </c>
      <c r="CQ25" s="60">
        <f t="shared" si="12"/>
        <v>131.08333333333334</v>
      </c>
      <c r="CR25" s="60">
        <f t="shared" si="12"/>
        <v>105.5</v>
      </c>
      <c r="CS25" s="60">
        <f t="shared" si="12"/>
        <v>116.09090909090909</v>
      </c>
      <c r="CT25" s="60">
        <f t="shared" si="12"/>
        <v>77.666666666666671</v>
      </c>
      <c r="CU25" s="60">
        <f t="shared" si="12"/>
        <v>119.16666666666667</v>
      </c>
      <c r="CV25" s="60">
        <f t="shared" si="12"/>
        <v>105.375</v>
      </c>
      <c r="CW25" s="61">
        <f t="shared" si="12"/>
        <v>68.428571428571431</v>
      </c>
      <c r="CX25" s="41" t="s">
        <v>16</v>
      </c>
      <c r="CY25" s="59">
        <f t="shared" si="12"/>
        <v>398.76923076923077</v>
      </c>
      <c r="CZ25" s="60">
        <f t="shared" si="12"/>
        <v>449.75</v>
      </c>
      <c r="DA25" s="60">
        <f t="shared" si="12"/>
        <v>472.30769230769232</v>
      </c>
      <c r="DB25" s="60">
        <f t="shared" si="12"/>
        <v>513.75</v>
      </c>
      <c r="DC25" s="60">
        <f t="shared" si="12"/>
        <v>538.58333333333337</v>
      </c>
      <c r="DD25" s="60">
        <f t="shared" si="12"/>
        <v>518.09090909090912</v>
      </c>
      <c r="DE25" s="60">
        <f t="shared" si="12"/>
        <v>494.58333333333331</v>
      </c>
      <c r="DF25" s="60">
        <f t="shared" si="12"/>
        <v>552.58333333333337</v>
      </c>
      <c r="DG25" s="60">
        <f t="shared" si="12"/>
        <v>609.5454545454545</v>
      </c>
      <c r="DH25" s="60">
        <f t="shared" si="12"/>
        <v>510.33333333333331</v>
      </c>
      <c r="DI25" s="60">
        <f t="shared" si="12"/>
        <v>522.25</v>
      </c>
      <c r="DJ25" s="60">
        <f t="shared" si="12"/>
        <v>600.75</v>
      </c>
      <c r="DK25" s="61">
        <f t="shared" si="12"/>
        <v>413.57142857142856</v>
      </c>
    </row>
    <row r="26" spans="2:115" x14ac:dyDescent="0.25">
      <c r="B26" s="35">
        <f>_xlfn.STDEV.P(B7:B19)</f>
        <v>1.7027648939368196</v>
      </c>
      <c r="D26" s="4" t="s">
        <v>17</v>
      </c>
      <c r="E26" s="25">
        <f t="shared" ref="E26:Q26" si="13">_xlfn.STDEV.P(E7:E19)</f>
        <v>28881.267955373067</v>
      </c>
      <c r="F26" s="26">
        <f t="shared" si="13"/>
        <v>21515.646358942035</v>
      </c>
      <c r="G26" s="26">
        <f t="shared" si="13"/>
        <v>26641.367956464172</v>
      </c>
      <c r="H26" s="26">
        <f t="shared" si="13"/>
        <v>24321.518393641098</v>
      </c>
      <c r="I26" s="26">
        <f t="shared" si="13"/>
        <v>28237.339444725785</v>
      </c>
      <c r="J26" s="26">
        <f t="shared" si="13"/>
        <v>28845.955364818321</v>
      </c>
      <c r="K26" s="26">
        <f t="shared" si="13"/>
        <v>31140.601055156094</v>
      </c>
      <c r="L26" s="26">
        <f t="shared" si="13"/>
        <v>25869.629357285608</v>
      </c>
      <c r="M26" s="26">
        <f t="shared" si="13"/>
        <v>42953.488652896929</v>
      </c>
      <c r="N26" s="26">
        <f t="shared" si="13"/>
        <v>23180.285733067802</v>
      </c>
      <c r="O26" s="26">
        <f t="shared" si="13"/>
        <v>26967.223616390118</v>
      </c>
      <c r="P26" s="27">
        <f t="shared" si="13"/>
        <v>52126.957310823112</v>
      </c>
      <c r="Q26" s="39">
        <f t="shared" si="13"/>
        <v>27750.439512606954</v>
      </c>
      <c r="R26" s="4" t="s">
        <v>17</v>
      </c>
      <c r="S26" s="25">
        <f t="shared" ref="S26:AL26" si="14">_xlfn.STDEV.P(S7:S19)</f>
        <v>2723.8367866369463</v>
      </c>
      <c r="T26" s="26">
        <f t="shared" si="14"/>
        <v>2825.0735818834091</v>
      </c>
      <c r="U26" s="26">
        <f t="shared" si="14"/>
        <v>2853.5650722038517</v>
      </c>
      <c r="V26" s="26">
        <f t="shared" si="14"/>
        <v>2752.8146504986494</v>
      </c>
      <c r="W26" s="26">
        <f t="shared" si="14"/>
        <v>2692.543592961867</v>
      </c>
      <c r="X26" s="26">
        <f t="shared" si="14"/>
        <v>3488.3053808048494</v>
      </c>
      <c r="Y26" s="26">
        <f t="shared" si="14"/>
        <v>2801.774095699604</v>
      </c>
      <c r="Z26" s="26">
        <f t="shared" si="14"/>
        <v>3303.9086479754046</v>
      </c>
      <c r="AA26" s="26">
        <f t="shared" si="14"/>
        <v>2575.8178032174364</v>
      </c>
      <c r="AB26" s="26">
        <f t="shared" si="14"/>
        <v>2001.1070269561631</v>
      </c>
      <c r="AC26" s="26">
        <f t="shared" si="14"/>
        <v>4016.0380861892013</v>
      </c>
      <c r="AD26" s="26">
        <f t="shared" si="14"/>
        <v>2021.7829963611327</v>
      </c>
      <c r="AE26" s="27">
        <f t="shared" si="14"/>
        <v>5191.817199857358</v>
      </c>
      <c r="AF26" s="4" t="s">
        <v>17</v>
      </c>
      <c r="AG26" s="53">
        <f t="shared" si="14"/>
        <v>13.87518324416552</v>
      </c>
      <c r="AH26" s="54">
        <f t="shared" si="14"/>
        <v>13.887194341070721</v>
      </c>
      <c r="AI26" s="54">
        <f t="shared" si="14"/>
        <v>10.305970005364816</v>
      </c>
      <c r="AJ26" s="54">
        <f t="shared" si="14"/>
        <v>12.899989233414972</v>
      </c>
      <c r="AK26" s="54">
        <f t="shared" si="14"/>
        <v>9.7880312400173484</v>
      </c>
      <c r="AL26" s="54">
        <f t="shared" si="14"/>
        <v>12.992050970872615</v>
      </c>
      <c r="AM26" s="54">
        <f t="shared" ref="AM26:AS26" si="15">_xlfn.STDEV.P(AM7:AM19)</f>
        <v>13.865174198529045</v>
      </c>
      <c r="AN26" s="54">
        <f t="shared" si="15"/>
        <v>13.943088690179886</v>
      </c>
      <c r="AO26" s="54">
        <f t="shared" si="15"/>
        <v>15.26352536642732</v>
      </c>
      <c r="AP26" s="54">
        <f t="shared" si="15"/>
        <v>15.362291495737216</v>
      </c>
      <c r="AQ26" s="54">
        <f t="shared" si="15"/>
        <v>15.346688024891018</v>
      </c>
      <c r="AR26" s="54">
        <f t="shared" si="15"/>
        <v>9.8202596707011782</v>
      </c>
      <c r="AS26" s="55">
        <f t="shared" si="15"/>
        <v>16.146017389778212</v>
      </c>
      <c r="AT26" s="4" t="s">
        <v>17</v>
      </c>
      <c r="AU26" s="25">
        <f t="shared" ref="AU26:CA26" si="16">_xlfn.STDEV.P(AU7:AU19)</f>
        <v>11.355472053689807</v>
      </c>
      <c r="AV26" s="26">
        <f t="shared" si="16"/>
        <v>10.395979457890867</v>
      </c>
      <c r="AW26" s="26">
        <f t="shared" si="16"/>
        <v>10.523571738253962</v>
      </c>
      <c r="AX26" s="26">
        <f t="shared" si="16"/>
        <v>12.423935232713774</v>
      </c>
      <c r="AY26" s="26">
        <f t="shared" si="16"/>
        <v>10.419999466837265</v>
      </c>
      <c r="AZ26" s="26">
        <f t="shared" si="16"/>
        <v>11.316630050614863</v>
      </c>
      <c r="BA26" s="26">
        <f t="shared" si="16"/>
        <v>11.648497757221744</v>
      </c>
      <c r="BB26" s="26">
        <f t="shared" si="16"/>
        <v>12.017348570573571</v>
      </c>
      <c r="BC26" s="26">
        <f t="shared" si="16"/>
        <v>12.21772185281394</v>
      </c>
      <c r="BD26" s="26">
        <f t="shared" si="16"/>
        <v>14.987237368862125</v>
      </c>
      <c r="BE26" s="26">
        <f t="shared" si="16"/>
        <v>12.516655570345725</v>
      </c>
      <c r="BF26" s="26">
        <f t="shared" si="16"/>
        <v>11.616260155488943</v>
      </c>
      <c r="BG26" s="27">
        <f t="shared" si="16"/>
        <v>21.354156504062622</v>
      </c>
      <c r="BH26" s="4" t="s">
        <v>17</v>
      </c>
      <c r="BI26" s="62">
        <f t="shared" si="16"/>
        <v>12.554732246254714</v>
      </c>
      <c r="BJ26" s="63">
        <f t="shared" si="16"/>
        <v>12.744007306268395</v>
      </c>
      <c r="BK26" s="63">
        <f t="shared" si="16"/>
        <v>10.201519784677172</v>
      </c>
      <c r="BL26" s="63">
        <f t="shared" si="16"/>
        <v>12.806248474865697</v>
      </c>
      <c r="BM26" s="63">
        <f t="shared" si="16"/>
        <v>10.196677018628286</v>
      </c>
      <c r="BN26" s="63">
        <f t="shared" si="16"/>
        <v>11.908743922772956</v>
      </c>
      <c r="BO26" s="63">
        <f t="shared" si="16"/>
        <v>13.461880337539114</v>
      </c>
      <c r="BP26" s="63">
        <f t="shared" si="16"/>
        <v>14.034679270372452</v>
      </c>
      <c r="BQ26" s="63">
        <f t="shared" si="16"/>
        <v>15.405269035287464</v>
      </c>
      <c r="BR26" s="63">
        <f t="shared" si="16"/>
        <v>15.627610892974724</v>
      </c>
      <c r="BS26" s="63">
        <f t="shared" si="16"/>
        <v>14.984019264981386</v>
      </c>
      <c r="BT26" s="63">
        <f t="shared" si="16"/>
        <v>8.6231882155035908</v>
      </c>
      <c r="BU26" s="64">
        <f t="shared" si="16"/>
        <v>14.724684259114429</v>
      </c>
      <c r="BV26" s="4" t="s">
        <v>17</v>
      </c>
      <c r="BW26" s="62">
        <f t="shared" si="16"/>
        <v>176.35037743453165</v>
      </c>
      <c r="BX26" s="63">
        <f t="shared" si="16"/>
        <v>157.40400513752289</v>
      </c>
      <c r="BY26" s="63">
        <f t="shared" si="16"/>
        <v>183.73121608293351</v>
      </c>
      <c r="BZ26" s="63">
        <f t="shared" si="16"/>
        <v>128.07883314584029</v>
      </c>
      <c r="CA26" s="63">
        <f t="shared" si="16"/>
        <v>167.19073854599588</v>
      </c>
      <c r="CB26" s="63">
        <f t="shared" ref="CB26:DK26" si="17">_xlfn.STDEV.P(CB7:CB19)</f>
        <v>157.79409116507364</v>
      </c>
      <c r="CC26" s="63">
        <f t="shared" si="17"/>
        <v>181.72942341110681</v>
      </c>
      <c r="CD26" s="63">
        <f t="shared" si="17"/>
        <v>240.52250703185533</v>
      </c>
      <c r="CE26" s="63">
        <f t="shared" si="17"/>
        <v>375.58617547323485</v>
      </c>
      <c r="CF26" s="63">
        <f t="shared" si="17"/>
        <v>197.41833754745278</v>
      </c>
      <c r="CG26" s="63">
        <f t="shared" si="17"/>
        <v>220.78664600821207</v>
      </c>
      <c r="CH26" s="63">
        <f t="shared" si="17"/>
        <v>492.47028780932561</v>
      </c>
      <c r="CI26" s="64">
        <f t="shared" si="17"/>
        <v>187.88250779328521</v>
      </c>
      <c r="CJ26" s="4" t="s">
        <v>17</v>
      </c>
      <c r="CK26" s="62">
        <f t="shared" si="17"/>
        <v>116.56519114633771</v>
      </c>
      <c r="CL26" s="63">
        <f t="shared" si="17"/>
        <v>76.637131992265992</v>
      </c>
      <c r="CM26" s="63">
        <f t="shared" si="17"/>
        <v>116.15134994770639</v>
      </c>
      <c r="CN26" s="63">
        <f t="shared" si="17"/>
        <v>177.17999322722642</v>
      </c>
      <c r="CO26" s="63">
        <f t="shared" si="17"/>
        <v>213.83619119940073</v>
      </c>
      <c r="CP26" s="63">
        <f t="shared" si="17"/>
        <v>218.50786244529789</v>
      </c>
      <c r="CQ26" s="63">
        <f t="shared" si="17"/>
        <v>145.7723443897672</v>
      </c>
      <c r="CR26" s="63">
        <f t="shared" si="17"/>
        <v>137.70167028761853</v>
      </c>
      <c r="CS26" s="63">
        <f t="shared" si="17"/>
        <v>117.73734600638872</v>
      </c>
      <c r="CT26" s="63">
        <f t="shared" si="17"/>
        <v>94.040180537659296</v>
      </c>
      <c r="CU26" s="63">
        <f t="shared" si="17"/>
        <v>155.28137543039588</v>
      </c>
      <c r="CV26" s="63">
        <f t="shared" si="17"/>
        <v>102.05505560725544</v>
      </c>
      <c r="CW26" s="64">
        <f t="shared" si="17"/>
        <v>74.382903455905861</v>
      </c>
      <c r="CX26" s="4" t="s">
        <v>17</v>
      </c>
      <c r="CY26" s="62">
        <f t="shared" si="17"/>
        <v>280.79342361523021</v>
      </c>
      <c r="CZ26" s="63">
        <f t="shared" si="17"/>
        <v>193.79332848853869</v>
      </c>
      <c r="DA26" s="63">
        <f t="shared" si="17"/>
        <v>258.72390529596919</v>
      </c>
      <c r="DB26" s="63">
        <f t="shared" si="17"/>
        <v>235.96720287644496</v>
      </c>
      <c r="DC26" s="63">
        <f t="shared" si="17"/>
        <v>348.83770303044304</v>
      </c>
      <c r="DD26" s="63">
        <f t="shared" si="17"/>
        <v>305.86938821109266</v>
      </c>
      <c r="DE26" s="63">
        <f t="shared" si="17"/>
        <v>300.82898196298987</v>
      </c>
      <c r="DF26" s="63">
        <f t="shared" si="17"/>
        <v>289.53740643001936</v>
      </c>
      <c r="DG26" s="63">
        <f t="shared" si="17"/>
        <v>404.31341660025976</v>
      </c>
      <c r="DH26" s="63">
        <f t="shared" si="17"/>
        <v>251.51629061443404</v>
      </c>
      <c r="DI26" s="63">
        <f t="shared" si="17"/>
        <v>284.83624681560457</v>
      </c>
      <c r="DJ26" s="63">
        <f t="shared" si="17"/>
        <v>484.83186518627258</v>
      </c>
      <c r="DK26" s="64">
        <f t="shared" si="17"/>
        <v>230.329488927032</v>
      </c>
    </row>
    <row r="27" spans="2:115" x14ac:dyDescent="0.25">
      <c r="B27" s="34">
        <f>MAX(B7:B19)</f>
        <v>12</v>
      </c>
      <c r="D27" s="4" t="s">
        <v>25</v>
      </c>
      <c r="E27" s="25">
        <f t="shared" ref="E27:Q27" si="18">MAX(E7:E19)</f>
        <v>132712</v>
      </c>
      <c r="F27" s="26">
        <f t="shared" si="18"/>
        <v>106526</v>
      </c>
      <c r="G27" s="26">
        <f t="shared" si="18"/>
        <v>129657</v>
      </c>
      <c r="H27" s="26">
        <f t="shared" si="18"/>
        <v>123841</v>
      </c>
      <c r="I27" s="26">
        <f t="shared" si="18"/>
        <v>138326</v>
      </c>
      <c r="J27" s="26">
        <f t="shared" si="18"/>
        <v>143401</v>
      </c>
      <c r="K27" s="26">
        <f t="shared" si="18"/>
        <v>144153</v>
      </c>
      <c r="L27" s="26">
        <f t="shared" si="18"/>
        <v>123958</v>
      </c>
      <c r="M27" s="26">
        <f t="shared" si="18"/>
        <v>184433</v>
      </c>
      <c r="N27" s="26">
        <f t="shared" si="18"/>
        <v>112718</v>
      </c>
      <c r="O27" s="26">
        <f t="shared" si="18"/>
        <v>132561</v>
      </c>
      <c r="P27" s="27">
        <f t="shared" si="18"/>
        <v>212286</v>
      </c>
      <c r="Q27" s="39">
        <f t="shared" si="18"/>
        <v>100189</v>
      </c>
      <c r="R27" s="4" t="s">
        <v>25</v>
      </c>
      <c r="S27" s="25">
        <f t="shared" ref="S27:AL27" si="19">MAX(S7:S19)</f>
        <v>22009</v>
      </c>
      <c r="T27" s="26">
        <f t="shared" si="19"/>
        <v>22888</v>
      </c>
      <c r="U27" s="26">
        <f t="shared" si="19"/>
        <v>22968</v>
      </c>
      <c r="V27" s="26">
        <f t="shared" si="19"/>
        <v>23743</v>
      </c>
      <c r="W27" s="26">
        <f t="shared" si="19"/>
        <v>23960</v>
      </c>
      <c r="X27" s="26">
        <f t="shared" si="19"/>
        <v>25564</v>
      </c>
      <c r="Y27" s="26">
        <f t="shared" si="19"/>
        <v>23854</v>
      </c>
      <c r="Z27" s="26">
        <f t="shared" si="19"/>
        <v>26430</v>
      </c>
      <c r="AA27" s="26">
        <f t="shared" si="19"/>
        <v>22262</v>
      </c>
      <c r="AB27" s="26">
        <f t="shared" si="19"/>
        <v>21360</v>
      </c>
      <c r="AC27" s="26">
        <f t="shared" si="19"/>
        <v>29916</v>
      </c>
      <c r="AD27" s="26">
        <f t="shared" si="19"/>
        <v>19147</v>
      </c>
      <c r="AE27" s="27">
        <f t="shared" si="19"/>
        <v>19356</v>
      </c>
      <c r="AF27" s="4" t="s">
        <v>25</v>
      </c>
      <c r="AG27" s="53">
        <f t="shared" si="19"/>
        <v>73</v>
      </c>
      <c r="AH27" s="54">
        <f t="shared" si="19"/>
        <v>79</v>
      </c>
      <c r="AI27" s="54">
        <f t="shared" si="19"/>
        <v>69</v>
      </c>
      <c r="AJ27" s="54">
        <f t="shared" si="19"/>
        <v>76</v>
      </c>
      <c r="AK27" s="54">
        <f t="shared" si="19"/>
        <v>65</v>
      </c>
      <c r="AL27" s="54">
        <f t="shared" si="19"/>
        <v>73</v>
      </c>
      <c r="AM27" s="54">
        <f t="shared" ref="AM27:AS27" si="20">MAX(AM7:AM19)</f>
        <v>80</v>
      </c>
      <c r="AN27" s="54">
        <f t="shared" si="20"/>
        <v>80</v>
      </c>
      <c r="AO27" s="54">
        <f t="shared" si="20"/>
        <v>88</v>
      </c>
      <c r="AP27" s="54">
        <f t="shared" si="20"/>
        <v>84</v>
      </c>
      <c r="AQ27" s="54">
        <f t="shared" si="20"/>
        <v>91</v>
      </c>
      <c r="AR27" s="54">
        <f t="shared" si="20"/>
        <v>52</v>
      </c>
      <c r="AS27" s="55">
        <f t="shared" si="20"/>
        <v>55</v>
      </c>
      <c r="AT27" s="4" t="s">
        <v>25</v>
      </c>
      <c r="AU27" s="25">
        <f t="shared" ref="AU27:CA27" si="21">MAX(AU7:AU19)</f>
        <v>78</v>
      </c>
      <c r="AV27" s="26">
        <f t="shared" si="21"/>
        <v>79</v>
      </c>
      <c r="AW27" s="26">
        <f t="shared" si="21"/>
        <v>76</v>
      </c>
      <c r="AX27" s="26">
        <f t="shared" si="21"/>
        <v>95</v>
      </c>
      <c r="AY27" s="26">
        <f t="shared" si="21"/>
        <v>83</v>
      </c>
      <c r="AZ27" s="26">
        <f t="shared" si="21"/>
        <v>80</v>
      </c>
      <c r="BA27" s="26">
        <f t="shared" si="21"/>
        <v>76</v>
      </c>
      <c r="BB27" s="26">
        <f t="shared" si="21"/>
        <v>75</v>
      </c>
      <c r="BC27" s="26">
        <f t="shared" si="21"/>
        <v>77</v>
      </c>
      <c r="BD27" s="26">
        <f t="shared" si="21"/>
        <v>81</v>
      </c>
      <c r="BE27" s="26">
        <f t="shared" si="21"/>
        <v>80</v>
      </c>
      <c r="BF27" s="26">
        <f t="shared" si="21"/>
        <v>84</v>
      </c>
      <c r="BG27" s="27">
        <f t="shared" si="21"/>
        <v>68</v>
      </c>
      <c r="BH27" s="4" t="s">
        <v>25</v>
      </c>
      <c r="BI27" s="62">
        <f t="shared" si="21"/>
        <v>65</v>
      </c>
      <c r="BJ27" s="63">
        <f t="shared" si="21"/>
        <v>68</v>
      </c>
      <c r="BK27" s="63">
        <f t="shared" si="21"/>
        <v>62</v>
      </c>
      <c r="BL27" s="63">
        <f t="shared" si="21"/>
        <v>66</v>
      </c>
      <c r="BM27" s="63">
        <f t="shared" si="21"/>
        <v>60</v>
      </c>
      <c r="BN27" s="63">
        <f t="shared" si="21"/>
        <v>64</v>
      </c>
      <c r="BO27" s="63">
        <f t="shared" si="21"/>
        <v>69</v>
      </c>
      <c r="BP27" s="63">
        <f t="shared" si="21"/>
        <v>69</v>
      </c>
      <c r="BQ27" s="63">
        <f t="shared" si="21"/>
        <v>76</v>
      </c>
      <c r="BR27" s="63">
        <f t="shared" si="21"/>
        <v>75</v>
      </c>
      <c r="BS27" s="63">
        <f t="shared" si="21"/>
        <v>79</v>
      </c>
      <c r="BT27" s="63">
        <f t="shared" si="21"/>
        <v>47</v>
      </c>
      <c r="BU27" s="64">
        <f t="shared" si="21"/>
        <v>51</v>
      </c>
      <c r="BV27" s="4" t="s">
        <v>25</v>
      </c>
      <c r="BW27" s="62">
        <f t="shared" si="21"/>
        <v>738</v>
      </c>
      <c r="BX27" s="63">
        <f t="shared" si="21"/>
        <v>676</v>
      </c>
      <c r="BY27" s="63">
        <f t="shared" si="21"/>
        <v>788</v>
      </c>
      <c r="BZ27" s="63">
        <f t="shared" si="21"/>
        <v>564</v>
      </c>
      <c r="CA27" s="63">
        <f t="shared" si="21"/>
        <v>800</v>
      </c>
      <c r="CB27" s="63">
        <f t="shared" ref="CB27:DK27" si="22">MAX(CB7:CB19)</f>
        <v>657</v>
      </c>
      <c r="CC27" s="63">
        <f t="shared" si="22"/>
        <v>804</v>
      </c>
      <c r="CD27" s="63">
        <f t="shared" si="22"/>
        <v>964</v>
      </c>
      <c r="CE27" s="63">
        <f t="shared" si="22"/>
        <v>1440</v>
      </c>
      <c r="CF27" s="63">
        <f t="shared" si="22"/>
        <v>707</v>
      </c>
      <c r="CG27" s="63">
        <f t="shared" si="22"/>
        <v>783</v>
      </c>
      <c r="CH27" s="63">
        <f t="shared" si="22"/>
        <v>1740</v>
      </c>
      <c r="CI27" s="64">
        <f t="shared" si="22"/>
        <v>605</v>
      </c>
      <c r="CJ27" s="4" t="s">
        <v>25</v>
      </c>
      <c r="CK27" s="62">
        <f t="shared" si="22"/>
        <v>449</v>
      </c>
      <c r="CL27" s="63">
        <f t="shared" si="22"/>
        <v>205</v>
      </c>
      <c r="CM27" s="63">
        <f t="shared" si="22"/>
        <v>431</v>
      </c>
      <c r="CN27" s="63">
        <f t="shared" si="22"/>
        <v>634</v>
      </c>
      <c r="CO27" s="63">
        <f t="shared" si="22"/>
        <v>685</v>
      </c>
      <c r="CP27" s="63">
        <f t="shared" si="22"/>
        <v>644</v>
      </c>
      <c r="CQ27" s="63">
        <f t="shared" si="22"/>
        <v>494</v>
      </c>
      <c r="CR27" s="63">
        <f t="shared" si="22"/>
        <v>397</v>
      </c>
      <c r="CS27" s="63">
        <f t="shared" si="22"/>
        <v>311</v>
      </c>
      <c r="CT27" s="63">
        <f t="shared" si="22"/>
        <v>317</v>
      </c>
      <c r="CU27" s="63">
        <f t="shared" si="22"/>
        <v>518</v>
      </c>
      <c r="CV27" s="63">
        <f t="shared" si="22"/>
        <v>294</v>
      </c>
      <c r="CW27" s="64">
        <f t="shared" si="22"/>
        <v>230</v>
      </c>
      <c r="CX27" s="4" t="s">
        <v>25</v>
      </c>
      <c r="CY27" s="62">
        <f t="shared" si="22"/>
        <v>1187</v>
      </c>
      <c r="CZ27" s="63">
        <f t="shared" si="22"/>
        <v>860</v>
      </c>
      <c r="DA27" s="63">
        <f t="shared" si="22"/>
        <v>1132</v>
      </c>
      <c r="DB27" s="63">
        <f t="shared" si="22"/>
        <v>1050</v>
      </c>
      <c r="DC27" s="63">
        <f t="shared" si="22"/>
        <v>1337</v>
      </c>
      <c r="DD27" s="63">
        <f t="shared" si="22"/>
        <v>1301</v>
      </c>
      <c r="DE27" s="63">
        <f t="shared" si="22"/>
        <v>1298</v>
      </c>
      <c r="DF27" s="63">
        <f t="shared" si="22"/>
        <v>1127</v>
      </c>
      <c r="DG27" s="63">
        <f t="shared" si="22"/>
        <v>1469</v>
      </c>
      <c r="DH27" s="63">
        <f t="shared" si="22"/>
        <v>992</v>
      </c>
      <c r="DI27" s="63">
        <f t="shared" si="22"/>
        <v>927</v>
      </c>
      <c r="DJ27" s="63">
        <f t="shared" si="22"/>
        <v>1780</v>
      </c>
      <c r="DK27" s="64">
        <f t="shared" si="22"/>
        <v>691</v>
      </c>
    </row>
    <row r="28" spans="2:115" ht="15.75" thickBot="1" x14ac:dyDescent="0.3">
      <c r="B28" s="34">
        <f>MIN(B7:B19)</f>
        <v>6</v>
      </c>
      <c r="D28" s="5" t="s">
        <v>26</v>
      </c>
      <c r="E28" s="28">
        <f t="shared" ref="E28:Q28" si="23">MIN(E7:E19)</f>
        <v>19686</v>
      </c>
      <c r="F28" s="29">
        <f t="shared" si="23"/>
        <v>29711</v>
      </c>
      <c r="G28" s="29">
        <f t="shared" si="23"/>
        <v>46770</v>
      </c>
      <c r="H28" s="29">
        <f t="shared" si="23"/>
        <v>45717</v>
      </c>
      <c r="I28" s="29">
        <f t="shared" si="23"/>
        <v>37124</v>
      </c>
      <c r="J28" s="29">
        <f t="shared" si="23"/>
        <v>43646</v>
      </c>
      <c r="K28" s="29">
        <f t="shared" si="23"/>
        <v>41803</v>
      </c>
      <c r="L28" s="29">
        <f t="shared" si="23"/>
        <v>47163</v>
      </c>
      <c r="M28" s="29">
        <f t="shared" si="23"/>
        <v>42163</v>
      </c>
      <c r="N28" s="29">
        <f t="shared" si="23"/>
        <v>42414</v>
      </c>
      <c r="O28" s="29">
        <f t="shared" si="23"/>
        <v>41138</v>
      </c>
      <c r="P28" s="30">
        <f t="shared" si="23"/>
        <v>31486</v>
      </c>
      <c r="Q28" s="40">
        <f t="shared" si="23"/>
        <v>20924</v>
      </c>
      <c r="R28" s="5" t="s">
        <v>26</v>
      </c>
      <c r="S28" s="28">
        <f t="shared" ref="S28:AL28" si="24">MIN(S7:S19)</f>
        <v>12026</v>
      </c>
      <c r="T28" s="29">
        <f t="shared" si="24"/>
        <v>12497</v>
      </c>
      <c r="U28" s="29">
        <f t="shared" si="24"/>
        <v>13553</v>
      </c>
      <c r="V28" s="29">
        <f t="shared" si="24"/>
        <v>14567</v>
      </c>
      <c r="W28" s="29">
        <f t="shared" si="24"/>
        <v>14617</v>
      </c>
      <c r="X28" s="29">
        <f t="shared" si="24"/>
        <v>13665</v>
      </c>
      <c r="Y28" s="29">
        <f t="shared" si="24"/>
        <v>12881</v>
      </c>
      <c r="Z28" s="29">
        <f t="shared" si="24"/>
        <v>13334</v>
      </c>
      <c r="AA28" s="29">
        <f t="shared" si="24"/>
        <v>14560</v>
      </c>
      <c r="AB28" s="29">
        <f t="shared" si="24"/>
        <v>14436</v>
      </c>
      <c r="AC28" s="29">
        <f t="shared" si="24"/>
        <v>14430</v>
      </c>
      <c r="AD28" s="29">
        <f t="shared" si="24"/>
        <v>13908</v>
      </c>
      <c r="AE28" s="30">
        <f t="shared" si="24"/>
        <v>5005</v>
      </c>
      <c r="AF28" s="5" t="s">
        <v>26</v>
      </c>
      <c r="AG28" s="56">
        <f t="shared" si="24"/>
        <v>18</v>
      </c>
      <c r="AH28" s="57">
        <f t="shared" si="24"/>
        <v>23</v>
      </c>
      <c r="AI28" s="57">
        <f t="shared" si="24"/>
        <v>27</v>
      </c>
      <c r="AJ28" s="57">
        <f t="shared" si="24"/>
        <v>26</v>
      </c>
      <c r="AK28" s="57">
        <f t="shared" si="24"/>
        <v>29</v>
      </c>
      <c r="AL28" s="57">
        <f t="shared" si="24"/>
        <v>26</v>
      </c>
      <c r="AM28" s="57">
        <f t="shared" ref="AM28:AS28" si="25">MIN(AM7:AM19)</f>
        <v>23</v>
      </c>
      <c r="AN28" s="57">
        <f t="shared" si="25"/>
        <v>25</v>
      </c>
      <c r="AO28" s="57">
        <f t="shared" si="25"/>
        <v>26</v>
      </c>
      <c r="AP28" s="57">
        <f t="shared" si="25"/>
        <v>30</v>
      </c>
      <c r="AQ28" s="57">
        <f t="shared" si="25"/>
        <v>28</v>
      </c>
      <c r="AR28" s="57">
        <f t="shared" si="25"/>
        <v>27</v>
      </c>
      <c r="AS28" s="58">
        <f t="shared" si="25"/>
        <v>11</v>
      </c>
      <c r="AT28" s="5" t="s">
        <v>26</v>
      </c>
      <c r="AU28" s="28">
        <f t="shared" ref="AU28:CA28" si="26">MIN(AU7:AU19)</f>
        <v>41</v>
      </c>
      <c r="AV28" s="29">
        <f t="shared" si="26"/>
        <v>40</v>
      </c>
      <c r="AW28" s="29">
        <f t="shared" si="26"/>
        <v>38</v>
      </c>
      <c r="AX28" s="29">
        <f t="shared" si="26"/>
        <v>43</v>
      </c>
      <c r="AY28" s="29">
        <f t="shared" si="26"/>
        <v>47</v>
      </c>
      <c r="AZ28" s="29">
        <f t="shared" si="26"/>
        <v>37</v>
      </c>
      <c r="BA28" s="29">
        <f t="shared" si="26"/>
        <v>34</v>
      </c>
      <c r="BB28" s="29">
        <f t="shared" si="26"/>
        <v>31</v>
      </c>
      <c r="BC28" s="29">
        <f t="shared" si="26"/>
        <v>36</v>
      </c>
      <c r="BD28" s="29">
        <f t="shared" si="26"/>
        <v>38</v>
      </c>
      <c r="BE28" s="29">
        <f t="shared" si="26"/>
        <v>33</v>
      </c>
      <c r="BF28" s="29">
        <f t="shared" si="26"/>
        <v>46</v>
      </c>
      <c r="BG28" s="30">
        <f t="shared" si="26"/>
        <v>13</v>
      </c>
      <c r="BH28" s="5" t="s">
        <v>26</v>
      </c>
      <c r="BI28" s="65">
        <f t="shared" si="26"/>
        <v>17</v>
      </c>
      <c r="BJ28" s="66">
        <f t="shared" si="26"/>
        <v>20</v>
      </c>
      <c r="BK28" s="66">
        <f t="shared" si="26"/>
        <v>21</v>
      </c>
      <c r="BL28" s="66">
        <f t="shared" si="26"/>
        <v>20</v>
      </c>
      <c r="BM28" s="66">
        <f t="shared" si="26"/>
        <v>21</v>
      </c>
      <c r="BN28" s="66">
        <f t="shared" si="26"/>
        <v>20</v>
      </c>
      <c r="BO28" s="66">
        <f t="shared" si="26"/>
        <v>18</v>
      </c>
      <c r="BP28" s="66">
        <f t="shared" si="26"/>
        <v>19</v>
      </c>
      <c r="BQ28" s="66">
        <f t="shared" si="26"/>
        <v>20</v>
      </c>
      <c r="BR28" s="66">
        <f t="shared" si="26"/>
        <v>24</v>
      </c>
      <c r="BS28" s="66">
        <f t="shared" si="26"/>
        <v>22</v>
      </c>
      <c r="BT28" s="66">
        <f t="shared" si="26"/>
        <v>22</v>
      </c>
      <c r="BU28" s="67">
        <f t="shared" si="26"/>
        <v>7</v>
      </c>
      <c r="BV28" s="5" t="s">
        <v>26</v>
      </c>
      <c r="BW28" s="65">
        <f t="shared" si="26"/>
        <v>61</v>
      </c>
      <c r="BX28" s="66">
        <f t="shared" si="26"/>
        <v>83</v>
      </c>
      <c r="BY28" s="66">
        <f t="shared" si="26"/>
        <v>69</v>
      </c>
      <c r="BZ28" s="66">
        <f t="shared" si="26"/>
        <v>62</v>
      </c>
      <c r="CA28" s="66">
        <f t="shared" si="26"/>
        <v>60</v>
      </c>
      <c r="CB28" s="66">
        <f t="shared" ref="CB28:CV28" si="27">MIN(CB7:CB19)</f>
        <v>116</v>
      </c>
      <c r="CC28" s="66">
        <f t="shared" si="27"/>
        <v>69</v>
      </c>
      <c r="CD28" s="66">
        <f t="shared" si="27"/>
        <v>178</v>
      </c>
      <c r="CE28" s="66">
        <f t="shared" si="27"/>
        <v>69</v>
      </c>
      <c r="CF28" s="66">
        <f t="shared" si="27"/>
        <v>183</v>
      </c>
      <c r="CG28" s="66">
        <f t="shared" si="27"/>
        <v>75</v>
      </c>
      <c r="CH28" s="66">
        <f t="shared" si="27"/>
        <v>97</v>
      </c>
      <c r="CI28" s="67">
        <f t="shared" si="27"/>
        <v>82</v>
      </c>
      <c r="CJ28" s="5" t="s">
        <v>26</v>
      </c>
      <c r="CK28" s="65">
        <f t="shared" si="27"/>
        <v>2</v>
      </c>
      <c r="CL28" s="66">
        <f t="shared" si="27"/>
        <v>4</v>
      </c>
      <c r="CM28" s="66">
        <f t="shared" si="27"/>
        <v>2</v>
      </c>
      <c r="CN28" s="66">
        <f t="shared" si="27"/>
        <v>1</v>
      </c>
      <c r="CO28" s="66">
        <f t="shared" si="27"/>
        <v>2</v>
      </c>
      <c r="CP28" s="66">
        <f t="shared" si="27"/>
        <v>3</v>
      </c>
      <c r="CQ28" s="66">
        <f t="shared" si="27"/>
        <v>1</v>
      </c>
      <c r="CR28" s="66">
        <f t="shared" si="27"/>
        <v>1</v>
      </c>
      <c r="CS28" s="66">
        <f t="shared" si="27"/>
        <v>1</v>
      </c>
      <c r="CT28" s="66">
        <f t="shared" si="27"/>
        <v>5</v>
      </c>
      <c r="CU28" s="66">
        <f t="shared" si="27"/>
        <v>1</v>
      </c>
      <c r="CV28" s="66">
        <f t="shared" si="27"/>
        <v>2</v>
      </c>
      <c r="CW28" s="67">
        <f t="shared" ref="CW28:DK28" si="28">MIN(CW7:CW19)</f>
        <v>7</v>
      </c>
      <c r="CX28" s="5" t="s">
        <v>26</v>
      </c>
      <c r="CY28" s="65">
        <f t="shared" si="28"/>
        <v>65</v>
      </c>
      <c r="CZ28" s="66">
        <f t="shared" si="28"/>
        <v>151</v>
      </c>
      <c r="DA28" s="66">
        <f t="shared" si="28"/>
        <v>217</v>
      </c>
      <c r="DB28" s="66">
        <f t="shared" si="28"/>
        <v>194</v>
      </c>
      <c r="DC28" s="66">
        <f t="shared" si="28"/>
        <v>105</v>
      </c>
      <c r="DD28" s="66">
        <f t="shared" si="28"/>
        <v>173</v>
      </c>
      <c r="DE28" s="66">
        <f t="shared" si="28"/>
        <v>91</v>
      </c>
      <c r="DF28" s="66">
        <f t="shared" si="28"/>
        <v>187</v>
      </c>
      <c r="DG28" s="66">
        <f t="shared" si="28"/>
        <v>82</v>
      </c>
      <c r="DH28" s="66">
        <f t="shared" si="28"/>
        <v>188</v>
      </c>
      <c r="DI28" s="66">
        <f t="shared" si="28"/>
        <v>83</v>
      </c>
      <c r="DJ28" s="66">
        <f t="shared" si="28"/>
        <v>99</v>
      </c>
      <c r="DK28" s="67">
        <f t="shared" si="28"/>
        <v>102</v>
      </c>
    </row>
    <row r="48" spans="5:5" x14ac:dyDescent="0.25">
      <c r="E48" s="17"/>
    </row>
    <row r="49" spans="5:5" x14ac:dyDescent="0.25">
      <c r="E49" s="17"/>
    </row>
    <row r="50" spans="5:5" x14ac:dyDescent="0.25">
      <c r="E50" s="10"/>
    </row>
    <row r="52" spans="5:5" x14ac:dyDescent="0.25">
      <c r="E52" s="10"/>
    </row>
    <row r="54" spans="5:5" x14ac:dyDescent="0.25">
      <c r="E54" s="10"/>
    </row>
    <row r="56" spans="5:5" x14ac:dyDescent="0.25">
      <c r="E56" s="10"/>
    </row>
  </sheetData>
  <mergeCells count="25">
    <mergeCell ref="AU23:BF23"/>
    <mergeCell ref="BI23:BT23"/>
    <mergeCell ref="BW23:CH23"/>
    <mergeCell ref="CK23:CV23"/>
    <mergeCell ref="CY23:DJ23"/>
    <mergeCell ref="BI5:BU5"/>
    <mergeCell ref="BW5:CI5"/>
    <mergeCell ref="CK5:CW5"/>
    <mergeCell ref="CY5:DK5"/>
    <mergeCell ref="CY3:DK3"/>
    <mergeCell ref="BI3:BU3"/>
    <mergeCell ref="BW3:CI3"/>
    <mergeCell ref="CK3:CW3"/>
    <mergeCell ref="B5:B6"/>
    <mergeCell ref="E3:Q3"/>
    <mergeCell ref="S3:AE3"/>
    <mergeCell ref="AG3:AS3"/>
    <mergeCell ref="AU5:BG5"/>
    <mergeCell ref="AU3:BG3"/>
    <mergeCell ref="E23:P23"/>
    <mergeCell ref="E5:Q5"/>
    <mergeCell ref="S5:AE5"/>
    <mergeCell ref="AG5:AS5"/>
    <mergeCell ref="S23:AD23"/>
    <mergeCell ref="AG23:AR23"/>
  </mergeCells>
  <pageMargins left="0.7" right="0.7" top="0.78740157499999996" bottom="0.78740157499999996" header="0.3" footer="0.3"/>
  <pageSetup paperSize="9" orientation="portrait" horizontalDpi="0" verticalDpi="0" r:id="rId1"/>
  <ignoredErrors>
    <ignoredError sqref="D7:D12 D13 R7:R13 AF7:AF13 AT7:AT13 BH7:BH13 BV7:BV13 CJ7:CJ13 CX7:CX13" numberStoredAsText="1"/>
    <ignoredError sqref="E25:Q28 U26 S25:AE25 S27:AE28 S26:T26 V26:AE26 AG25:AS28 AU25:BG28 BI25:BU28 BW25:CI28 CK25:CW2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K57"/>
  <sheetViews>
    <sheetView workbookViewId="0">
      <selection activeCell="DH31" sqref="DH31"/>
    </sheetView>
  </sheetViews>
  <sheetFormatPr baseColWidth="10" defaultRowHeight="15" x14ac:dyDescent="0.25"/>
  <cols>
    <col min="1" max="1" width="3" customWidth="1"/>
    <col min="2" max="2" width="10.42578125" customWidth="1"/>
    <col min="3" max="3" width="3" customWidth="1"/>
    <col min="5" max="5" width="6.7109375" customWidth="1"/>
    <col min="6" max="17" width="7" bestFit="1" customWidth="1"/>
    <col min="18" max="18" width="10" bestFit="1" customWidth="1"/>
    <col min="19" max="30" width="5.85546875" customWidth="1"/>
    <col min="31" max="31" width="6" customWidth="1"/>
    <col min="32" max="32" width="10" bestFit="1" customWidth="1"/>
    <col min="33" max="45" width="5.7109375" customWidth="1"/>
    <col min="46" max="46" width="10" bestFit="1" customWidth="1"/>
    <col min="47" max="59" width="5.7109375" customWidth="1"/>
    <col min="60" max="60" width="10" bestFit="1" customWidth="1"/>
    <col min="61" max="73" width="5.7109375" customWidth="1"/>
    <col min="74" max="74" width="10" hidden="1" customWidth="1"/>
    <col min="75" max="87" width="5.85546875" hidden="1" customWidth="1"/>
    <col min="88" max="88" width="10" hidden="1" customWidth="1"/>
    <col min="89" max="101" width="5.85546875" hidden="1" customWidth="1"/>
    <col min="102" max="102" width="10" bestFit="1" customWidth="1"/>
    <col min="103" max="103" width="5.85546875" bestFit="1" customWidth="1"/>
    <col min="104" max="115" width="5.85546875" customWidth="1"/>
  </cols>
  <sheetData>
    <row r="2" spans="2:115" ht="15.75" thickBot="1" x14ac:dyDescent="0.3"/>
    <row r="3" spans="2:115" ht="15.75" customHeight="1" thickBot="1" x14ac:dyDescent="0.3">
      <c r="E3" s="75" t="s">
        <v>8</v>
      </c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/>
      <c r="S3" s="75" t="s">
        <v>9</v>
      </c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7"/>
      <c r="AG3" s="75" t="s">
        <v>20</v>
      </c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7"/>
      <c r="AU3" s="75" t="s">
        <v>12</v>
      </c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7"/>
      <c r="BI3" s="75" t="s">
        <v>13</v>
      </c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7"/>
      <c r="BW3" s="75" t="s">
        <v>14</v>
      </c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7"/>
      <c r="CK3" s="75" t="s">
        <v>15</v>
      </c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7"/>
      <c r="CY3" s="75" t="s">
        <v>21</v>
      </c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7"/>
    </row>
    <row r="4" spans="2:115" s="6" customFormat="1" ht="15" customHeight="1" thickBot="1" x14ac:dyDescent="0.3">
      <c r="B4" s="32"/>
    </row>
    <row r="5" spans="2:115" s="7" customFormat="1" ht="15.75" customHeight="1" thickBot="1" x14ac:dyDescent="0.3">
      <c r="B5" s="74" t="s">
        <v>24</v>
      </c>
      <c r="E5" s="68" t="s">
        <v>11</v>
      </c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70"/>
      <c r="S5" s="68" t="s">
        <v>11</v>
      </c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70"/>
      <c r="AG5" s="71" t="s">
        <v>11</v>
      </c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3"/>
      <c r="AU5" s="68" t="s">
        <v>11</v>
      </c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70"/>
      <c r="BI5" s="68" t="s">
        <v>11</v>
      </c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70"/>
      <c r="BW5" s="68" t="s">
        <v>11</v>
      </c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70"/>
      <c r="CK5" s="68" t="s">
        <v>11</v>
      </c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70"/>
      <c r="CY5" s="68" t="s">
        <v>11</v>
      </c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70"/>
    </row>
    <row r="6" spans="2:115" s="2" customFormat="1" ht="19.5" customHeight="1" x14ac:dyDescent="0.25">
      <c r="B6" s="74"/>
      <c r="D6" s="3" t="s">
        <v>0</v>
      </c>
      <c r="E6" s="47">
        <v>1</v>
      </c>
      <c r="F6" s="48">
        <v>2</v>
      </c>
      <c r="G6" s="48">
        <v>3</v>
      </c>
      <c r="H6" s="48">
        <v>4</v>
      </c>
      <c r="I6" s="48">
        <v>5</v>
      </c>
      <c r="J6" s="48">
        <v>6</v>
      </c>
      <c r="K6" s="48">
        <v>7</v>
      </c>
      <c r="L6" s="48">
        <v>8</v>
      </c>
      <c r="M6" s="48">
        <v>9</v>
      </c>
      <c r="N6" s="48">
        <v>10</v>
      </c>
      <c r="O6" s="48">
        <v>11</v>
      </c>
      <c r="P6" s="48">
        <v>12</v>
      </c>
      <c r="Q6" s="49">
        <v>13</v>
      </c>
      <c r="R6" s="3" t="s">
        <v>0</v>
      </c>
      <c r="S6" s="47">
        <v>1</v>
      </c>
      <c r="T6" s="48">
        <v>2</v>
      </c>
      <c r="U6" s="48">
        <v>3</v>
      </c>
      <c r="V6" s="48">
        <v>4</v>
      </c>
      <c r="W6" s="48">
        <v>5</v>
      </c>
      <c r="X6" s="48">
        <v>6</v>
      </c>
      <c r="Y6" s="48">
        <v>7</v>
      </c>
      <c r="Z6" s="48">
        <v>8</v>
      </c>
      <c r="AA6" s="48">
        <v>9</v>
      </c>
      <c r="AB6" s="48">
        <v>10</v>
      </c>
      <c r="AC6" s="48">
        <v>11</v>
      </c>
      <c r="AD6" s="48">
        <v>12</v>
      </c>
      <c r="AE6" s="49">
        <v>13</v>
      </c>
      <c r="AF6" s="3" t="s">
        <v>0</v>
      </c>
      <c r="AG6" s="47">
        <v>1</v>
      </c>
      <c r="AH6" s="48">
        <v>2</v>
      </c>
      <c r="AI6" s="48">
        <v>3</v>
      </c>
      <c r="AJ6" s="48">
        <v>4</v>
      </c>
      <c r="AK6" s="48">
        <v>5</v>
      </c>
      <c r="AL6" s="48">
        <v>6</v>
      </c>
      <c r="AM6" s="48">
        <v>7</v>
      </c>
      <c r="AN6" s="48">
        <v>8</v>
      </c>
      <c r="AO6" s="48">
        <v>9</v>
      </c>
      <c r="AP6" s="48">
        <v>10</v>
      </c>
      <c r="AQ6" s="48">
        <v>11</v>
      </c>
      <c r="AR6" s="48">
        <v>12</v>
      </c>
      <c r="AS6" s="49">
        <v>13</v>
      </c>
      <c r="AT6" s="3" t="s">
        <v>0</v>
      </c>
      <c r="AU6" s="47">
        <v>1</v>
      </c>
      <c r="AV6" s="48">
        <v>2</v>
      </c>
      <c r="AW6" s="48">
        <v>3</v>
      </c>
      <c r="AX6" s="48">
        <v>4</v>
      </c>
      <c r="AY6" s="48">
        <v>5</v>
      </c>
      <c r="AZ6" s="48">
        <v>6</v>
      </c>
      <c r="BA6" s="48">
        <v>7</v>
      </c>
      <c r="BB6" s="48">
        <v>8</v>
      </c>
      <c r="BC6" s="48">
        <v>9</v>
      </c>
      <c r="BD6" s="48">
        <v>10</v>
      </c>
      <c r="BE6" s="48">
        <v>11</v>
      </c>
      <c r="BF6" s="48">
        <v>12</v>
      </c>
      <c r="BG6" s="49">
        <v>13</v>
      </c>
      <c r="BH6" s="3" t="s">
        <v>0</v>
      </c>
      <c r="BI6" s="47">
        <v>1</v>
      </c>
      <c r="BJ6" s="48">
        <v>2</v>
      </c>
      <c r="BK6" s="48">
        <v>3</v>
      </c>
      <c r="BL6" s="48">
        <v>4</v>
      </c>
      <c r="BM6" s="48">
        <v>5</v>
      </c>
      <c r="BN6" s="48">
        <v>6</v>
      </c>
      <c r="BO6" s="48">
        <v>7</v>
      </c>
      <c r="BP6" s="48">
        <v>8</v>
      </c>
      <c r="BQ6" s="48">
        <v>9</v>
      </c>
      <c r="BR6" s="48">
        <v>10</v>
      </c>
      <c r="BS6" s="48">
        <v>11</v>
      </c>
      <c r="BT6" s="48">
        <v>12</v>
      </c>
      <c r="BU6" s="49">
        <v>13</v>
      </c>
      <c r="BV6" s="3" t="s">
        <v>0</v>
      </c>
      <c r="BW6" s="47">
        <v>1</v>
      </c>
      <c r="BX6" s="48">
        <v>2</v>
      </c>
      <c r="BY6" s="48">
        <v>3</v>
      </c>
      <c r="BZ6" s="48">
        <v>4</v>
      </c>
      <c r="CA6" s="48">
        <v>5</v>
      </c>
      <c r="CB6" s="48">
        <v>6</v>
      </c>
      <c r="CC6" s="48">
        <v>7</v>
      </c>
      <c r="CD6" s="48">
        <v>8</v>
      </c>
      <c r="CE6" s="48">
        <v>9</v>
      </c>
      <c r="CF6" s="48">
        <v>10</v>
      </c>
      <c r="CG6" s="48">
        <v>11</v>
      </c>
      <c r="CH6" s="48">
        <v>12</v>
      </c>
      <c r="CI6" s="49">
        <v>13</v>
      </c>
      <c r="CJ6" s="3" t="s">
        <v>0</v>
      </c>
      <c r="CK6" s="47">
        <v>1</v>
      </c>
      <c r="CL6" s="48">
        <v>2</v>
      </c>
      <c r="CM6" s="48">
        <v>3</v>
      </c>
      <c r="CN6" s="48">
        <v>4</v>
      </c>
      <c r="CO6" s="48">
        <v>5</v>
      </c>
      <c r="CP6" s="48">
        <v>6</v>
      </c>
      <c r="CQ6" s="48">
        <v>7</v>
      </c>
      <c r="CR6" s="48">
        <v>8</v>
      </c>
      <c r="CS6" s="48">
        <v>9</v>
      </c>
      <c r="CT6" s="48">
        <v>10</v>
      </c>
      <c r="CU6" s="48">
        <v>11</v>
      </c>
      <c r="CV6" s="48">
        <v>12</v>
      </c>
      <c r="CW6" s="49">
        <v>13</v>
      </c>
      <c r="CX6" s="3" t="s">
        <v>0</v>
      </c>
      <c r="CY6" s="47">
        <v>1</v>
      </c>
      <c r="CZ6" s="48">
        <v>2</v>
      </c>
      <c r="DA6" s="48">
        <v>3</v>
      </c>
      <c r="DB6" s="48">
        <v>4</v>
      </c>
      <c r="DC6" s="48">
        <v>5</v>
      </c>
      <c r="DD6" s="48">
        <v>6</v>
      </c>
      <c r="DE6" s="48">
        <v>7</v>
      </c>
      <c r="DF6" s="48">
        <v>8</v>
      </c>
      <c r="DG6" s="48">
        <v>9</v>
      </c>
      <c r="DH6" s="48">
        <v>10</v>
      </c>
      <c r="DI6" s="48">
        <v>11</v>
      </c>
      <c r="DJ6" s="48">
        <v>12</v>
      </c>
      <c r="DK6" s="49">
        <v>13</v>
      </c>
    </row>
    <row r="7" spans="2:115" x14ac:dyDescent="0.25">
      <c r="B7" s="33">
        <v>12</v>
      </c>
      <c r="D7" s="4" t="s">
        <v>1</v>
      </c>
      <c r="E7" s="11">
        <v>48788</v>
      </c>
      <c r="F7" s="12">
        <v>49603</v>
      </c>
      <c r="G7" s="12">
        <v>51279</v>
      </c>
      <c r="H7" s="12">
        <v>45717</v>
      </c>
      <c r="I7" s="12">
        <v>54064</v>
      </c>
      <c r="J7" s="12">
        <v>53612</v>
      </c>
      <c r="K7" s="12">
        <v>55740</v>
      </c>
      <c r="L7" s="12">
        <v>48564</v>
      </c>
      <c r="M7" s="12">
        <v>50133</v>
      </c>
      <c r="N7" s="12">
        <v>42414</v>
      </c>
      <c r="O7" s="12">
        <v>41138</v>
      </c>
      <c r="P7" s="12">
        <v>31486</v>
      </c>
      <c r="Q7" s="13" t="s">
        <v>19</v>
      </c>
      <c r="R7" s="4" t="s">
        <v>1</v>
      </c>
      <c r="S7" s="11">
        <v>14518</v>
      </c>
      <c r="T7" s="12">
        <v>14836</v>
      </c>
      <c r="U7" s="12">
        <v>14797</v>
      </c>
      <c r="V7" s="12">
        <v>14567</v>
      </c>
      <c r="W7" s="12">
        <v>14760</v>
      </c>
      <c r="X7" s="12">
        <v>14587</v>
      </c>
      <c r="Y7" s="12">
        <v>14975</v>
      </c>
      <c r="Z7" s="12">
        <v>14633</v>
      </c>
      <c r="AA7" s="12">
        <v>14560</v>
      </c>
      <c r="AB7" s="12">
        <v>14436</v>
      </c>
      <c r="AC7" s="12">
        <v>14480</v>
      </c>
      <c r="AD7" s="12">
        <v>13908</v>
      </c>
      <c r="AE7" s="21" t="s">
        <v>19</v>
      </c>
      <c r="AF7" s="4" t="s">
        <v>1</v>
      </c>
      <c r="AG7" s="11">
        <v>31</v>
      </c>
      <c r="AH7" s="12">
        <v>35</v>
      </c>
      <c r="AI7" s="12">
        <v>37</v>
      </c>
      <c r="AJ7" s="12">
        <v>29</v>
      </c>
      <c r="AK7" s="12">
        <v>32</v>
      </c>
      <c r="AL7" s="12">
        <v>31</v>
      </c>
      <c r="AM7" s="12">
        <v>38</v>
      </c>
      <c r="AN7" s="12">
        <v>36</v>
      </c>
      <c r="AO7" s="12">
        <v>33</v>
      </c>
      <c r="AP7" s="12">
        <v>31</v>
      </c>
      <c r="AQ7" s="12">
        <v>34</v>
      </c>
      <c r="AR7" s="12">
        <v>27</v>
      </c>
      <c r="AS7" s="13" t="s">
        <v>19</v>
      </c>
      <c r="AT7" s="4" t="s">
        <v>1</v>
      </c>
      <c r="AU7" s="11">
        <v>78</v>
      </c>
      <c r="AV7" s="12">
        <v>79</v>
      </c>
      <c r="AW7" s="12">
        <v>72</v>
      </c>
      <c r="AX7" s="12">
        <v>95</v>
      </c>
      <c r="AY7" s="12">
        <v>83</v>
      </c>
      <c r="AZ7" s="12">
        <v>80</v>
      </c>
      <c r="BA7" s="12">
        <v>75</v>
      </c>
      <c r="BB7" s="12">
        <v>75</v>
      </c>
      <c r="BC7" s="12">
        <v>76</v>
      </c>
      <c r="BD7" s="12">
        <v>79</v>
      </c>
      <c r="BE7" s="12">
        <v>80</v>
      </c>
      <c r="BF7" s="12">
        <v>84</v>
      </c>
      <c r="BG7" s="13" t="s">
        <v>19</v>
      </c>
      <c r="BH7" s="4" t="s">
        <v>1</v>
      </c>
      <c r="BI7" s="11">
        <v>27</v>
      </c>
      <c r="BJ7" s="12">
        <v>31</v>
      </c>
      <c r="BK7" s="12">
        <v>33</v>
      </c>
      <c r="BL7" s="12">
        <v>26</v>
      </c>
      <c r="BM7" s="12">
        <v>27</v>
      </c>
      <c r="BN7" s="12">
        <v>26</v>
      </c>
      <c r="BO7" s="12">
        <v>34</v>
      </c>
      <c r="BP7" s="12">
        <v>33</v>
      </c>
      <c r="BQ7" s="12">
        <v>28</v>
      </c>
      <c r="BR7" s="12">
        <v>28</v>
      </c>
      <c r="BS7" s="12">
        <v>31</v>
      </c>
      <c r="BT7" s="12">
        <v>25</v>
      </c>
      <c r="BU7" s="13" t="s">
        <v>19</v>
      </c>
      <c r="BV7" s="4" t="s">
        <v>1</v>
      </c>
      <c r="BW7" s="11">
        <v>223</v>
      </c>
      <c r="BX7" s="12">
        <v>203</v>
      </c>
      <c r="BY7" s="12">
        <v>209</v>
      </c>
      <c r="BZ7" s="12">
        <v>224</v>
      </c>
      <c r="CA7" s="12">
        <v>296</v>
      </c>
      <c r="CB7" s="12">
        <v>301</v>
      </c>
      <c r="CC7" s="12">
        <v>240</v>
      </c>
      <c r="CD7" s="12">
        <v>195</v>
      </c>
      <c r="CE7" s="12">
        <v>259</v>
      </c>
      <c r="CF7" s="12">
        <v>183</v>
      </c>
      <c r="CG7" s="12">
        <v>135</v>
      </c>
      <c r="CH7" s="12">
        <v>97</v>
      </c>
      <c r="CI7" s="13" t="s">
        <v>19</v>
      </c>
      <c r="CJ7" s="4" t="s">
        <v>1</v>
      </c>
      <c r="CK7" s="11">
        <v>13</v>
      </c>
      <c r="CL7" s="12">
        <v>4</v>
      </c>
      <c r="CM7" s="12">
        <v>8</v>
      </c>
      <c r="CN7" s="12">
        <v>1</v>
      </c>
      <c r="CO7" s="12">
        <v>2</v>
      </c>
      <c r="CP7" s="12">
        <v>3</v>
      </c>
      <c r="CQ7" s="12">
        <v>1</v>
      </c>
      <c r="CR7" s="12">
        <v>1</v>
      </c>
      <c r="CS7" s="12">
        <v>1</v>
      </c>
      <c r="CT7" s="12">
        <v>5</v>
      </c>
      <c r="CU7" s="12">
        <v>1</v>
      </c>
      <c r="CV7" s="12">
        <v>2</v>
      </c>
      <c r="CW7" s="13" t="s">
        <v>19</v>
      </c>
      <c r="CX7" s="4" t="s">
        <v>1</v>
      </c>
      <c r="CY7" s="11">
        <f t="shared" ref="CY7:CY19" si="0">BW7+CK7</f>
        <v>236</v>
      </c>
      <c r="CZ7" s="12">
        <f t="shared" ref="CZ7:CZ19" si="1">BX7+CL7</f>
        <v>207</v>
      </c>
      <c r="DA7" s="12">
        <f t="shared" ref="DA7:DA19" si="2">BY7+CM7</f>
        <v>217</v>
      </c>
      <c r="DB7" s="12">
        <f t="shared" ref="DB7:DB19" si="3">BZ7+CN7</f>
        <v>225</v>
      </c>
      <c r="DC7" s="12">
        <f t="shared" ref="DC7:DC19" si="4">CA7+CO7</f>
        <v>298</v>
      </c>
      <c r="DD7" s="12">
        <f t="shared" ref="DD7:DD19" si="5">CB7+CP7</f>
        <v>304</v>
      </c>
      <c r="DE7" s="12">
        <f t="shared" ref="DE7:DE19" si="6">CC7+CQ7</f>
        <v>241</v>
      </c>
      <c r="DF7" s="12">
        <f t="shared" ref="DF7:DF19" si="7">CD7+CR7</f>
        <v>196</v>
      </c>
      <c r="DG7" s="12">
        <f t="shared" ref="DG7:DG19" si="8">CE7+CS7</f>
        <v>260</v>
      </c>
      <c r="DH7" s="12">
        <f t="shared" ref="DH7:DH19" si="9">CF7+CT7</f>
        <v>188</v>
      </c>
      <c r="DI7" s="12">
        <f t="shared" ref="DI7:DI19" si="10">CG7+CU7</f>
        <v>136</v>
      </c>
      <c r="DJ7" s="12">
        <f t="shared" ref="DJ7:DJ19" si="11">CH7+CV7</f>
        <v>99</v>
      </c>
      <c r="DK7" s="13" t="s">
        <v>19</v>
      </c>
    </row>
    <row r="8" spans="2:115" x14ac:dyDescent="0.25">
      <c r="B8" s="33">
        <v>12</v>
      </c>
      <c r="D8" s="4" t="s">
        <v>2</v>
      </c>
      <c r="E8" s="11">
        <v>19686</v>
      </c>
      <c r="F8" s="12">
        <v>29711</v>
      </c>
      <c r="G8" s="12">
        <v>59826</v>
      </c>
      <c r="H8" s="12">
        <v>89068</v>
      </c>
      <c r="I8" s="12">
        <v>83349</v>
      </c>
      <c r="J8" s="12">
        <v>63018</v>
      </c>
      <c r="K8" s="12">
        <v>47839</v>
      </c>
      <c r="L8" s="12">
        <v>62658</v>
      </c>
      <c r="M8" s="12">
        <v>102787</v>
      </c>
      <c r="N8" s="31">
        <v>74449</v>
      </c>
      <c r="O8" s="12">
        <v>103477</v>
      </c>
      <c r="P8" s="12">
        <v>95701</v>
      </c>
      <c r="Q8" s="13">
        <v>100189</v>
      </c>
      <c r="R8" s="4" t="s">
        <v>2</v>
      </c>
      <c r="S8" s="11">
        <v>12026</v>
      </c>
      <c r="T8" s="12">
        <v>12497</v>
      </c>
      <c r="U8" s="12">
        <v>13553</v>
      </c>
      <c r="V8" s="12">
        <v>14992</v>
      </c>
      <c r="W8" s="12">
        <v>14617</v>
      </c>
      <c r="X8" s="12">
        <v>13665</v>
      </c>
      <c r="Y8" s="12">
        <v>12881</v>
      </c>
      <c r="Z8" s="12">
        <v>13334</v>
      </c>
      <c r="AA8" s="12">
        <v>15058</v>
      </c>
      <c r="AB8" s="31">
        <v>12296</v>
      </c>
      <c r="AC8" s="12">
        <v>14430</v>
      </c>
      <c r="AD8" s="12">
        <v>14335</v>
      </c>
      <c r="AE8" s="13">
        <v>14763</v>
      </c>
      <c r="AF8" s="4" t="s">
        <v>2</v>
      </c>
      <c r="AG8" s="11">
        <v>18</v>
      </c>
      <c r="AH8" s="12">
        <v>23</v>
      </c>
      <c r="AI8" s="12">
        <v>28</v>
      </c>
      <c r="AJ8" s="12">
        <v>32</v>
      </c>
      <c r="AK8" s="12">
        <v>30</v>
      </c>
      <c r="AL8" s="12">
        <v>26</v>
      </c>
      <c r="AM8" s="12">
        <v>23</v>
      </c>
      <c r="AN8" s="12">
        <v>25</v>
      </c>
      <c r="AO8" s="12">
        <v>38</v>
      </c>
      <c r="AP8" s="31">
        <v>32</v>
      </c>
      <c r="AQ8" s="12">
        <v>33</v>
      </c>
      <c r="AR8" s="12">
        <v>32</v>
      </c>
      <c r="AS8" s="13">
        <v>37</v>
      </c>
      <c r="AT8" s="4" t="s">
        <v>2</v>
      </c>
      <c r="AU8" s="11">
        <v>70</v>
      </c>
      <c r="AV8" s="12">
        <v>71</v>
      </c>
      <c r="AW8" s="12">
        <v>69</v>
      </c>
      <c r="AX8" s="12">
        <v>70</v>
      </c>
      <c r="AY8" s="12">
        <v>70</v>
      </c>
      <c r="AZ8" s="12">
        <v>66</v>
      </c>
      <c r="BA8" s="12">
        <v>69</v>
      </c>
      <c r="BB8" s="12">
        <v>64</v>
      </c>
      <c r="BC8" s="12">
        <v>63</v>
      </c>
      <c r="BD8" s="31">
        <v>46</v>
      </c>
      <c r="BE8" s="12">
        <v>56</v>
      </c>
      <c r="BF8" s="12">
        <v>56</v>
      </c>
      <c r="BG8" s="13">
        <v>62</v>
      </c>
      <c r="BH8" s="4" t="s">
        <v>2</v>
      </c>
      <c r="BI8" s="11">
        <v>17</v>
      </c>
      <c r="BJ8" s="12">
        <v>20</v>
      </c>
      <c r="BK8" s="12">
        <v>22</v>
      </c>
      <c r="BL8" s="12">
        <v>22</v>
      </c>
      <c r="BM8" s="12">
        <v>21</v>
      </c>
      <c r="BN8" s="12">
        <v>20</v>
      </c>
      <c r="BO8" s="12">
        <v>18</v>
      </c>
      <c r="BP8" s="12">
        <v>19</v>
      </c>
      <c r="BQ8" s="12">
        <v>26</v>
      </c>
      <c r="BR8" s="31">
        <v>24</v>
      </c>
      <c r="BS8" s="12">
        <v>22</v>
      </c>
      <c r="BT8" s="12">
        <v>22</v>
      </c>
      <c r="BU8" s="13">
        <v>25</v>
      </c>
      <c r="BV8" s="4" t="s">
        <v>2</v>
      </c>
      <c r="BW8" s="11">
        <v>61</v>
      </c>
      <c r="BX8" s="12">
        <v>135</v>
      </c>
      <c r="BY8" s="12">
        <v>363</v>
      </c>
      <c r="BZ8" s="12">
        <v>238</v>
      </c>
      <c r="CA8" s="12">
        <v>313</v>
      </c>
      <c r="CB8" s="12">
        <v>145</v>
      </c>
      <c r="CC8" s="12">
        <v>266</v>
      </c>
      <c r="CD8" s="12">
        <v>228</v>
      </c>
      <c r="CE8" s="12">
        <v>413</v>
      </c>
      <c r="CF8" s="31">
        <v>372</v>
      </c>
      <c r="CG8" s="12">
        <v>432</v>
      </c>
      <c r="CH8" s="12">
        <v>382</v>
      </c>
      <c r="CI8" s="13">
        <v>461</v>
      </c>
      <c r="CJ8" s="4" t="s">
        <v>2</v>
      </c>
      <c r="CK8" s="11">
        <v>4</v>
      </c>
      <c r="CL8" s="12">
        <v>16</v>
      </c>
      <c r="CM8" s="12">
        <v>69</v>
      </c>
      <c r="CN8" s="12">
        <v>420</v>
      </c>
      <c r="CO8" s="12">
        <v>296</v>
      </c>
      <c r="CP8" s="12">
        <v>252</v>
      </c>
      <c r="CQ8" s="12">
        <v>65</v>
      </c>
      <c r="CR8" s="12">
        <v>195</v>
      </c>
      <c r="CS8" s="12">
        <v>311</v>
      </c>
      <c r="CT8" s="31">
        <v>147</v>
      </c>
      <c r="CU8" s="12">
        <v>329</v>
      </c>
      <c r="CV8" s="12">
        <v>294</v>
      </c>
      <c r="CW8" s="13">
        <v>230</v>
      </c>
      <c r="CX8" s="4" t="s">
        <v>2</v>
      </c>
      <c r="CY8" s="11">
        <f t="shared" si="0"/>
        <v>65</v>
      </c>
      <c r="CZ8" s="12">
        <f t="shared" si="1"/>
        <v>151</v>
      </c>
      <c r="DA8" s="12">
        <f t="shared" si="2"/>
        <v>432</v>
      </c>
      <c r="DB8" s="12">
        <f t="shared" si="3"/>
        <v>658</v>
      </c>
      <c r="DC8" s="12">
        <f t="shared" si="4"/>
        <v>609</v>
      </c>
      <c r="DD8" s="12">
        <f t="shared" si="5"/>
        <v>397</v>
      </c>
      <c r="DE8" s="12">
        <f t="shared" si="6"/>
        <v>331</v>
      </c>
      <c r="DF8" s="12">
        <f t="shared" si="7"/>
        <v>423</v>
      </c>
      <c r="DG8" s="12">
        <f t="shared" si="8"/>
        <v>724</v>
      </c>
      <c r="DH8" s="31">
        <f t="shared" si="9"/>
        <v>519</v>
      </c>
      <c r="DI8" s="12">
        <f t="shared" si="10"/>
        <v>761</v>
      </c>
      <c r="DJ8" s="12">
        <f t="shared" si="11"/>
        <v>676</v>
      </c>
      <c r="DK8" s="13">
        <f>CI8+CW8</f>
        <v>691</v>
      </c>
    </row>
    <row r="9" spans="2:115" x14ac:dyDescent="0.25">
      <c r="B9" s="33">
        <v>12</v>
      </c>
      <c r="D9" s="4" t="s">
        <v>3</v>
      </c>
      <c r="E9" s="11">
        <v>30268</v>
      </c>
      <c r="F9" s="12">
        <v>46986</v>
      </c>
      <c r="G9" s="12">
        <v>46770</v>
      </c>
      <c r="H9" s="12">
        <v>49438</v>
      </c>
      <c r="I9" s="12">
        <v>51335</v>
      </c>
      <c r="J9" s="12">
        <v>45940</v>
      </c>
      <c r="K9" s="12">
        <v>52640</v>
      </c>
      <c r="L9" s="12">
        <v>51255</v>
      </c>
      <c r="M9" s="12">
        <v>47485</v>
      </c>
      <c r="N9" s="12">
        <v>46436</v>
      </c>
      <c r="O9" s="12">
        <v>42916</v>
      </c>
      <c r="P9" s="12">
        <v>43406</v>
      </c>
      <c r="Q9" s="13" t="s">
        <v>19</v>
      </c>
      <c r="R9" s="4" t="s">
        <v>3</v>
      </c>
      <c r="S9" s="11">
        <v>13969</v>
      </c>
      <c r="T9" s="12">
        <v>15686</v>
      </c>
      <c r="U9" s="12">
        <v>15622</v>
      </c>
      <c r="V9" s="12">
        <v>15718</v>
      </c>
      <c r="W9" s="12">
        <v>16086</v>
      </c>
      <c r="X9" s="12">
        <v>15570</v>
      </c>
      <c r="Y9" s="12">
        <v>15775</v>
      </c>
      <c r="Z9" s="12">
        <v>15493</v>
      </c>
      <c r="AA9" s="12">
        <v>15549</v>
      </c>
      <c r="AB9" s="12">
        <v>15863</v>
      </c>
      <c r="AC9" s="12">
        <v>15725</v>
      </c>
      <c r="AD9" s="12">
        <v>15008</v>
      </c>
      <c r="AE9" s="13" t="s">
        <v>19</v>
      </c>
      <c r="AF9" s="4" t="s">
        <v>3</v>
      </c>
      <c r="AG9" s="11">
        <v>21</v>
      </c>
      <c r="AH9" s="12">
        <v>28</v>
      </c>
      <c r="AI9" s="12">
        <v>27</v>
      </c>
      <c r="AJ9" s="12">
        <v>26</v>
      </c>
      <c r="AK9" s="12">
        <v>29</v>
      </c>
      <c r="AL9" s="12">
        <v>26</v>
      </c>
      <c r="AM9" s="12">
        <v>26</v>
      </c>
      <c r="AN9" s="12">
        <v>26</v>
      </c>
      <c r="AO9" s="12">
        <v>26</v>
      </c>
      <c r="AP9" s="12">
        <v>30</v>
      </c>
      <c r="AQ9" s="12">
        <v>28</v>
      </c>
      <c r="AR9" s="12">
        <v>27</v>
      </c>
      <c r="AS9" s="13" t="s">
        <v>19</v>
      </c>
      <c r="AT9" s="4" t="s">
        <v>3</v>
      </c>
      <c r="AU9" s="11">
        <v>51</v>
      </c>
      <c r="AV9" s="12">
        <v>67</v>
      </c>
      <c r="AW9" s="12">
        <v>69</v>
      </c>
      <c r="AX9" s="12">
        <v>68</v>
      </c>
      <c r="AY9" s="12">
        <v>68</v>
      </c>
      <c r="AZ9" s="12">
        <v>66</v>
      </c>
      <c r="BA9" s="12">
        <v>63</v>
      </c>
      <c r="BB9" s="12">
        <v>65</v>
      </c>
      <c r="BC9" s="12">
        <v>69</v>
      </c>
      <c r="BD9" s="12">
        <v>69</v>
      </c>
      <c r="BE9" s="12">
        <v>72</v>
      </c>
      <c r="BF9" s="12">
        <v>62</v>
      </c>
      <c r="BG9" s="13" t="s">
        <v>19</v>
      </c>
      <c r="BH9" s="4" t="s">
        <v>3</v>
      </c>
      <c r="BI9" s="11">
        <v>17</v>
      </c>
      <c r="BJ9" s="12">
        <v>23</v>
      </c>
      <c r="BK9" s="12">
        <v>21</v>
      </c>
      <c r="BL9" s="12">
        <v>20</v>
      </c>
      <c r="BM9" s="12">
        <v>23</v>
      </c>
      <c r="BN9" s="12">
        <v>21</v>
      </c>
      <c r="BO9" s="12">
        <v>19</v>
      </c>
      <c r="BP9" s="12">
        <v>19</v>
      </c>
      <c r="BQ9" s="12">
        <v>20</v>
      </c>
      <c r="BR9" s="12">
        <v>24</v>
      </c>
      <c r="BS9" s="12">
        <v>23</v>
      </c>
      <c r="BT9" s="12">
        <v>22</v>
      </c>
      <c r="BU9" s="13" t="s">
        <v>19</v>
      </c>
      <c r="BV9" s="4" t="s">
        <v>3</v>
      </c>
      <c r="BW9" s="11">
        <v>233</v>
      </c>
      <c r="BX9" s="12">
        <v>369</v>
      </c>
      <c r="BY9" s="12">
        <v>389</v>
      </c>
      <c r="BZ9" s="12">
        <v>343</v>
      </c>
      <c r="CA9" s="12">
        <v>383</v>
      </c>
      <c r="CB9" s="12">
        <v>324</v>
      </c>
      <c r="CC9" s="12">
        <v>422</v>
      </c>
      <c r="CD9" s="12">
        <v>452</v>
      </c>
      <c r="CE9" s="12">
        <v>415</v>
      </c>
      <c r="CF9" s="12">
        <v>354</v>
      </c>
      <c r="CG9" s="12">
        <v>356</v>
      </c>
      <c r="CH9" s="12">
        <v>345</v>
      </c>
      <c r="CI9" s="13" t="s">
        <v>19</v>
      </c>
      <c r="CJ9" s="4" t="s">
        <v>3</v>
      </c>
      <c r="CK9" s="11">
        <v>3</v>
      </c>
      <c r="CL9" s="12">
        <v>10</v>
      </c>
      <c r="CM9" s="12">
        <v>2</v>
      </c>
      <c r="CN9" s="12">
        <v>64</v>
      </c>
      <c r="CO9" s="12">
        <v>53</v>
      </c>
      <c r="CP9" s="12">
        <v>47</v>
      </c>
      <c r="CQ9" s="12">
        <v>46</v>
      </c>
      <c r="CR9" s="12">
        <v>11</v>
      </c>
      <c r="CS9" s="12">
        <v>13</v>
      </c>
      <c r="CT9" s="12">
        <v>7</v>
      </c>
      <c r="CU9" s="12">
        <v>1</v>
      </c>
      <c r="CV9" s="12">
        <v>2</v>
      </c>
      <c r="CW9" s="13" t="s">
        <v>19</v>
      </c>
      <c r="CX9" s="4" t="s">
        <v>3</v>
      </c>
      <c r="CY9" s="11">
        <f t="shared" si="0"/>
        <v>236</v>
      </c>
      <c r="CZ9" s="12">
        <f t="shared" si="1"/>
        <v>379</v>
      </c>
      <c r="DA9" s="12">
        <f t="shared" si="2"/>
        <v>391</v>
      </c>
      <c r="DB9" s="12">
        <f t="shared" si="3"/>
        <v>407</v>
      </c>
      <c r="DC9" s="12">
        <f t="shared" si="4"/>
        <v>436</v>
      </c>
      <c r="DD9" s="12">
        <f t="shared" si="5"/>
        <v>371</v>
      </c>
      <c r="DE9" s="12">
        <f t="shared" si="6"/>
        <v>468</v>
      </c>
      <c r="DF9" s="12">
        <f t="shared" si="7"/>
        <v>463</v>
      </c>
      <c r="DG9" s="12">
        <f t="shared" si="8"/>
        <v>428</v>
      </c>
      <c r="DH9" s="12">
        <f t="shared" si="9"/>
        <v>361</v>
      </c>
      <c r="DI9" s="12">
        <f t="shared" si="10"/>
        <v>357</v>
      </c>
      <c r="DJ9" s="12">
        <f t="shared" si="11"/>
        <v>347</v>
      </c>
      <c r="DK9" s="13" t="s">
        <v>19</v>
      </c>
    </row>
    <row r="10" spans="2:115" x14ac:dyDescent="0.25">
      <c r="B10" s="33">
        <v>12</v>
      </c>
      <c r="D10" s="4" t="s">
        <v>4</v>
      </c>
      <c r="E10" s="11">
        <v>76038</v>
      </c>
      <c r="F10" s="12">
        <v>78242</v>
      </c>
      <c r="G10" s="12">
        <v>65358</v>
      </c>
      <c r="H10" s="12">
        <v>68236</v>
      </c>
      <c r="I10" s="12">
        <v>72744</v>
      </c>
      <c r="J10" s="31">
        <v>26638</v>
      </c>
      <c r="K10" s="12">
        <v>62750</v>
      </c>
      <c r="L10" s="12">
        <v>62054</v>
      </c>
      <c r="M10" s="12">
        <v>85834</v>
      </c>
      <c r="N10" s="12">
        <v>81161</v>
      </c>
      <c r="O10" s="12">
        <v>76029</v>
      </c>
      <c r="P10" s="12">
        <v>69479</v>
      </c>
      <c r="Q10" s="13">
        <v>68669</v>
      </c>
      <c r="R10" s="4" t="s">
        <v>4</v>
      </c>
      <c r="S10" s="11">
        <v>18677</v>
      </c>
      <c r="T10" s="12">
        <v>18679</v>
      </c>
      <c r="U10" s="12">
        <v>18057</v>
      </c>
      <c r="V10" s="12">
        <v>18504</v>
      </c>
      <c r="W10" s="12">
        <v>19100</v>
      </c>
      <c r="X10" s="31">
        <v>10789</v>
      </c>
      <c r="Y10" s="12">
        <v>18289</v>
      </c>
      <c r="Z10" s="12">
        <v>18254</v>
      </c>
      <c r="AA10" s="12">
        <v>19148</v>
      </c>
      <c r="AB10" s="12">
        <v>19334</v>
      </c>
      <c r="AC10" s="12">
        <v>18954</v>
      </c>
      <c r="AD10" s="12">
        <v>18363</v>
      </c>
      <c r="AE10" s="13">
        <v>18345</v>
      </c>
      <c r="AF10" s="4" t="s">
        <v>4</v>
      </c>
      <c r="AG10" s="11">
        <v>58</v>
      </c>
      <c r="AH10" s="12">
        <v>56</v>
      </c>
      <c r="AI10" s="12">
        <v>51</v>
      </c>
      <c r="AJ10" s="12">
        <v>57</v>
      </c>
      <c r="AK10" s="12">
        <v>65</v>
      </c>
      <c r="AL10" s="31">
        <v>24</v>
      </c>
      <c r="AM10" s="12">
        <v>55</v>
      </c>
      <c r="AN10" s="12">
        <v>53</v>
      </c>
      <c r="AO10" s="12">
        <v>53</v>
      </c>
      <c r="AP10" s="12">
        <v>59</v>
      </c>
      <c r="AQ10" s="12">
        <v>59</v>
      </c>
      <c r="AR10" s="12">
        <v>52</v>
      </c>
      <c r="AS10" s="13">
        <v>55</v>
      </c>
      <c r="AT10" s="4" t="s">
        <v>4</v>
      </c>
      <c r="AU10" s="11">
        <v>49</v>
      </c>
      <c r="AV10" s="12">
        <v>49</v>
      </c>
      <c r="AW10" s="12">
        <v>54</v>
      </c>
      <c r="AX10" s="12">
        <v>49</v>
      </c>
      <c r="AY10" s="12">
        <v>47</v>
      </c>
      <c r="AZ10" s="31">
        <v>18</v>
      </c>
      <c r="BA10" s="12">
        <v>52</v>
      </c>
      <c r="BB10" s="12">
        <v>51</v>
      </c>
      <c r="BC10" s="12">
        <v>55</v>
      </c>
      <c r="BD10" s="12">
        <v>50</v>
      </c>
      <c r="BE10" s="12">
        <v>46</v>
      </c>
      <c r="BF10" s="12">
        <v>46</v>
      </c>
      <c r="BG10" s="13">
        <v>50</v>
      </c>
      <c r="BH10" s="4" t="s">
        <v>4</v>
      </c>
      <c r="BI10" s="11">
        <v>52</v>
      </c>
      <c r="BJ10" s="12">
        <v>50</v>
      </c>
      <c r="BK10" s="12">
        <v>46</v>
      </c>
      <c r="BL10" s="12">
        <v>53</v>
      </c>
      <c r="BM10" s="12">
        <v>60</v>
      </c>
      <c r="BN10" s="31">
        <v>24</v>
      </c>
      <c r="BO10" s="12">
        <v>51</v>
      </c>
      <c r="BP10" s="12">
        <v>48</v>
      </c>
      <c r="BQ10" s="12">
        <v>44</v>
      </c>
      <c r="BR10" s="12">
        <v>53</v>
      </c>
      <c r="BS10" s="12">
        <v>54</v>
      </c>
      <c r="BT10" s="12">
        <v>47</v>
      </c>
      <c r="BU10" s="13">
        <v>51</v>
      </c>
      <c r="BV10" s="4" t="s">
        <v>4</v>
      </c>
      <c r="BW10" s="11">
        <v>315</v>
      </c>
      <c r="BX10" s="12">
        <v>365</v>
      </c>
      <c r="BY10" s="12">
        <v>281</v>
      </c>
      <c r="BZ10" s="12">
        <v>254</v>
      </c>
      <c r="CA10" s="12">
        <v>238</v>
      </c>
      <c r="CB10" s="31">
        <v>64</v>
      </c>
      <c r="CC10" s="12">
        <v>211</v>
      </c>
      <c r="CD10" s="12">
        <v>193</v>
      </c>
      <c r="CE10" s="12">
        <v>374</v>
      </c>
      <c r="CF10" s="12">
        <v>253</v>
      </c>
      <c r="CG10" s="12">
        <v>171</v>
      </c>
      <c r="CH10" s="12">
        <v>193</v>
      </c>
      <c r="CI10" s="13">
        <v>270</v>
      </c>
      <c r="CJ10" s="4" t="s">
        <v>4</v>
      </c>
      <c r="CK10" s="11">
        <v>28</v>
      </c>
      <c r="CL10" s="12">
        <v>21</v>
      </c>
      <c r="CM10" s="12">
        <v>24</v>
      </c>
      <c r="CN10" s="12">
        <v>11</v>
      </c>
      <c r="CO10" s="12">
        <v>15</v>
      </c>
      <c r="CP10" s="31">
        <v>9</v>
      </c>
      <c r="CQ10" s="12">
        <v>23</v>
      </c>
      <c r="CR10" s="12">
        <v>59</v>
      </c>
      <c r="CS10" s="12">
        <v>114</v>
      </c>
      <c r="CT10" s="12">
        <v>116</v>
      </c>
      <c r="CU10" s="12">
        <v>111</v>
      </c>
      <c r="CV10" s="12">
        <v>114</v>
      </c>
      <c r="CW10" s="13">
        <v>8</v>
      </c>
      <c r="CX10" s="4" t="s">
        <v>4</v>
      </c>
      <c r="CY10" s="11">
        <f t="shared" si="0"/>
        <v>343</v>
      </c>
      <c r="CZ10" s="12">
        <f t="shared" si="1"/>
        <v>386</v>
      </c>
      <c r="DA10" s="12">
        <f t="shared" si="2"/>
        <v>305</v>
      </c>
      <c r="DB10" s="12">
        <f t="shared" si="3"/>
        <v>265</v>
      </c>
      <c r="DC10" s="12">
        <f t="shared" si="4"/>
        <v>253</v>
      </c>
      <c r="DD10" s="31">
        <f t="shared" si="5"/>
        <v>73</v>
      </c>
      <c r="DE10" s="12">
        <f t="shared" si="6"/>
        <v>234</v>
      </c>
      <c r="DF10" s="12">
        <f t="shared" si="7"/>
        <v>252</v>
      </c>
      <c r="DG10" s="12">
        <f t="shared" si="8"/>
        <v>488</v>
      </c>
      <c r="DH10" s="12">
        <f t="shared" si="9"/>
        <v>369</v>
      </c>
      <c r="DI10" s="12">
        <f t="shared" si="10"/>
        <v>282</v>
      </c>
      <c r="DJ10" s="12">
        <f t="shared" si="11"/>
        <v>307</v>
      </c>
      <c r="DK10" s="13">
        <f>CI10+CW10</f>
        <v>278</v>
      </c>
    </row>
    <row r="11" spans="2:115" x14ac:dyDescent="0.25">
      <c r="B11" s="33">
        <v>11</v>
      </c>
      <c r="D11" s="4" t="s">
        <v>5</v>
      </c>
      <c r="E11" s="11">
        <v>45052</v>
      </c>
      <c r="F11" s="12">
        <v>61215</v>
      </c>
      <c r="G11" s="12">
        <v>53218</v>
      </c>
      <c r="H11" s="31">
        <v>51369</v>
      </c>
      <c r="I11" s="12">
        <v>53639</v>
      </c>
      <c r="J11" s="12">
        <v>43646</v>
      </c>
      <c r="K11" s="12">
        <v>71549</v>
      </c>
      <c r="L11" s="12">
        <v>90208</v>
      </c>
      <c r="M11" s="31">
        <v>64199</v>
      </c>
      <c r="N11" s="12">
        <v>83332</v>
      </c>
      <c r="O11" s="12">
        <v>79983</v>
      </c>
      <c r="P11" s="12">
        <v>67812</v>
      </c>
      <c r="Q11" s="13">
        <v>84834</v>
      </c>
      <c r="R11" s="4" t="s">
        <v>5</v>
      </c>
      <c r="S11" s="11">
        <v>17068</v>
      </c>
      <c r="T11" s="12">
        <v>18258</v>
      </c>
      <c r="U11" s="12">
        <v>18139</v>
      </c>
      <c r="V11" s="31">
        <v>16967</v>
      </c>
      <c r="W11" s="12">
        <v>17808</v>
      </c>
      <c r="X11" s="12">
        <v>16962</v>
      </c>
      <c r="Y11" s="12">
        <v>18326</v>
      </c>
      <c r="Z11" s="12">
        <v>19282</v>
      </c>
      <c r="AA11" s="31">
        <v>18172</v>
      </c>
      <c r="AB11" s="12">
        <v>19123</v>
      </c>
      <c r="AC11" s="12">
        <v>18723</v>
      </c>
      <c r="AD11" s="12">
        <v>17812</v>
      </c>
      <c r="AE11" s="13">
        <v>19356</v>
      </c>
      <c r="AF11" s="4" t="s">
        <v>5</v>
      </c>
      <c r="AG11" s="11">
        <v>33</v>
      </c>
      <c r="AH11" s="12">
        <v>38</v>
      </c>
      <c r="AI11" s="12">
        <v>42</v>
      </c>
      <c r="AJ11" s="31">
        <v>33</v>
      </c>
      <c r="AK11" s="12">
        <v>36</v>
      </c>
      <c r="AL11" s="12">
        <v>33</v>
      </c>
      <c r="AM11" s="12">
        <v>44</v>
      </c>
      <c r="AN11" s="12">
        <v>51</v>
      </c>
      <c r="AO11" s="31">
        <v>42</v>
      </c>
      <c r="AP11" s="12">
        <v>46</v>
      </c>
      <c r="AQ11" s="12">
        <v>45</v>
      </c>
      <c r="AR11" s="12">
        <v>37</v>
      </c>
      <c r="AS11" s="13">
        <v>47</v>
      </c>
      <c r="AT11" s="4" t="s">
        <v>5</v>
      </c>
      <c r="AU11" s="11">
        <v>65</v>
      </c>
      <c r="AV11" s="12">
        <v>64</v>
      </c>
      <c r="AW11" s="12">
        <v>64</v>
      </c>
      <c r="AX11" s="31">
        <v>57</v>
      </c>
      <c r="AY11" s="12">
        <v>71</v>
      </c>
      <c r="AZ11" s="12">
        <v>64</v>
      </c>
      <c r="BA11" s="12">
        <v>58</v>
      </c>
      <c r="BB11" s="12">
        <v>54</v>
      </c>
      <c r="BC11" s="31">
        <v>60</v>
      </c>
      <c r="BD11" s="12">
        <v>66</v>
      </c>
      <c r="BE11" s="12">
        <v>60</v>
      </c>
      <c r="BF11" s="12">
        <v>66</v>
      </c>
      <c r="BG11" s="13">
        <v>68</v>
      </c>
      <c r="BH11" s="4" t="s">
        <v>5</v>
      </c>
      <c r="BI11" s="11">
        <v>29</v>
      </c>
      <c r="BJ11" s="12">
        <v>30</v>
      </c>
      <c r="BK11" s="12">
        <v>36</v>
      </c>
      <c r="BL11" s="31">
        <v>26</v>
      </c>
      <c r="BM11" s="12">
        <v>29</v>
      </c>
      <c r="BN11" s="12">
        <v>28</v>
      </c>
      <c r="BO11" s="12">
        <v>34</v>
      </c>
      <c r="BP11" s="12">
        <v>40</v>
      </c>
      <c r="BQ11" s="31">
        <v>35</v>
      </c>
      <c r="BR11" s="12">
        <v>35</v>
      </c>
      <c r="BS11" s="12">
        <v>35</v>
      </c>
      <c r="BT11" s="12">
        <v>28</v>
      </c>
      <c r="BU11" s="13">
        <v>35</v>
      </c>
      <c r="BV11" s="4" t="s">
        <v>5</v>
      </c>
      <c r="BW11" s="11">
        <v>268</v>
      </c>
      <c r="BX11" s="12">
        <v>416</v>
      </c>
      <c r="BY11" s="12">
        <v>299</v>
      </c>
      <c r="BZ11" s="31">
        <v>358</v>
      </c>
      <c r="CA11" s="12">
        <v>368</v>
      </c>
      <c r="CB11" s="12">
        <v>278</v>
      </c>
      <c r="CC11" s="12">
        <v>534</v>
      </c>
      <c r="CD11" s="12">
        <v>686</v>
      </c>
      <c r="CE11" s="31">
        <v>438</v>
      </c>
      <c r="CF11" s="12">
        <v>657</v>
      </c>
      <c r="CG11" s="12">
        <v>594</v>
      </c>
      <c r="CH11" s="12">
        <v>514</v>
      </c>
      <c r="CI11" s="13">
        <v>605</v>
      </c>
      <c r="CJ11" s="4" t="s">
        <v>5</v>
      </c>
      <c r="CK11" s="11">
        <v>9</v>
      </c>
      <c r="CL11" s="12">
        <v>37</v>
      </c>
      <c r="CM11" s="12">
        <v>20</v>
      </c>
      <c r="CN11" s="31">
        <v>24</v>
      </c>
      <c r="CO11" s="12">
        <v>18</v>
      </c>
      <c r="CP11" s="12">
        <v>13</v>
      </c>
      <c r="CQ11" s="12">
        <v>22</v>
      </c>
      <c r="CR11" s="12">
        <v>28</v>
      </c>
      <c r="CS11" s="31">
        <v>32</v>
      </c>
      <c r="CT11" s="12">
        <v>14</v>
      </c>
      <c r="CU11" s="12">
        <v>23</v>
      </c>
      <c r="CV11" s="12">
        <v>15</v>
      </c>
      <c r="CW11" s="13">
        <v>68</v>
      </c>
      <c r="CX11" s="4" t="s">
        <v>5</v>
      </c>
      <c r="CY11" s="11">
        <f t="shared" si="0"/>
        <v>277</v>
      </c>
      <c r="CZ11" s="12">
        <f t="shared" si="1"/>
        <v>453</v>
      </c>
      <c r="DA11" s="12">
        <f t="shared" si="2"/>
        <v>319</v>
      </c>
      <c r="DB11" s="31">
        <f t="shared" si="3"/>
        <v>382</v>
      </c>
      <c r="DC11" s="12">
        <f t="shared" si="4"/>
        <v>386</v>
      </c>
      <c r="DD11" s="12">
        <f t="shared" si="5"/>
        <v>291</v>
      </c>
      <c r="DE11" s="12">
        <f t="shared" si="6"/>
        <v>556</v>
      </c>
      <c r="DF11" s="12">
        <f t="shared" si="7"/>
        <v>714</v>
      </c>
      <c r="DG11" s="31">
        <f t="shared" si="8"/>
        <v>470</v>
      </c>
      <c r="DH11" s="12">
        <f t="shared" si="9"/>
        <v>671</v>
      </c>
      <c r="DI11" s="12">
        <f t="shared" si="10"/>
        <v>617</v>
      </c>
      <c r="DJ11" s="12">
        <f t="shared" si="11"/>
        <v>529</v>
      </c>
      <c r="DK11" s="13">
        <f>CI11+CW11</f>
        <v>673</v>
      </c>
    </row>
    <row r="12" spans="2:115" x14ac:dyDescent="0.25">
      <c r="B12" s="33">
        <v>12</v>
      </c>
      <c r="D12" s="4" t="s">
        <v>6</v>
      </c>
      <c r="E12" s="11">
        <v>81198</v>
      </c>
      <c r="F12" s="12">
        <v>70112</v>
      </c>
      <c r="G12" s="12">
        <v>85670</v>
      </c>
      <c r="H12" s="12">
        <v>79183</v>
      </c>
      <c r="I12" s="12">
        <v>75372</v>
      </c>
      <c r="J12" s="12">
        <v>79429</v>
      </c>
      <c r="K12" s="12">
        <v>89151</v>
      </c>
      <c r="L12" s="12">
        <v>80888</v>
      </c>
      <c r="M12" s="12">
        <v>86776</v>
      </c>
      <c r="N12" s="12">
        <v>78506</v>
      </c>
      <c r="O12" s="12">
        <v>72411</v>
      </c>
      <c r="P12" s="12">
        <v>69269</v>
      </c>
      <c r="Q12" s="13">
        <v>20924</v>
      </c>
      <c r="R12" s="4" t="s">
        <v>6</v>
      </c>
      <c r="S12" s="11">
        <v>18205</v>
      </c>
      <c r="T12" s="12">
        <v>17817</v>
      </c>
      <c r="U12" s="12">
        <v>18711</v>
      </c>
      <c r="V12" s="12">
        <v>18442</v>
      </c>
      <c r="W12" s="12">
        <v>18274</v>
      </c>
      <c r="X12" s="12">
        <v>18409</v>
      </c>
      <c r="Y12" s="12">
        <v>18914</v>
      </c>
      <c r="Z12" s="12">
        <v>18689</v>
      </c>
      <c r="AA12" s="12">
        <v>19180</v>
      </c>
      <c r="AB12" s="12">
        <v>18901</v>
      </c>
      <c r="AC12" s="12">
        <v>18121</v>
      </c>
      <c r="AD12" s="12">
        <v>18088</v>
      </c>
      <c r="AE12" s="13">
        <v>5963</v>
      </c>
      <c r="AF12" s="4" t="s">
        <v>6</v>
      </c>
      <c r="AG12" s="11">
        <v>45</v>
      </c>
      <c r="AH12" s="12">
        <v>33</v>
      </c>
      <c r="AI12" s="12">
        <v>39</v>
      </c>
      <c r="AJ12" s="12">
        <v>40</v>
      </c>
      <c r="AK12" s="12">
        <v>40</v>
      </c>
      <c r="AL12" s="12">
        <v>43</v>
      </c>
      <c r="AM12" s="12">
        <v>48</v>
      </c>
      <c r="AN12" s="12">
        <v>48</v>
      </c>
      <c r="AO12" s="12">
        <v>49</v>
      </c>
      <c r="AP12" s="12">
        <v>50</v>
      </c>
      <c r="AQ12" s="12">
        <v>45</v>
      </c>
      <c r="AR12" s="12">
        <v>43</v>
      </c>
      <c r="AS12" s="13">
        <v>15</v>
      </c>
      <c r="AT12" s="4" t="s">
        <v>6</v>
      </c>
      <c r="AU12" s="11">
        <v>43</v>
      </c>
      <c r="AV12" s="12">
        <v>65</v>
      </c>
      <c r="AW12" s="12">
        <v>56</v>
      </c>
      <c r="AX12" s="12">
        <v>60</v>
      </c>
      <c r="AY12" s="12">
        <v>55</v>
      </c>
      <c r="AZ12" s="12">
        <v>55</v>
      </c>
      <c r="BA12" s="12">
        <v>45</v>
      </c>
      <c r="BB12" s="12">
        <v>49</v>
      </c>
      <c r="BC12" s="12">
        <v>46</v>
      </c>
      <c r="BD12" s="12">
        <v>42</v>
      </c>
      <c r="BE12" s="12">
        <v>46</v>
      </c>
      <c r="BF12" s="12">
        <v>52</v>
      </c>
      <c r="BG12" s="13">
        <v>15</v>
      </c>
      <c r="BH12" s="4" t="s">
        <v>6</v>
      </c>
      <c r="BI12" s="11">
        <v>36</v>
      </c>
      <c r="BJ12" s="12">
        <v>25</v>
      </c>
      <c r="BK12" s="12">
        <v>30</v>
      </c>
      <c r="BL12" s="12">
        <v>32</v>
      </c>
      <c r="BM12" s="12">
        <v>33</v>
      </c>
      <c r="BN12" s="12">
        <v>34</v>
      </c>
      <c r="BO12" s="12">
        <v>39</v>
      </c>
      <c r="BP12" s="12">
        <v>39</v>
      </c>
      <c r="BQ12" s="12">
        <v>40</v>
      </c>
      <c r="BR12" s="12">
        <v>43</v>
      </c>
      <c r="BS12" s="12">
        <v>39</v>
      </c>
      <c r="BT12" s="12">
        <v>37</v>
      </c>
      <c r="BU12" s="13">
        <v>13</v>
      </c>
      <c r="BV12" s="4" t="s">
        <v>6</v>
      </c>
      <c r="BW12" s="11">
        <v>430</v>
      </c>
      <c r="BX12" s="12">
        <v>343</v>
      </c>
      <c r="BY12" s="12">
        <v>362</v>
      </c>
      <c r="BZ12" s="12">
        <v>326</v>
      </c>
      <c r="CA12" s="12">
        <v>276</v>
      </c>
      <c r="CB12" s="12">
        <v>419</v>
      </c>
      <c r="CC12" s="12">
        <v>366</v>
      </c>
      <c r="CD12" s="12">
        <v>439</v>
      </c>
      <c r="CE12" s="12">
        <v>330</v>
      </c>
      <c r="CF12" s="12">
        <v>325</v>
      </c>
      <c r="CG12" s="12">
        <v>277</v>
      </c>
      <c r="CH12" s="12">
        <v>172</v>
      </c>
      <c r="CI12" s="13">
        <v>87</v>
      </c>
      <c r="CJ12" s="4" t="s">
        <v>6</v>
      </c>
      <c r="CK12" s="11">
        <v>89</v>
      </c>
      <c r="CL12" s="12">
        <v>149</v>
      </c>
      <c r="CM12" s="12">
        <v>185</v>
      </c>
      <c r="CN12" s="12">
        <v>174</v>
      </c>
      <c r="CO12" s="12">
        <v>182</v>
      </c>
      <c r="CP12" s="12">
        <v>98</v>
      </c>
      <c r="CQ12" s="12">
        <v>168</v>
      </c>
      <c r="CR12" s="12">
        <v>78</v>
      </c>
      <c r="CS12" s="12">
        <v>197</v>
      </c>
      <c r="CT12" s="12">
        <v>106</v>
      </c>
      <c r="CU12" s="12">
        <v>114</v>
      </c>
      <c r="CV12" s="12">
        <v>178</v>
      </c>
      <c r="CW12" s="13">
        <v>15</v>
      </c>
      <c r="CX12" s="4" t="s">
        <v>6</v>
      </c>
      <c r="CY12" s="11">
        <f t="shared" si="0"/>
        <v>519</v>
      </c>
      <c r="CZ12" s="12">
        <f t="shared" si="1"/>
        <v>492</v>
      </c>
      <c r="DA12" s="12">
        <f t="shared" si="2"/>
        <v>547</v>
      </c>
      <c r="DB12" s="12">
        <f t="shared" si="3"/>
        <v>500</v>
      </c>
      <c r="DC12" s="12">
        <f t="shared" si="4"/>
        <v>458</v>
      </c>
      <c r="DD12" s="12">
        <f t="shared" si="5"/>
        <v>517</v>
      </c>
      <c r="DE12" s="12">
        <f t="shared" si="6"/>
        <v>534</v>
      </c>
      <c r="DF12" s="12">
        <f t="shared" si="7"/>
        <v>517</v>
      </c>
      <c r="DG12" s="12">
        <f t="shared" si="8"/>
        <v>527</v>
      </c>
      <c r="DH12" s="12">
        <f t="shared" si="9"/>
        <v>431</v>
      </c>
      <c r="DI12" s="12">
        <f t="shared" si="10"/>
        <v>391</v>
      </c>
      <c r="DJ12" s="12">
        <f t="shared" si="11"/>
        <v>350</v>
      </c>
      <c r="DK12" s="13">
        <f>CI12+CW12</f>
        <v>102</v>
      </c>
    </row>
    <row r="13" spans="2:115" x14ac:dyDescent="0.25">
      <c r="B13" s="33">
        <v>10</v>
      </c>
      <c r="D13" s="4" t="s">
        <v>7</v>
      </c>
      <c r="E13" s="11">
        <v>64598</v>
      </c>
      <c r="F13" s="12">
        <v>51032</v>
      </c>
      <c r="G13" s="12">
        <v>50691</v>
      </c>
      <c r="H13" s="12">
        <v>56697</v>
      </c>
      <c r="I13" s="12">
        <v>59770</v>
      </c>
      <c r="J13" s="12">
        <v>51421</v>
      </c>
      <c r="K13" s="12">
        <v>48877</v>
      </c>
      <c r="L13" s="12">
        <v>47163</v>
      </c>
      <c r="M13" s="12">
        <v>42163</v>
      </c>
      <c r="N13" s="31">
        <v>56749</v>
      </c>
      <c r="O13" s="12">
        <v>60054</v>
      </c>
      <c r="P13" s="31">
        <v>43307</v>
      </c>
      <c r="Q13" s="13" t="s">
        <v>19</v>
      </c>
      <c r="R13" s="4" t="s">
        <v>7</v>
      </c>
      <c r="S13" s="11">
        <v>22009</v>
      </c>
      <c r="T13" s="12">
        <v>22380</v>
      </c>
      <c r="U13" s="12">
        <v>22813</v>
      </c>
      <c r="V13" s="12">
        <v>23743</v>
      </c>
      <c r="W13" s="12">
        <v>23960</v>
      </c>
      <c r="X13" s="12">
        <v>25564</v>
      </c>
      <c r="Y13" s="12">
        <v>23854</v>
      </c>
      <c r="Z13" s="12">
        <v>26430</v>
      </c>
      <c r="AA13" s="12">
        <v>22262</v>
      </c>
      <c r="AB13" s="31">
        <v>20880</v>
      </c>
      <c r="AC13" s="12">
        <v>29916</v>
      </c>
      <c r="AD13" s="31">
        <v>21854</v>
      </c>
      <c r="AE13" s="13" t="s">
        <v>19</v>
      </c>
      <c r="AF13" s="4" t="s">
        <v>7</v>
      </c>
      <c r="AG13" s="11">
        <v>43</v>
      </c>
      <c r="AH13" s="12">
        <v>37</v>
      </c>
      <c r="AI13" s="12">
        <v>41</v>
      </c>
      <c r="AJ13" s="12">
        <v>43</v>
      </c>
      <c r="AK13" s="12">
        <v>45</v>
      </c>
      <c r="AL13" s="12">
        <v>47</v>
      </c>
      <c r="AM13" s="12">
        <v>40</v>
      </c>
      <c r="AN13" s="12">
        <v>37</v>
      </c>
      <c r="AO13" s="12">
        <v>36</v>
      </c>
      <c r="AP13" s="31">
        <v>40</v>
      </c>
      <c r="AQ13" s="12">
        <v>47</v>
      </c>
      <c r="AR13" s="31">
        <v>33</v>
      </c>
      <c r="AS13" s="13" t="s">
        <v>19</v>
      </c>
      <c r="AT13" s="4" t="s">
        <v>7</v>
      </c>
      <c r="AU13" s="11">
        <v>62</v>
      </c>
      <c r="AV13" s="12">
        <v>74</v>
      </c>
      <c r="AW13" s="12">
        <v>76</v>
      </c>
      <c r="AX13" s="12">
        <v>64</v>
      </c>
      <c r="AY13" s="12">
        <v>65</v>
      </c>
      <c r="AZ13" s="12">
        <v>61</v>
      </c>
      <c r="BA13" s="12">
        <v>67</v>
      </c>
      <c r="BB13" s="12">
        <v>71</v>
      </c>
      <c r="BC13" s="12">
        <v>71</v>
      </c>
      <c r="BD13" s="31">
        <v>57</v>
      </c>
      <c r="BE13" s="12">
        <v>65</v>
      </c>
      <c r="BF13" s="31">
        <v>67</v>
      </c>
      <c r="BG13" s="13" t="s">
        <v>19</v>
      </c>
      <c r="BH13" s="4" t="s">
        <v>7</v>
      </c>
      <c r="BI13" s="11">
        <v>33</v>
      </c>
      <c r="BJ13" s="12">
        <v>27</v>
      </c>
      <c r="BK13" s="12">
        <v>33</v>
      </c>
      <c r="BL13" s="12">
        <v>32</v>
      </c>
      <c r="BM13" s="12">
        <v>30</v>
      </c>
      <c r="BN13" s="12">
        <v>32</v>
      </c>
      <c r="BO13" s="12">
        <v>30</v>
      </c>
      <c r="BP13" s="12">
        <v>25</v>
      </c>
      <c r="BQ13" s="12">
        <v>27</v>
      </c>
      <c r="BR13" s="31">
        <v>32</v>
      </c>
      <c r="BS13" s="12">
        <v>32</v>
      </c>
      <c r="BT13" s="31">
        <v>24</v>
      </c>
      <c r="BU13" s="13" t="s">
        <v>19</v>
      </c>
      <c r="BV13" s="4" t="s">
        <v>7</v>
      </c>
      <c r="BW13" s="11">
        <v>506</v>
      </c>
      <c r="BX13" s="12">
        <v>408</v>
      </c>
      <c r="BY13" s="12">
        <v>313</v>
      </c>
      <c r="BZ13" s="12">
        <v>400</v>
      </c>
      <c r="CA13" s="12">
        <v>400</v>
      </c>
      <c r="CB13" s="12">
        <v>289</v>
      </c>
      <c r="CC13" s="12">
        <v>320</v>
      </c>
      <c r="CD13" s="12">
        <v>346</v>
      </c>
      <c r="CE13" s="12">
        <v>279</v>
      </c>
      <c r="CF13" s="31">
        <v>324</v>
      </c>
      <c r="CG13" s="12">
        <v>409</v>
      </c>
      <c r="CH13" s="31">
        <v>319</v>
      </c>
      <c r="CI13" s="13" t="s">
        <v>19</v>
      </c>
      <c r="CJ13" s="4" t="s">
        <v>7</v>
      </c>
      <c r="CK13" s="11">
        <v>77</v>
      </c>
      <c r="CL13" s="12">
        <v>164</v>
      </c>
      <c r="CM13" s="12">
        <v>170</v>
      </c>
      <c r="CN13" s="12">
        <v>278</v>
      </c>
      <c r="CO13" s="12">
        <v>240</v>
      </c>
      <c r="CP13" s="12">
        <v>594</v>
      </c>
      <c r="CQ13" s="12">
        <v>268</v>
      </c>
      <c r="CR13" s="12">
        <v>387</v>
      </c>
      <c r="CS13" s="12">
        <v>232</v>
      </c>
      <c r="CT13" s="31">
        <v>179</v>
      </c>
      <c r="CU13" s="12">
        <v>518</v>
      </c>
      <c r="CV13" s="31">
        <v>215</v>
      </c>
      <c r="CW13" s="13" t="s">
        <v>19</v>
      </c>
      <c r="CX13" s="4" t="s">
        <v>7</v>
      </c>
      <c r="CY13" s="11">
        <f t="shared" si="0"/>
        <v>583</v>
      </c>
      <c r="CZ13" s="12">
        <f t="shared" si="1"/>
        <v>572</v>
      </c>
      <c r="DA13" s="12">
        <f t="shared" si="2"/>
        <v>483</v>
      </c>
      <c r="DB13" s="12">
        <f t="shared" si="3"/>
        <v>678</v>
      </c>
      <c r="DC13" s="12">
        <f t="shared" si="4"/>
        <v>640</v>
      </c>
      <c r="DD13" s="12">
        <f t="shared" si="5"/>
        <v>883</v>
      </c>
      <c r="DE13" s="12">
        <f t="shared" si="6"/>
        <v>588</v>
      </c>
      <c r="DF13" s="12">
        <f t="shared" si="7"/>
        <v>733</v>
      </c>
      <c r="DG13" s="12">
        <f t="shared" si="8"/>
        <v>511</v>
      </c>
      <c r="DH13" s="31">
        <f t="shared" si="9"/>
        <v>503</v>
      </c>
      <c r="DI13" s="12">
        <f t="shared" si="10"/>
        <v>927</v>
      </c>
      <c r="DJ13" s="31">
        <f t="shared" si="11"/>
        <v>534</v>
      </c>
      <c r="DK13" s="13" t="s">
        <v>19</v>
      </c>
    </row>
    <row r="14" spans="2:115" x14ac:dyDescent="0.25">
      <c r="B14" s="33">
        <v>6</v>
      </c>
      <c r="D14" s="4">
        <v>11</v>
      </c>
      <c r="E14" s="11">
        <v>61204</v>
      </c>
      <c r="F14" s="12">
        <v>68237</v>
      </c>
      <c r="G14" s="12">
        <v>62376</v>
      </c>
      <c r="H14" s="12">
        <v>82477</v>
      </c>
      <c r="I14" s="12">
        <v>82591</v>
      </c>
      <c r="J14" s="31">
        <v>59324</v>
      </c>
      <c r="K14" s="31">
        <v>27013</v>
      </c>
      <c r="L14" s="12">
        <v>74078</v>
      </c>
      <c r="M14" s="31">
        <v>70287</v>
      </c>
      <c r="N14" s="31">
        <v>11258</v>
      </c>
      <c r="O14" s="31">
        <v>32730</v>
      </c>
      <c r="P14" s="31">
        <v>74013</v>
      </c>
      <c r="Q14" s="13">
        <v>22225</v>
      </c>
      <c r="R14" s="4">
        <v>11</v>
      </c>
      <c r="S14" s="11">
        <v>15305</v>
      </c>
      <c r="T14" s="12">
        <v>15590</v>
      </c>
      <c r="U14" s="12">
        <v>15425</v>
      </c>
      <c r="V14" s="12">
        <v>16339</v>
      </c>
      <c r="W14" s="12">
        <v>16161</v>
      </c>
      <c r="X14" s="31">
        <v>14836</v>
      </c>
      <c r="Y14" s="31">
        <v>12391</v>
      </c>
      <c r="Z14" s="12">
        <v>15741</v>
      </c>
      <c r="AA14" s="31">
        <v>14164</v>
      </c>
      <c r="AB14" s="31">
        <v>10423</v>
      </c>
      <c r="AC14" s="31">
        <v>12048</v>
      </c>
      <c r="AD14" s="31">
        <v>13886</v>
      </c>
      <c r="AE14" s="13">
        <v>11171</v>
      </c>
      <c r="AF14" s="4">
        <v>11</v>
      </c>
      <c r="AG14" s="11">
        <v>37</v>
      </c>
      <c r="AH14" s="12">
        <v>40</v>
      </c>
      <c r="AI14" s="12">
        <v>38</v>
      </c>
      <c r="AJ14" s="12">
        <v>40</v>
      </c>
      <c r="AK14" s="12">
        <v>44</v>
      </c>
      <c r="AL14" s="31">
        <v>36</v>
      </c>
      <c r="AM14" s="31">
        <v>20</v>
      </c>
      <c r="AN14" s="12">
        <v>45</v>
      </c>
      <c r="AO14" s="31">
        <v>34</v>
      </c>
      <c r="AP14" s="31">
        <v>7</v>
      </c>
      <c r="AQ14" s="31">
        <v>14</v>
      </c>
      <c r="AR14" s="31">
        <v>27</v>
      </c>
      <c r="AS14" s="13">
        <v>11</v>
      </c>
      <c r="AT14" s="4">
        <v>11</v>
      </c>
      <c r="AU14" s="11">
        <v>65</v>
      </c>
      <c r="AV14" s="12">
        <v>68</v>
      </c>
      <c r="AW14" s="12">
        <v>73</v>
      </c>
      <c r="AX14" s="12">
        <v>70</v>
      </c>
      <c r="AY14" s="12">
        <v>69</v>
      </c>
      <c r="AZ14" s="31">
        <v>55</v>
      </c>
      <c r="BA14" s="31">
        <v>34</v>
      </c>
      <c r="BB14" s="12">
        <v>59</v>
      </c>
      <c r="BC14" s="31">
        <v>31</v>
      </c>
      <c r="BD14" s="31">
        <v>7</v>
      </c>
      <c r="BE14" s="31">
        <v>25</v>
      </c>
      <c r="BF14" s="31">
        <v>28</v>
      </c>
      <c r="BG14" s="13">
        <v>13</v>
      </c>
      <c r="BH14" s="4">
        <v>11</v>
      </c>
      <c r="BI14" s="11">
        <v>32</v>
      </c>
      <c r="BJ14" s="12">
        <v>33</v>
      </c>
      <c r="BK14" s="12">
        <v>33</v>
      </c>
      <c r="BL14" s="12">
        <v>33</v>
      </c>
      <c r="BM14" s="12">
        <v>37</v>
      </c>
      <c r="BN14" s="31">
        <v>30</v>
      </c>
      <c r="BO14" s="31">
        <v>19</v>
      </c>
      <c r="BP14" s="12">
        <v>39</v>
      </c>
      <c r="BQ14" s="31">
        <v>28</v>
      </c>
      <c r="BR14" s="31">
        <v>6</v>
      </c>
      <c r="BS14" s="31">
        <v>10</v>
      </c>
      <c r="BT14" s="31">
        <v>20</v>
      </c>
      <c r="BU14" s="13">
        <v>9</v>
      </c>
      <c r="BV14" s="4">
        <v>11</v>
      </c>
      <c r="BW14" s="11">
        <v>312</v>
      </c>
      <c r="BX14" s="12">
        <v>377</v>
      </c>
      <c r="BY14" s="12">
        <v>308</v>
      </c>
      <c r="BZ14" s="12">
        <v>327</v>
      </c>
      <c r="CA14" s="12">
        <v>383</v>
      </c>
      <c r="CB14" s="31">
        <v>286</v>
      </c>
      <c r="CC14" s="31">
        <v>78</v>
      </c>
      <c r="CD14" s="12">
        <v>356</v>
      </c>
      <c r="CE14" s="31">
        <v>384</v>
      </c>
      <c r="CF14" s="31">
        <v>52</v>
      </c>
      <c r="CG14" s="31">
        <v>189</v>
      </c>
      <c r="CH14" s="31">
        <v>435</v>
      </c>
      <c r="CI14" s="13">
        <v>82</v>
      </c>
      <c r="CJ14" s="4">
        <v>11</v>
      </c>
      <c r="CK14" s="11">
        <v>2</v>
      </c>
      <c r="CL14" s="12">
        <v>11</v>
      </c>
      <c r="CM14" s="12">
        <v>3</v>
      </c>
      <c r="CN14" s="12">
        <v>137</v>
      </c>
      <c r="CO14" s="12">
        <v>48</v>
      </c>
      <c r="CP14" s="31">
        <v>27</v>
      </c>
      <c r="CQ14" s="31">
        <v>2</v>
      </c>
      <c r="CR14" s="12">
        <v>8</v>
      </c>
      <c r="CS14" s="31">
        <v>9</v>
      </c>
      <c r="CT14" s="31">
        <v>0</v>
      </c>
      <c r="CU14" s="31">
        <v>54</v>
      </c>
      <c r="CV14" s="31">
        <v>57</v>
      </c>
      <c r="CW14" s="13">
        <v>42</v>
      </c>
      <c r="CX14" s="4">
        <v>11</v>
      </c>
      <c r="CY14" s="11">
        <f t="shared" si="0"/>
        <v>314</v>
      </c>
      <c r="CZ14" s="12">
        <f t="shared" si="1"/>
        <v>388</v>
      </c>
      <c r="DA14" s="12">
        <f t="shared" si="2"/>
        <v>311</v>
      </c>
      <c r="DB14" s="12">
        <f t="shared" si="3"/>
        <v>464</v>
      </c>
      <c r="DC14" s="12">
        <f t="shared" si="4"/>
        <v>431</v>
      </c>
      <c r="DD14" s="31">
        <f t="shared" si="5"/>
        <v>313</v>
      </c>
      <c r="DE14" s="31">
        <f t="shared" si="6"/>
        <v>80</v>
      </c>
      <c r="DF14" s="12">
        <f t="shared" si="7"/>
        <v>364</v>
      </c>
      <c r="DG14" s="31">
        <f t="shared" si="8"/>
        <v>393</v>
      </c>
      <c r="DH14" s="31">
        <f t="shared" si="9"/>
        <v>52</v>
      </c>
      <c r="DI14" s="31">
        <f t="shared" si="10"/>
        <v>243</v>
      </c>
      <c r="DJ14" s="31">
        <f t="shared" si="11"/>
        <v>492</v>
      </c>
      <c r="DK14" s="13">
        <f>CI14+CW14</f>
        <v>124</v>
      </c>
    </row>
    <row r="15" spans="2:115" x14ac:dyDescent="0.25">
      <c r="B15" s="33">
        <v>11</v>
      </c>
      <c r="D15" s="4">
        <v>12</v>
      </c>
      <c r="E15" s="11">
        <v>94103</v>
      </c>
      <c r="F15" s="12">
        <v>106526</v>
      </c>
      <c r="G15" s="12">
        <v>87669</v>
      </c>
      <c r="H15" s="12">
        <v>106649</v>
      </c>
      <c r="I15" s="31">
        <v>90336</v>
      </c>
      <c r="J15" s="12">
        <v>103217</v>
      </c>
      <c r="K15" s="12">
        <v>118810</v>
      </c>
      <c r="L15" s="12">
        <v>115958</v>
      </c>
      <c r="M15" s="12">
        <v>129036</v>
      </c>
      <c r="N15" s="12">
        <v>112718</v>
      </c>
      <c r="O15" s="12">
        <v>132561</v>
      </c>
      <c r="P15" s="31">
        <v>22502</v>
      </c>
      <c r="Q15" s="13" t="s">
        <v>19</v>
      </c>
      <c r="R15" s="4">
        <v>12</v>
      </c>
      <c r="S15" s="11">
        <v>17956</v>
      </c>
      <c r="T15" s="12">
        <v>18648</v>
      </c>
      <c r="U15" s="12">
        <v>17474</v>
      </c>
      <c r="V15" s="12">
        <v>18515</v>
      </c>
      <c r="W15" s="31">
        <v>17202</v>
      </c>
      <c r="X15" s="12">
        <v>18031</v>
      </c>
      <c r="Y15" s="12">
        <v>19056</v>
      </c>
      <c r="Z15" s="12">
        <v>18702</v>
      </c>
      <c r="AA15" s="12">
        <v>19638</v>
      </c>
      <c r="AB15" s="12">
        <v>19127</v>
      </c>
      <c r="AC15" s="12">
        <v>19842</v>
      </c>
      <c r="AD15" s="31">
        <v>3696</v>
      </c>
      <c r="AE15" s="13" t="s">
        <v>19</v>
      </c>
      <c r="AF15" s="4">
        <v>12</v>
      </c>
      <c r="AG15" s="11">
        <v>73</v>
      </c>
      <c r="AH15" s="12">
        <v>79</v>
      </c>
      <c r="AI15" s="12">
        <v>69</v>
      </c>
      <c r="AJ15" s="12">
        <v>76</v>
      </c>
      <c r="AK15" s="31">
        <v>66</v>
      </c>
      <c r="AL15" s="12">
        <v>73</v>
      </c>
      <c r="AM15" s="12">
        <v>80</v>
      </c>
      <c r="AN15" s="12">
        <v>80</v>
      </c>
      <c r="AO15" s="12">
        <v>88</v>
      </c>
      <c r="AP15" s="12">
        <v>84</v>
      </c>
      <c r="AQ15" s="12">
        <v>91</v>
      </c>
      <c r="AR15" s="31">
        <v>15</v>
      </c>
      <c r="AS15" s="13" t="s">
        <v>19</v>
      </c>
      <c r="AT15" s="4">
        <v>12</v>
      </c>
      <c r="AU15" s="11">
        <v>41</v>
      </c>
      <c r="AV15" s="12">
        <v>40</v>
      </c>
      <c r="AW15" s="12">
        <v>38</v>
      </c>
      <c r="AX15" s="12">
        <v>43</v>
      </c>
      <c r="AY15" s="31">
        <v>34</v>
      </c>
      <c r="AZ15" s="12">
        <v>37</v>
      </c>
      <c r="BA15" s="12">
        <v>34</v>
      </c>
      <c r="BB15" s="12">
        <v>31</v>
      </c>
      <c r="BC15" s="12">
        <v>36</v>
      </c>
      <c r="BD15" s="12">
        <v>38</v>
      </c>
      <c r="BE15" s="12">
        <v>33</v>
      </c>
      <c r="BF15" s="31">
        <v>4</v>
      </c>
      <c r="BG15" s="13" t="s">
        <v>19</v>
      </c>
      <c r="BH15" s="4">
        <v>12</v>
      </c>
      <c r="BI15" s="11">
        <v>65</v>
      </c>
      <c r="BJ15" s="12">
        <v>68</v>
      </c>
      <c r="BK15" s="12">
        <v>62</v>
      </c>
      <c r="BL15" s="12">
        <v>66</v>
      </c>
      <c r="BM15" s="31">
        <v>58</v>
      </c>
      <c r="BN15" s="12">
        <v>64</v>
      </c>
      <c r="BO15" s="12">
        <v>69</v>
      </c>
      <c r="BP15" s="12">
        <v>69</v>
      </c>
      <c r="BQ15" s="12">
        <v>76</v>
      </c>
      <c r="BR15" s="12">
        <v>75</v>
      </c>
      <c r="BS15" s="12">
        <v>79</v>
      </c>
      <c r="BT15" s="31">
        <v>12</v>
      </c>
      <c r="BU15" s="13" t="s">
        <v>19</v>
      </c>
      <c r="BV15" s="4">
        <v>12</v>
      </c>
      <c r="BW15" s="11">
        <v>424</v>
      </c>
      <c r="BX15" s="12">
        <v>540</v>
      </c>
      <c r="BY15" s="12">
        <v>384</v>
      </c>
      <c r="BZ15" s="12">
        <v>564</v>
      </c>
      <c r="CA15" s="31">
        <v>447</v>
      </c>
      <c r="CB15" s="12">
        <v>496</v>
      </c>
      <c r="CC15" s="12">
        <v>496</v>
      </c>
      <c r="CD15" s="12">
        <v>598</v>
      </c>
      <c r="CE15" s="12">
        <v>695</v>
      </c>
      <c r="CF15" s="12">
        <v>522</v>
      </c>
      <c r="CG15" s="12">
        <v>717</v>
      </c>
      <c r="CH15" s="31">
        <v>134</v>
      </c>
      <c r="CI15" s="13" t="s">
        <v>19</v>
      </c>
      <c r="CJ15" s="4">
        <v>12</v>
      </c>
      <c r="CK15" s="11">
        <v>54</v>
      </c>
      <c r="CL15" s="12">
        <v>69</v>
      </c>
      <c r="CM15" s="12">
        <v>45</v>
      </c>
      <c r="CN15" s="12">
        <v>36</v>
      </c>
      <c r="CO15" s="31">
        <v>40</v>
      </c>
      <c r="CP15" s="12">
        <v>46</v>
      </c>
      <c r="CQ15" s="12">
        <v>125</v>
      </c>
      <c r="CR15" s="12">
        <v>66</v>
      </c>
      <c r="CS15" s="12">
        <v>54</v>
      </c>
      <c r="CT15" s="12">
        <v>58</v>
      </c>
      <c r="CU15" s="12">
        <v>37</v>
      </c>
      <c r="CV15" s="31">
        <v>10</v>
      </c>
      <c r="CW15" s="13" t="s">
        <v>19</v>
      </c>
      <c r="CX15" s="4">
        <v>12</v>
      </c>
      <c r="CY15" s="11">
        <f t="shared" si="0"/>
        <v>478</v>
      </c>
      <c r="CZ15" s="12">
        <f t="shared" si="1"/>
        <v>609</v>
      </c>
      <c r="DA15" s="12">
        <f t="shared" si="2"/>
        <v>429</v>
      </c>
      <c r="DB15" s="12">
        <f t="shared" si="3"/>
        <v>600</v>
      </c>
      <c r="DC15" s="31">
        <f t="shared" si="4"/>
        <v>487</v>
      </c>
      <c r="DD15" s="12">
        <f t="shared" si="5"/>
        <v>542</v>
      </c>
      <c r="DE15" s="12">
        <f t="shared" si="6"/>
        <v>621</v>
      </c>
      <c r="DF15" s="12">
        <f t="shared" si="7"/>
        <v>664</v>
      </c>
      <c r="DG15" s="12">
        <f t="shared" si="8"/>
        <v>749</v>
      </c>
      <c r="DH15" s="12">
        <f t="shared" si="9"/>
        <v>580</v>
      </c>
      <c r="DI15" s="12">
        <f t="shared" si="10"/>
        <v>754</v>
      </c>
      <c r="DJ15" s="31">
        <f t="shared" si="11"/>
        <v>144</v>
      </c>
      <c r="DK15" s="13" t="s">
        <v>19</v>
      </c>
    </row>
    <row r="16" spans="2:115" x14ac:dyDescent="0.25">
      <c r="B16" s="33">
        <v>9</v>
      </c>
      <c r="D16" s="4">
        <v>13</v>
      </c>
      <c r="E16" s="11">
        <v>44748</v>
      </c>
      <c r="F16" s="12">
        <v>60328</v>
      </c>
      <c r="G16" s="12">
        <v>61710</v>
      </c>
      <c r="H16" s="12">
        <v>51997</v>
      </c>
      <c r="I16" s="12">
        <v>37124</v>
      </c>
      <c r="J16" s="12">
        <v>51945</v>
      </c>
      <c r="K16" s="12">
        <v>41803</v>
      </c>
      <c r="L16" s="31">
        <v>39489</v>
      </c>
      <c r="M16" s="12">
        <v>49716</v>
      </c>
      <c r="N16" s="31">
        <v>56512</v>
      </c>
      <c r="O16" s="12">
        <v>51141</v>
      </c>
      <c r="P16" s="31">
        <v>53104</v>
      </c>
      <c r="Q16" s="13" t="s">
        <v>19</v>
      </c>
      <c r="R16" s="4">
        <v>13</v>
      </c>
      <c r="S16" s="11">
        <v>21051</v>
      </c>
      <c r="T16" s="12">
        <v>22888</v>
      </c>
      <c r="U16" s="12">
        <v>22968</v>
      </c>
      <c r="V16" s="12">
        <v>21896</v>
      </c>
      <c r="W16" s="12">
        <v>20580</v>
      </c>
      <c r="X16" s="12">
        <v>21820</v>
      </c>
      <c r="Y16" s="12">
        <v>20979</v>
      </c>
      <c r="Z16" s="31">
        <v>20872</v>
      </c>
      <c r="AA16" s="12">
        <v>22149</v>
      </c>
      <c r="AB16" s="31">
        <v>22292</v>
      </c>
      <c r="AC16" s="12">
        <v>22506</v>
      </c>
      <c r="AD16" s="31">
        <v>20669</v>
      </c>
      <c r="AE16" s="13" t="s">
        <v>19</v>
      </c>
      <c r="AF16" s="4">
        <v>13</v>
      </c>
      <c r="AG16" s="11">
        <v>40</v>
      </c>
      <c r="AH16" s="12">
        <v>38</v>
      </c>
      <c r="AI16" s="12">
        <v>40</v>
      </c>
      <c r="AJ16" s="12">
        <v>34</v>
      </c>
      <c r="AK16" s="12">
        <v>31</v>
      </c>
      <c r="AL16" s="12">
        <v>40</v>
      </c>
      <c r="AM16" s="12">
        <v>37</v>
      </c>
      <c r="AN16" s="31">
        <v>39</v>
      </c>
      <c r="AO16" s="12">
        <v>46</v>
      </c>
      <c r="AP16" s="31">
        <v>49</v>
      </c>
      <c r="AQ16" s="12">
        <v>49</v>
      </c>
      <c r="AR16" s="31">
        <v>44</v>
      </c>
      <c r="AS16" s="13" t="s">
        <v>19</v>
      </c>
      <c r="AT16" s="4">
        <v>13</v>
      </c>
      <c r="AU16" s="11">
        <v>65</v>
      </c>
      <c r="AV16" s="12">
        <v>68</v>
      </c>
      <c r="AW16" s="12">
        <v>66</v>
      </c>
      <c r="AX16" s="12">
        <v>65</v>
      </c>
      <c r="AY16" s="12">
        <v>63</v>
      </c>
      <c r="AZ16" s="12">
        <v>60</v>
      </c>
      <c r="BA16" s="12">
        <v>57</v>
      </c>
      <c r="BB16" s="31">
        <v>50</v>
      </c>
      <c r="BC16" s="12">
        <v>60</v>
      </c>
      <c r="BD16" s="31">
        <v>50</v>
      </c>
      <c r="BE16" s="12">
        <v>57</v>
      </c>
      <c r="BF16" s="31">
        <v>36</v>
      </c>
      <c r="BG16" s="13" t="s">
        <v>19</v>
      </c>
      <c r="BH16" s="4">
        <v>13</v>
      </c>
      <c r="BI16" s="11">
        <v>38</v>
      </c>
      <c r="BJ16" s="12">
        <v>34</v>
      </c>
      <c r="BK16" s="12">
        <v>36</v>
      </c>
      <c r="BL16" s="12">
        <v>31</v>
      </c>
      <c r="BM16" s="12">
        <v>29</v>
      </c>
      <c r="BN16" s="12">
        <v>37</v>
      </c>
      <c r="BO16" s="12">
        <v>36</v>
      </c>
      <c r="BP16" s="31">
        <v>38</v>
      </c>
      <c r="BQ16" s="12">
        <v>45</v>
      </c>
      <c r="BR16" s="31">
        <v>46</v>
      </c>
      <c r="BS16" s="12">
        <v>47</v>
      </c>
      <c r="BT16" s="31">
        <v>42</v>
      </c>
      <c r="BU16" s="13" t="s">
        <v>19</v>
      </c>
      <c r="BV16" s="4">
        <v>13</v>
      </c>
      <c r="BW16" s="11">
        <v>109</v>
      </c>
      <c r="BX16" s="12">
        <v>83</v>
      </c>
      <c r="BY16" s="12">
        <v>69</v>
      </c>
      <c r="BZ16" s="12">
        <v>62</v>
      </c>
      <c r="CA16" s="12">
        <v>60</v>
      </c>
      <c r="CB16" s="12">
        <v>116</v>
      </c>
      <c r="CC16" s="12">
        <v>69</v>
      </c>
      <c r="CD16" s="31">
        <v>46</v>
      </c>
      <c r="CE16" s="12">
        <v>69</v>
      </c>
      <c r="CF16" s="31">
        <v>139</v>
      </c>
      <c r="CG16" s="12">
        <v>75</v>
      </c>
      <c r="CH16" s="31">
        <v>84</v>
      </c>
      <c r="CI16" s="13" t="s">
        <v>19</v>
      </c>
      <c r="CJ16" s="4">
        <v>13</v>
      </c>
      <c r="CK16" s="11">
        <v>8</v>
      </c>
      <c r="CL16" s="12">
        <v>168</v>
      </c>
      <c r="CM16" s="12">
        <v>179</v>
      </c>
      <c r="CN16" s="12">
        <v>132</v>
      </c>
      <c r="CO16" s="12">
        <v>45</v>
      </c>
      <c r="CP16" s="12">
        <v>57</v>
      </c>
      <c r="CQ16" s="12">
        <v>22</v>
      </c>
      <c r="CR16" s="31">
        <v>6</v>
      </c>
      <c r="CS16" s="12">
        <v>13</v>
      </c>
      <c r="CT16" s="31">
        <v>2</v>
      </c>
      <c r="CU16" s="12">
        <v>8</v>
      </c>
      <c r="CV16" s="31">
        <v>49</v>
      </c>
      <c r="CW16" s="13" t="s">
        <v>19</v>
      </c>
      <c r="CX16" s="4">
        <v>13</v>
      </c>
      <c r="CY16" s="11">
        <f t="shared" si="0"/>
        <v>117</v>
      </c>
      <c r="CZ16" s="12">
        <f t="shared" si="1"/>
        <v>251</v>
      </c>
      <c r="DA16" s="12">
        <f t="shared" si="2"/>
        <v>248</v>
      </c>
      <c r="DB16" s="12">
        <f t="shared" si="3"/>
        <v>194</v>
      </c>
      <c r="DC16" s="12">
        <f t="shared" si="4"/>
        <v>105</v>
      </c>
      <c r="DD16" s="12">
        <f t="shared" si="5"/>
        <v>173</v>
      </c>
      <c r="DE16" s="12">
        <f t="shared" si="6"/>
        <v>91</v>
      </c>
      <c r="DF16" s="31">
        <f t="shared" si="7"/>
        <v>52</v>
      </c>
      <c r="DG16" s="12">
        <f t="shared" si="8"/>
        <v>82</v>
      </c>
      <c r="DH16" s="31">
        <f t="shared" si="9"/>
        <v>141</v>
      </c>
      <c r="DI16" s="12">
        <f t="shared" si="10"/>
        <v>83</v>
      </c>
      <c r="DJ16" s="31">
        <f t="shared" si="11"/>
        <v>133</v>
      </c>
      <c r="DK16" s="13" t="s">
        <v>19</v>
      </c>
    </row>
    <row r="17" spans="2:115" x14ac:dyDescent="0.25">
      <c r="B17" s="33">
        <v>10</v>
      </c>
      <c r="D17" s="4">
        <v>14</v>
      </c>
      <c r="E17" s="11">
        <v>53055</v>
      </c>
      <c r="F17" s="31">
        <v>57985</v>
      </c>
      <c r="G17" s="12">
        <v>81793</v>
      </c>
      <c r="H17" s="12">
        <v>81968</v>
      </c>
      <c r="I17" s="12">
        <v>79285</v>
      </c>
      <c r="J17" s="12">
        <v>86840</v>
      </c>
      <c r="K17" s="12">
        <v>73620</v>
      </c>
      <c r="L17" s="12">
        <v>66543</v>
      </c>
      <c r="M17" s="12">
        <v>65454</v>
      </c>
      <c r="N17" s="12">
        <v>73177</v>
      </c>
      <c r="O17" s="12">
        <v>71092</v>
      </c>
      <c r="P17" s="31">
        <v>61672</v>
      </c>
      <c r="Q17" s="13" t="s">
        <v>19</v>
      </c>
      <c r="R17" s="4">
        <v>14</v>
      </c>
      <c r="S17" s="11">
        <v>19535</v>
      </c>
      <c r="T17" s="31">
        <v>17792</v>
      </c>
      <c r="U17" s="12">
        <v>21861</v>
      </c>
      <c r="V17" s="12">
        <v>21832</v>
      </c>
      <c r="W17" s="12">
        <v>21685</v>
      </c>
      <c r="X17" s="12">
        <v>22233</v>
      </c>
      <c r="Y17" s="12">
        <v>21205</v>
      </c>
      <c r="Z17" s="12">
        <v>21352</v>
      </c>
      <c r="AA17" s="12">
        <v>21249</v>
      </c>
      <c r="AB17" s="12">
        <v>21360</v>
      </c>
      <c r="AC17" s="12">
        <v>20942</v>
      </c>
      <c r="AD17" s="31">
        <v>18428</v>
      </c>
      <c r="AE17" s="13" t="s">
        <v>19</v>
      </c>
      <c r="AF17" s="4">
        <v>14</v>
      </c>
      <c r="AG17" s="11">
        <v>40</v>
      </c>
      <c r="AH17" s="31">
        <v>35</v>
      </c>
      <c r="AI17" s="12">
        <v>48</v>
      </c>
      <c r="AJ17" s="12">
        <v>46</v>
      </c>
      <c r="AK17" s="12">
        <v>47</v>
      </c>
      <c r="AL17" s="12">
        <v>51</v>
      </c>
      <c r="AM17" s="12">
        <v>46</v>
      </c>
      <c r="AN17" s="12">
        <v>53</v>
      </c>
      <c r="AO17" s="12">
        <v>49</v>
      </c>
      <c r="AP17" s="12">
        <v>49</v>
      </c>
      <c r="AQ17" s="12">
        <v>46</v>
      </c>
      <c r="AR17" s="31">
        <v>44</v>
      </c>
      <c r="AS17" s="13" t="s">
        <v>19</v>
      </c>
      <c r="AT17" s="4">
        <v>14</v>
      </c>
      <c r="AU17" s="11">
        <v>77</v>
      </c>
      <c r="AV17" s="31">
        <v>70</v>
      </c>
      <c r="AW17" s="12">
        <v>73</v>
      </c>
      <c r="AX17" s="12">
        <v>76</v>
      </c>
      <c r="AY17" s="12">
        <v>83</v>
      </c>
      <c r="AZ17" s="12">
        <v>78</v>
      </c>
      <c r="BA17" s="12">
        <v>76</v>
      </c>
      <c r="BB17" s="12">
        <v>73</v>
      </c>
      <c r="BC17" s="12">
        <v>77</v>
      </c>
      <c r="BD17" s="12">
        <v>81</v>
      </c>
      <c r="BE17" s="12">
        <v>73</v>
      </c>
      <c r="BF17" s="31">
        <v>65</v>
      </c>
      <c r="BG17" s="13" t="s">
        <v>19</v>
      </c>
      <c r="BH17" s="4">
        <v>14</v>
      </c>
      <c r="BI17" s="11">
        <v>36</v>
      </c>
      <c r="BJ17" s="31">
        <v>31</v>
      </c>
      <c r="BK17" s="12">
        <v>42</v>
      </c>
      <c r="BL17" s="12">
        <v>40</v>
      </c>
      <c r="BM17" s="12">
        <v>42</v>
      </c>
      <c r="BN17" s="12">
        <v>45</v>
      </c>
      <c r="BO17" s="12">
        <v>42</v>
      </c>
      <c r="BP17" s="12">
        <v>50</v>
      </c>
      <c r="BQ17" s="12">
        <v>45</v>
      </c>
      <c r="BR17" s="12">
        <v>45</v>
      </c>
      <c r="BS17" s="12">
        <v>41</v>
      </c>
      <c r="BT17" s="31">
        <v>41</v>
      </c>
      <c r="BU17" s="13" t="s">
        <v>19</v>
      </c>
      <c r="BV17" s="4">
        <v>14</v>
      </c>
      <c r="BW17" s="11">
        <v>206</v>
      </c>
      <c r="BX17" s="31">
        <v>157</v>
      </c>
      <c r="BY17" s="12">
        <v>235</v>
      </c>
      <c r="BZ17" s="12">
        <v>216</v>
      </c>
      <c r="CA17" s="12">
        <v>277</v>
      </c>
      <c r="CB17" s="12">
        <v>209</v>
      </c>
      <c r="CC17" s="12">
        <v>242</v>
      </c>
      <c r="CD17" s="12">
        <v>178</v>
      </c>
      <c r="CE17" s="12">
        <v>212</v>
      </c>
      <c r="CF17" s="12">
        <v>218</v>
      </c>
      <c r="CG17" s="12">
        <v>286</v>
      </c>
      <c r="CH17" s="31">
        <v>174</v>
      </c>
      <c r="CI17" s="13" t="s">
        <v>19</v>
      </c>
      <c r="CJ17" s="4">
        <v>14</v>
      </c>
      <c r="CK17" s="11">
        <v>9</v>
      </c>
      <c r="CL17" s="31">
        <v>96</v>
      </c>
      <c r="CM17" s="12">
        <v>151</v>
      </c>
      <c r="CN17" s="12">
        <v>174</v>
      </c>
      <c r="CO17" s="12">
        <v>69</v>
      </c>
      <c r="CP17" s="12">
        <v>144</v>
      </c>
      <c r="CQ17" s="12">
        <v>35</v>
      </c>
      <c r="CR17" s="12">
        <v>9</v>
      </c>
      <c r="CS17" s="12">
        <v>6</v>
      </c>
      <c r="CT17" s="12">
        <v>5</v>
      </c>
      <c r="CU17" s="12">
        <v>7</v>
      </c>
      <c r="CV17" s="31">
        <v>5</v>
      </c>
      <c r="CW17" s="13" t="s">
        <v>19</v>
      </c>
      <c r="CX17" s="4">
        <v>14</v>
      </c>
      <c r="CY17" s="11">
        <f t="shared" si="0"/>
        <v>215</v>
      </c>
      <c r="CZ17" s="31">
        <f t="shared" si="1"/>
        <v>253</v>
      </c>
      <c r="DA17" s="12">
        <f t="shared" si="2"/>
        <v>386</v>
      </c>
      <c r="DB17" s="12">
        <f t="shared" si="3"/>
        <v>390</v>
      </c>
      <c r="DC17" s="12">
        <f t="shared" si="4"/>
        <v>346</v>
      </c>
      <c r="DD17" s="12">
        <f t="shared" si="5"/>
        <v>353</v>
      </c>
      <c r="DE17" s="12">
        <f t="shared" si="6"/>
        <v>277</v>
      </c>
      <c r="DF17" s="12">
        <f t="shared" si="7"/>
        <v>187</v>
      </c>
      <c r="DG17" s="12">
        <f t="shared" si="8"/>
        <v>218</v>
      </c>
      <c r="DH17" s="12">
        <f t="shared" si="9"/>
        <v>223</v>
      </c>
      <c r="DI17" s="12">
        <f t="shared" si="10"/>
        <v>293</v>
      </c>
      <c r="DJ17" s="31">
        <f t="shared" si="11"/>
        <v>179</v>
      </c>
      <c r="DK17" s="13" t="s">
        <v>19</v>
      </c>
    </row>
    <row r="18" spans="2:115" x14ac:dyDescent="0.25">
      <c r="B18" s="33">
        <v>12</v>
      </c>
      <c r="D18" s="4">
        <v>15</v>
      </c>
      <c r="E18" s="11">
        <v>88278</v>
      </c>
      <c r="F18" s="12">
        <v>90145</v>
      </c>
      <c r="G18" s="12">
        <v>128325</v>
      </c>
      <c r="H18" s="12">
        <v>108635</v>
      </c>
      <c r="I18" s="12">
        <v>122907</v>
      </c>
      <c r="J18" s="12">
        <v>81510</v>
      </c>
      <c r="K18" s="12">
        <v>109657</v>
      </c>
      <c r="L18" s="12">
        <v>123958</v>
      </c>
      <c r="M18" s="12">
        <v>184433</v>
      </c>
      <c r="N18" s="12">
        <v>100743</v>
      </c>
      <c r="O18" s="12">
        <v>110676</v>
      </c>
      <c r="P18" s="12">
        <v>212286</v>
      </c>
      <c r="Q18" s="13">
        <v>51849</v>
      </c>
      <c r="R18" s="4">
        <v>15</v>
      </c>
      <c r="S18" s="11">
        <v>16459</v>
      </c>
      <c r="T18" s="12">
        <v>16946</v>
      </c>
      <c r="U18" s="12">
        <v>18023</v>
      </c>
      <c r="V18" s="12">
        <v>17613</v>
      </c>
      <c r="W18" s="12">
        <v>19139</v>
      </c>
      <c r="X18" s="12">
        <v>15509</v>
      </c>
      <c r="Y18" s="12">
        <v>18137</v>
      </c>
      <c r="Z18" s="12">
        <v>16803</v>
      </c>
      <c r="AA18" s="12">
        <v>18400</v>
      </c>
      <c r="AB18" s="12">
        <v>16496</v>
      </c>
      <c r="AC18" s="12">
        <v>16801</v>
      </c>
      <c r="AD18" s="12">
        <v>19147</v>
      </c>
      <c r="AE18" s="13">
        <v>5005</v>
      </c>
      <c r="AF18" s="4">
        <v>15</v>
      </c>
      <c r="AG18" s="11">
        <v>37</v>
      </c>
      <c r="AH18" s="12">
        <v>38</v>
      </c>
      <c r="AI18" s="12">
        <v>46</v>
      </c>
      <c r="AJ18" s="12">
        <v>41</v>
      </c>
      <c r="AK18" s="12">
        <v>45</v>
      </c>
      <c r="AL18" s="12">
        <v>37</v>
      </c>
      <c r="AM18" s="12">
        <v>44</v>
      </c>
      <c r="AN18" s="12">
        <v>40</v>
      </c>
      <c r="AO18" s="12">
        <v>46</v>
      </c>
      <c r="AP18" s="12">
        <v>42</v>
      </c>
      <c r="AQ18" s="12">
        <v>45</v>
      </c>
      <c r="AR18" s="12">
        <v>52</v>
      </c>
      <c r="AS18" s="13">
        <v>14</v>
      </c>
      <c r="AT18" s="4">
        <v>15</v>
      </c>
      <c r="AU18" s="11">
        <v>66</v>
      </c>
      <c r="AV18" s="12">
        <v>73</v>
      </c>
      <c r="AW18" s="12">
        <v>60</v>
      </c>
      <c r="AX18" s="12">
        <v>67</v>
      </c>
      <c r="AY18" s="12">
        <v>56</v>
      </c>
      <c r="AZ18" s="12">
        <v>56</v>
      </c>
      <c r="BA18" s="12">
        <v>61</v>
      </c>
      <c r="BB18" s="12">
        <v>68</v>
      </c>
      <c r="BC18" s="12">
        <v>55</v>
      </c>
      <c r="BD18" s="12">
        <v>62</v>
      </c>
      <c r="BE18" s="12">
        <v>62</v>
      </c>
      <c r="BF18" s="12">
        <v>46</v>
      </c>
      <c r="BG18" s="13">
        <v>18</v>
      </c>
      <c r="BH18" s="4">
        <v>15</v>
      </c>
      <c r="BI18" s="11">
        <v>27</v>
      </c>
      <c r="BJ18" s="12">
        <v>27</v>
      </c>
      <c r="BK18" s="12">
        <v>30</v>
      </c>
      <c r="BL18" s="12">
        <v>29</v>
      </c>
      <c r="BM18" s="12">
        <v>24</v>
      </c>
      <c r="BN18" s="12">
        <v>28</v>
      </c>
      <c r="BO18" s="12">
        <v>32</v>
      </c>
      <c r="BP18" s="12">
        <v>24</v>
      </c>
      <c r="BQ18" s="12">
        <v>23</v>
      </c>
      <c r="BR18" s="12">
        <v>29</v>
      </c>
      <c r="BS18" s="12">
        <v>31</v>
      </c>
      <c r="BT18" s="12">
        <v>22</v>
      </c>
      <c r="BU18" s="13">
        <v>7</v>
      </c>
      <c r="BV18" s="4">
        <v>15</v>
      </c>
      <c r="BW18" s="11">
        <v>492</v>
      </c>
      <c r="BX18" s="12">
        <v>444</v>
      </c>
      <c r="BY18" s="12">
        <v>788</v>
      </c>
      <c r="BZ18" s="12">
        <v>473</v>
      </c>
      <c r="CA18" s="12">
        <v>800</v>
      </c>
      <c r="CB18" s="12">
        <v>511</v>
      </c>
      <c r="CC18" s="12">
        <v>392</v>
      </c>
      <c r="CD18" s="12">
        <v>964</v>
      </c>
      <c r="CE18" s="12">
        <v>1440</v>
      </c>
      <c r="CF18" s="12">
        <v>707</v>
      </c>
      <c r="CG18" s="12">
        <v>783</v>
      </c>
      <c r="CH18" s="12">
        <v>1740</v>
      </c>
      <c r="CI18" s="13">
        <v>444</v>
      </c>
      <c r="CJ18" s="4">
        <v>15</v>
      </c>
      <c r="CK18" s="11">
        <v>122</v>
      </c>
      <c r="CL18" s="12">
        <v>205</v>
      </c>
      <c r="CM18" s="12">
        <v>152</v>
      </c>
      <c r="CN18" s="12">
        <v>261</v>
      </c>
      <c r="CO18" s="12">
        <v>537</v>
      </c>
      <c r="CP18" s="12">
        <v>56</v>
      </c>
      <c r="CQ18" s="12">
        <v>304</v>
      </c>
      <c r="CR18" s="12">
        <v>27</v>
      </c>
      <c r="CS18" s="12">
        <v>29</v>
      </c>
      <c r="CT18" s="12">
        <v>71</v>
      </c>
      <c r="CU18" s="12">
        <v>50</v>
      </c>
      <c r="CV18" s="12">
        <v>40</v>
      </c>
      <c r="CW18" s="13">
        <v>7</v>
      </c>
      <c r="CX18" s="4">
        <v>15</v>
      </c>
      <c r="CY18" s="11">
        <f t="shared" si="0"/>
        <v>614</v>
      </c>
      <c r="CZ18" s="12">
        <f t="shared" si="1"/>
        <v>649</v>
      </c>
      <c r="DA18" s="12">
        <f t="shared" si="2"/>
        <v>940</v>
      </c>
      <c r="DB18" s="12">
        <f t="shared" si="3"/>
        <v>734</v>
      </c>
      <c r="DC18" s="12">
        <f t="shared" si="4"/>
        <v>1337</v>
      </c>
      <c r="DD18" s="12">
        <f t="shared" si="5"/>
        <v>567</v>
      </c>
      <c r="DE18" s="12">
        <f t="shared" si="6"/>
        <v>696</v>
      </c>
      <c r="DF18" s="12">
        <f t="shared" si="7"/>
        <v>991</v>
      </c>
      <c r="DG18" s="12">
        <f t="shared" si="8"/>
        <v>1469</v>
      </c>
      <c r="DH18" s="12">
        <f t="shared" si="9"/>
        <v>778</v>
      </c>
      <c r="DI18" s="12">
        <f t="shared" si="10"/>
        <v>833</v>
      </c>
      <c r="DJ18" s="12">
        <f t="shared" si="11"/>
        <v>1780</v>
      </c>
      <c r="DK18" s="13">
        <f>CI18+CW18</f>
        <v>451</v>
      </c>
    </row>
    <row r="19" spans="2:115" ht="15.75" thickBot="1" x14ac:dyDescent="0.3">
      <c r="B19" s="33">
        <v>12</v>
      </c>
      <c r="D19" s="5">
        <v>17</v>
      </c>
      <c r="E19" s="14">
        <v>132712</v>
      </c>
      <c r="F19" s="15">
        <v>96916</v>
      </c>
      <c r="G19" s="15">
        <v>129657</v>
      </c>
      <c r="H19" s="15">
        <v>123841</v>
      </c>
      <c r="I19" s="15">
        <v>138326</v>
      </c>
      <c r="J19" s="15">
        <v>143401</v>
      </c>
      <c r="K19" s="15">
        <v>144153</v>
      </c>
      <c r="L19" s="15">
        <v>111935</v>
      </c>
      <c r="M19" s="15">
        <v>132070</v>
      </c>
      <c r="N19" s="15">
        <v>107171</v>
      </c>
      <c r="O19" s="15">
        <v>95699</v>
      </c>
      <c r="P19" s="15">
        <v>91638</v>
      </c>
      <c r="Q19" s="16">
        <v>68048</v>
      </c>
      <c r="R19" s="5">
        <v>17</v>
      </c>
      <c r="S19" s="14">
        <v>18121</v>
      </c>
      <c r="T19" s="15">
        <v>16962</v>
      </c>
      <c r="U19" s="15">
        <v>18525</v>
      </c>
      <c r="V19" s="15">
        <v>18399</v>
      </c>
      <c r="W19" s="15">
        <v>19530</v>
      </c>
      <c r="X19" s="15">
        <v>19220</v>
      </c>
      <c r="Y19" s="15">
        <v>18679</v>
      </c>
      <c r="Z19" s="15">
        <v>18442</v>
      </c>
      <c r="AA19" s="15">
        <v>19155</v>
      </c>
      <c r="AB19" s="15">
        <v>18488</v>
      </c>
      <c r="AC19" s="15">
        <v>18851</v>
      </c>
      <c r="AD19" s="15">
        <v>18944</v>
      </c>
      <c r="AE19" s="16">
        <v>11006</v>
      </c>
      <c r="AF19" s="5">
        <v>17</v>
      </c>
      <c r="AG19" s="14">
        <v>48</v>
      </c>
      <c r="AH19" s="15">
        <v>44</v>
      </c>
      <c r="AI19" s="15">
        <v>49</v>
      </c>
      <c r="AJ19" s="15">
        <v>41</v>
      </c>
      <c r="AK19" s="15">
        <v>46</v>
      </c>
      <c r="AL19" s="15">
        <v>49</v>
      </c>
      <c r="AM19" s="15">
        <v>46</v>
      </c>
      <c r="AN19" s="15">
        <v>47</v>
      </c>
      <c r="AO19" s="15">
        <v>47</v>
      </c>
      <c r="AP19" s="15">
        <v>41</v>
      </c>
      <c r="AQ19" s="15">
        <v>45</v>
      </c>
      <c r="AR19" s="15">
        <v>48</v>
      </c>
      <c r="AS19" s="16">
        <v>25</v>
      </c>
      <c r="AT19" s="5">
        <v>17</v>
      </c>
      <c r="AU19" s="14">
        <v>58</v>
      </c>
      <c r="AV19" s="15">
        <v>61</v>
      </c>
      <c r="AW19" s="15">
        <v>51</v>
      </c>
      <c r="AX19" s="15">
        <v>62</v>
      </c>
      <c r="AY19" s="15">
        <v>57</v>
      </c>
      <c r="AZ19" s="15">
        <v>53</v>
      </c>
      <c r="BA19" s="15">
        <v>54</v>
      </c>
      <c r="BB19" s="15">
        <v>54</v>
      </c>
      <c r="BC19" s="15">
        <v>52</v>
      </c>
      <c r="BD19" s="15">
        <v>46</v>
      </c>
      <c r="BE19" s="15">
        <v>58</v>
      </c>
      <c r="BF19" s="15">
        <v>58</v>
      </c>
      <c r="BG19" s="16">
        <v>33</v>
      </c>
      <c r="BH19" s="5">
        <v>17</v>
      </c>
      <c r="BI19" s="14">
        <v>28</v>
      </c>
      <c r="BJ19" s="15">
        <v>29</v>
      </c>
      <c r="BK19" s="15">
        <v>30</v>
      </c>
      <c r="BL19" s="15">
        <v>24</v>
      </c>
      <c r="BM19" s="15">
        <v>27</v>
      </c>
      <c r="BN19" s="15">
        <v>28</v>
      </c>
      <c r="BO19" s="15">
        <v>24</v>
      </c>
      <c r="BP19" s="15">
        <v>29</v>
      </c>
      <c r="BQ19" s="15">
        <v>26</v>
      </c>
      <c r="BR19" s="15">
        <v>25</v>
      </c>
      <c r="BS19" s="15">
        <v>31</v>
      </c>
      <c r="BT19" s="15">
        <v>36</v>
      </c>
      <c r="BU19" s="16">
        <v>17</v>
      </c>
      <c r="BV19" s="5">
        <v>17</v>
      </c>
      <c r="BW19" s="14">
        <v>738</v>
      </c>
      <c r="BX19" s="15">
        <v>676</v>
      </c>
      <c r="BY19" s="15">
        <v>701</v>
      </c>
      <c r="BZ19" s="15">
        <v>416</v>
      </c>
      <c r="CA19" s="15">
        <v>479</v>
      </c>
      <c r="CB19" s="15">
        <v>657</v>
      </c>
      <c r="CC19" s="15">
        <v>804</v>
      </c>
      <c r="CD19" s="15">
        <v>730</v>
      </c>
      <c r="CE19" s="15">
        <v>942</v>
      </c>
      <c r="CF19" s="15">
        <v>675</v>
      </c>
      <c r="CG19" s="15">
        <v>602</v>
      </c>
      <c r="CH19" s="15">
        <v>520</v>
      </c>
      <c r="CI19" s="16">
        <v>467</v>
      </c>
      <c r="CJ19" s="5">
        <v>17</v>
      </c>
      <c r="CK19" s="14">
        <v>449</v>
      </c>
      <c r="CL19" s="15">
        <v>184</v>
      </c>
      <c r="CM19" s="15">
        <v>431</v>
      </c>
      <c r="CN19" s="15">
        <v>634</v>
      </c>
      <c r="CO19" s="15">
        <v>685</v>
      </c>
      <c r="CP19" s="15">
        <v>644</v>
      </c>
      <c r="CQ19" s="15">
        <v>494</v>
      </c>
      <c r="CR19" s="15">
        <v>397</v>
      </c>
      <c r="CS19" s="15">
        <v>307</v>
      </c>
      <c r="CT19" s="15">
        <v>317</v>
      </c>
      <c r="CU19" s="15">
        <v>231</v>
      </c>
      <c r="CV19" s="15">
        <v>198</v>
      </c>
      <c r="CW19" s="16">
        <v>109</v>
      </c>
      <c r="CX19" s="5">
        <v>17</v>
      </c>
      <c r="CY19" s="14">
        <f t="shared" si="0"/>
        <v>1187</v>
      </c>
      <c r="CZ19" s="15">
        <f t="shared" si="1"/>
        <v>860</v>
      </c>
      <c r="DA19" s="15">
        <f t="shared" si="2"/>
        <v>1132</v>
      </c>
      <c r="DB19" s="15">
        <f t="shared" si="3"/>
        <v>1050</v>
      </c>
      <c r="DC19" s="15">
        <f t="shared" si="4"/>
        <v>1164</v>
      </c>
      <c r="DD19" s="15">
        <f t="shared" si="5"/>
        <v>1301</v>
      </c>
      <c r="DE19" s="15">
        <f t="shared" si="6"/>
        <v>1298</v>
      </c>
      <c r="DF19" s="15">
        <f t="shared" si="7"/>
        <v>1127</v>
      </c>
      <c r="DG19" s="15">
        <f t="shared" si="8"/>
        <v>1249</v>
      </c>
      <c r="DH19" s="15">
        <f t="shared" si="9"/>
        <v>992</v>
      </c>
      <c r="DI19" s="15">
        <f t="shared" si="10"/>
        <v>833</v>
      </c>
      <c r="DJ19" s="15">
        <f t="shared" si="11"/>
        <v>718</v>
      </c>
      <c r="DK19" s="16">
        <f>CI19+CW19</f>
        <v>576</v>
      </c>
    </row>
    <row r="20" spans="2:115" x14ac:dyDescent="0.25">
      <c r="B20">
        <f>SUM(B7:B19)</f>
        <v>141</v>
      </c>
    </row>
    <row r="21" spans="2:115" x14ac:dyDescent="0.25">
      <c r="E21" s="26"/>
      <c r="F21" t="s">
        <v>22</v>
      </c>
      <c r="J21" s="31"/>
      <c r="K21" t="s">
        <v>23</v>
      </c>
      <c r="S21" s="26"/>
      <c r="T21" t="s">
        <v>22</v>
      </c>
      <c r="X21" s="31"/>
      <c r="Y21" t="s">
        <v>23</v>
      </c>
      <c r="AG21" s="26"/>
      <c r="AH21" t="s">
        <v>22</v>
      </c>
      <c r="AL21" s="31"/>
      <c r="AM21" t="s">
        <v>23</v>
      </c>
      <c r="AU21" s="26"/>
      <c r="AV21" t="s">
        <v>22</v>
      </c>
      <c r="AZ21" s="31"/>
      <c r="BA21" t="s">
        <v>23</v>
      </c>
      <c r="BI21" s="26"/>
      <c r="BJ21" t="s">
        <v>22</v>
      </c>
      <c r="BN21" s="31"/>
      <c r="BO21" t="s">
        <v>23</v>
      </c>
      <c r="BW21" s="26"/>
      <c r="BX21" t="s">
        <v>22</v>
      </c>
      <c r="CB21" s="31"/>
      <c r="CC21" t="s">
        <v>23</v>
      </c>
      <c r="CK21" s="26"/>
      <c r="CL21" t="s">
        <v>22</v>
      </c>
      <c r="CP21" s="31"/>
      <c r="CQ21" t="s">
        <v>23</v>
      </c>
      <c r="CY21" s="26"/>
      <c r="CZ21" t="s">
        <v>22</v>
      </c>
      <c r="DD21" s="31"/>
      <c r="DE21" t="s">
        <v>23</v>
      </c>
    </row>
    <row r="22" spans="2:115" ht="15.75" thickBot="1" x14ac:dyDescent="0.3"/>
    <row r="23" spans="2:115" x14ac:dyDescent="0.25">
      <c r="B23" s="35">
        <f>AVERAGE(B7:B19)</f>
        <v>10.846153846153847</v>
      </c>
      <c r="D23" s="18" t="s">
        <v>16</v>
      </c>
      <c r="E23" s="22">
        <f t="shared" ref="E23:X23" si="12">AVERAGE(E7:E19)</f>
        <v>64594.461538461539</v>
      </c>
      <c r="F23" s="23">
        <f t="shared" si="12"/>
        <v>66695.230769230766</v>
      </c>
      <c r="G23" s="23">
        <f t="shared" si="12"/>
        <v>74180.153846153844</v>
      </c>
      <c r="H23" s="23">
        <f t="shared" si="12"/>
        <v>76559.61538461539</v>
      </c>
      <c r="I23" s="23">
        <f t="shared" si="12"/>
        <v>76987.846153846156</v>
      </c>
      <c r="J23" s="23">
        <f t="shared" si="12"/>
        <v>68457</v>
      </c>
      <c r="K23" s="23">
        <f t="shared" si="12"/>
        <v>72584.769230769234</v>
      </c>
      <c r="L23" s="23">
        <f t="shared" si="12"/>
        <v>74980.846153846156</v>
      </c>
      <c r="M23" s="23">
        <f t="shared" si="12"/>
        <v>85413.307692307688</v>
      </c>
      <c r="N23" s="23">
        <f t="shared" si="12"/>
        <v>71125.076923076922</v>
      </c>
      <c r="O23" s="23">
        <f t="shared" si="12"/>
        <v>74608.230769230766</v>
      </c>
      <c r="P23" s="23">
        <f t="shared" si="12"/>
        <v>71975</v>
      </c>
      <c r="Q23" s="24">
        <f t="shared" si="12"/>
        <v>59534</v>
      </c>
      <c r="R23" s="18" t="s">
        <v>16</v>
      </c>
      <c r="S23" s="22">
        <f t="shared" si="12"/>
        <v>17299.923076923078</v>
      </c>
      <c r="T23" s="23">
        <f t="shared" si="12"/>
        <v>17613.76923076923</v>
      </c>
      <c r="U23" s="23">
        <f t="shared" si="12"/>
        <v>18151.384615384617</v>
      </c>
      <c r="V23" s="23">
        <f t="shared" si="12"/>
        <v>18271.307692307691</v>
      </c>
      <c r="W23" s="23">
        <f t="shared" si="12"/>
        <v>18377.076923076922</v>
      </c>
      <c r="X23" s="23">
        <f t="shared" si="12"/>
        <v>17476.538461538461</v>
      </c>
      <c r="Y23" s="23">
        <f t="shared" ref="Y23:AS23" si="13">AVERAGE(Y7:Y19)</f>
        <v>17958.538461538461</v>
      </c>
      <c r="Z23" s="23">
        <f t="shared" si="13"/>
        <v>18309.76923076923</v>
      </c>
      <c r="AA23" s="23">
        <f t="shared" si="13"/>
        <v>18360.307692307691</v>
      </c>
      <c r="AB23" s="23">
        <f t="shared" si="13"/>
        <v>17616.846153846152</v>
      </c>
      <c r="AC23" s="23">
        <f t="shared" si="13"/>
        <v>18564.538461538461</v>
      </c>
      <c r="AD23" s="23">
        <f t="shared" si="13"/>
        <v>16472.153846153848</v>
      </c>
      <c r="AE23" s="24">
        <f t="shared" si="13"/>
        <v>12229.857142857143</v>
      </c>
      <c r="AF23" s="18" t="s">
        <v>16</v>
      </c>
      <c r="AG23" s="22">
        <f t="shared" si="13"/>
        <v>40.307692307692307</v>
      </c>
      <c r="AH23" s="23">
        <f t="shared" si="13"/>
        <v>40.307692307692307</v>
      </c>
      <c r="AI23" s="23">
        <f t="shared" si="13"/>
        <v>42.692307692307693</v>
      </c>
      <c r="AJ23" s="23">
        <f t="shared" si="13"/>
        <v>41.384615384615387</v>
      </c>
      <c r="AK23" s="23">
        <f t="shared" si="13"/>
        <v>42.769230769230766</v>
      </c>
      <c r="AL23" s="23">
        <f t="shared" si="13"/>
        <v>39.692307692307693</v>
      </c>
      <c r="AM23" s="23">
        <f t="shared" si="13"/>
        <v>42.07692307692308</v>
      </c>
      <c r="AN23" s="23">
        <f t="shared" si="13"/>
        <v>44.615384615384613</v>
      </c>
      <c r="AO23" s="23">
        <f t="shared" si="13"/>
        <v>45.153846153846153</v>
      </c>
      <c r="AP23" s="23">
        <f t="shared" si="13"/>
        <v>43.07692307692308</v>
      </c>
      <c r="AQ23" s="23">
        <f t="shared" si="13"/>
        <v>44.692307692307693</v>
      </c>
      <c r="AR23" s="23">
        <f t="shared" si="13"/>
        <v>37</v>
      </c>
      <c r="AS23" s="24">
        <f t="shared" si="13"/>
        <v>29.142857142857142</v>
      </c>
      <c r="AT23" s="18" t="s">
        <v>16</v>
      </c>
      <c r="AU23" s="22">
        <f t="shared" ref="AU23:BM23" si="14">AVERAGE(AU7:AU19)</f>
        <v>60.769230769230766</v>
      </c>
      <c r="AV23" s="23">
        <f t="shared" si="14"/>
        <v>65.307692307692307</v>
      </c>
      <c r="AW23" s="23">
        <f t="shared" si="14"/>
        <v>63.153846153846153</v>
      </c>
      <c r="AX23" s="23">
        <f t="shared" si="14"/>
        <v>65.07692307692308</v>
      </c>
      <c r="AY23" s="23">
        <f t="shared" si="14"/>
        <v>63.153846153846153</v>
      </c>
      <c r="AZ23" s="23">
        <f t="shared" si="14"/>
        <v>57.615384615384613</v>
      </c>
      <c r="BA23" s="23">
        <f t="shared" si="14"/>
        <v>57.307692307692307</v>
      </c>
      <c r="BB23" s="23">
        <f t="shared" si="14"/>
        <v>58.769230769230766</v>
      </c>
      <c r="BC23" s="23">
        <f t="shared" si="14"/>
        <v>57.769230769230766</v>
      </c>
      <c r="BD23" s="23">
        <f t="shared" si="14"/>
        <v>53.307692307692307</v>
      </c>
      <c r="BE23" s="23">
        <f t="shared" si="14"/>
        <v>56.384615384615387</v>
      </c>
      <c r="BF23" s="23">
        <f t="shared" si="14"/>
        <v>51.53846153846154</v>
      </c>
      <c r="BG23" s="24">
        <f t="shared" si="14"/>
        <v>37</v>
      </c>
      <c r="BH23" s="18" t="s">
        <v>16</v>
      </c>
      <c r="BI23" s="22">
        <f t="shared" si="14"/>
        <v>33.615384615384613</v>
      </c>
      <c r="BJ23" s="23">
        <f t="shared" si="14"/>
        <v>32.92307692307692</v>
      </c>
      <c r="BK23" s="23">
        <f t="shared" si="14"/>
        <v>34.92307692307692</v>
      </c>
      <c r="BL23" s="23">
        <f t="shared" si="14"/>
        <v>33.384615384615387</v>
      </c>
      <c r="BM23" s="23">
        <f t="shared" si="14"/>
        <v>33.846153846153847</v>
      </c>
      <c r="BN23" s="23">
        <f t="shared" ref="BN23:CU23" si="15">AVERAGE(BN7:BN19)</f>
        <v>32.07692307692308</v>
      </c>
      <c r="BO23" s="23">
        <f t="shared" si="15"/>
        <v>34.384615384615387</v>
      </c>
      <c r="BP23" s="23">
        <f t="shared" si="15"/>
        <v>36.307692307692307</v>
      </c>
      <c r="BQ23" s="23">
        <f t="shared" si="15"/>
        <v>35.615384615384613</v>
      </c>
      <c r="BR23" s="23">
        <f t="shared" si="15"/>
        <v>35.769230769230766</v>
      </c>
      <c r="BS23" s="23">
        <f t="shared" si="15"/>
        <v>36.53846153846154</v>
      </c>
      <c r="BT23" s="23">
        <f t="shared" si="15"/>
        <v>29.076923076923077</v>
      </c>
      <c r="BU23" s="24">
        <f t="shared" si="15"/>
        <v>22.428571428571427</v>
      </c>
      <c r="BV23" s="18" t="s">
        <v>16</v>
      </c>
      <c r="BW23" s="22">
        <f t="shared" si="15"/>
        <v>332.07692307692309</v>
      </c>
      <c r="BX23" s="23">
        <f t="shared" si="15"/>
        <v>347.38461538461536</v>
      </c>
      <c r="BY23" s="23">
        <f t="shared" si="15"/>
        <v>361.61538461538464</v>
      </c>
      <c r="BZ23" s="23">
        <f t="shared" si="15"/>
        <v>323.15384615384613</v>
      </c>
      <c r="CA23" s="23">
        <f t="shared" si="15"/>
        <v>363.07692307692309</v>
      </c>
      <c r="CB23" s="23">
        <f t="shared" si="15"/>
        <v>315</v>
      </c>
      <c r="CC23" s="23">
        <f t="shared" si="15"/>
        <v>341.53846153846155</v>
      </c>
      <c r="CD23" s="23">
        <f t="shared" si="15"/>
        <v>416.23076923076923</v>
      </c>
      <c r="CE23" s="23">
        <f t="shared" si="15"/>
        <v>480.76923076923077</v>
      </c>
      <c r="CF23" s="23">
        <f t="shared" si="15"/>
        <v>367.76923076923077</v>
      </c>
      <c r="CG23" s="23">
        <f t="shared" si="15"/>
        <v>386.61538461538464</v>
      </c>
      <c r="CH23" s="23">
        <f t="shared" si="15"/>
        <v>393</v>
      </c>
      <c r="CI23" s="24">
        <f t="shared" si="15"/>
        <v>345.14285714285717</v>
      </c>
      <c r="CJ23" s="18" t="s">
        <v>16</v>
      </c>
      <c r="CK23" s="22">
        <f t="shared" si="15"/>
        <v>66.692307692307693</v>
      </c>
      <c r="CL23" s="23">
        <f t="shared" si="15"/>
        <v>87.230769230769226</v>
      </c>
      <c r="CM23" s="23">
        <f t="shared" si="15"/>
        <v>110.69230769230769</v>
      </c>
      <c r="CN23" s="23">
        <f t="shared" si="15"/>
        <v>180.46153846153845</v>
      </c>
      <c r="CO23" s="23">
        <f t="shared" si="15"/>
        <v>171.53846153846155</v>
      </c>
      <c r="CP23" s="23">
        <f t="shared" si="15"/>
        <v>153.07692307692307</v>
      </c>
      <c r="CQ23" s="23">
        <f t="shared" si="15"/>
        <v>121.15384615384616</v>
      </c>
      <c r="CR23" s="23">
        <f t="shared" si="15"/>
        <v>97.84615384615384</v>
      </c>
      <c r="CS23" s="23">
        <f t="shared" si="15"/>
        <v>101.38461538461539</v>
      </c>
      <c r="CT23" s="23">
        <f t="shared" si="15"/>
        <v>79</v>
      </c>
      <c r="CU23" s="23">
        <f t="shared" si="15"/>
        <v>114.15384615384616</v>
      </c>
      <c r="CV23" s="23">
        <f t="shared" ref="CV23:DK23" si="16">AVERAGE(CV7:CV19)</f>
        <v>90.692307692307693</v>
      </c>
      <c r="CW23" s="24">
        <f t="shared" si="16"/>
        <v>68.428571428571431</v>
      </c>
      <c r="CX23" s="18" t="s">
        <v>16</v>
      </c>
      <c r="CY23" s="22">
        <f t="shared" si="16"/>
        <v>398.76923076923077</v>
      </c>
      <c r="CZ23" s="23">
        <f t="shared" si="16"/>
        <v>434.61538461538464</v>
      </c>
      <c r="DA23" s="23">
        <f t="shared" si="16"/>
        <v>472.30769230769232</v>
      </c>
      <c r="DB23" s="23">
        <f t="shared" si="16"/>
        <v>503.61538461538464</v>
      </c>
      <c r="DC23" s="23">
        <f t="shared" si="16"/>
        <v>534.61538461538464</v>
      </c>
      <c r="DD23" s="23">
        <f t="shared" si="16"/>
        <v>468.07692307692309</v>
      </c>
      <c r="DE23" s="23">
        <f t="shared" si="16"/>
        <v>462.69230769230768</v>
      </c>
      <c r="DF23" s="23">
        <f t="shared" si="16"/>
        <v>514.07692307692309</v>
      </c>
      <c r="DG23" s="23">
        <f t="shared" si="16"/>
        <v>582.15384615384619</v>
      </c>
      <c r="DH23" s="23">
        <f t="shared" si="16"/>
        <v>446.76923076923077</v>
      </c>
      <c r="DI23" s="23">
        <f t="shared" si="16"/>
        <v>500.76923076923077</v>
      </c>
      <c r="DJ23" s="23">
        <f t="shared" si="16"/>
        <v>483.69230769230768</v>
      </c>
      <c r="DK23" s="24">
        <f t="shared" si="16"/>
        <v>413.57142857142856</v>
      </c>
    </row>
    <row r="24" spans="2:115" x14ac:dyDescent="0.25">
      <c r="B24" s="35">
        <f>_xlfn.STDEV.P(B7:B19)</f>
        <v>1.7027648939368196</v>
      </c>
      <c r="D24" s="19" t="s">
        <v>17</v>
      </c>
      <c r="E24" s="25">
        <f t="shared" ref="E24:X24" si="17">_xlfn.STDEV.P(E7:E19)</f>
        <v>28881.267955373067</v>
      </c>
      <c r="F24" s="26">
        <f t="shared" si="17"/>
        <v>20823.92655338065</v>
      </c>
      <c r="G24" s="26">
        <f t="shared" si="17"/>
        <v>26641.367956464172</v>
      </c>
      <c r="H24" s="26">
        <f t="shared" si="17"/>
        <v>24472.72073000863</v>
      </c>
      <c r="I24" s="26">
        <f t="shared" si="17"/>
        <v>27401.837453398726</v>
      </c>
      <c r="J24" s="26">
        <f t="shared" si="17"/>
        <v>29379.781985890597</v>
      </c>
      <c r="K24" s="26">
        <f t="shared" si="17"/>
        <v>32683.44214089934</v>
      </c>
      <c r="L24" s="26">
        <f t="shared" si="17"/>
        <v>26883.6473253685</v>
      </c>
      <c r="M24" s="26">
        <f t="shared" si="17"/>
        <v>40281.637646001771</v>
      </c>
      <c r="N24" s="26">
        <f t="shared" si="17"/>
        <v>27265.2550819975</v>
      </c>
      <c r="O24" s="26">
        <f t="shared" si="17"/>
        <v>28590.892657396089</v>
      </c>
      <c r="P24" s="26">
        <f t="shared" si="17"/>
        <v>45454.131669697024</v>
      </c>
      <c r="Q24" s="27">
        <f t="shared" si="17"/>
        <v>27750.439512606954</v>
      </c>
      <c r="R24" s="19" t="s">
        <v>17</v>
      </c>
      <c r="S24" s="25">
        <f t="shared" si="17"/>
        <v>2723.8367866369463</v>
      </c>
      <c r="T24" s="26">
        <f t="shared" si="17"/>
        <v>2714.7305052207912</v>
      </c>
      <c r="U24" s="26">
        <f t="shared" si="17"/>
        <v>2853.5650722038517</v>
      </c>
      <c r="V24" s="26">
        <f t="shared" si="17"/>
        <v>2671.4854520865465</v>
      </c>
      <c r="W24" s="26">
        <f t="shared" si="17"/>
        <v>2609.0576684235562</v>
      </c>
      <c r="X24" s="26">
        <f t="shared" si="17"/>
        <v>3857.6288774599634</v>
      </c>
      <c r="Y24" s="26">
        <f t="shared" ref="Y24:AS24" si="18">_xlfn.STDEV.P(Y7:Y19)</f>
        <v>3135.1587523388453</v>
      </c>
      <c r="Z24" s="26">
        <f t="shared" si="18"/>
        <v>3259.3281552597064</v>
      </c>
      <c r="AA24" s="26">
        <f t="shared" si="18"/>
        <v>2665.6703987095279</v>
      </c>
      <c r="AB24" s="26">
        <f t="shared" si="18"/>
        <v>3407.4009911944468</v>
      </c>
      <c r="AC24" s="26">
        <f t="shared" si="18"/>
        <v>4292.6304400302806</v>
      </c>
      <c r="AD24" s="26">
        <f t="shared" si="18"/>
        <v>4427.6556367754956</v>
      </c>
      <c r="AE24" s="27">
        <f t="shared" si="18"/>
        <v>5191.817199857358</v>
      </c>
      <c r="AF24" s="19" t="s">
        <v>17</v>
      </c>
      <c r="AG24" s="25">
        <f t="shared" si="18"/>
        <v>13.87518324416552</v>
      </c>
      <c r="AH24" s="26">
        <f t="shared" si="18"/>
        <v>13.430073116157091</v>
      </c>
      <c r="AI24" s="26">
        <f t="shared" si="18"/>
        <v>10.305970005364816</v>
      </c>
      <c r="AJ24" s="26">
        <f t="shared" si="18"/>
        <v>12.628042430293849</v>
      </c>
      <c r="AK24" s="26">
        <f t="shared" si="18"/>
        <v>11.550250387920975</v>
      </c>
      <c r="AL24" s="26">
        <f t="shared" si="18"/>
        <v>12.862495363740603</v>
      </c>
      <c r="AM24" s="26">
        <f t="shared" si="18"/>
        <v>14.767227428233094</v>
      </c>
      <c r="AN24" s="26">
        <f t="shared" si="18"/>
        <v>13.493807477383335</v>
      </c>
      <c r="AO24" s="26">
        <f t="shared" si="18"/>
        <v>14.45335283884067</v>
      </c>
      <c r="AP24" s="26">
        <f t="shared" si="18"/>
        <v>17.121563275416264</v>
      </c>
      <c r="AQ24" s="26">
        <f t="shared" si="18"/>
        <v>17.201898890639573</v>
      </c>
      <c r="AR24" s="26">
        <f t="shared" si="18"/>
        <v>10.848608560193684</v>
      </c>
      <c r="AS24" s="27">
        <f t="shared" si="18"/>
        <v>16.146017389778212</v>
      </c>
      <c r="AT24" s="19" t="s">
        <v>17</v>
      </c>
      <c r="AU24" s="25">
        <f t="shared" ref="AU24:BM24" si="19">_xlfn.STDEV.P(AU7:AU19)</f>
        <v>11.355472053689807</v>
      </c>
      <c r="AV24" s="26">
        <f t="shared" si="19"/>
        <v>10.079565126338272</v>
      </c>
      <c r="AW24" s="26">
        <f t="shared" si="19"/>
        <v>10.523571738253962</v>
      </c>
      <c r="AX24" s="26">
        <f t="shared" si="19"/>
        <v>12.162119871277113</v>
      </c>
      <c r="AY24" s="26">
        <f t="shared" si="19"/>
        <v>13.078732906435157</v>
      </c>
      <c r="AZ24" s="26">
        <f t="shared" si="19"/>
        <v>15.559011544332963</v>
      </c>
      <c r="BA24" s="26">
        <f t="shared" si="19"/>
        <v>13.058357862272407</v>
      </c>
      <c r="BB24" s="26">
        <f t="shared" si="19"/>
        <v>11.820151282084376</v>
      </c>
      <c r="BC24" s="26">
        <f t="shared" si="19"/>
        <v>13.639049403791059</v>
      </c>
      <c r="BD24" s="26">
        <f t="shared" si="19"/>
        <v>18.726306528865155</v>
      </c>
      <c r="BE24" s="26">
        <f t="shared" si="19"/>
        <v>15.05650108265765</v>
      </c>
      <c r="BF24" s="26">
        <f t="shared" si="19"/>
        <v>19.555111016404517</v>
      </c>
      <c r="BG24" s="27">
        <f t="shared" si="19"/>
        <v>21.354156504062622</v>
      </c>
      <c r="BH24" s="19" t="s">
        <v>17</v>
      </c>
      <c r="BI24" s="25">
        <f t="shared" si="19"/>
        <v>12.554732246254714</v>
      </c>
      <c r="BJ24" s="26">
        <f t="shared" si="19"/>
        <v>12.256624823784316</v>
      </c>
      <c r="BK24" s="26">
        <f t="shared" si="19"/>
        <v>10.201519784677172</v>
      </c>
      <c r="BL24" s="26">
        <f t="shared" si="19"/>
        <v>12.4871531616634</v>
      </c>
      <c r="BM24" s="26">
        <f t="shared" si="19"/>
        <v>12.024629556719464</v>
      </c>
      <c r="BN24" s="26">
        <f t="shared" ref="BN24:CU24" si="20">_xlfn.STDEV.P(BN7:BN19)</f>
        <v>11.228134569783164</v>
      </c>
      <c r="BO24" s="26">
        <f t="shared" si="20"/>
        <v>13.675010682254083</v>
      </c>
      <c r="BP24" s="26">
        <f t="shared" si="20"/>
        <v>13.492930430326584</v>
      </c>
      <c r="BQ24" s="26">
        <f t="shared" si="20"/>
        <v>14.344864862695433</v>
      </c>
      <c r="BR24" s="26">
        <f t="shared" si="20"/>
        <v>16.357326498468961</v>
      </c>
      <c r="BS24" s="26">
        <f t="shared" si="20"/>
        <v>16.30769230769231</v>
      </c>
      <c r="BT24" s="26">
        <f t="shared" si="20"/>
        <v>10.03426083638174</v>
      </c>
      <c r="BU24" s="27">
        <f t="shared" si="20"/>
        <v>14.724684259114429</v>
      </c>
      <c r="BV24" s="19" t="s">
        <v>17</v>
      </c>
      <c r="BW24" s="25">
        <f t="shared" si="20"/>
        <v>176.35037743453165</v>
      </c>
      <c r="BX24" s="26">
        <f t="shared" si="20"/>
        <v>160.90586758988024</v>
      </c>
      <c r="BY24" s="26">
        <f t="shared" si="20"/>
        <v>183.73121608293351</v>
      </c>
      <c r="BZ24" s="26">
        <f t="shared" si="20"/>
        <v>123.46462972406069</v>
      </c>
      <c r="CA24" s="26">
        <f t="shared" si="20"/>
        <v>162.4483167696784</v>
      </c>
      <c r="CB24" s="26">
        <f t="shared" si="20"/>
        <v>162.87276771007012</v>
      </c>
      <c r="CC24" s="26">
        <f t="shared" si="20"/>
        <v>190.45436173877837</v>
      </c>
      <c r="CD24" s="26">
        <f t="shared" si="20"/>
        <v>254.6047174154036</v>
      </c>
      <c r="CE24" s="26">
        <f t="shared" si="20"/>
        <v>346.92920001418906</v>
      </c>
      <c r="CF24" s="26">
        <f t="shared" si="20"/>
        <v>204.30940105865599</v>
      </c>
      <c r="CG24" s="26">
        <f t="shared" si="20"/>
        <v>219.66181645763439</v>
      </c>
      <c r="CH24" s="26">
        <f t="shared" si="20"/>
        <v>415.26858778385827</v>
      </c>
      <c r="CI24" s="27">
        <f t="shared" si="20"/>
        <v>187.88250779328521</v>
      </c>
      <c r="CJ24" s="19" t="s">
        <v>17</v>
      </c>
      <c r="CK24" s="25">
        <f t="shared" si="20"/>
        <v>116.56519114633771</v>
      </c>
      <c r="CL24" s="26">
        <f t="shared" si="20"/>
        <v>73.674078361966679</v>
      </c>
      <c r="CM24" s="26">
        <f t="shared" si="20"/>
        <v>116.15134994770639</v>
      </c>
      <c r="CN24" s="26">
        <f t="shared" si="20"/>
        <v>176.11910977631692</v>
      </c>
      <c r="CO24" s="26">
        <f t="shared" si="20"/>
        <v>208.92678709745169</v>
      </c>
      <c r="CP24" s="26">
        <f t="shared" si="20"/>
        <v>209.11736179934263</v>
      </c>
      <c r="CQ24" s="26">
        <f t="shared" si="20"/>
        <v>144.21556842974613</v>
      </c>
      <c r="CR24" s="26">
        <f t="shared" si="20"/>
        <v>134.93009366896175</v>
      </c>
      <c r="CS24" s="26">
        <f t="shared" si="20"/>
        <v>113.75110377252371</v>
      </c>
      <c r="CT24" s="26">
        <f t="shared" si="20"/>
        <v>90.469714439525177</v>
      </c>
      <c r="CU24" s="26">
        <f t="shared" si="20"/>
        <v>150.19671519190382</v>
      </c>
      <c r="CV24" s="26">
        <f t="shared" ref="CV24:DK24" si="21">_xlfn.STDEV.P(CV7:CV19)</f>
        <v>94.960222130017414</v>
      </c>
      <c r="CW24" s="27">
        <f t="shared" si="21"/>
        <v>74.382903455905861</v>
      </c>
      <c r="CX24" s="19" t="s">
        <v>17</v>
      </c>
      <c r="CY24" s="25">
        <f t="shared" si="21"/>
        <v>280.79342361523021</v>
      </c>
      <c r="CZ24" s="26">
        <f t="shared" si="21"/>
        <v>193.43117975594097</v>
      </c>
      <c r="DA24" s="26">
        <f t="shared" si="21"/>
        <v>258.72390529596919</v>
      </c>
      <c r="DB24" s="26">
        <f t="shared" si="21"/>
        <v>229.41213785256184</v>
      </c>
      <c r="DC24" s="26">
        <f t="shared" si="21"/>
        <v>335.43417065086959</v>
      </c>
      <c r="DD24" s="26">
        <f t="shared" si="21"/>
        <v>308.44110808996152</v>
      </c>
      <c r="DE24" s="26">
        <f t="shared" si="21"/>
        <v>309.42064587657131</v>
      </c>
      <c r="DF24" s="26">
        <f t="shared" si="21"/>
        <v>308.50644215651482</v>
      </c>
      <c r="DG24" s="26">
        <f t="shared" si="21"/>
        <v>377.72331064985121</v>
      </c>
      <c r="DH24" s="26">
        <f t="shared" si="21"/>
        <v>257.71545246234234</v>
      </c>
      <c r="DI24" s="26">
        <f t="shared" si="21"/>
        <v>283.59807795978662</v>
      </c>
      <c r="DJ24" s="26">
        <f t="shared" si="21"/>
        <v>422.80462565976018</v>
      </c>
      <c r="DK24" s="27">
        <f t="shared" si="21"/>
        <v>230.329488927032</v>
      </c>
    </row>
    <row r="25" spans="2:115" x14ac:dyDescent="0.25">
      <c r="B25" s="34">
        <f>MAX(B7:B19)</f>
        <v>12</v>
      </c>
      <c r="D25" s="19" t="s">
        <v>18</v>
      </c>
      <c r="E25" s="25">
        <f t="shared" ref="E25:X25" si="22">MAX(E7:E19)</f>
        <v>132712</v>
      </c>
      <c r="F25" s="26">
        <f t="shared" si="22"/>
        <v>106526</v>
      </c>
      <c r="G25" s="26">
        <f t="shared" si="22"/>
        <v>129657</v>
      </c>
      <c r="H25" s="26">
        <f t="shared" si="22"/>
        <v>123841</v>
      </c>
      <c r="I25" s="26">
        <f t="shared" si="22"/>
        <v>138326</v>
      </c>
      <c r="J25" s="26">
        <f t="shared" si="22"/>
        <v>143401</v>
      </c>
      <c r="K25" s="26">
        <f t="shared" si="22"/>
        <v>144153</v>
      </c>
      <c r="L25" s="26">
        <f t="shared" si="22"/>
        <v>123958</v>
      </c>
      <c r="M25" s="26">
        <f t="shared" si="22"/>
        <v>184433</v>
      </c>
      <c r="N25" s="26">
        <f t="shared" si="22"/>
        <v>112718</v>
      </c>
      <c r="O25" s="26">
        <f t="shared" si="22"/>
        <v>132561</v>
      </c>
      <c r="P25" s="26">
        <f t="shared" si="22"/>
        <v>212286</v>
      </c>
      <c r="Q25" s="27">
        <f t="shared" si="22"/>
        <v>100189</v>
      </c>
      <c r="R25" s="19" t="s">
        <v>18</v>
      </c>
      <c r="S25" s="25">
        <f t="shared" si="22"/>
        <v>22009</v>
      </c>
      <c r="T25" s="26">
        <f t="shared" si="22"/>
        <v>22888</v>
      </c>
      <c r="U25" s="26">
        <f t="shared" si="22"/>
        <v>22968</v>
      </c>
      <c r="V25" s="26">
        <f t="shared" si="22"/>
        <v>23743</v>
      </c>
      <c r="W25" s="26">
        <f t="shared" si="22"/>
        <v>23960</v>
      </c>
      <c r="X25" s="26">
        <f t="shared" si="22"/>
        <v>25564</v>
      </c>
      <c r="Y25" s="26">
        <f t="shared" ref="Y25:AS25" si="23">MAX(Y7:Y19)</f>
        <v>23854</v>
      </c>
      <c r="Z25" s="26">
        <f t="shared" si="23"/>
        <v>26430</v>
      </c>
      <c r="AA25" s="26">
        <f t="shared" si="23"/>
        <v>22262</v>
      </c>
      <c r="AB25" s="26">
        <f t="shared" si="23"/>
        <v>22292</v>
      </c>
      <c r="AC25" s="26">
        <f t="shared" si="23"/>
        <v>29916</v>
      </c>
      <c r="AD25" s="26">
        <f t="shared" si="23"/>
        <v>21854</v>
      </c>
      <c r="AE25" s="27">
        <f t="shared" si="23"/>
        <v>19356</v>
      </c>
      <c r="AF25" s="19" t="s">
        <v>18</v>
      </c>
      <c r="AG25" s="25">
        <f t="shared" si="23"/>
        <v>73</v>
      </c>
      <c r="AH25" s="26">
        <f t="shared" si="23"/>
        <v>79</v>
      </c>
      <c r="AI25" s="26">
        <f t="shared" si="23"/>
        <v>69</v>
      </c>
      <c r="AJ25" s="26">
        <f t="shared" si="23"/>
        <v>76</v>
      </c>
      <c r="AK25" s="26">
        <f t="shared" si="23"/>
        <v>66</v>
      </c>
      <c r="AL25" s="26">
        <f t="shared" si="23"/>
        <v>73</v>
      </c>
      <c r="AM25" s="26">
        <f t="shared" si="23"/>
        <v>80</v>
      </c>
      <c r="AN25" s="26">
        <f t="shared" si="23"/>
        <v>80</v>
      </c>
      <c r="AO25" s="26">
        <f t="shared" si="23"/>
        <v>88</v>
      </c>
      <c r="AP25" s="26">
        <f t="shared" si="23"/>
        <v>84</v>
      </c>
      <c r="AQ25" s="26">
        <f t="shared" si="23"/>
        <v>91</v>
      </c>
      <c r="AR25" s="26">
        <f t="shared" si="23"/>
        <v>52</v>
      </c>
      <c r="AS25" s="27">
        <f t="shared" si="23"/>
        <v>55</v>
      </c>
      <c r="AT25" s="19" t="s">
        <v>18</v>
      </c>
      <c r="AU25" s="25">
        <f t="shared" ref="AU25:BM25" si="24">MAX(AU7:AU19)</f>
        <v>78</v>
      </c>
      <c r="AV25" s="26">
        <f t="shared" si="24"/>
        <v>79</v>
      </c>
      <c r="AW25" s="26">
        <f t="shared" si="24"/>
        <v>76</v>
      </c>
      <c r="AX25" s="26">
        <f t="shared" si="24"/>
        <v>95</v>
      </c>
      <c r="AY25" s="26">
        <f t="shared" si="24"/>
        <v>83</v>
      </c>
      <c r="AZ25" s="26">
        <f t="shared" si="24"/>
        <v>80</v>
      </c>
      <c r="BA25" s="26">
        <f t="shared" si="24"/>
        <v>76</v>
      </c>
      <c r="BB25" s="26">
        <f t="shared" si="24"/>
        <v>75</v>
      </c>
      <c r="BC25" s="26">
        <f t="shared" si="24"/>
        <v>77</v>
      </c>
      <c r="BD25" s="26">
        <f t="shared" si="24"/>
        <v>81</v>
      </c>
      <c r="BE25" s="26">
        <f t="shared" si="24"/>
        <v>80</v>
      </c>
      <c r="BF25" s="26">
        <f t="shared" si="24"/>
        <v>84</v>
      </c>
      <c r="BG25" s="27">
        <f t="shared" si="24"/>
        <v>68</v>
      </c>
      <c r="BH25" s="19" t="s">
        <v>18</v>
      </c>
      <c r="BI25" s="25">
        <f t="shared" si="24"/>
        <v>65</v>
      </c>
      <c r="BJ25" s="26">
        <f t="shared" si="24"/>
        <v>68</v>
      </c>
      <c r="BK25" s="26">
        <f t="shared" si="24"/>
        <v>62</v>
      </c>
      <c r="BL25" s="26">
        <f t="shared" si="24"/>
        <v>66</v>
      </c>
      <c r="BM25" s="26">
        <f t="shared" si="24"/>
        <v>60</v>
      </c>
      <c r="BN25" s="26">
        <f t="shared" ref="BN25:CU25" si="25">MAX(BN7:BN19)</f>
        <v>64</v>
      </c>
      <c r="BO25" s="26">
        <f t="shared" si="25"/>
        <v>69</v>
      </c>
      <c r="BP25" s="26">
        <f t="shared" si="25"/>
        <v>69</v>
      </c>
      <c r="BQ25" s="26">
        <f t="shared" si="25"/>
        <v>76</v>
      </c>
      <c r="BR25" s="26">
        <f t="shared" si="25"/>
        <v>75</v>
      </c>
      <c r="BS25" s="26">
        <f t="shared" si="25"/>
        <v>79</v>
      </c>
      <c r="BT25" s="26">
        <f t="shared" si="25"/>
        <v>47</v>
      </c>
      <c r="BU25" s="27">
        <f t="shared" si="25"/>
        <v>51</v>
      </c>
      <c r="BV25" s="19" t="s">
        <v>18</v>
      </c>
      <c r="BW25" s="25">
        <f t="shared" si="25"/>
        <v>738</v>
      </c>
      <c r="BX25" s="26">
        <f t="shared" si="25"/>
        <v>676</v>
      </c>
      <c r="BY25" s="26">
        <f t="shared" si="25"/>
        <v>788</v>
      </c>
      <c r="BZ25" s="26">
        <f t="shared" si="25"/>
        <v>564</v>
      </c>
      <c r="CA25" s="26">
        <f t="shared" si="25"/>
        <v>800</v>
      </c>
      <c r="CB25" s="26">
        <f t="shared" si="25"/>
        <v>657</v>
      </c>
      <c r="CC25" s="26">
        <f t="shared" si="25"/>
        <v>804</v>
      </c>
      <c r="CD25" s="26">
        <f t="shared" si="25"/>
        <v>964</v>
      </c>
      <c r="CE25" s="26">
        <f t="shared" si="25"/>
        <v>1440</v>
      </c>
      <c r="CF25" s="26">
        <f t="shared" si="25"/>
        <v>707</v>
      </c>
      <c r="CG25" s="26">
        <f t="shared" si="25"/>
        <v>783</v>
      </c>
      <c r="CH25" s="26">
        <f t="shared" si="25"/>
        <v>1740</v>
      </c>
      <c r="CI25" s="27">
        <f t="shared" si="25"/>
        <v>605</v>
      </c>
      <c r="CJ25" s="19" t="s">
        <v>18</v>
      </c>
      <c r="CK25" s="25">
        <f t="shared" si="25"/>
        <v>449</v>
      </c>
      <c r="CL25" s="26">
        <f t="shared" si="25"/>
        <v>205</v>
      </c>
      <c r="CM25" s="26">
        <f t="shared" si="25"/>
        <v>431</v>
      </c>
      <c r="CN25" s="26">
        <f t="shared" si="25"/>
        <v>634</v>
      </c>
      <c r="CO25" s="26">
        <f t="shared" si="25"/>
        <v>685</v>
      </c>
      <c r="CP25" s="26">
        <f t="shared" si="25"/>
        <v>644</v>
      </c>
      <c r="CQ25" s="26">
        <f t="shared" si="25"/>
        <v>494</v>
      </c>
      <c r="CR25" s="26">
        <f t="shared" si="25"/>
        <v>397</v>
      </c>
      <c r="CS25" s="26">
        <f t="shared" si="25"/>
        <v>311</v>
      </c>
      <c r="CT25" s="26">
        <f t="shared" si="25"/>
        <v>317</v>
      </c>
      <c r="CU25" s="26">
        <f t="shared" si="25"/>
        <v>518</v>
      </c>
      <c r="CV25" s="26">
        <f t="shared" ref="CV25:DK25" si="26">MAX(CV7:CV19)</f>
        <v>294</v>
      </c>
      <c r="CW25" s="27">
        <f t="shared" si="26"/>
        <v>230</v>
      </c>
      <c r="CX25" s="19" t="s">
        <v>18</v>
      </c>
      <c r="CY25" s="25">
        <f t="shared" si="26"/>
        <v>1187</v>
      </c>
      <c r="CZ25" s="26">
        <f t="shared" si="26"/>
        <v>860</v>
      </c>
      <c r="DA25" s="26">
        <f t="shared" si="26"/>
        <v>1132</v>
      </c>
      <c r="DB25" s="26">
        <f t="shared" si="26"/>
        <v>1050</v>
      </c>
      <c r="DC25" s="26">
        <f t="shared" si="26"/>
        <v>1337</v>
      </c>
      <c r="DD25" s="26">
        <f t="shared" si="26"/>
        <v>1301</v>
      </c>
      <c r="DE25" s="26">
        <f t="shared" si="26"/>
        <v>1298</v>
      </c>
      <c r="DF25" s="26">
        <f t="shared" si="26"/>
        <v>1127</v>
      </c>
      <c r="DG25" s="26">
        <f t="shared" si="26"/>
        <v>1469</v>
      </c>
      <c r="DH25" s="26">
        <f t="shared" si="26"/>
        <v>992</v>
      </c>
      <c r="DI25" s="26">
        <f t="shared" si="26"/>
        <v>927</v>
      </c>
      <c r="DJ25" s="26">
        <f t="shared" si="26"/>
        <v>1780</v>
      </c>
      <c r="DK25" s="27">
        <f t="shared" si="26"/>
        <v>691</v>
      </c>
    </row>
    <row r="26" spans="2:115" ht="15.75" thickBot="1" x14ac:dyDescent="0.3">
      <c r="B26" s="34">
        <f>MIN(B7:B19)</f>
        <v>6</v>
      </c>
      <c r="D26" s="20" t="s">
        <v>10</v>
      </c>
      <c r="E26" s="28">
        <f t="shared" ref="E26:X26" si="27">MIN(E7:E19)</f>
        <v>19686</v>
      </c>
      <c r="F26" s="29">
        <f t="shared" si="27"/>
        <v>29711</v>
      </c>
      <c r="G26" s="29">
        <f t="shared" si="27"/>
        <v>46770</v>
      </c>
      <c r="H26" s="29">
        <f t="shared" si="27"/>
        <v>45717</v>
      </c>
      <c r="I26" s="29">
        <f t="shared" si="27"/>
        <v>37124</v>
      </c>
      <c r="J26" s="29">
        <f t="shared" si="27"/>
        <v>26638</v>
      </c>
      <c r="K26" s="29">
        <f t="shared" si="27"/>
        <v>27013</v>
      </c>
      <c r="L26" s="29">
        <f t="shared" si="27"/>
        <v>39489</v>
      </c>
      <c r="M26" s="29">
        <f t="shared" si="27"/>
        <v>42163</v>
      </c>
      <c r="N26" s="29">
        <f t="shared" si="27"/>
        <v>11258</v>
      </c>
      <c r="O26" s="29">
        <f t="shared" si="27"/>
        <v>32730</v>
      </c>
      <c r="P26" s="29">
        <f t="shared" si="27"/>
        <v>22502</v>
      </c>
      <c r="Q26" s="30">
        <f t="shared" si="27"/>
        <v>20924</v>
      </c>
      <c r="R26" s="20" t="s">
        <v>10</v>
      </c>
      <c r="S26" s="28">
        <f t="shared" si="27"/>
        <v>12026</v>
      </c>
      <c r="T26" s="29">
        <f t="shared" si="27"/>
        <v>12497</v>
      </c>
      <c r="U26" s="29">
        <f t="shared" si="27"/>
        <v>13553</v>
      </c>
      <c r="V26" s="29">
        <f t="shared" si="27"/>
        <v>14567</v>
      </c>
      <c r="W26" s="29">
        <f t="shared" si="27"/>
        <v>14617</v>
      </c>
      <c r="X26" s="29">
        <f t="shared" si="27"/>
        <v>10789</v>
      </c>
      <c r="Y26" s="29">
        <f t="shared" ref="Y26:AS26" si="28">MIN(Y7:Y19)</f>
        <v>12391</v>
      </c>
      <c r="Z26" s="29">
        <f t="shared" si="28"/>
        <v>13334</v>
      </c>
      <c r="AA26" s="29">
        <f t="shared" si="28"/>
        <v>14164</v>
      </c>
      <c r="AB26" s="29">
        <f t="shared" si="28"/>
        <v>10423</v>
      </c>
      <c r="AC26" s="29">
        <f t="shared" si="28"/>
        <v>12048</v>
      </c>
      <c r="AD26" s="29">
        <f t="shared" si="28"/>
        <v>3696</v>
      </c>
      <c r="AE26" s="30">
        <f t="shared" si="28"/>
        <v>5005</v>
      </c>
      <c r="AF26" s="20" t="s">
        <v>10</v>
      </c>
      <c r="AG26" s="28">
        <f t="shared" si="28"/>
        <v>18</v>
      </c>
      <c r="AH26" s="29">
        <f t="shared" si="28"/>
        <v>23</v>
      </c>
      <c r="AI26" s="29">
        <f t="shared" si="28"/>
        <v>27</v>
      </c>
      <c r="AJ26" s="29">
        <f t="shared" si="28"/>
        <v>26</v>
      </c>
      <c r="AK26" s="29">
        <f t="shared" si="28"/>
        <v>29</v>
      </c>
      <c r="AL26" s="29">
        <f t="shared" si="28"/>
        <v>24</v>
      </c>
      <c r="AM26" s="29">
        <f t="shared" si="28"/>
        <v>20</v>
      </c>
      <c r="AN26" s="29">
        <f t="shared" si="28"/>
        <v>25</v>
      </c>
      <c r="AO26" s="29">
        <f t="shared" si="28"/>
        <v>26</v>
      </c>
      <c r="AP26" s="29">
        <f t="shared" si="28"/>
        <v>7</v>
      </c>
      <c r="AQ26" s="29">
        <f t="shared" si="28"/>
        <v>14</v>
      </c>
      <c r="AR26" s="29">
        <f t="shared" si="28"/>
        <v>15</v>
      </c>
      <c r="AS26" s="30">
        <f t="shared" si="28"/>
        <v>11</v>
      </c>
      <c r="AT26" s="20" t="s">
        <v>10</v>
      </c>
      <c r="AU26" s="28">
        <f t="shared" ref="AU26:BM26" si="29">MIN(AU7:AU19)</f>
        <v>41</v>
      </c>
      <c r="AV26" s="29">
        <f t="shared" si="29"/>
        <v>40</v>
      </c>
      <c r="AW26" s="29">
        <f t="shared" si="29"/>
        <v>38</v>
      </c>
      <c r="AX26" s="29">
        <f t="shared" si="29"/>
        <v>43</v>
      </c>
      <c r="AY26" s="29">
        <f t="shared" si="29"/>
        <v>34</v>
      </c>
      <c r="AZ26" s="29">
        <f t="shared" si="29"/>
        <v>18</v>
      </c>
      <c r="BA26" s="29">
        <f t="shared" si="29"/>
        <v>34</v>
      </c>
      <c r="BB26" s="29">
        <f t="shared" si="29"/>
        <v>31</v>
      </c>
      <c r="BC26" s="29">
        <f t="shared" si="29"/>
        <v>31</v>
      </c>
      <c r="BD26" s="29">
        <f t="shared" si="29"/>
        <v>7</v>
      </c>
      <c r="BE26" s="29">
        <f t="shared" si="29"/>
        <v>25</v>
      </c>
      <c r="BF26" s="29">
        <f t="shared" si="29"/>
        <v>4</v>
      </c>
      <c r="BG26" s="30">
        <f t="shared" si="29"/>
        <v>13</v>
      </c>
      <c r="BH26" s="20" t="s">
        <v>10</v>
      </c>
      <c r="BI26" s="28">
        <f t="shared" si="29"/>
        <v>17</v>
      </c>
      <c r="BJ26" s="29">
        <f t="shared" si="29"/>
        <v>20</v>
      </c>
      <c r="BK26" s="29">
        <f t="shared" si="29"/>
        <v>21</v>
      </c>
      <c r="BL26" s="29">
        <f t="shared" si="29"/>
        <v>20</v>
      </c>
      <c r="BM26" s="29">
        <f t="shared" si="29"/>
        <v>21</v>
      </c>
      <c r="BN26" s="29">
        <f t="shared" ref="BN26:CV26" si="30">MIN(BN7:BN19)</f>
        <v>20</v>
      </c>
      <c r="BO26" s="29">
        <f t="shared" si="30"/>
        <v>18</v>
      </c>
      <c r="BP26" s="29">
        <f t="shared" si="30"/>
        <v>19</v>
      </c>
      <c r="BQ26" s="29">
        <f t="shared" si="30"/>
        <v>20</v>
      </c>
      <c r="BR26" s="29">
        <f t="shared" si="30"/>
        <v>6</v>
      </c>
      <c r="BS26" s="29">
        <f t="shared" si="30"/>
        <v>10</v>
      </c>
      <c r="BT26" s="29">
        <f t="shared" si="30"/>
        <v>12</v>
      </c>
      <c r="BU26" s="30">
        <f t="shared" si="30"/>
        <v>7</v>
      </c>
      <c r="BV26" s="20" t="s">
        <v>10</v>
      </c>
      <c r="BW26" s="28">
        <f t="shared" si="30"/>
        <v>61</v>
      </c>
      <c r="BX26" s="29">
        <f t="shared" si="30"/>
        <v>83</v>
      </c>
      <c r="BY26" s="29">
        <f t="shared" si="30"/>
        <v>69</v>
      </c>
      <c r="BZ26" s="29">
        <f t="shared" si="30"/>
        <v>62</v>
      </c>
      <c r="CA26" s="29">
        <f t="shared" si="30"/>
        <v>60</v>
      </c>
      <c r="CB26" s="29">
        <f t="shared" si="30"/>
        <v>64</v>
      </c>
      <c r="CC26" s="29">
        <f t="shared" si="30"/>
        <v>69</v>
      </c>
      <c r="CD26" s="29">
        <f t="shared" si="30"/>
        <v>46</v>
      </c>
      <c r="CE26" s="29">
        <f t="shared" si="30"/>
        <v>69</v>
      </c>
      <c r="CF26" s="29">
        <f t="shared" si="30"/>
        <v>52</v>
      </c>
      <c r="CG26" s="29">
        <f t="shared" si="30"/>
        <v>75</v>
      </c>
      <c r="CH26" s="29">
        <f t="shared" si="30"/>
        <v>84</v>
      </c>
      <c r="CI26" s="30">
        <f t="shared" si="30"/>
        <v>82</v>
      </c>
      <c r="CJ26" s="20" t="s">
        <v>10</v>
      </c>
      <c r="CK26" s="28">
        <f t="shared" si="30"/>
        <v>2</v>
      </c>
      <c r="CL26" s="29">
        <f t="shared" si="30"/>
        <v>4</v>
      </c>
      <c r="CM26" s="29">
        <f t="shared" si="30"/>
        <v>2</v>
      </c>
      <c r="CN26" s="29">
        <f t="shared" si="30"/>
        <v>1</v>
      </c>
      <c r="CO26" s="29">
        <f t="shared" si="30"/>
        <v>2</v>
      </c>
      <c r="CP26" s="29">
        <f t="shared" si="30"/>
        <v>3</v>
      </c>
      <c r="CQ26" s="29">
        <f t="shared" si="30"/>
        <v>1</v>
      </c>
      <c r="CR26" s="29">
        <f t="shared" si="30"/>
        <v>1</v>
      </c>
      <c r="CS26" s="29">
        <f t="shared" si="30"/>
        <v>1</v>
      </c>
      <c r="CT26" s="29">
        <f t="shared" si="30"/>
        <v>0</v>
      </c>
      <c r="CU26" s="29">
        <f t="shared" si="30"/>
        <v>1</v>
      </c>
      <c r="CV26" s="29">
        <f t="shared" si="30"/>
        <v>2</v>
      </c>
      <c r="CW26" s="30">
        <f t="shared" ref="CW26:DK26" si="31">MIN(CW7:CW19)</f>
        <v>7</v>
      </c>
      <c r="CX26" s="20" t="s">
        <v>10</v>
      </c>
      <c r="CY26" s="28">
        <f t="shared" si="31"/>
        <v>65</v>
      </c>
      <c r="CZ26" s="29">
        <f t="shared" si="31"/>
        <v>151</v>
      </c>
      <c r="DA26" s="29">
        <f t="shared" si="31"/>
        <v>217</v>
      </c>
      <c r="DB26" s="29">
        <f t="shared" si="31"/>
        <v>194</v>
      </c>
      <c r="DC26" s="29">
        <f t="shared" si="31"/>
        <v>105</v>
      </c>
      <c r="DD26" s="29">
        <f t="shared" si="31"/>
        <v>73</v>
      </c>
      <c r="DE26" s="29">
        <f t="shared" si="31"/>
        <v>80</v>
      </c>
      <c r="DF26" s="29">
        <f t="shared" si="31"/>
        <v>52</v>
      </c>
      <c r="DG26" s="29">
        <f t="shared" si="31"/>
        <v>82</v>
      </c>
      <c r="DH26" s="29">
        <f t="shared" si="31"/>
        <v>52</v>
      </c>
      <c r="DI26" s="29">
        <f t="shared" si="31"/>
        <v>83</v>
      </c>
      <c r="DJ26" s="29">
        <f t="shared" si="31"/>
        <v>99</v>
      </c>
      <c r="DK26" s="30">
        <f t="shared" si="31"/>
        <v>102</v>
      </c>
    </row>
    <row r="46" spans="5:5" x14ac:dyDescent="0.25">
      <c r="E46" s="17"/>
    </row>
    <row r="47" spans="5:5" x14ac:dyDescent="0.25">
      <c r="E47" s="17"/>
    </row>
    <row r="48" spans="5:5" x14ac:dyDescent="0.25">
      <c r="E48" s="10"/>
    </row>
    <row r="50" spans="5:5" x14ac:dyDescent="0.25">
      <c r="E50" s="10"/>
    </row>
    <row r="51" spans="5:5" x14ac:dyDescent="0.25">
      <c r="E51" s="10"/>
    </row>
    <row r="53" spans="5:5" x14ac:dyDescent="0.25">
      <c r="E53" s="10"/>
    </row>
    <row r="55" spans="5:5" x14ac:dyDescent="0.25">
      <c r="E55" s="10"/>
    </row>
    <row r="57" spans="5:5" x14ac:dyDescent="0.25">
      <c r="E57" s="10"/>
    </row>
  </sheetData>
  <mergeCells count="17">
    <mergeCell ref="AG3:AS3"/>
    <mergeCell ref="AG5:AS5"/>
    <mergeCell ref="CK3:CW3"/>
    <mergeCell ref="CK5:CW5"/>
    <mergeCell ref="CY3:DK3"/>
    <mergeCell ref="CY5:DK5"/>
    <mergeCell ref="AU3:BG3"/>
    <mergeCell ref="AU5:BG5"/>
    <mergeCell ref="BI3:BU3"/>
    <mergeCell ref="BI5:BU5"/>
    <mergeCell ref="BW3:CI3"/>
    <mergeCell ref="BW5:CI5"/>
    <mergeCell ref="B5:B6"/>
    <mergeCell ref="E3:Q3"/>
    <mergeCell ref="E5:Q5"/>
    <mergeCell ref="S3:AE3"/>
    <mergeCell ref="S5:AE5"/>
  </mergeCells>
  <pageMargins left="0.7" right="0.7" top="0.78740157499999996" bottom="0.78740157499999996" header="0.3" footer="0.3"/>
  <pageSetup paperSize="9" orientation="portrait" horizontalDpi="0" verticalDpi="0" r:id="rId1"/>
  <ignoredErrors>
    <ignoredError sqref="D7:D12 D13 R7:R13 AF7:AF13 AT7:AT13 BH7:BH13 BV7:BV13 CJ7:CJ13 CX7:CX13" numberStoredAsText="1"/>
    <ignoredError sqref="E23:Q26 S23:AE26 AG23:AS26 AU23:BG26 BI23:BU26 BW23:CI26 CK23:CW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Valid</vt:lpstr>
      <vt:lpstr>Compl.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Vogel</dc:creator>
  <cp:lastModifiedBy>Jürgen Vogel</cp:lastModifiedBy>
  <dcterms:created xsi:type="dcterms:W3CDTF">2016-05-11T14:36:05Z</dcterms:created>
  <dcterms:modified xsi:type="dcterms:W3CDTF">2017-05-31T04:41:30Z</dcterms:modified>
</cp:coreProperties>
</file>