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REFINED DATA" sheetId="1" r:id="rId1"/>
    <sheet name="Hoja2" sheetId="2" r:id="rId2"/>
    <sheet name="Hoja3" sheetId="3" r:id="rId3"/>
  </sheets>
  <definedNames>
    <definedName name="_xlfn.QUARTILE.INC" hidden="1">#NAME?</definedName>
  </definedNames>
  <calcPr fullCalcOnLoad="1"/>
</workbook>
</file>

<file path=xl/comments1.xml><?xml version="1.0" encoding="utf-8"?>
<comments xmlns="http://schemas.openxmlformats.org/spreadsheetml/2006/main">
  <authors>
    <author>Carmen Munoz Almagro</author>
    <author>Pedro</author>
    <author>Desiree Henares Bonilla</author>
  </authors>
  <commentList>
    <comment ref="A1" authorId="0">
      <text>
        <r>
          <rPr>
            <b/>
            <sz val="10"/>
            <rFont val="Tahoma"/>
            <family val="2"/>
          </rPr>
          <t>Case/Control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control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case</t>
        </r>
      </text>
    </comment>
    <comment ref="D1" authorId="1">
      <text>
        <r>
          <rPr>
            <b/>
            <sz val="10"/>
            <rFont val="Tahoma"/>
            <family val="2"/>
          </rPr>
          <t>Gender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Male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Female</t>
        </r>
      </text>
    </comment>
    <comment ref="P1" authorId="1">
      <text>
        <r>
          <rPr>
            <b/>
            <sz val="10"/>
            <rFont val="Tahoma"/>
            <family val="2"/>
          </rPr>
          <t>Malaria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Positive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O1" authorId="1">
      <text>
        <r>
          <rPr>
            <b/>
            <sz val="10"/>
            <rFont val="Tahoma"/>
            <family val="2"/>
          </rPr>
          <t>Human Inmunodeficiency Virus</t>
        </r>
        <r>
          <rPr>
            <sz val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AL1" authorId="1">
      <text>
        <r>
          <rPr>
            <b/>
            <sz val="10"/>
            <rFont val="Tahoma"/>
            <family val="2"/>
          </rPr>
          <t>Respiratory viruses detection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M1" authorId="1">
      <text>
        <r>
          <rPr>
            <b/>
            <sz val="10"/>
            <rFont val="Tahoma"/>
            <family val="2"/>
          </rPr>
          <t>Adenovirus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N1" authorId="1">
      <text>
        <r>
          <rPr>
            <b/>
            <sz val="10"/>
            <rFont val="Tahoma"/>
            <family val="2"/>
          </rPr>
          <t>Influenza Virus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O1" authorId="1">
      <text>
        <r>
          <rPr>
            <b/>
            <sz val="10"/>
            <rFont val="Tahoma"/>
            <family val="2"/>
          </rPr>
          <t>Human Rhinovirus</t>
        </r>
        <r>
          <rPr>
            <b/>
            <sz val="9"/>
            <rFont val="Tahoma"/>
            <family val="2"/>
          </rPr>
          <t xml:space="preserve">
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P1" authorId="1">
      <text>
        <r>
          <rPr>
            <b/>
            <sz val="10"/>
            <rFont val="Tahoma"/>
            <family val="2"/>
          </rPr>
          <t>Human metapneumovirus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Q1" authorId="1">
      <text>
        <r>
          <rPr>
            <b/>
            <sz val="10"/>
            <rFont val="Tahoma"/>
            <family val="2"/>
          </rPr>
          <t>Parainfluenza Virus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Positive</t>
        </r>
      </text>
    </comment>
    <comment ref="AR1" authorId="1">
      <text>
        <r>
          <rPr>
            <b/>
            <sz val="10"/>
            <rFont val="Tahoma"/>
            <family val="2"/>
          </rPr>
          <t>Respiratory Syncitial Virus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Negative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>Positive</t>
        </r>
      </text>
    </comment>
    <comment ref="Q1" authorId="1">
      <text>
        <r>
          <rPr>
            <b/>
            <i/>
            <sz val="10"/>
            <rFont val="Tahoma"/>
            <family val="2"/>
          </rPr>
          <t>Streptococcus pneumoniae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Negative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>Positive</t>
        </r>
      </text>
    </comment>
    <comment ref="S1" authorId="1">
      <text>
        <r>
          <rPr>
            <b/>
            <sz val="10"/>
            <rFont val="Tahoma"/>
            <family val="2"/>
          </rPr>
          <t>Invasiveness potential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Low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High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</t>
        </r>
        <r>
          <rPr>
            <sz val="9"/>
            <rFont val="Tahoma"/>
            <family val="2"/>
          </rPr>
          <t>onized individuals. Not applicable.</t>
        </r>
      </text>
    </comment>
    <comment ref="T1" authorId="1">
      <text>
        <r>
          <rPr>
            <b/>
            <sz val="10"/>
            <rFont val="Tahoma"/>
            <family val="2"/>
          </rPr>
          <t>PCV10 serotype coverage</t>
        </r>
        <r>
          <rPr>
            <b/>
            <sz val="9"/>
            <rFont val="Tahoma"/>
            <family val="2"/>
          </rPr>
          <t xml:space="preserve">
0:</t>
        </r>
        <r>
          <rPr>
            <sz val="9"/>
            <rFont val="Tahoma"/>
            <family val="2"/>
          </rPr>
          <t xml:space="preserve"> No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individuals.Not applicable. </t>
        </r>
      </text>
    </comment>
    <comment ref="U1" authorId="1">
      <text>
        <r>
          <rPr>
            <b/>
            <sz val="10"/>
            <rFont val="Tahoma"/>
            <family val="2"/>
          </rPr>
          <t>PCV13 serotype coverage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individuals.Not applicable.</t>
        </r>
      </text>
    </comment>
    <comment ref="AG1" authorId="1">
      <text>
        <r>
          <rPr>
            <b/>
            <sz val="10"/>
            <rFont val="Tahoma"/>
            <family val="2"/>
          </rPr>
          <t>Pneumococcal cocolonization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 xml:space="preserve">99: </t>
        </r>
        <r>
          <rPr>
            <sz val="9"/>
            <rFont val="Tahoma"/>
            <family val="2"/>
          </rPr>
          <t xml:space="preserve">Unknown.( Excluded from the analysis of pneumococcal co-colonization as it was not possible to assess the number of non-identified colonizing serotypes in those subjects) 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A1" authorId="1">
      <text>
        <r>
          <rPr>
            <b/>
            <sz val="10"/>
            <rFont val="Tahoma"/>
            <family val="2"/>
          </rPr>
          <t>Serotype 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  <comment ref="V1" authorId="1">
      <text>
        <r>
          <rPr>
            <b/>
            <sz val="10"/>
            <rFont val="Tahoma"/>
            <family val="2"/>
          </rPr>
          <t>Serotype 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C1" authorId="1">
      <text>
        <r>
          <rPr>
            <b/>
            <sz val="10"/>
            <rFont val="Tahoma"/>
            <family val="2"/>
          </rPr>
          <t>Serotype 23F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F1" authorId="1">
      <text>
        <r>
          <rPr>
            <b/>
            <sz val="10"/>
            <rFont val="Tahoma"/>
            <family val="2"/>
          </rPr>
          <t>Indistinguishable serotypes  (The technique only detects 40 serotypes)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D1" authorId="1">
      <text>
        <r>
          <rPr>
            <b/>
            <sz val="10"/>
            <rFont val="Tahoma"/>
            <family val="2"/>
          </rPr>
          <t>No. of other distinguishable serotypes</t>
        </r>
        <r>
          <rPr>
            <sz val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Y1" authorId="1">
      <text>
        <r>
          <rPr>
            <b/>
            <sz val="10"/>
            <rFont val="Tahoma"/>
            <family val="2"/>
          </rPr>
          <t>Serotype 6A/B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  <comment ref="Z1" authorId="1">
      <text>
        <r>
          <rPr>
            <b/>
            <sz val="10"/>
            <rFont val="Tahoma"/>
            <family val="2"/>
          </rPr>
          <t>Serotype 7C(B/40)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B1" authorId="1">
      <text>
        <r>
          <rPr>
            <b/>
            <sz val="9"/>
            <rFont val="Tahoma"/>
            <family val="2"/>
          </rPr>
          <t>Serotype 19F/B/C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L1" authorId="1">
      <text>
        <r>
          <rPr>
            <b/>
            <sz val="10"/>
            <rFont val="Tahoma"/>
            <family val="2"/>
          </rPr>
          <t>Season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Dry cooler season (May-October)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>Hot rainy season (November-April)</t>
        </r>
      </text>
    </comment>
    <comment ref="H1" authorId="1">
      <text>
        <r>
          <rPr>
            <b/>
            <sz val="10"/>
            <rFont val="Tahoma"/>
            <family val="2"/>
          </rPr>
          <t>weight-for-age Z-score</t>
        </r>
        <r>
          <rPr>
            <sz val="10"/>
            <rFont val="Tahoma"/>
            <family val="2"/>
          </rPr>
          <t xml:space="preserve"> </t>
        </r>
      </text>
    </comment>
    <comment ref="J1" authorId="1">
      <text>
        <r>
          <rPr>
            <b/>
            <sz val="10"/>
            <rFont val="Tahoma"/>
            <family val="2"/>
          </rPr>
          <t>Nutrition status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Nourished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Undernourished</t>
        </r>
      </text>
    </comment>
    <comment ref="I1" authorId="1">
      <text>
        <r>
          <rPr>
            <b/>
            <sz val="10"/>
            <rFont val="Tahoma"/>
            <family val="2"/>
          </rPr>
          <t>weight-for-age Z-score group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2:</t>
        </r>
        <r>
          <rPr>
            <sz val="9"/>
            <rFont val="Tahoma"/>
            <family val="2"/>
          </rPr>
          <t xml:space="preserve"> &lt;-3SD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-1 to -3SD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&gt;-1SD
 </t>
        </r>
      </text>
    </comment>
    <comment ref="C1" authorId="1">
      <text>
        <r>
          <rPr>
            <b/>
            <sz val="10"/>
            <rFont val="Tahoma"/>
            <family val="2"/>
          </rPr>
          <t>Age group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young children &gt;12 months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infants &lt;= 12 months</t>
        </r>
      </text>
    </comment>
    <comment ref="N1" authorId="1">
      <text>
        <r>
          <rPr>
            <b/>
            <sz val="10"/>
            <rFont val="Tahoma"/>
            <family val="2"/>
          </rPr>
          <t>Period</t>
        </r>
        <r>
          <rPr>
            <b/>
            <sz val="9"/>
            <rFont val="Tahoma"/>
            <family val="2"/>
          </rPr>
          <t xml:space="preserve">
0: </t>
        </r>
        <r>
          <rPr>
            <sz val="9"/>
            <rFont val="Tahoma"/>
            <family val="2"/>
          </rPr>
          <t xml:space="preserve">prevaccine era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vaccine era</t>
        </r>
      </text>
    </comment>
    <comment ref="G1" authorId="2">
      <text>
        <r>
          <rPr>
            <b/>
            <sz val="10"/>
            <rFont val="Tahoma"/>
            <family val="2"/>
          </rPr>
          <t>Body Mass index:</t>
        </r>
        <r>
          <rPr>
            <sz val="9"/>
            <rFont val="Tahoma"/>
            <family val="2"/>
          </rPr>
          <t xml:space="preserve">
Kg/(m^2)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AH1" authorId="2">
      <text>
        <r>
          <rPr>
            <b/>
            <sz val="10"/>
            <rFont val="Tahoma"/>
            <family val="2"/>
          </rPr>
          <t>Colonization with one serotype: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 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>99:</t>
        </r>
        <r>
          <rPr>
            <sz val="9"/>
            <rFont val="Tahoma"/>
            <family val="2"/>
          </rPr>
          <t xml:space="preserve"> Unknown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  <comment ref="AI1" authorId="2">
      <text>
        <r>
          <rPr>
            <b/>
            <sz val="10"/>
            <rFont val="Tahoma"/>
            <family val="2"/>
          </rPr>
          <t xml:space="preserve">Co-colonization with two serotypes: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0:</t>
        </r>
        <r>
          <rPr>
            <sz val="9"/>
            <rFont val="Tahoma"/>
            <family val="2"/>
          </rPr>
          <t xml:space="preserve"> 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>99:</t>
        </r>
        <r>
          <rPr>
            <sz val="9"/>
            <rFont val="Tahoma"/>
            <family val="2"/>
          </rPr>
          <t xml:space="preserve"> Unknown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  <comment ref="AK1" authorId="2">
      <text>
        <r>
          <rPr>
            <b/>
            <sz val="10"/>
            <rFont val="Tahoma"/>
            <family val="2"/>
          </rPr>
          <t xml:space="preserve">Co-Colonization with four serotypes: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>99:</t>
        </r>
        <r>
          <rPr>
            <sz val="9"/>
            <rFont val="Tahoma"/>
            <family val="2"/>
          </rPr>
          <t xml:space="preserve"> Unknown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individuals.Not applicable.</t>
        </r>
      </text>
    </comment>
    <comment ref="AJ1" authorId="2">
      <text>
        <r>
          <rPr>
            <b/>
            <sz val="10"/>
            <rFont val="Tahoma"/>
            <family val="2"/>
          </rPr>
          <t>Co-colonization with three serotypes: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 xml:space="preserve">99: </t>
        </r>
        <r>
          <rPr>
            <sz val="9"/>
            <rFont val="Tahoma"/>
            <family val="2"/>
          </rPr>
          <t xml:space="preserve">Unknown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  <comment ref="AS1" authorId="2">
      <text>
        <r>
          <rPr>
            <b/>
            <sz val="10"/>
            <rFont val="Tahoma"/>
            <family val="2"/>
          </rPr>
          <t xml:space="preserve">Hemoglobin (g/L)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Missing values</t>
        </r>
      </text>
    </comment>
    <comment ref="AT1" authorId="2">
      <text>
        <r>
          <rPr>
            <b/>
            <sz val="10"/>
            <rFont val="Tahoma"/>
            <family val="2"/>
          </rPr>
          <t>Hematocrit (%)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AU1" authorId="2">
      <text>
        <r>
          <rPr>
            <b/>
            <sz val="10"/>
            <rFont val="Tahoma"/>
            <family val="2"/>
          </rPr>
          <t>Platelet count (103 cell/mm3 )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AV1" authorId="2">
      <text>
        <r>
          <rPr>
            <b/>
            <sz val="10"/>
            <rFont val="Tahoma"/>
            <family val="2"/>
          </rPr>
          <t>Whole Blood cell count (103 cell/mm3 ):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B1" authorId="2">
      <text>
        <r>
          <rPr>
            <b/>
            <sz val="10"/>
            <rFont val="Tahoma"/>
            <family val="2"/>
          </rPr>
          <t>Age (Months)</t>
        </r>
      </text>
    </comment>
    <comment ref="E1" authorId="2">
      <text>
        <r>
          <rPr>
            <b/>
            <sz val="10"/>
            <rFont val="Tahoma"/>
            <family val="2"/>
          </rPr>
          <t>Weight (kg)</t>
        </r>
      </text>
    </comment>
    <comment ref="F1" authorId="2">
      <text>
        <r>
          <rPr>
            <b/>
            <sz val="10"/>
            <rFont val="Tahoma"/>
            <family val="2"/>
          </rPr>
          <t>Height (cm)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Missing values</t>
        </r>
      </text>
    </comment>
    <comment ref="W1" authorId="2">
      <text>
        <r>
          <rPr>
            <b/>
            <sz val="10"/>
            <rFont val="Tahoma"/>
            <family val="2"/>
          </rPr>
          <t>Serotype 1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 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X1" authorId="2">
      <text>
        <r>
          <rPr>
            <b/>
            <sz val="10"/>
            <rFont val="Tahoma"/>
            <family val="2"/>
          </rPr>
          <t>Serotype 7F/A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0: </t>
        </r>
        <r>
          <rPr>
            <sz val="9"/>
            <rFont val="Tahoma"/>
            <family val="2"/>
          </rPr>
          <t xml:space="preserve">No
</t>
        </r>
        <r>
          <rPr>
            <b/>
            <sz val="9"/>
            <rFont val="Tahoma"/>
            <family val="2"/>
          </rPr>
          <t xml:space="preserve">1: </t>
        </r>
        <r>
          <rPr>
            <sz val="9"/>
            <rFont val="Tahoma"/>
            <family val="2"/>
          </rPr>
          <t xml:space="preserve">Yes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R1" authorId="2">
      <text>
        <r>
          <rPr>
            <b/>
            <i/>
            <sz val="10"/>
            <rFont val="Tahoma"/>
            <family val="2"/>
          </rPr>
          <t xml:space="preserve">Streptococcus pneumoniae </t>
        </r>
        <r>
          <rPr>
            <b/>
            <sz val="10"/>
            <rFont val="Tahoma"/>
            <family val="2"/>
          </rPr>
          <t xml:space="preserve">bacterial load, log (genome copies/mL)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Blank cells: </t>
        </r>
        <r>
          <rPr>
            <sz val="9"/>
            <rFont val="Tahoma"/>
            <family val="2"/>
          </rPr>
          <t>Not colonized individuals. Not applicable.</t>
        </r>
      </text>
    </comment>
    <comment ref="AE1" authorId="2">
      <text>
        <r>
          <rPr>
            <b/>
            <sz val="10"/>
            <rFont val="Tahoma"/>
            <family val="2"/>
          </rPr>
          <t xml:space="preserve">Total number of distinguisable serotypes
</t>
        </r>
        <r>
          <rPr>
            <b/>
            <sz val="9"/>
            <rFont val="Tahoma"/>
            <family val="2"/>
          </rPr>
          <t>Blank cells:</t>
        </r>
        <r>
          <rPr>
            <sz val="9"/>
            <rFont val="Tahoma"/>
            <family val="2"/>
          </rPr>
          <t xml:space="preserve"> Not colonized individuals. Not applicable.</t>
        </r>
      </text>
    </comment>
  </commentList>
</comments>
</file>

<file path=xl/sharedStrings.xml><?xml version="1.0" encoding="utf-8"?>
<sst xmlns="http://schemas.openxmlformats.org/spreadsheetml/2006/main" count="138" uniqueCount="60">
  <si>
    <t>sep</t>
  </si>
  <si>
    <t>oct</t>
  </si>
  <si>
    <t>nov</t>
  </si>
  <si>
    <t>HRV</t>
  </si>
  <si>
    <t>RSV</t>
  </si>
  <si>
    <t>HMPV</t>
  </si>
  <si>
    <t>dec</t>
  </si>
  <si>
    <t>jan</t>
  </si>
  <si>
    <t>mar</t>
  </si>
  <si>
    <t>apr</t>
  </si>
  <si>
    <t>jun</t>
  </si>
  <si>
    <t>jul</t>
  </si>
  <si>
    <t>feb</t>
  </si>
  <si>
    <t>aug</t>
  </si>
  <si>
    <t>may</t>
  </si>
  <si>
    <t>PCV10</t>
  </si>
  <si>
    <t>PCV13</t>
  </si>
  <si>
    <t>GND</t>
  </si>
  <si>
    <t>MAL</t>
  </si>
  <si>
    <t>AGE</t>
  </si>
  <si>
    <t>HGB</t>
  </si>
  <si>
    <t>HCT</t>
  </si>
  <si>
    <t>PLT</t>
  </si>
  <si>
    <t>WBC</t>
  </si>
  <si>
    <t>HIV</t>
  </si>
  <si>
    <t>MONTH</t>
  </si>
  <si>
    <t>ADV</t>
  </si>
  <si>
    <t>IFV</t>
  </si>
  <si>
    <t>PIFV</t>
  </si>
  <si>
    <t>SP</t>
  </si>
  <si>
    <t>ST14</t>
  </si>
  <si>
    <t>ST5</t>
  </si>
  <si>
    <t>STI</t>
  </si>
  <si>
    <t>ST23F</t>
  </si>
  <si>
    <t>STO</t>
  </si>
  <si>
    <t>SPQ</t>
  </si>
  <si>
    <t>SPINV</t>
  </si>
  <si>
    <t>SPCOC</t>
  </si>
  <si>
    <t>ST6AB</t>
  </si>
  <si>
    <t>ST19FCB</t>
  </si>
  <si>
    <t>RV</t>
  </si>
  <si>
    <t>GRP</t>
  </si>
  <si>
    <t>BMI</t>
  </si>
  <si>
    <t>SSON</t>
  </si>
  <si>
    <t>WAZ</t>
  </si>
  <si>
    <t>NUT</t>
  </si>
  <si>
    <t>AGEGRP</t>
  </si>
  <si>
    <t>WAZGRP</t>
  </si>
  <si>
    <t>PCV</t>
  </si>
  <si>
    <t>ST1</t>
  </si>
  <si>
    <t>ST7F/A</t>
  </si>
  <si>
    <t>Year</t>
  </si>
  <si>
    <t>WGT</t>
  </si>
  <si>
    <t>HGT</t>
  </si>
  <si>
    <t>ST_N</t>
  </si>
  <si>
    <t>ST_1</t>
  </si>
  <si>
    <t>ST_2</t>
  </si>
  <si>
    <t>ST_3</t>
  </si>
  <si>
    <t>ST_4</t>
  </si>
  <si>
    <t>ST7BC40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</si>
</sst>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??\ _€_-;_-@_-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tabSelected="1" zoomScale="80" zoomScaleNormal="80" zoomScalePageLayoutView="0" workbookViewId="0" topLeftCell="A1">
      <pane ySplit="1" topLeftCell="A2" activePane="bottomLeft" state="frozen"/>
      <selection pane="topLeft" activeCell="P1" sqref="P1"/>
      <selection pane="bottomLeft" activeCell="AK1" sqref="AK1"/>
    </sheetView>
  </sheetViews>
  <sheetFormatPr defaultColWidth="9.140625" defaultRowHeight="12.75"/>
  <cols>
    <col min="1" max="22" width="10.7109375" style="1" customWidth="1"/>
    <col min="23" max="24" width="10.7109375" style="17" customWidth="1"/>
    <col min="25" max="30" width="10.7109375" style="1" customWidth="1"/>
    <col min="31" max="31" width="10.8515625" style="1" customWidth="1"/>
    <col min="32" max="33" width="10.7109375" style="1" customWidth="1"/>
    <col min="34" max="37" width="10.8515625" style="18" customWidth="1"/>
    <col min="38" max="48" width="10.7109375" style="1" customWidth="1"/>
    <col min="49" max="16384" width="9.140625" style="2" customWidth="1"/>
  </cols>
  <sheetData>
    <row r="1" spans="1:48" s="5" customFormat="1" ht="12.75">
      <c r="A1" s="6" t="s">
        <v>41</v>
      </c>
      <c r="B1" s="6" t="s">
        <v>19</v>
      </c>
      <c r="C1" s="6" t="s">
        <v>46</v>
      </c>
      <c r="D1" s="6" t="s">
        <v>17</v>
      </c>
      <c r="E1" s="6" t="s">
        <v>52</v>
      </c>
      <c r="F1" s="6" t="s">
        <v>53</v>
      </c>
      <c r="G1" s="6" t="s">
        <v>42</v>
      </c>
      <c r="H1" s="6" t="s">
        <v>44</v>
      </c>
      <c r="I1" s="6" t="s">
        <v>47</v>
      </c>
      <c r="J1" s="6" t="s">
        <v>45</v>
      </c>
      <c r="K1" s="6" t="s">
        <v>25</v>
      </c>
      <c r="L1" s="6" t="s">
        <v>43</v>
      </c>
      <c r="M1" s="6" t="s">
        <v>51</v>
      </c>
      <c r="N1" s="6" t="s">
        <v>48</v>
      </c>
      <c r="O1" s="6" t="s">
        <v>24</v>
      </c>
      <c r="P1" s="6" t="s">
        <v>18</v>
      </c>
      <c r="Q1" s="6" t="s">
        <v>29</v>
      </c>
      <c r="R1" s="6" t="s">
        <v>35</v>
      </c>
      <c r="S1" s="6" t="s">
        <v>36</v>
      </c>
      <c r="T1" s="6" t="s">
        <v>15</v>
      </c>
      <c r="U1" s="6" t="s">
        <v>16</v>
      </c>
      <c r="V1" s="6" t="s">
        <v>31</v>
      </c>
      <c r="W1" s="6" t="s">
        <v>49</v>
      </c>
      <c r="X1" s="6" t="s">
        <v>50</v>
      </c>
      <c r="Y1" s="6" t="s">
        <v>38</v>
      </c>
      <c r="Z1" s="6" t="s">
        <v>59</v>
      </c>
      <c r="AA1" s="6" t="s">
        <v>30</v>
      </c>
      <c r="AB1" s="6" t="s">
        <v>39</v>
      </c>
      <c r="AC1" s="6" t="s">
        <v>33</v>
      </c>
      <c r="AD1" s="6" t="s">
        <v>34</v>
      </c>
      <c r="AE1" s="6" t="s">
        <v>54</v>
      </c>
      <c r="AF1" s="6" t="s">
        <v>32</v>
      </c>
      <c r="AG1" s="6" t="s">
        <v>37</v>
      </c>
      <c r="AH1" s="6" t="s">
        <v>55</v>
      </c>
      <c r="AI1" s="6" t="s">
        <v>56</v>
      </c>
      <c r="AJ1" s="6" t="s">
        <v>57</v>
      </c>
      <c r="AK1" s="6" t="s">
        <v>58</v>
      </c>
      <c r="AL1" s="6" t="s">
        <v>40</v>
      </c>
      <c r="AM1" s="6" t="s">
        <v>26</v>
      </c>
      <c r="AN1" s="6" t="s">
        <v>27</v>
      </c>
      <c r="AO1" s="6" t="s">
        <v>3</v>
      </c>
      <c r="AP1" s="6" t="s">
        <v>5</v>
      </c>
      <c r="AQ1" s="6" t="s">
        <v>28</v>
      </c>
      <c r="AR1" s="6" t="s">
        <v>4</v>
      </c>
      <c r="AS1" s="6" t="s">
        <v>20</v>
      </c>
      <c r="AT1" s="6" t="s">
        <v>21</v>
      </c>
      <c r="AU1" s="6" t="s">
        <v>22</v>
      </c>
      <c r="AV1" s="6" t="s">
        <v>23</v>
      </c>
    </row>
    <row r="2" spans="1:49" s="3" customFormat="1" ht="12.75">
      <c r="A2" s="7">
        <v>1</v>
      </c>
      <c r="B2" s="8">
        <v>12.911704063415527</v>
      </c>
      <c r="C2" s="7">
        <v>0</v>
      </c>
      <c r="D2" s="7">
        <v>1</v>
      </c>
      <c r="E2" s="12">
        <v>6.1</v>
      </c>
      <c r="F2" s="12">
        <v>63</v>
      </c>
      <c r="G2" s="12">
        <f>E2*10000/(F2*F2)</f>
        <v>15.369110607205846</v>
      </c>
      <c r="H2" s="12">
        <v>-4.63235569</v>
      </c>
      <c r="I2" s="13">
        <v>2</v>
      </c>
      <c r="J2" s="20">
        <v>1</v>
      </c>
      <c r="K2" s="11" t="s">
        <v>0</v>
      </c>
      <c r="L2" s="11">
        <v>1</v>
      </c>
      <c r="M2" s="11">
        <v>2006</v>
      </c>
      <c r="N2" s="11">
        <v>0</v>
      </c>
      <c r="O2" s="11">
        <v>1</v>
      </c>
      <c r="P2" s="11">
        <v>0</v>
      </c>
      <c r="Q2" s="11">
        <v>1</v>
      </c>
      <c r="R2" s="12">
        <v>6.587858893224909</v>
      </c>
      <c r="S2" s="11">
        <v>1</v>
      </c>
      <c r="T2" s="11">
        <v>1</v>
      </c>
      <c r="U2" s="11">
        <v>1</v>
      </c>
      <c r="V2" s="11">
        <v>1</v>
      </c>
      <c r="W2" s="11">
        <v>0</v>
      </c>
      <c r="X2" s="11">
        <v>0</v>
      </c>
      <c r="Y2" s="11">
        <v>0</v>
      </c>
      <c r="Z2" s="11">
        <v>1</v>
      </c>
      <c r="AA2" s="11">
        <v>0</v>
      </c>
      <c r="AB2" s="11">
        <v>0</v>
      </c>
      <c r="AC2" s="11">
        <v>0</v>
      </c>
      <c r="AD2" s="11">
        <v>0</v>
      </c>
      <c r="AE2" s="10">
        <f>V2+W2+X2+Y2+Z2+AA2+AB2+AC2+AD2</f>
        <v>2</v>
      </c>
      <c r="AF2" s="11">
        <v>0</v>
      </c>
      <c r="AG2" s="11">
        <v>1</v>
      </c>
      <c r="AH2" s="11">
        <v>0</v>
      </c>
      <c r="AI2" s="11">
        <v>1</v>
      </c>
      <c r="AJ2" s="11">
        <v>0</v>
      </c>
      <c r="AK2" s="11">
        <v>0</v>
      </c>
      <c r="AL2" s="11">
        <v>1</v>
      </c>
      <c r="AM2" s="11">
        <v>0</v>
      </c>
      <c r="AN2" s="11">
        <v>0</v>
      </c>
      <c r="AO2" s="11">
        <v>1</v>
      </c>
      <c r="AP2" s="11">
        <v>0</v>
      </c>
      <c r="AQ2" s="11">
        <v>0</v>
      </c>
      <c r="AR2" s="11">
        <v>0</v>
      </c>
      <c r="AS2" s="12">
        <v>69</v>
      </c>
      <c r="AT2" s="12">
        <v>23.8</v>
      </c>
      <c r="AU2" s="13">
        <v>268</v>
      </c>
      <c r="AV2" s="12">
        <v>15.5</v>
      </c>
      <c r="AW2" s="21"/>
    </row>
    <row r="3" spans="1:49" s="3" customFormat="1" ht="12.75">
      <c r="A3" s="7">
        <v>1</v>
      </c>
      <c r="B3" s="8">
        <v>1.1827515363693237</v>
      </c>
      <c r="C3" s="7">
        <v>1</v>
      </c>
      <c r="D3" s="7">
        <v>0</v>
      </c>
      <c r="E3" s="12">
        <v>4.2</v>
      </c>
      <c r="F3" s="12">
        <v>51</v>
      </c>
      <c r="G3" s="12">
        <f aca="true" t="shared" si="0" ref="G3:G66">E3*10000/(F3*F3)</f>
        <v>16.147635524798154</v>
      </c>
      <c r="H3" s="12">
        <v>-0.63453424</v>
      </c>
      <c r="I3" s="13">
        <v>0</v>
      </c>
      <c r="J3" s="20">
        <v>0</v>
      </c>
      <c r="K3" s="11" t="s">
        <v>1</v>
      </c>
      <c r="L3" s="11">
        <v>1</v>
      </c>
      <c r="M3" s="11">
        <v>2006</v>
      </c>
      <c r="N3" s="11">
        <v>0</v>
      </c>
      <c r="O3" s="11">
        <v>1</v>
      </c>
      <c r="P3" s="11">
        <v>0</v>
      </c>
      <c r="Q3" s="11">
        <v>1</v>
      </c>
      <c r="R3" s="12">
        <v>7.671192226558242</v>
      </c>
      <c r="S3" s="16">
        <v>1</v>
      </c>
      <c r="T3" s="11">
        <v>1</v>
      </c>
      <c r="U3" s="11">
        <v>1</v>
      </c>
      <c r="V3" s="11">
        <v>1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1</v>
      </c>
      <c r="AE3" s="10">
        <f>V3+W3+X3+Y3+Z3+AA3+AB3+AC3+AD3</f>
        <v>2</v>
      </c>
      <c r="AF3" s="11">
        <v>0</v>
      </c>
      <c r="AG3" s="11">
        <v>1</v>
      </c>
      <c r="AH3" s="11">
        <v>0</v>
      </c>
      <c r="AI3" s="11">
        <v>1</v>
      </c>
      <c r="AJ3" s="11">
        <v>0</v>
      </c>
      <c r="AK3" s="11">
        <v>0</v>
      </c>
      <c r="AL3" s="11">
        <v>1</v>
      </c>
      <c r="AM3" s="11">
        <v>0</v>
      </c>
      <c r="AN3" s="11">
        <v>0</v>
      </c>
      <c r="AO3" s="11">
        <v>1</v>
      </c>
      <c r="AP3" s="11">
        <v>0</v>
      </c>
      <c r="AQ3" s="11">
        <v>0</v>
      </c>
      <c r="AR3" s="11">
        <v>0</v>
      </c>
      <c r="AS3" s="12">
        <v>92</v>
      </c>
      <c r="AT3" s="12">
        <v>27.8</v>
      </c>
      <c r="AU3" s="13">
        <v>483</v>
      </c>
      <c r="AV3" s="12">
        <v>6.9</v>
      </c>
      <c r="AW3" s="21"/>
    </row>
    <row r="4" spans="1:49" s="3" customFormat="1" ht="12.75">
      <c r="A4" s="7">
        <v>1</v>
      </c>
      <c r="B4" s="8">
        <v>5.125256538391113</v>
      </c>
      <c r="C4" s="7">
        <v>1</v>
      </c>
      <c r="D4" s="7">
        <v>1</v>
      </c>
      <c r="E4" s="12">
        <v>5.3</v>
      </c>
      <c r="F4" s="12">
        <v>53</v>
      </c>
      <c r="G4" s="12">
        <f t="shared" si="0"/>
        <v>18.867924528301888</v>
      </c>
      <c r="H4" s="12">
        <v>-1.953287959</v>
      </c>
      <c r="I4" s="13">
        <v>1</v>
      </c>
      <c r="J4" s="20">
        <v>1</v>
      </c>
      <c r="K4" s="11" t="s">
        <v>1</v>
      </c>
      <c r="L4" s="11">
        <v>1</v>
      </c>
      <c r="M4" s="11">
        <v>2006</v>
      </c>
      <c r="N4" s="11">
        <v>0</v>
      </c>
      <c r="O4" s="11">
        <v>0</v>
      </c>
      <c r="P4" s="11">
        <v>0</v>
      </c>
      <c r="Q4" s="11">
        <v>1</v>
      </c>
      <c r="R4" s="12">
        <v>4.56008111544713</v>
      </c>
      <c r="S4" s="16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0">
        <f>AD4+AC4+AB4+AA4+Z4+Y4+X4+W4+V4</f>
        <v>0</v>
      </c>
      <c r="AF4" s="11">
        <v>1</v>
      </c>
      <c r="AG4" s="11">
        <v>99</v>
      </c>
      <c r="AH4" s="11">
        <v>99</v>
      </c>
      <c r="AI4" s="11">
        <v>99</v>
      </c>
      <c r="AJ4" s="11">
        <v>99</v>
      </c>
      <c r="AK4" s="11">
        <v>99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2">
        <v>62</v>
      </c>
      <c r="AT4" s="12">
        <v>21.5</v>
      </c>
      <c r="AU4" s="13">
        <v>950</v>
      </c>
      <c r="AV4" s="12">
        <v>32</v>
      </c>
      <c r="AW4" s="21"/>
    </row>
    <row r="5" spans="1:49" s="3" customFormat="1" ht="12.75">
      <c r="A5" s="7">
        <v>1</v>
      </c>
      <c r="B5" s="8">
        <v>4.139630317687988</v>
      </c>
      <c r="C5" s="7">
        <v>1</v>
      </c>
      <c r="D5" s="7">
        <v>0</v>
      </c>
      <c r="E5" s="12">
        <v>6.1</v>
      </c>
      <c r="F5" s="12">
        <v>61</v>
      </c>
      <c r="G5" s="12">
        <f t="shared" si="0"/>
        <v>16.39344262295082</v>
      </c>
      <c r="H5" s="12">
        <v>-0.892445326</v>
      </c>
      <c r="I5" s="13">
        <v>0</v>
      </c>
      <c r="J5" s="20">
        <v>0</v>
      </c>
      <c r="K5" s="11" t="s">
        <v>1</v>
      </c>
      <c r="L5" s="11">
        <v>1</v>
      </c>
      <c r="M5" s="11">
        <v>2006</v>
      </c>
      <c r="N5" s="11">
        <v>0</v>
      </c>
      <c r="O5" s="11"/>
      <c r="P5" s="11">
        <v>0</v>
      </c>
      <c r="Q5" s="11">
        <v>1</v>
      </c>
      <c r="R5" s="12">
        <v>5.754525559891575</v>
      </c>
      <c r="S5" s="16">
        <v>1</v>
      </c>
      <c r="T5" s="11">
        <v>1</v>
      </c>
      <c r="U5" s="11">
        <v>1</v>
      </c>
      <c r="V5" s="11">
        <v>0</v>
      </c>
      <c r="W5" s="11">
        <v>0</v>
      </c>
      <c r="X5" s="11">
        <v>1</v>
      </c>
      <c r="Y5" s="11">
        <v>0</v>
      </c>
      <c r="Z5" s="11">
        <v>1</v>
      </c>
      <c r="AA5" s="11">
        <v>0</v>
      </c>
      <c r="AB5" s="11">
        <v>0</v>
      </c>
      <c r="AC5" s="11">
        <v>0</v>
      </c>
      <c r="AD5" s="11">
        <v>0</v>
      </c>
      <c r="AE5" s="10">
        <f>V5+W5+X5+Y5+Z5+AA5+AB5+AC5+AD5</f>
        <v>2</v>
      </c>
      <c r="AF5" s="11">
        <v>0</v>
      </c>
      <c r="AG5" s="11">
        <v>1</v>
      </c>
      <c r="AH5" s="11">
        <v>0</v>
      </c>
      <c r="AI5" s="11">
        <v>1</v>
      </c>
      <c r="AJ5" s="11">
        <v>0</v>
      </c>
      <c r="AK5" s="11">
        <v>0</v>
      </c>
      <c r="AL5" s="11">
        <v>1</v>
      </c>
      <c r="AM5" s="11">
        <v>0</v>
      </c>
      <c r="AN5" s="11">
        <v>0</v>
      </c>
      <c r="AO5" s="11">
        <v>1</v>
      </c>
      <c r="AP5" s="11">
        <v>0</v>
      </c>
      <c r="AQ5" s="11">
        <v>0</v>
      </c>
      <c r="AR5" s="11">
        <v>0</v>
      </c>
      <c r="AS5" s="12">
        <v>85</v>
      </c>
      <c r="AT5" s="12">
        <v>28.3</v>
      </c>
      <c r="AU5" s="13">
        <v>293</v>
      </c>
      <c r="AV5" s="12">
        <v>10.1</v>
      </c>
      <c r="AW5" s="21"/>
    </row>
    <row r="6" spans="1:49" s="3" customFormat="1" ht="12.75">
      <c r="A6" s="7">
        <v>1</v>
      </c>
      <c r="B6" s="8">
        <v>12.38603687286377</v>
      </c>
      <c r="C6" s="7">
        <v>0</v>
      </c>
      <c r="D6" s="7">
        <v>1</v>
      </c>
      <c r="E6" s="12">
        <v>6.1</v>
      </c>
      <c r="F6" s="12">
        <v>69</v>
      </c>
      <c r="G6" s="12">
        <f t="shared" si="0"/>
        <v>12.812434362528881</v>
      </c>
      <c r="H6" s="12">
        <v>-4.421777725</v>
      </c>
      <c r="I6" s="13">
        <v>2</v>
      </c>
      <c r="J6" s="20">
        <v>1</v>
      </c>
      <c r="K6" s="11" t="s">
        <v>2</v>
      </c>
      <c r="L6" s="11">
        <v>0</v>
      </c>
      <c r="M6" s="11">
        <v>2006</v>
      </c>
      <c r="N6" s="11">
        <v>0</v>
      </c>
      <c r="O6" s="11">
        <v>0</v>
      </c>
      <c r="P6" s="11">
        <v>0</v>
      </c>
      <c r="Q6" s="11">
        <v>1</v>
      </c>
      <c r="R6" s="12">
        <v>5.865636671002686</v>
      </c>
      <c r="S6" s="16">
        <v>0</v>
      </c>
      <c r="T6" s="11">
        <v>1</v>
      </c>
      <c r="U6" s="11">
        <v>1</v>
      </c>
      <c r="V6" s="11">
        <v>0</v>
      </c>
      <c r="W6" s="11">
        <v>0</v>
      </c>
      <c r="X6" s="11">
        <v>0</v>
      </c>
      <c r="Y6" s="11">
        <v>1</v>
      </c>
      <c r="Z6" s="11">
        <v>1</v>
      </c>
      <c r="AA6" s="11">
        <v>1</v>
      </c>
      <c r="AB6" s="11">
        <v>0</v>
      </c>
      <c r="AC6" s="11">
        <v>0</v>
      </c>
      <c r="AD6" s="11">
        <v>0</v>
      </c>
      <c r="AE6" s="10">
        <f>V6+W6+X6+Y6+Z6+AA6+AB6+AC6+AD6</f>
        <v>3</v>
      </c>
      <c r="AF6" s="11">
        <v>0</v>
      </c>
      <c r="AG6" s="11">
        <v>1</v>
      </c>
      <c r="AH6" s="11">
        <v>0</v>
      </c>
      <c r="AI6" s="11">
        <v>0</v>
      </c>
      <c r="AJ6" s="11">
        <v>1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2">
        <v>41</v>
      </c>
      <c r="AT6" s="12">
        <v>15.4</v>
      </c>
      <c r="AU6" s="13">
        <v>434</v>
      </c>
      <c r="AV6" s="12">
        <v>14</v>
      </c>
      <c r="AW6" s="21"/>
    </row>
    <row r="7" spans="1:49" s="3" customFormat="1" ht="12.75">
      <c r="A7" s="7">
        <v>1</v>
      </c>
      <c r="B7" s="8">
        <v>37.289527893066406</v>
      </c>
      <c r="C7" s="7">
        <v>0</v>
      </c>
      <c r="D7" s="7">
        <v>1</v>
      </c>
      <c r="E7" s="12">
        <v>10</v>
      </c>
      <c r="F7" s="12">
        <v>84</v>
      </c>
      <c r="G7" s="12">
        <f t="shared" si="0"/>
        <v>14.17233560090703</v>
      </c>
      <c r="H7" s="12">
        <v>-3.396824837</v>
      </c>
      <c r="I7" s="13">
        <v>2</v>
      </c>
      <c r="J7" s="20">
        <v>1</v>
      </c>
      <c r="K7" s="11" t="s">
        <v>2</v>
      </c>
      <c r="L7" s="11">
        <v>0</v>
      </c>
      <c r="M7" s="11">
        <v>2006</v>
      </c>
      <c r="N7" s="11">
        <v>0</v>
      </c>
      <c r="O7" s="11">
        <v>1</v>
      </c>
      <c r="P7" s="11">
        <v>1</v>
      </c>
      <c r="Q7" s="11">
        <v>0</v>
      </c>
      <c r="R7" s="11"/>
      <c r="S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/>
      <c r="AF7" s="11"/>
      <c r="AG7" s="11"/>
      <c r="AH7" s="11"/>
      <c r="AI7" s="11"/>
      <c r="AJ7" s="11"/>
      <c r="AK7" s="11"/>
      <c r="AL7" s="11">
        <v>1</v>
      </c>
      <c r="AM7" s="11">
        <v>1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2">
        <v>55</v>
      </c>
      <c r="AT7" s="12">
        <v>18.2</v>
      </c>
      <c r="AU7" s="13">
        <v>354</v>
      </c>
      <c r="AV7" s="12">
        <v>14.8</v>
      </c>
      <c r="AW7" s="21"/>
    </row>
    <row r="8" spans="1:49" s="3" customFormat="1" ht="12.75">
      <c r="A8" s="7">
        <v>1</v>
      </c>
      <c r="B8" s="8">
        <v>19.416837692260742</v>
      </c>
      <c r="C8" s="7">
        <v>0</v>
      </c>
      <c r="D8" s="7">
        <v>0</v>
      </c>
      <c r="E8" s="12">
        <v>9.5</v>
      </c>
      <c r="F8" s="12">
        <v>71</v>
      </c>
      <c r="G8" s="12">
        <f t="shared" si="0"/>
        <v>18.84546716921246</v>
      </c>
      <c r="H8" s="12">
        <v>-2.170311689</v>
      </c>
      <c r="I8" s="13">
        <v>1</v>
      </c>
      <c r="J8" s="20">
        <v>1</v>
      </c>
      <c r="K8" s="11" t="s">
        <v>6</v>
      </c>
      <c r="L8" s="11">
        <v>0</v>
      </c>
      <c r="M8" s="11">
        <v>2006</v>
      </c>
      <c r="N8" s="11">
        <v>0</v>
      </c>
      <c r="O8" s="11">
        <v>1</v>
      </c>
      <c r="P8" s="11">
        <v>0</v>
      </c>
      <c r="Q8" s="11">
        <v>1</v>
      </c>
      <c r="R8" s="12">
        <v>7.448970004336019</v>
      </c>
      <c r="S8" s="16">
        <v>1</v>
      </c>
      <c r="T8" s="11">
        <v>1</v>
      </c>
      <c r="U8" s="11">
        <v>1</v>
      </c>
      <c r="V8" s="11">
        <v>0</v>
      </c>
      <c r="W8" s="11">
        <v>1</v>
      </c>
      <c r="X8" s="11">
        <v>0</v>
      </c>
      <c r="Y8" s="11">
        <v>0</v>
      </c>
      <c r="Z8" s="11">
        <v>1</v>
      </c>
      <c r="AA8" s="11">
        <v>1</v>
      </c>
      <c r="AB8" s="11">
        <v>0</v>
      </c>
      <c r="AC8" s="11">
        <v>0</v>
      </c>
      <c r="AD8" s="11">
        <v>0</v>
      </c>
      <c r="AE8" s="10">
        <f>V8+W8+X8+Y8+Z8+AA8+AB8+AC8+AD8</f>
        <v>3</v>
      </c>
      <c r="AF8" s="11">
        <v>0</v>
      </c>
      <c r="AG8" s="11">
        <v>1</v>
      </c>
      <c r="AH8" s="11">
        <v>0</v>
      </c>
      <c r="AI8" s="11">
        <v>0</v>
      </c>
      <c r="AJ8" s="11">
        <v>1</v>
      </c>
      <c r="AK8" s="11">
        <v>0</v>
      </c>
      <c r="AL8" s="11">
        <v>1</v>
      </c>
      <c r="AM8" s="11">
        <v>1</v>
      </c>
      <c r="AN8" s="11">
        <v>0</v>
      </c>
      <c r="AO8" s="11">
        <v>0</v>
      </c>
      <c r="AP8" s="11">
        <v>0</v>
      </c>
      <c r="AQ8" s="11">
        <v>1</v>
      </c>
      <c r="AR8" s="11">
        <v>0</v>
      </c>
      <c r="AS8" s="12">
        <v>70</v>
      </c>
      <c r="AT8" s="12">
        <v>24</v>
      </c>
      <c r="AU8" s="13">
        <v>579</v>
      </c>
      <c r="AV8" s="13"/>
      <c r="AW8" s="21"/>
    </row>
    <row r="9" spans="1:49" s="3" customFormat="1" ht="12.75">
      <c r="A9" s="7">
        <v>1</v>
      </c>
      <c r="B9" s="8">
        <v>6.767967224121094</v>
      </c>
      <c r="C9" s="7">
        <v>1</v>
      </c>
      <c r="D9" s="7">
        <v>0</v>
      </c>
      <c r="E9" s="12">
        <v>7.7</v>
      </c>
      <c r="F9" s="12">
        <v>68</v>
      </c>
      <c r="G9" s="12">
        <f t="shared" si="0"/>
        <v>16.652249134948097</v>
      </c>
      <c r="H9" s="12">
        <v>-0.646426976</v>
      </c>
      <c r="I9" s="13">
        <v>0</v>
      </c>
      <c r="J9" s="20">
        <v>0</v>
      </c>
      <c r="K9" s="11" t="s">
        <v>7</v>
      </c>
      <c r="L9" s="11">
        <v>0</v>
      </c>
      <c r="M9" s="11">
        <v>2007</v>
      </c>
      <c r="N9" s="11">
        <v>0</v>
      </c>
      <c r="O9" s="11">
        <v>0</v>
      </c>
      <c r="P9" s="11">
        <v>0</v>
      </c>
      <c r="Q9" s="11">
        <v>1</v>
      </c>
      <c r="R9" s="12">
        <v>6.226747782113797</v>
      </c>
      <c r="S9" s="16">
        <v>0</v>
      </c>
      <c r="T9" s="11">
        <v>1</v>
      </c>
      <c r="U9" s="11">
        <v>1</v>
      </c>
      <c r="V9" s="11">
        <v>0</v>
      </c>
      <c r="W9" s="11">
        <v>0</v>
      </c>
      <c r="X9" s="11">
        <v>0</v>
      </c>
      <c r="Y9" s="11">
        <v>0</v>
      </c>
      <c r="Z9" s="11">
        <v>1</v>
      </c>
      <c r="AA9" s="11">
        <v>0</v>
      </c>
      <c r="AB9" s="11">
        <v>1</v>
      </c>
      <c r="AC9" s="11">
        <v>0</v>
      </c>
      <c r="AD9" s="11">
        <v>0</v>
      </c>
      <c r="AE9" s="10">
        <f>V9+W9+X9+Y9+Z9+AA9+AB9+AC9+AD9</f>
        <v>2</v>
      </c>
      <c r="AF9" s="11">
        <v>0</v>
      </c>
      <c r="AG9" s="11">
        <v>1</v>
      </c>
      <c r="AH9" s="11">
        <v>0</v>
      </c>
      <c r="AI9" s="11">
        <v>1</v>
      </c>
      <c r="AJ9" s="11">
        <v>0</v>
      </c>
      <c r="AK9" s="11">
        <v>0</v>
      </c>
      <c r="AL9" s="11">
        <v>1</v>
      </c>
      <c r="AM9" s="11">
        <v>0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2">
        <v>106</v>
      </c>
      <c r="AT9" s="12">
        <v>31.9</v>
      </c>
      <c r="AU9" s="13">
        <v>553</v>
      </c>
      <c r="AV9" s="12">
        <v>9.9</v>
      </c>
      <c r="AW9" s="21"/>
    </row>
    <row r="10" spans="1:49" s="3" customFormat="1" ht="12.75">
      <c r="A10" s="7">
        <v>1</v>
      </c>
      <c r="B10" s="8">
        <v>12.517454147338867</v>
      </c>
      <c r="C10" s="7">
        <v>0</v>
      </c>
      <c r="D10" s="7">
        <v>0</v>
      </c>
      <c r="E10" s="12">
        <v>5.1</v>
      </c>
      <c r="F10" s="13"/>
      <c r="G10" s="13"/>
      <c r="H10" s="12">
        <v>-6.965913773</v>
      </c>
      <c r="I10" s="13">
        <v>2</v>
      </c>
      <c r="J10" s="20">
        <v>1</v>
      </c>
      <c r="K10" s="11" t="s">
        <v>8</v>
      </c>
      <c r="L10" s="11">
        <v>0</v>
      </c>
      <c r="M10" s="11">
        <v>2007</v>
      </c>
      <c r="N10" s="11">
        <v>0</v>
      </c>
      <c r="O10" s="11">
        <v>1</v>
      </c>
      <c r="P10" s="11">
        <v>0</v>
      </c>
      <c r="Q10" s="11">
        <v>1</v>
      </c>
      <c r="R10" s="12">
        <v>7.532303337669354</v>
      </c>
      <c r="S10" s="16">
        <v>1</v>
      </c>
      <c r="T10" s="11">
        <v>1</v>
      </c>
      <c r="U10" s="11">
        <v>1</v>
      </c>
      <c r="V10" s="11">
        <v>1</v>
      </c>
      <c r="W10" s="11">
        <v>0</v>
      </c>
      <c r="X10" s="11">
        <v>0</v>
      </c>
      <c r="Y10" s="11">
        <v>0</v>
      </c>
      <c r="Z10" s="11">
        <v>0</v>
      </c>
      <c r="AA10" s="11">
        <v>1</v>
      </c>
      <c r="AB10" s="11">
        <v>0</v>
      </c>
      <c r="AC10" s="11">
        <v>0</v>
      </c>
      <c r="AD10" s="11">
        <v>2</v>
      </c>
      <c r="AE10" s="10">
        <f>V10+W10+X10+Y10+Z10+AA10+AB10+AC10+AD10</f>
        <v>4</v>
      </c>
      <c r="AF10" s="11">
        <v>0</v>
      </c>
      <c r="AG10" s="11">
        <v>1</v>
      </c>
      <c r="AH10" s="11">
        <v>0</v>
      </c>
      <c r="AI10" s="11">
        <v>0</v>
      </c>
      <c r="AJ10" s="11">
        <v>0</v>
      </c>
      <c r="AK10" s="11">
        <v>1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2">
        <v>103</v>
      </c>
      <c r="AT10" s="12">
        <v>31.2</v>
      </c>
      <c r="AU10" s="13">
        <v>382</v>
      </c>
      <c r="AV10" s="12">
        <v>6.1</v>
      </c>
      <c r="AW10" s="21"/>
    </row>
    <row r="11" spans="1:49" s="3" customFormat="1" ht="12.75">
      <c r="A11" s="7">
        <v>1</v>
      </c>
      <c r="B11" s="8">
        <v>54.17658996582031</v>
      </c>
      <c r="C11" s="7">
        <v>0</v>
      </c>
      <c r="D11" s="7">
        <v>0</v>
      </c>
      <c r="E11" s="12">
        <v>14.6</v>
      </c>
      <c r="F11" s="12">
        <v>96</v>
      </c>
      <c r="G11" s="12">
        <f t="shared" si="0"/>
        <v>15.84201388888889</v>
      </c>
      <c r="H11" s="12">
        <v>-1.491114378</v>
      </c>
      <c r="I11" s="13">
        <v>1</v>
      </c>
      <c r="J11" s="20">
        <v>1</v>
      </c>
      <c r="K11" s="11" t="s">
        <v>8</v>
      </c>
      <c r="L11" s="11">
        <v>0</v>
      </c>
      <c r="M11" s="11">
        <v>2007</v>
      </c>
      <c r="N11" s="11">
        <v>0</v>
      </c>
      <c r="O11" s="11">
        <v>1</v>
      </c>
      <c r="P11" s="11">
        <v>0</v>
      </c>
      <c r="Q11" s="11">
        <v>1</v>
      </c>
      <c r="R11" s="12">
        <v>7.3656366710026875</v>
      </c>
      <c r="S11" s="16">
        <v>1</v>
      </c>
      <c r="T11" s="11">
        <v>1</v>
      </c>
      <c r="U11" s="11">
        <v>1</v>
      </c>
      <c r="V11" s="11">
        <v>0</v>
      </c>
      <c r="W11" s="11">
        <v>1</v>
      </c>
      <c r="X11" s="11">
        <v>0</v>
      </c>
      <c r="Y11" s="11">
        <v>1</v>
      </c>
      <c r="Z11" s="11">
        <v>1</v>
      </c>
      <c r="AA11" s="11">
        <v>0</v>
      </c>
      <c r="AB11" s="11">
        <v>0</v>
      </c>
      <c r="AC11" s="11">
        <v>1</v>
      </c>
      <c r="AD11" s="11">
        <v>0</v>
      </c>
      <c r="AE11" s="10">
        <f>V11+W11+X11+Y11+Z11+AA11+AB11+AC11+AD11</f>
        <v>4</v>
      </c>
      <c r="AF11" s="11">
        <v>0</v>
      </c>
      <c r="AG11" s="11">
        <v>1</v>
      </c>
      <c r="AH11" s="11">
        <v>0</v>
      </c>
      <c r="AI11" s="11">
        <v>0</v>
      </c>
      <c r="AJ11" s="11">
        <v>0</v>
      </c>
      <c r="AK11" s="11">
        <v>1</v>
      </c>
      <c r="AL11" s="11">
        <v>1</v>
      </c>
      <c r="AM11" s="11">
        <v>0</v>
      </c>
      <c r="AN11" s="11">
        <v>1</v>
      </c>
      <c r="AO11" s="11">
        <v>0</v>
      </c>
      <c r="AP11" s="11">
        <v>0</v>
      </c>
      <c r="AQ11" s="11">
        <v>0</v>
      </c>
      <c r="AR11" s="11">
        <v>0</v>
      </c>
      <c r="AS11" s="12">
        <v>102</v>
      </c>
      <c r="AT11" s="12">
        <v>32.8</v>
      </c>
      <c r="AU11" s="13">
        <v>499</v>
      </c>
      <c r="AV11" s="12">
        <v>15.9</v>
      </c>
      <c r="AW11" s="21"/>
    </row>
    <row r="12" spans="1:49" s="3" customFormat="1" ht="12.75">
      <c r="A12" s="7">
        <v>1</v>
      </c>
      <c r="B12" s="8">
        <v>6.308008193969727</v>
      </c>
      <c r="C12" s="7">
        <v>1</v>
      </c>
      <c r="D12" s="7">
        <v>0</v>
      </c>
      <c r="E12" s="12">
        <v>4.9</v>
      </c>
      <c r="F12" s="13"/>
      <c r="G12" s="13"/>
      <c r="H12" s="12">
        <v>-4.282382488</v>
      </c>
      <c r="I12" s="13">
        <v>2</v>
      </c>
      <c r="J12" s="20">
        <v>1</v>
      </c>
      <c r="K12" s="11" t="s">
        <v>9</v>
      </c>
      <c r="L12" s="11">
        <v>0</v>
      </c>
      <c r="M12" s="11">
        <v>2007</v>
      </c>
      <c r="N12" s="11">
        <v>0</v>
      </c>
      <c r="O12" s="11">
        <v>1</v>
      </c>
      <c r="P12" s="11">
        <v>0</v>
      </c>
      <c r="Q12" s="11">
        <v>0</v>
      </c>
      <c r="R12" s="13"/>
      <c r="S12" s="16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/>
      <c r="AF12" s="11"/>
      <c r="AG12" s="11"/>
      <c r="AH12" s="11"/>
      <c r="AI12" s="11"/>
      <c r="AJ12" s="11"/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2">
        <v>124</v>
      </c>
      <c r="AT12" s="12">
        <v>39.9</v>
      </c>
      <c r="AU12" s="13">
        <v>83</v>
      </c>
      <c r="AV12" s="12">
        <v>6.5</v>
      </c>
      <c r="AW12" s="21"/>
    </row>
    <row r="13" spans="1:49" s="3" customFormat="1" ht="12.75">
      <c r="A13" s="7">
        <v>1</v>
      </c>
      <c r="B13" s="8">
        <v>27.40041160583496</v>
      </c>
      <c r="C13" s="7">
        <v>0</v>
      </c>
      <c r="D13" s="7">
        <v>1</v>
      </c>
      <c r="E13" s="12">
        <v>11.8</v>
      </c>
      <c r="F13" s="12">
        <v>89</v>
      </c>
      <c r="G13" s="12">
        <f t="shared" si="0"/>
        <v>14.89710895089004</v>
      </c>
      <c r="H13" s="12">
        <v>-0.598429501</v>
      </c>
      <c r="I13" s="13">
        <v>0</v>
      </c>
      <c r="J13" s="20">
        <v>0</v>
      </c>
      <c r="K13" s="11" t="s">
        <v>10</v>
      </c>
      <c r="L13" s="11">
        <v>1</v>
      </c>
      <c r="M13" s="11">
        <v>2007</v>
      </c>
      <c r="N13" s="11">
        <v>0</v>
      </c>
      <c r="O13" s="11">
        <v>1</v>
      </c>
      <c r="P13" s="11">
        <v>0</v>
      </c>
      <c r="Q13" s="11">
        <v>1</v>
      </c>
      <c r="R13" s="12">
        <v>7.81008111544713</v>
      </c>
      <c r="S13" s="16">
        <v>1</v>
      </c>
      <c r="T13" s="11">
        <v>1</v>
      </c>
      <c r="U13" s="11">
        <v>1</v>
      </c>
      <c r="V13" s="11">
        <v>0</v>
      </c>
      <c r="W13" s="11">
        <v>1</v>
      </c>
      <c r="X13" s="11">
        <v>0</v>
      </c>
      <c r="Y13" s="11">
        <v>0</v>
      </c>
      <c r="Z13" s="11">
        <v>1</v>
      </c>
      <c r="AA13" s="11">
        <v>0</v>
      </c>
      <c r="AB13" s="11">
        <v>0</v>
      </c>
      <c r="AC13" s="11">
        <v>0</v>
      </c>
      <c r="AD13" s="11">
        <v>0</v>
      </c>
      <c r="AE13" s="10">
        <f aca="true" t="shared" si="1" ref="AE13:AE28">V13+W13+X13+Y13+Z13+AA13+AB13+AC13+AD13</f>
        <v>2</v>
      </c>
      <c r="AF13" s="11">
        <v>0</v>
      </c>
      <c r="AG13" s="11">
        <v>1</v>
      </c>
      <c r="AH13" s="11">
        <v>0</v>
      </c>
      <c r="AI13" s="11">
        <v>1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2">
        <v>65</v>
      </c>
      <c r="AT13" s="12">
        <v>21.7</v>
      </c>
      <c r="AU13" s="13">
        <v>319</v>
      </c>
      <c r="AV13" s="12">
        <v>16.9</v>
      </c>
      <c r="AW13" s="21"/>
    </row>
    <row r="14" spans="1:49" s="3" customFormat="1" ht="12.75">
      <c r="A14" s="7">
        <v>1</v>
      </c>
      <c r="B14" s="8">
        <v>24.509241104125977</v>
      </c>
      <c r="C14" s="7">
        <v>0</v>
      </c>
      <c r="D14" s="7">
        <v>0</v>
      </c>
      <c r="E14" s="12">
        <v>9.9</v>
      </c>
      <c r="F14" s="13"/>
      <c r="G14" s="13"/>
      <c r="H14" s="12">
        <v>-2.398768902</v>
      </c>
      <c r="I14" s="13">
        <v>1</v>
      </c>
      <c r="J14" s="20">
        <v>1</v>
      </c>
      <c r="K14" s="11" t="s">
        <v>10</v>
      </c>
      <c r="L14" s="11">
        <v>1</v>
      </c>
      <c r="M14" s="11">
        <v>2007</v>
      </c>
      <c r="N14" s="11">
        <v>0</v>
      </c>
      <c r="O14" s="11"/>
      <c r="P14" s="11">
        <v>0</v>
      </c>
      <c r="Q14" s="11">
        <v>1</v>
      </c>
      <c r="R14" s="12">
        <v>8.226747782113797</v>
      </c>
      <c r="S14" s="16">
        <v>0</v>
      </c>
      <c r="T14" s="11">
        <v>1</v>
      </c>
      <c r="U14" s="11">
        <v>1</v>
      </c>
      <c r="V14" s="11">
        <v>0</v>
      </c>
      <c r="W14" s="11">
        <v>0</v>
      </c>
      <c r="X14" s="11">
        <v>0</v>
      </c>
      <c r="Y14" s="11">
        <v>1</v>
      </c>
      <c r="Z14" s="11">
        <v>1</v>
      </c>
      <c r="AA14" s="11">
        <v>0</v>
      </c>
      <c r="AB14" s="11">
        <v>0</v>
      </c>
      <c r="AC14" s="11">
        <v>0</v>
      </c>
      <c r="AD14" s="11">
        <v>2</v>
      </c>
      <c r="AE14" s="10">
        <f t="shared" si="1"/>
        <v>4</v>
      </c>
      <c r="AF14" s="11">
        <v>0</v>
      </c>
      <c r="AG14" s="11">
        <v>1</v>
      </c>
      <c r="AH14" s="11">
        <v>0</v>
      </c>
      <c r="AI14" s="11">
        <v>0</v>
      </c>
      <c r="AJ14" s="11">
        <v>0</v>
      </c>
      <c r="AK14" s="11">
        <v>1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2">
        <v>69</v>
      </c>
      <c r="AT14" s="12">
        <v>23.5</v>
      </c>
      <c r="AU14" s="13">
        <v>762</v>
      </c>
      <c r="AV14" s="12">
        <v>19.1</v>
      </c>
      <c r="AW14" s="21"/>
    </row>
    <row r="15" spans="1:49" s="3" customFormat="1" ht="12.75">
      <c r="A15" s="7">
        <v>1</v>
      </c>
      <c r="B15" s="8">
        <v>12.714578628540039</v>
      </c>
      <c r="C15" s="7">
        <v>0</v>
      </c>
      <c r="D15" s="7">
        <v>1</v>
      </c>
      <c r="E15" s="12">
        <v>9.7</v>
      </c>
      <c r="F15" s="12">
        <v>74</v>
      </c>
      <c r="G15" s="12">
        <f t="shared" si="0"/>
        <v>17.7136596055515</v>
      </c>
      <c r="H15" s="12">
        <v>-0.026537457</v>
      </c>
      <c r="I15" s="13">
        <v>0</v>
      </c>
      <c r="J15" s="20">
        <v>0</v>
      </c>
      <c r="K15" s="11" t="s">
        <v>10</v>
      </c>
      <c r="L15" s="11">
        <v>1</v>
      </c>
      <c r="M15" s="11">
        <v>2007</v>
      </c>
      <c r="N15" s="11">
        <v>0</v>
      </c>
      <c r="O15" s="11">
        <v>1</v>
      </c>
      <c r="P15" s="11">
        <v>0</v>
      </c>
      <c r="Q15" s="11">
        <v>1</v>
      </c>
      <c r="R15" s="12">
        <v>6.893414448780464</v>
      </c>
      <c r="S15" s="16">
        <v>0</v>
      </c>
      <c r="T15" s="11">
        <v>1</v>
      </c>
      <c r="U15" s="11">
        <v>1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v>1</v>
      </c>
      <c r="AB15" s="11">
        <v>0</v>
      </c>
      <c r="AC15" s="11">
        <v>0</v>
      </c>
      <c r="AD15" s="11">
        <v>1</v>
      </c>
      <c r="AE15" s="10">
        <f t="shared" si="1"/>
        <v>3</v>
      </c>
      <c r="AF15" s="11">
        <v>0</v>
      </c>
      <c r="AG15" s="11">
        <v>1</v>
      </c>
      <c r="AH15" s="11">
        <v>0</v>
      </c>
      <c r="AI15" s="11">
        <v>0</v>
      </c>
      <c r="AJ15" s="11">
        <v>1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2">
        <v>51</v>
      </c>
      <c r="AT15" s="12">
        <v>18.4</v>
      </c>
      <c r="AU15" s="13">
        <v>175</v>
      </c>
      <c r="AV15" s="12">
        <v>10</v>
      </c>
      <c r="AW15" s="21"/>
    </row>
    <row r="16" spans="1:49" s="3" customFormat="1" ht="12.75">
      <c r="A16" s="7">
        <v>1</v>
      </c>
      <c r="B16" s="8">
        <v>9.823409080505371</v>
      </c>
      <c r="C16" s="7">
        <v>1</v>
      </c>
      <c r="D16" s="7">
        <v>1</v>
      </c>
      <c r="E16" s="12">
        <v>6</v>
      </c>
      <c r="F16" s="12">
        <v>67</v>
      </c>
      <c r="G16" s="12">
        <f t="shared" si="0"/>
        <v>13.366005791935843</v>
      </c>
      <c r="H16" s="12">
        <v>-3.479547262</v>
      </c>
      <c r="I16" s="13">
        <v>2</v>
      </c>
      <c r="J16" s="20">
        <v>1</v>
      </c>
      <c r="K16" s="11" t="s">
        <v>11</v>
      </c>
      <c r="L16" s="11">
        <v>1</v>
      </c>
      <c r="M16" s="11">
        <v>2007</v>
      </c>
      <c r="N16" s="11">
        <v>0</v>
      </c>
      <c r="O16" s="11">
        <v>0</v>
      </c>
      <c r="P16" s="11">
        <v>0</v>
      </c>
      <c r="Q16" s="11">
        <v>1</v>
      </c>
      <c r="R16" s="12">
        <v>6.532303337669354</v>
      </c>
      <c r="S16" s="16">
        <v>0</v>
      </c>
      <c r="T16" s="11">
        <v>1</v>
      </c>
      <c r="U16" s="11">
        <v>1</v>
      </c>
      <c r="V16" s="11">
        <v>0</v>
      </c>
      <c r="W16" s="11">
        <v>0</v>
      </c>
      <c r="X16" s="11">
        <v>0</v>
      </c>
      <c r="Y16" s="11">
        <v>1</v>
      </c>
      <c r="Z16" s="11">
        <v>1</v>
      </c>
      <c r="AA16" s="11">
        <v>0</v>
      </c>
      <c r="AB16" s="11">
        <v>0</v>
      </c>
      <c r="AC16" s="11">
        <v>0</v>
      </c>
      <c r="AD16" s="11">
        <v>2</v>
      </c>
      <c r="AE16" s="10">
        <f t="shared" si="1"/>
        <v>4</v>
      </c>
      <c r="AF16" s="11">
        <v>0</v>
      </c>
      <c r="AG16" s="11">
        <v>1</v>
      </c>
      <c r="AH16" s="11">
        <v>0</v>
      </c>
      <c r="AI16" s="11">
        <v>0</v>
      </c>
      <c r="AJ16" s="11">
        <v>0</v>
      </c>
      <c r="AK16" s="11">
        <v>1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2">
        <v>76</v>
      </c>
      <c r="AT16" s="12">
        <v>22.3</v>
      </c>
      <c r="AU16" s="13">
        <v>536</v>
      </c>
      <c r="AV16" s="12">
        <v>8.5</v>
      </c>
      <c r="AW16" s="21"/>
    </row>
    <row r="17" spans="1:49" s="3" customFormat="1" ht="12.75">
      <c r="A17" s="7">
        <v>1</v>
      </c>
      <c r="B17" s="8">
        <v>11</v>
      </c>
      <c r="C17" s="7">
        <v>1</v>
      </c>
      <c r="D17" s="7">
        <v>1</v>
      </c>
      <c r="E17" s="12">
        <v>7.4</v>
      </c>
      <c r="F17" s="12">
        <v>72</v>
      </c>
      <c r="G17" s="12">
        <f t="shared" si="0"/>
        <v>14.274691358024691</v>
      </c>
      <c r="H17" s="12">
        <v>-2.032217026</v>
      </c>
      <c r="I17" s="13">
        <v>1</v>
      </c>
      <c r="J17" s="20">
        <v>1</v>
      </c>
      <c r="K17" s="11" t="s">
        <v>8</v>
      </c>
      <c r="L17" s="11">
        <v>0</v>
      </c>
      <c r="M17" s="11">
        <v>2011</v>
      </c>
      <c r="N17" s="11">
        <v>0</v>
      </c>
      <c r="O17" s="11">
        <v>0</v>
      </c>
      <c r="P17" s="11">
        <v>0</v>
      </c>
      <c r="Q17" s="11">
        <v>1</v>
      </c>
      <c r="R17" s="12">
        <v>8.476747782113797</v>
      </c>
      <c r="S17" s="16">
        <v>0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3</v>
      </c>
      <c r="AE17" s="10">
        <f t="shared" si="1"/>
        <v>4</v>
      </c>
      <c r="AF17" s="11">
        <v>0</v>
      </c>
      <c r="AG17" s="11">
        <v>1</v>
      </c>
      <c r="AH17" s="11">
        <v>0</v>
      </c>
      <c r="AI17" s="11">
        <v>0</v>
      </c>
      <c r="AJ17" s="11">
        <v>0</v>
      </c>
      <c r="AK17" s="11">
        <v>1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2">
        <v>99</v>
      </c>
      <c r="AT17" s="12">
        <v>29.4</v>
      </c>
      <c r="AU17" s="13">
        <v>441</v>
      </c>
      <c r="AV17" s="12">
        <v>8</v>
      </c>
      <c r="AW17" s="21"/>
    </row>
    <row r="18" spans="1:49" s="3" customFormat="1" ht="12.75">
      <c r="A18" s="7">
        <v>1</v>
      </c>
      <c r="B18" s="8">
        <v>6</v>
      </c>
      <c r="C18" s="7">
        <v>1</v>
      </c>
      <c r="D18" s="7">
        <v>0</v>
      </c>
      <c r="E18" s="12">
        <v>6</v>
      </c>
      <c r="F18" s="12">
        <v>58</v>
      </c>
      <c r="G18" s="12">
        <f t="shared" si="0"/>
        <v>17.8359096313912</v>
      </c>
      <c r="H18" s="12">
        <v>-2.344608545</v>
      </c>
      <c r="I18" s="13">
        <v>1</v>
      </c>
      <c r="J18" s="20">
        <v>1</v>
      </c>
      <c r="K18" s="11" t="s">
        <v>2</v>
      </c>
      <c r="L18" s="11">
        <v>0</v>
      </c>
      <c r="M18" s="11">
        <v>2011</v>
      </c>
      <c r="N18" s="11">
        <v>0</v>
      </c>
      <c r="O18" s="11">
        <v>1</v>
      </c>
      <c r="P18" s="11">
        <v>0</v>
      </c>
      <c r="Q18" s="11">
        <v>1</v>
      </c>
      <c r="R18" s="12">
        <v>7.865636671002686</v>
      </c>
      <c r="S18" s="16">
        <v>1</v>
      </c>
      <c r="T18" s="11">
        <v>1</v>
      </c>
      <c r="U18" s="11">
        <v>1</v>
      </c>
      <c r="V18" s="11">
        <v>1</v>
      </c>
      <c r="W18" s="11">
        <v>0</v>
      </c>
      <c r="X18" s="11">
        <v>0</v>
      </c>
      <c r="Y18" s="11">
        <v>1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  <c r="AE18" s="10">
        <f t="shared" si="1"/>
        <v>3</v>
      </c>
      <c r="AF18" s="11">
        <v>0</v>
      </c>
      <c r="AG18" s="11">
        <v>1</v>
      </c>
      <c r="AH18" s="11">
        <v>0</v>
      </c>
      <c r="AI18" s="11">
        <v>0</v>
      </c>
      <c r="AJ18" s="11">
        <v>1</v>
      </c>
      <c r="AK18" s="11">
        <v>0</v>
      </c>
      <c r="AL18" s="11">
        <v>1</v>
      </c>
      <c r="AM18" s="11">
        <v>0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2">
        <v>66</v>
      </c>
      <c r="AT18" s="12">
        <v>22.8</v>
      </c>
      <c r="AU18" s="13">
        <v>282</v>
      </c>
      <c r="AV18" s="12">
        <v>28.1</v>
      </c>
      <c r="AW18" s="21"/>
    </row>
    <row r="19" spans="1:49" s="3" customFormat="1" ht="12.75">
      <c r="A19" s="7">
        <v>1</v>
      </c>
      <c r="B19" s="8">
        <v>12</v>
      </c>
      <c r="C19" s="7">
        <v>1</v>
      </c>
      <c r="D19" s="7">
        <v>0</v>
      </c>
      <c r="E19" s="12">
        <v>6.9</v>
      </c>
      <c r="F19" s="12">
        <v>76</v>
      </c>
      <c r="G19" s="12">
        <f t="shared" si="0"/>
        <v>11.945983379501385</v>
      </c>
      <c r="H19" s="12">
        <v>-3.776324272</v>
      </c>
      <c r="I19" s="13">
        <v>2</v>
      </c>
      <c r="J19" s="20">
        <v>1</v>
      </c>
      <c r="K19" s="11" t="s">
        <v>12</v>
      </c>
      <c r="L19" s="11">
        <v>0</v>
      </c>
      <c r="M19" s="11">
        <v>2012</v>
      </c>
      <c r="N19" s="11">
        <v>0</v>
      </c>
      <c r="O19" s="11">
        <v>1</v>
      </c>
      <c r="P19" s="11">
        <v>0</v>
      </c>
      <c r="Q19" s="11">
        <v>1</v>
      </c>
      <c r="R19" s="12">
        <v>7.81008111544713</v>
      </c>
      <c r="S19" s="16">
        <v>1</v>
      </c>
      <c r="T19" s="11">
        <v>1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0</v>
      </c>
      <c r="AC19" s="11">
        <v>0</v>
      </c>
      <c r="AD19" s="11">
        <v>1</v>
      </c>
      <c r="AE19" s="10">
        <f t="shared" si="1"/>
        <v>3</v>
      </c>
      <c r="AF19" s="11">
        <v>0</v>
      </c>
      <c r="AG19" s="11">
        <v>1</v>
      </c>
      <c r="AH19" s="11">
        <v>0</v>
      </c>
      <c r="AI19" s="11">
        <v>0</v>
      </c>
      <c r="AJ19" s="11">
        <v>1</v>
      </c>
      <c r="AK19" s="11">
        <v>0</v>
      </c>
      <c r="AL19" s="11">
        <v>1</v>
      </c>
      <c r="AM19" s="11">
        <v>0</v>
      </c>
      <c r="AN19" s="11">
        <v>0</v>
      </c>
      <c r="AO19" s="11">
        <v>1</v>
      </c>
      <c r="AP19" s="11">
        <v>0</v>
      </c>
      <c r="AQ19" s="11">
        <v>0</v>
      </c>
      <c r="AR19" s="11">
        <v>0</v>
      </c>
      <c r="AS19" s="12">
        <v>66</v>
      </c>
      <c r="AT19" s="12">
        <v>26.8</v>
      </c>
      <c r="AU19" s="13">
        <v>421</v>
      </c>
      <c r="AV19" s="12">
        <v>15</v>
      </c>
      <c r="AW19" s="21"/>
    </row>
    <row r="20" spans="1:49" s="3" customFormat="1" ht="12.75">
      <c r="A20" s="7">
        <v>1</v>
      </c>
      <c r="B20" s="8">
        <v>27</v>
      </c>
      <c r="C20" s="7">
        <v>0</v>
      </c>
      <c r="D20" s="7">
        <v>0</v>
      </c>
      <c r="E20" s="12">
        <v>10</v>
      </c>
      <c r="F20" s="12">
        <v>85.5</v>
      </c>
      <c r="G20" s="12">
        <f t="shared" si="0"/>
        <v>13.679422728360864</v>
      </c>
      <c r="H20" s="12">
        <v>-2.575094461</v>
      </c>
      <c r="I20" s="13">
        <v>1</v>
      </c>
      <c r="J20" s="20">
        <v>1</v>
      </c>
      <c r="K20" s="11" t="s">
        <v>13</v>
      </c>
      <c r="L20" s="11">
        <v>1</v>
      </c>
      <c r="M20" s="11">
        <v>2012</v>
      </c>
      <c r="N20" s="11">
        <v>0</v>
      </c>
      <c r="O20" s="11">
        <v>0</v>
      </c>
      <c r="P20" s="11">
        <v>0</v>
      </c>
      <c r="Q20" s="11">
        <v>1</v>
      </c>
      <c r="R20" s="12">
        <v>7.282303337669354</v>
      </c>
      <c r="S20" s="16">
        <v>1</v>
      </c>
      <c r="T20" s="11">
        <v>1</v>
      </c>
      <c r="U20" s="11">
        <v>1</v>
      </c>
      <c r="V20" s="11">
        <v>0</v>
      </c>
      <c r="W20" s="11">
        <v>1</v>
      </c>
      <c r="X20" s="11">
        <v>0</v>
      </c>
      <c r="Y20" s="11">
        <v>0</v>
      </c>
      <c r="Z20" s="11">
        <v>1</v>
      </c>
      <c r="AA20" s="11">
        <v>1</v>
      </c>
      <c r="AB20" s="11">
        <v>0</v>
      </c>
      <c r="AC20" s="11">
        <v>0</v>
      </c>
      <c r="AD20" s="11">
        <v>0</v>
      </c>
      <c r="AE20" s="10">
        <f t="shared" si="1"/>
        <v>3</v>
      </c>
      <c r="AF20" s="11">
        <v>0</v>
      </c>
      <c r="AG20" s="11">
        <v>1</v>
      </c>
      <c r="AH20" s="11">
        <v>0</v>
      </c>
      <c r="AI20" s="11">
        <v>0</v>
      </c>
      <c r="AJ20" s="11">
        <v>1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2">
        <v>103</v>
      </c>
      <c r="AT20" s="12">
        <v>34.1</v>
      </c>
      <c r="AU20" s="13">
        <v>428</v>
      </c>
      <c r="AV20" s="12">
        <v>18.6</v>
      </c>
      <c r="AW20" s="21"/>
    </row>
    <row r="21" spans="1:49" s="3" customFormat="1" ht="12.75">
      <c r="A21" s="7">
        <v>1</v>
      </c>
      <c r="B21" s="8">
        <v>13</v>
      </c>
      <c r="C21" s="7">
        <v>0</v>
      </c>
      <c r="D21" s="7">
        <v>0</v>
      </c>
      <c r="E21" s="12">
        <v>5.9</v>
      </c>
      <c r="F21" s="12">
        <v>66</v>
      </c>
      <c r="G21" s="12">
        <f t="shared" si="0"/>
        <v>13.544536271809</v>
      </c>
      <c r="H21" s="12">
        <v>-5.617432117</v>
      </c>
      <c r="I21" s="13">
        <v>2</v>
      </c>
      <c r="J21" s="20">
        <v>1</v>
      </c>
      <c r="K21" s="11" t="s">
        <v>1</v>
      </c>
      <c r="L21" s="11">
        <v>1</v>
      </c>
      <c r="M21" s="11">
        <v>2012</v>
      </c>
      <c r="N21" s="11">
        <v>0</v>
      </c>
      <c r="O21" s="11">
        <v>1</v>
      </c>
      <c r="P21" s="11">
        <v>0</v>
      </c>
      <c r="Q21" s="11">
        <v>1</v>
      </c>
      <c r="R21" s="12">
        <v>7.76285889322491</v>
      </c>
      <c r="S21" s="16">
        <v>0</v>
      </c>
      <c r="T21" s="11">
        <v>1</v>
      </c>
      <c r="U21" s="11">
        <v>1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11">
        <v>0</v>
      </c>
      <c r="AB21" s="11">
        <v>0</v>
      </c>
      <c r="AC21" s="11">
        <v>0</v>
      </c>
      <c r="AD21" s="11">
        <v>0</v>
      </c>
      <c r="AE21" s="10">
        <f t="shared" si="1"/>
        <v>1</v>
      </c>
      <c r="AF21" s="11">
        <v>0</v>
      </c>
      <c r="AG21" s="11">
        <v>0</v>
      </c>
      <c r="AH21" s="11">
        <v>1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2">
        <v>78</v>
      </c>
      <c r="AT21" s="12">
        <v>23.3</v>
      </c>
      <c r="AU21" s="13">
        <v>422</v>
      </c>
      <c r="AV21" s="12">
        <v>7.4</v>
      </c>
      <c r="AW21" s="21"/>
    </row>
    <row r="22" spans="1:49" s="3" customFormat="1" ht="12.75">
      <c r="A22" s="7">
        <v>1</v>
      </c>
      <c r="B22" s="8">
        <v>38</v>
      </c>
      <c r="C22" s="7">
        <v>0</v>
      </c>
      <c r="D22" s="7">
        <v>0</v>
      </c>
      <c r="E22" s="12">
        <v>14</v>
      </c>
      <c r="F22" s="12">
        <v>99.5</v>
      </c>
      <c r="G22" s="12">
        <f t="shared" si="0"/>
        <v>14.14105704401404</v>
      </c>
      <c r="H22" s="12">
        <v>-0.392724901</v>
      </c>
      <c r="I22" s="13">
        <v>0</v>
      </c>
      <c r="J22" s="20">
        <v>0</v>
      </c>
      <c r="K22" s="11" t="s">
        <v>1</v>
      </c>
      <c r="L22" s="11">
        <v>1</v>
      </c>
      <c r="M22" s="11">
        <v>2012</v>
      </c>
      <c r="N22" s="11">
        <v>0</v>
      </c>
      <c r="O22" s="11">
        <v>0</v>
      </c>
      <c r="P22" s="11">
        <v>0</v>
      </c>
      <c r="Q22" s="11">
        <v>1</v>
      </c>
      <c r="R22" s="12">
        <v>7.882303337669354</v>
      </c>
      <c r="S22" s="16">
        <v>0</v>
      </c>
      <c r="T22" s="11">
        <v>1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0</v>
      </c>
      <c r="AB22" s="11">
        <v>0</v>
      </c>
      <c r="AC22" s="11">
        <v>1</v>
      </c>
      <c r="AD22" s="11">
        <v>2</v>
      </c>
      <c r="AE22" s="10">
        <f t="shared" si="1"/>
        <v>4</v>
      </c>
      <c r="AF22" s="11">
        <v>0</v>
      </c>
      <c r="AG22" s="11">
        <v>1</v>
      </c>
      <c r="AH22" s="11">
        <v>0</v>
      </c>
      <c r="AI22" s="11">
        <v>0</v>
      </c>
      <c r="AJ22" s="11">
        <v>0</v>
      </c>
      <c r="AK22" s="11">
        <v>1</v>
      </c>
      <c r="AL22" s="11">
        <v>1</v>
      </c>
      <c r="AM22" s="11">
        <v>1</v>
      </c>
      <c r="AN22" s="11">
        <v>0</v>
      </c>
      <c r="AO22" s="11">
        <v>1</v>
      </c>
      <c r="AP22" s="11">
        <v>0</v>
      </c>
      <c r="AQ22" s="11">
        <v>0</v>
      </c>
      <c r="AR22" s="11">
        <v>0</v>
      </c>
      <c r="AS22" s="13"/>
      <c r="AT22" s="13"/>
      <c r="AU22" s="13"/>
      <c r="AV22" s="13"/>
      <c r="AW22" s="21"/>
    </row>
    <row r="23" spans="1:49" s="3" customFormat="1" ht="12.75">
      <c r="A23" s="7">
        <v>1</v>
      </c>
      <c r="B23" s="8">
        <v>6</v>
      </c>
      <c r="C23" s="7">
        <v>1</v>
      </c>
      <c r="D23" s="7">
        <v>0</v>
      </c>
      <c r="E23" s="12">
        <v>8.3</v>
      </c>
      <c r="F23" s="12">
        <v>73</v>
      </c>
      <c r="G23" s="12">
        <f t="shared" si="0"/>
        <v>15.575154813285796</v>
      </c>
      <c r="H23" s="12">
        <v>0.418257624</v>
      </c>
      <c r="I23" s="13">
        <v>0</v>
      </c>
      <c r="J23" s="20">
        <v>0</v>
      </c>
      <c r="K23" s="11" t="s">
        <v>0</v>
      </c>
      <c r="L23" s="11">
        <v>1</v>
      </c>
      <c r="M23" s="11">
        <v>2012</v>
      </c>
      <c r="N23" s="11">
        <v>0</v>
      </c>
      <c r="O23" s="11">
        <v>0</v>
      </c>
      <c r="P23" s="11">
        <v>0</v>
      </c>
      <c r="Q23" s="11">
        <v>1</v>
      </c>
      <c r="R23" s="12">
        <v>7.226747782113798</v>
      </c>
      <c r="S23" s="16">
        <v>0</v>
      </c>
      <c r="T23" s="11">
        <v>1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1</v>
      </c>
      <c r="AC23" s="11">
        <v>1</v>
      </c>
      <c r="AD23" s="11">
        <v>1</v>
      </c>
      <c r="AE23" s="10">
        <f t="shared" si="1"/>
        <v>4</v>
      </c>
      <c r="AF23" s="11">
        <v>0</v>
      </c>
      <c r="AG23" s="11">
        <v>1</v>
      </c>
      <c r="AH23" s="11">
        <v>0</v>
      </c>
      <c r="AI23" s="11">
        <v>0</v>
      </c>
      <c r="AJ23" s="11">
        <v>0</v>
      </c>
      <c r="AK23" s="11">
        <v>1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2">
        <v>74</v>
      </c>
      <c r="AT23" s="12">
        <v>23</v>
      </c>
      <c r="AU23" s="13">
        <v>960</v>
      </c>
      <c r="AV23" s="12">
        <v>9.4</v>
      </c>
      <c r="AW23" s="21"/>
    </row>
    <row r="24" spans="1:49" s="3" customFormat="1" ht="12.75">
      <c r="A24" s="7">
        <v>1</v>
      </c>
      <c r="B24" s="8">
        <v>20</v>
      </c>
      <c r="C24" s="7">
        <v>0</v>
      </c>
      <c r="D24" s="7">
        <v>0</v>
      </c>
      <c r="E24" s="12">
        <v>10</v>
      </c>
      <c r="F24" s="12">
        <v>83</v>
      </c>
      <c r="G24" s="12">
        <f t="shared" si="0"/>
        <v>14.515894904920888</v>
      </c>
      <c r="H24" s="12">
        <v>-1.75963521</v>
      </c>
      <c r="I24" s="13">
        <v>1</v>
      </c>
      <c r="J24" s="20">
        <v>1</v>
      </c>
      <c r="K24" s="11" t="s">
        <v>6</v>
      </c>
      <c r="L24" s="11">
        <v>0</v>
      </c>
      <c r="M24" s="11">
        <v>2012</v>
      </c>
      <c r="N24" s="11">
        <v>0</v>
      </c>
      <c r="O24" s="11">
        <v>0</v>
      </c>
      <c r="P24" s="11">
        <v>1</v>
      </c>
      <c r="Q24" s="11">
        <v>1</v>
      </c>
      <c r="R24" s="12">
        <v>7.632303337669352</v>
      </c>
      <c r="S24" s="16">
        <v>0</v>
      </c>
      <c r="T24" s="11">
        <v>1</v>
      </c>
      <c r="U24" s="11">
        <v>1</v>
      </c>
      <c r="V24" s="11">
        <v>0</v>
      </c>
      <c r="W24" s="11">
        <v>0</v>
      </c>
      <c r="X24" s="11">
        <v>0</v>
      </c>
      <c r="Y24" s="11">
        <v>0</v>
      </c>
      <c r="Z24" s="11">
        <v>1</v>
      </c>
      <c r="AA24" s="11">
        <v>0</v>
      </c>
      <c r="AB24" s="11">
        <v>0</v>
      </c>
      <c r="AC24" s="11">
        <v>1</v>
      </c>
      <c r="AD24" s="11">
        <v>0</v>
      </c>
      <c r="AE24" s="10">
        <f t="shared" si="1"/>
        <v>2</v>
      </c>
      <c r="AF24" s="11">
        <v>0</v>
      </c>
      <c r="AG24" s="11">
        <v>1</v>
      </c>
      <c r="AH24" s="11">
        <v>0</v>
      </c>
      <c r="AI24" s="11">
        <v>1</v>
      </c>
      <c r="AJ24" s="11">
        <v>0</v>
      </c>
      <c r="AK24" s="11">
        <v>0</v>
      </c>
      <c r="AL24" s="11">
        <v>1</v>
      </c>
      <c r="AM24" s="11">
        <v>0</v>
      </c>
      <c r="AN24" s="11">
        <v>0</v>
      </c>
      <c r="AO24" s="11">
        <v>1</v>
      </c>
      <c r="AP24" s="11">
        <v>0</v>
      </c>
      <c r="AQ24" s="11">
        <v>0</v>
      </c>
      <c r="AR24" s="11">
        <v>0</v>
      </c>
      <c r="AS24" s="12">
        <v>49</v>
      </c>
      <c r="AT24" s="12">
        <v>15.3</v>
      </c>
      <c r="AU24" s="13">
        <v>100</v>
      </c>
      <c r="AV24" s="12">
        <v>12.1</v>
      </c>
      <c r="AW24" s="21"/>
    </row>
    <row r="25" spans="1:49" s="3" customFormat="1" ht="12.75">
      <c r="A25" s="7">
        <v>1</v>
      </c>
      <c r="B25" s="8">
        <v>10</v>
      </c>
      <c r="C25" s="7">
        <v>1</v>
      </c>
      <c r="D25" s="7">
        <v>0</v>
      </c>
      <c r="E25" s="12">
        <v>8.7</v>
      </c>
      <c r="F25" s="12">
        <v>70</v>
      </c>
      <c r="G25" s="12">
        <f t="shared" si="0"/>
        <v>17.755102040816325</v>
      </c>
      <c r="H25" s="12">
        <v>-0.945186734</v>
      </c>
      <c r="I25" s="13">
        <v>0</v>
      </c>
      <c r="J25" s="20">
        <v>0</v>
      </c>
      <c r="K25" s="11" t="s">
        <v>2</v>
      </c>
      <c r="L25" s="11">
        <v>0</v>
      </c>
      <c r="M25" s="11">
        <v>2012</v>
      </c>
      <c r="N25" s="11">
        <v>0</v>
      </c>
      <c r="O25" s="11">
        <v>0</v>
      </c>
      <c r="P25" s="11">
        <v>0</v>
      </c>
      <c r="Q25" s="11">
        <v>1</v>
      </c>
      <c r="R25" s="12">
        <v>6.482303337669354</v>
      </c>
      <c r="S25" s="16">
        <v>1</v>
      </c>
      <c r="T25" s="11">
        <v>1</v>
      </c>
      <c r="U25" s="11">
        <v>1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0">
        <f t="shared" si="1"/>
        <v>1</v>
      </c>
      <c r="AF25" s="11">
        <v>0</v>
      </c>
      <c r="AG25" s="11">
        <v>0</v>
      </c>
      <c r="AH25" s="11">
        <v>1</v>
      </c>
      <c r="AI25" s="11">
        <v>0</v>
      </c>
      <c r="AJ25" s="11">
        <v>0</v>
      </c>
      <c r="AK25" s="11">
        <v>0</v>
      </c>
      <c r="AL25" s="11">
        <v>1</v>
      </c>
      <c r="AM25" s="11">
        <v>1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2">
        <v>100</v>
      </c>
      <c r="AT25" s="12">
        <v>30.5</v>
      </c>
      <c r="AU25" s="13">
        <v>367</v>
      </c>
      <c r="AV25" s="12">
        <v>24.3</v>
      </c>
      <c r="AW25" s="21"/>
    </row>
    <row r="26" spans="1:49" s="3" customFormat="1" ht="12.75">
      <c r="A26" s="7">
        <v>1</v>
      </c>
      <c r="B26" s="8">
        <v>17</v>
      </c>
      <c r="C26" s="7">
        <v>0</v>
      </c>
      <c r="D26" s="7">
        <v>0</v>
      </c>
      <c r="E26" s="12">
        <v>7.8</v>
      </c>
      <c r="F26" s="12">
        <v>74</v>
      </c>
      <c r="G26" s="12">
        <f t="shared" si="0"/>
        <v>14.243973703433163</v>
      </c>
      <c r="H26" s="12">
        <v>-3.704805851</v>
      </c>
      <c r="I26" s="13">
        <v>2</v>
      </c>
      <c r="J26" s="20">
        <v>1</v>
      </c>
      <c r="K26" s="11" t="s">
        <v>0</v>
      </c>
      <c r="L26" s="11">
        <v>1</v>
      </c>
      <c r="M26" s="11">
        <v>2013</v>
      </c>
      <c r="N26" s="11">
        <v>1</v>
      </c>
      <c r="O26" s="11">
        <v>0</v>
      </c>
      <c r="P26" s="11">
        <v>0</v>
      </c>
      <c r="Q26" s="11">
        <v>1</v>
      </c>
      <c r="R26" s="12">
        <v>7.3656366710026875</v>
      </c>
      <c r="S26" s="16">
        <v>1</v>
      </c>
      <c r="T26" s="11">
        <v>1</v>
      </c>
      <c r="U26" s="11">
        <v>1</v>
      </c>
      <c r="V26" s="11">
        <v>0</v>
      </c>
      <c r="W26" s="11">
        <v>1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1</v>
      </c>
      <c r="AD26" s="11">
        <v>0</v>
      </c>
      <c r="AE26" s="10">
        <f t="shared" si="1"/>
        <v>2</v>
      </c>
      <c r="AF26" s="11">
        <v>0</v>
      </c>
      <c r="AG26" s="11">
        <v>1</v>
      </c>
      <c r="AH26" s="11">
        <v>0</v>
      </c>
      <c r="AI26" s="11">
        <v>1</v>
      </c>
      <c r="AJ26" s="11">
        <v>0</v>
      </c>
      <c r="AK26" s="11">
        <v>0</v>
      </c>
      <c r="AL26" s="11">
        <v>1</v>
      </c>
      <c r="AM26" s="11">
        <v>0</v>
      </c>
      <c r="AN26" s="11">
        <v>0</v>
      </c>
      <c r="AO26" s="11">
        <v>1</v>
      </c>
      <c r="AP26" s="11">
        <v>0</v>
      </c>
      <c r="AQ26" s="11">
        <v>0</v>
      </c>
      <c r="AR26" s="11">
        <v>0</v>
      </c>
      <c r="AS26" s="12">
        <v>74</v>
      </c>
      <c r="AT26" s="12">
        <v>22.6</v>
      </c>
      <c r="AU26" s="13">
        <v>852</v>
      </c>
      <c r="AV26" s="12">
        <v>21.8</v>
      </c>
      <c r="AW26" s="21"/>
    </row>
    <row r="27" spans="1:49" s="3" customFormat="1" ht="12.75">
      <c r="A27" s="7">
        <v>1</v>
      </c>
      <c r="B27" s="8">
        <v>10</v>
      </c>
      <c r="C27" s="7">
        <v>1</v>
      </c>
      <c r="D27" s="7">
        <v>0</v>
      </c>
      <c r="E27" s="12">
        <v>10.3</v>
      </c>
      <c r="F27" s="12">
        <v>76.5</v>
      </c>
      <c r="G27" s="12">
        <f t="shared" si="0"/>
        <v>17.60006834978</v>
      </c>
      <c r="H27" s="12">
        <v>0.570761085</v>
      </c>
      <c r="I27" s="13">
        <v>0</v>
      </c>
      <c r="J27" s="20">
        <v>0</v>
      </c>
      <c r="K27" s="11" t="s">
        <v>12</v>
      </c>
      <c r="L27" s="11">
        <v>0</v>
      </c>
      <c r="M27" s="11">
        <v>2013</v>
      </c>
      <c r="N27" s="11">
        <v>0</v>
      </c>
      <c r="O27" s="11">
        <v>0</v>
      </c>
      <c r="P27" s="11">
        <v>0</v>
      </c>
      <c r="Q27" s="11">
        <v>1</v>
      </c>
      <c r="R27" s="12">
        <v>5.726747782113797</v>
      </c>
      <c r="S27" s="16">
        <v>0</v>
      </c>
      <c r="T27" s="11">
        <v>1</v>
      </c>
      <c r="U27" s="11">
        <v>1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1</v>
      </c>
      <c r="AD27" s="11">
        <v>0</v>
      </c>
      <c r="AE27" s="10">
        <f t="shared" si="1"/>
        <v>1</v>
      </c>
      <c r="AF27" s="11">
        <v>0</v>
      </c>
      <c r="AG27" s="11">
        <v>0</v>
      </c>
      <c r="AH27" s="11">
        <v>1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2">
        <v>70</v>
      </c>
      <c r="AT27" s="12">
        <v>21.4</v>
      </c>
      <c r="AU27" s="13">
        <v>1178</v>
      </c>
      <c r="AV27" s="12">
        <v>51</v>
      </c>
      <c r="AW27" s="21"/>
    </row>
    <row r="28" spans="1:49" s="3" customFormat="1" ht="12.75">
      <c r="A28" s="7">
        <v>1</v>
      </c>
      <c r="B28" s="8">
        <v>25</v>
      </c>
      <c r="C28" s="7">
        <v>0</v>
      </c>
      <c r="D28" s="7">
        <v>0</v>
      </c>
      <c r="E28" s="12">
        <v>10.7</v>
      </c>
      <c r="F28" s="12">
        <v>86</v>
      </c>
      <c r="G28" s="12">
        <f t="shared" si="0"/>
        <v>14.467279610600324</v>
      </c>
      <c r="H28" s="12">
        <v>-1.698936462</v>
      </c>
      <c r="I28" s="13">
        <v>1</v>
      </c>
      <c r="J28" s="20">
        <v>1</v>
      </c>
      <c r="K28" s="11" t="s">
        <v>11</v>
      </c>
      <c r="L28" s="11">
        <v>1</v>
      </c>
      <c r="M28" s="11">
        <v>2013</v>
      </c>
      <c r="N28" s="11">
        <v>1</v>
      </c>
      <c r="O28" s="11">
        <v>0</v>
      </c>
      <c r="P28" s="11">
        <v>0</v>
      </c>
      <c r="Q28" s="11">
        <v>1</v>
      </c>
      <c r="R28" s="12">
        <v>7.615636671002687</v>
      </c>
      <c r="S28" s="16">
        <v>1</v>
      </c>
      <c r="T28" s="11">
        <v>1</v>
      </c>
      <c r="U28" s="11">
        <v>1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1</v>
      </c>
      <c r="AE28" s="10">
        <f t="shared" si="1"/>
        <v>2</v>
      </c>
      <c r="AF28" s="11">
        <v>0</v>
      </c>
      <c r="AG28" s="11">
        <v>1</v>
      </c>
      <c r="AH28" s="11">
        <v>0</v>
      </c>
      <c r="AI28" s="11">
        <v>1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2">
        <v>105</v>
      </c>
      <c r="AT28" s="12">
        <v>31.8</v>
      </c>
      <c r="AU28" s="13">
        <v>380</v>
      </c>
      <c r="AV28" s="12">
        <v>16</v>
      </c>
      <c r="AW28" s="21"/>
    </row>
    <row r="29" spans="1:49" s="3" customFormat="1" ht="12.75">
      <c r="A29" s="7">
        <v>1</v>
      </c>
      <c r="B29" s="8">
        <v>55</v>
      </c>
      <c r="C29" s="7">
        <v>0</v>
      </c>
      <c r="D29" s="7">
        <v>0</v>
      </c>
      <c r="E29" s="12">
        <v>13</v>
      </c>
      <c r="F29" s="12">
        <v>107</v>
      </c>
      <c r="G29" s="12">
        <f t="shared" si="0"/>
        <v>11.35470346755175</v>
      </c>
      <c r="H29" s="12">
        <v>-2.732553005</v>
      </c>
      <c r="I29" s="13">
        <v>1</v>
      </c>
      <c r="J29" s="20">
        <v>1</v>
      </c>
      <c r="K29" s="11" t="s">
        <v>8</v>
      </c>
      <c r="L29" s="11">
        <v>0</v>
      </c>
      <c r="M29" s="11">
        <v>2014</v>
      </c>
      <c r="N29" s="11">
        <v>1</v>
      </c>
      <c r="O29" s="11">
        <v>1</v>
      </c>
      <c r="P29" s="11">
        <v>0</v>
      </c>
      <c r="Q29" s="11">
        <v>1</v>
      </c>
      <c r="R29" s="12">
        <v>6.0517477821137975</v>
      </c>
      <c r="S29" s="16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0">
        <f>AD29+AC29+AB29+AA29+Z29+Y29+X29+W29+V29</f>
        <v>0</v>
      </c>
      <c r="AF29" s="11">
        <v>1</v>
      </c>
      <c r="AG29" s="11">
        <v>99</v>
      </c>
      <c r="AH29" s="11">
        <v>99</v>
      </c>
      <c r="AI29" s="11">
        <v>99</v>
      </c>
      <c r="AJ29" s="11">
        <v>99</v>
      </c>
      <c r="AK29" s="11">
        <v>99</v>
      </c>
      <c r="AL29" s="11">
        <v>1</v>
      </c>
      <c r="AM29" s="11">
        <v>0</v>
      </c>
      <c r="AN29" s="11">
        <v>0</v>
      </c>
      <c r="AO29" s="11">
        <v>1</v>
      </c>
      <c r="AP29" s="11">
        <v>0</v>
      </c>
      <c r="AQ29" s="11">
        <v>0</v>
      </c>
      <c r="AR29" s="11">
        <v>0</v>
      </c>
      <c r="AS29" s="12">
        <v>69</v>
      </c>
      <c r="AT29" s="12">
        <v>18.5</v>
      </c>
      <c r="AU29" s="13">
        <v>398</v>
      </c>
      <c r="AV29" s="12">
        <v>4.5</v>
      </c>
      <c r="AW29" s="21"/>
    </row>
    <row r="30" spans="1:49" s="3" customFormat="1" ht="12.75">
      <c r="A30" s="7">
        <v>1</v>
      </c>
      <c r="B30" s="8">
        <v>20</v>
      </c>
      <c r="C30" s="7">
        <v>0</v>
      </c>
      <c r="D30" s="7">
        <v>1</v>
      </c>
      <c r="E30" s="12">
        <v>7.2</v>
      </c>
      <c r="F30" s="12">
        <v>74.5</v>
      </c>
      <c r="G30" s="12">
        <f t="shared" si="0"/>
        <v>12.972388631142742</v>
      </c>
      <c r="H30" s="12">
        <v>-4.962516308</v>
      </c>
      <c r="I30" s="13">
        <v>2</v>
      </c>
      <c r="J30" s="20">
        <v>1</v>
      </c>
      <c r="K30" s="11" t="s">
        <v>14</v>
      </c>
      <c r="L30" s="11">
        <v>1</v>
      </c>
      <c r="M30" s="11">
        <v>2014</v>
      </c>
      <c r="N30" s="11">
        <v>1</v>
      </c>
      <c r="O30" s="11">
        <v>1</v>
      </c>
      <c r="P30" s="11">
        <v>0</v>
      </c>
      <c r="Q30" s="11">
        <v>1</v>
      </c>
      <c r="R30" s="12">
        <v>6.254525559891576</v>
      </c>
      <c r="S30" s="16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0">
        <f>AD30+AC30+AB30+AA30+Z30+Y30+X30+W30+V30</f>
        <v>0</v>
      </c>
      <c r="AF30" s="11">
        <v>1</v>
      </c>
      <c r="AG30" s="11">
        <v>99</v>
      </c>
      <c r="AH30" s="11">
        <v>99</v>
      </c>
      <c r="AI30" s="11">
        <v>99</v>
      </c>
      <c r="AJ30" s="11">
        <v>99</v>
      </c>
      <c r="AK30" s="11">
        <v>99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2">
        <v>65</v>
      </c>
      <c r="AT30" s="12">
        <v>18.9</v>
      </c>
      <c r="AU30" s="13">
        <v>349</v>
      </c>
      <c r="AV30" s="12">
        <v>11.5</v>
      </c>
      <c r="AW30" s="21"/>
    </row>
    <row r="31" spans="1:49" s="3" customFormat="1" ht="12.75">
      <c r="A31" s="7">
        <v>1</v>
      </c>
      <c r="B31" s="8">
        <v>52.918033599853516</v>
      </c>
      <c r="C31" s="7">
        <v>0</v>
      </c>
      <c r="D31" s="7">
        <v>0</v>
      </c>
      <c r="E31" s="12">
        <v>15.2</v>
      </c>
      <c r="F31" s="12">
        <v>103</v>
      </c>
      <c r="G31" s="12">
        <f t="shared" si="0"/>
        <v>14.327457818833066</v>
      </c>
      <c r="H31" s="12">
        <v>-1.005913496</v>
      </c>
      <c r="I31" s="13">
        <v>1</v>
      </c>
      <c r="J31" s="20">
        <v>1</v>
      </c>
      <c r="K31" s="11" t="s">
        <v>14</v>
      </c>
      <c r="L31" s="11">
        <v>1</v>
      </c>
      <c r="M31" s="11">
        <v>2014</v>
      </c>
      <c r="N31" s="11">
        <v>1</v>
      </c>
      <c r="O31" s="11">
        <v>0</v>
      </c>
      <c r="P31" s="11">
        <v>0</v>
      </c>
      <c r="Q31" s="11">
        <v>1</v>
      </c>
      <c r="R31" s="12">
        <v>6.587858893224909</v>
      </c>
      <c r="S31" s="16">
        <v>0</v>
      </c>
      <c r="T31" s="11">
        <v>1</v>
      </c>
      <c r="U31" s="11">
        <v>1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0">
        <f>V31+W31+X31+Y31+Z31+AA31+AB31+AC31+AD31</f>
        <v>1</v>
      </c>
      <c r="AF31" s="11">
        <v>0</v>
      </c>
      <c r="AG31" s="11">
        <v>0</v>
      </c>
      <c r="AH31" s="11">
        <v>1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2">
        <v>85</v>
      </c>
      <c r="AT31" s="12">
        <v>25.6</v>
      </c>
      <c r="AU31" s="13">
        <v>342</v>
      </c>
      <c r="AV31" s="12">
        <v>23.2</v>
      </c>
      <c r="AW31" s="21"/>
    </row>
    <row r="32" spans="1:49" s="4" customFormat="1" ht="12.75">
      <c r="A32" s="9">
        <v>0</v>
      </c>
      <c r="B32" s="15">
        <v>3.7146613597869873</v>
      </c>
      <c r="C32" s="7">
        <v>1</v>
      </c>
      <c r="D32" s="7">
        <v>0</v>
      </c>
      <c r="E32" s="22">
        <v>7</v>
      </c>
      <c r="F32" s="22">
        <v>60.5</v>
      </c>
      <c r="G32" s="12">
        <f t="shared" si="0"/>
        <v>19.12437675022198</v>
      </c>
      <c r="H32" s="12">
        <v>0.560273468</v>
      </c>
      <c r="I32" s="13">
        <v>0</v>
      </c>
      <c r="J32" s="20">
        <v>0</v>
      </c>
      <c r="K32" s="16" t="s">
        <v>0</v>
      </c>
      <c r="L32" s="11">
        <v>1</v>
      </c>
      <c r="M32" s="16">
        <v>2012</v>
      </c>
      <c r="N32" s="16">
        <v>0</v>
      </c>
      <c r="O32" s="16"/>
      <c r="P32" s="11">
        <v>0</v>
      </c>
      <c r="Q32" s="16">
        <v>1</v>
      </c>
      <c r="R32" s="22">
        <v>7.158777138274708</v>
      </c>
      <c r="S32" s="16">
        <v>0</v>
      </c>
      <c r="T32" s="16">
        <v>1</v>
      </c>
      <c r="U32" s="16">
        <v>1</v>
      </c>
      <c r="V32" s="11">
        <v>0</v>
      </c>
      <c r="W32" s="11">
        <v>0</v>
      </c>
      <c r="X32" s="11">
        <v>0</v>
      </c>
      <c r="Y32" s="16">
        <v>1</v>
      </c>
      <c r="Z32" s="16">
        <v>1</v>
      </c>
      <c r="AA32" s="16">
        <v>1</v>
      </c>
      <c r="AB32" s="11">
        <v>0</v>
      </c>
      <c r="AC32" s="11">
        <v>0</v>
      </c>
      <c r="AD32" s="11">
        <v>0</v>
      </c>
      <c r="AE32" s="10">
        <f>V32+W32+X32+Y32+Z32+AA32+AB32+AC32+AD32</f>
        <v>3</v>
      </c>
      <c r="AF32" s="11">
        <v>0</v>
      </c>
      <c r="AG32" s="16">
        <v>1</v>
      </c>
      <c r="AH32" s="11">
        <v>0</v>
      </c>
      <c r="AI32" s="11">
        <v>0</v>
      </c>
      <c r="AJ32" s="11">
        <v>1</v>
      </c>
      <c r="AK32" s="11">
        <v>0</v>
      </c>
      <c r="AL32" s="11">
        <v>1</v>
      </c>
      <c r="AM32" s="11">
        <v>0</v>
      </c>
      <c r="AN32" s="16">
        <v>0</v>
      </c>
      <c r="AO32" s="11">
        <v>0</v>
      </c>
      <c r="AP32" s="11">
        <v>0</v>
      </c>
      <c r="AQ32" s="16">
        <v>1</v>
      </c>
      <c r="AR32" s="16">
        <v>0</v>
      </c>
      <c r="AS32" s="22">
        <v>116</v>
      </c>
      <c r="AT32" s="22">
        <v>34.2</v>
      </c>
      <c r="AU32" s="20">
        <v>516</v>
      </c>
      <c r="AV32" s="22">
        <v>15.16</v>
      </c>
      <c r="AW32" s="23"/>
    </row>
    <row r="33" spans="1:49" s="3" customFormat="1" ht="12.75">
      <c r="A33" s="9">
        <v>0</v>
      </c>
      <c r="B33" s="8">
        <v>6.11439847946167</v>
      </c>
      <c r="C33" s="7">
        <v>1</v>
      </c>
      <c r="D33" s="7">
        <v>0</v>
      </c>
      <c r="E33" s="12">
        <v>10.2</v>
      </c>
      <c r="F33" s="12">
        <v>67</v>
      </c>
      <c r="G33" s="12">
        <f t="shared" si="0"/>
        <v>22.722209846290934</v>
      </c>
      <c r="H33" s="12">
        <v>2.120003223</v>
      </c>
      <c r="I33" s="13">
        <v>0</v>
      </c>
      <c r="J33" s="20">
        <v>0</v>
      </c>
      <c r="K33" s="11" t="s">
        <v>0</v>
      </c>
      <c r="L33" s="11">
        <v>1</v>
      </c>
      <c r="M33" s="11">
        <v>2012</v>
      </c>
      <c r="N33" s="16">
        <v>0</v>
      </c>
      <c r="O33" s="16"/>
      <c r="P33" s="11">
        <v>0</v>
      </c>
      <c r="Q33" s="11">
        <v>1</v>
      </c>
      <c r="R33" s="12">
        <v>7.128221582719153</v>
      </c>
      <c r="S33" s="16">
        <v>0</v>
      </c>
      <c r="T33" s="11">
        <v>1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1</v>
      </c>
      <c r="AA33" s="11">
        <v>0</v>
      </c>
      <c r="AB33" s="11">
        <v>0</v>
      </c>
      <c r="AC33" s="11">
        <v>0</v>
      </c>
      <c r="AD33" s="11">
        <v>0</v>
      </c>
      <c r="AE33" s="10">
        <f>V33+W33+X33+Y33+Z33+AA33+AB33+AC33+AD33</f>
        <v>1</v>
      </c>
      <c r="AF33" s="11">
        <v>0</v>
      </c>
      <c r="AG33" s="11">
        <v>0</v>
      </c>
      <c r="AH33" s="11">
        <v>1</v>
      </c>
      <c r="AI33" s="11">
        <v>0</v>
      </c>
      <c r="AJ33" s="11">
        <v>0</v>
      </c>
      <c r="AK33" s="11">
        <v>0</v>
      </c>
      <c r="AL33" s="11">
        <v>1</v>
      </c>
      <c r="AM33" s="11">
        <v>1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2">
        <v>99</v>
      </c>
      <c r="AT33" s="12">
        <v>29.1</v>
      </c>
      <c r="AU33" s="13">
        <v>516</v>
      </c>
      <c r="AV33" s="12">
        <v>14.39</v>
      </c>
      <c r="AW33" s="21"/>
    </row>
    <row r="34" spans="1:49" s="3" customFormat="1" ht="12.75">
      <c r="A34" s="9">
        <v>0</v>
      </c>
      <c r="B34" s="8">
        <v>6.180144786834717</v>
      </c>
      <c r="C34" s="7">
        <v>1</v>
      </c>
      <c r="D34" s="7">
        <v>0</v>
      </c>
      <c r="E34" s="12">
        <v>8.7</v>
      </c>
      <c r="F34" s="12">
        <v>69.5</v>
      </c>
      <c r="G34" s="12">
        <f t="shared" si="0"/>
        <v>18.011490088504736</v>
      </c>
      <c r="H34" s="12">
        <v>0.720246077</v>
      </c>
      <c r="I34" s="13">
        <v>0</v>
      </c>
      <c r="J34" s="20">
        <v>0</v>
      </c>
      <c r="K34" s="11" t="s">
        <v>1</v>
      </c>
      <c r="L34" s="11">
        <v>1</v>
      </c>
      <c r="M34" s="11">
        <v>2012</v>
      </c>
      <c r="N34" s="16">
        <v>0</v>
      </c>
      <c r="O34" s="16"/>
      <c r="P34" s="11">
        <v>0</v>
      </c>
      <c r="Q34" s="11">
        <v>0</v>
      </c>
      <c r="R34" s="13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0"/>
      <c r="AF34" s="11"/>
      <c r="AG34" s="11"/>
      <c r="AH34" s="11"/>
      <c r="AI34" s="11"/>
      <c r="AJ34" s="11"/>
      <c r="AK34" s="11"/>
      <c r="AL34" s="11">
        <v>1</v>
      </c>
      <c r="AM34" s="11">
        <v>0</v>
      </c>
      <c r="AN34" s="11">
        <v>0</v>
      </c>
      <c r="AO34" s="11">
        <v>1</v>
      </c>
      <c r="AP34" s="11">
        <v>0</v>
      </c>
      <c r="AQ34" s="11">
        <v>0</v>
      </c>
      <c r="AR34" s="11">
        <v>0</v>
      </c>
      <c r="AS34" s="12">
        <v>82</v>
      </c>
      <c r="AT34" s="12">
        <v>24.5</v>
      </c>
      <c r="AU34" s="13">
        <v>691</v>
      </c>
      <c r="AV34" s="12">
        <v>12.16</v>
      </c>
      <c r="AW34" s="21"/>
    </row>
    <row r="35" spans="1:49" s="3" customFormat="1" ht="12.75">
      <c r="A35" s="9">
        <v>0</v>
      </c>
      <c r="B35" s="8">
        <v>5.5226826667785645</v>
      </c>
      <c r="C35" s="7">
        <v>1</v>
      </c>
      <c r="D35" s="7">
        <v>0</v>
      </c>
      <c r="E35" s="12">
        <v>7.9</v>
      </c>
      <c r="F35" s="12">
        <v>60</v>
      </c>
      <c r="G35" s="12">
        <f t="shared" si="0"/>
        <v>21.944444444444443</v>
      </c>
      <c r="H35" s="12">
        <v>0.279992253</v>
      </c>
      <c r="I35" s="13">
        <v>0</v>
      </c>
      <c r="J35" s="20">
        <v>0</v>
      </c>
      <c r="K35" s="11" t="s">
        <v>1</v>
      </c>
      <c r="L35" s="11">
        <v>1</v>
      </c>
      <c r="M35" s="11">
        <v>2012</v>
      </c>
      <c r="N35" s="16">
        <v>0</v>
      </c>
      <c r="O35" s="16"/>
      <c r="P35" s="11">
        <v>0</v>
      </c>
      <c r="Q35" s="11">
        <v>1</v>
      </c>
      <c r="R35" s="12">
        <v>6.9365549160524855</v>
      </c>
      <c r="S35" s="16">
        <v>0</v>
      </c>
      <c r="T35" s="11">
        <v>1</v>
      </c>
      <c r="U35" s="11">
        <v>1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1</v>
      </c>
      <c r="AC35" s="11">
        <v>0</v>
      </c>
      <c r="AD35" s="11">
        <v>0</v>
      </c>
      <c r="AE35" s="10">
        <f>V35+W35+X35+Y35+Z35+AA35+AB35+AC35+AD35</f>
        <v>2</v>
      </c>
      <c r="AF35" s="11">
        <v>0</v>
      </c>
      <c r="AG35" s="11">
        <v>1</v>
      </c>
      <c r="AH35" s="11">
        <v>0</v>
      </c>
      <c r="AI35" s="11">
        <v>1</v>
      </c>
      <c r="AJ35" s="11">
        <v>0</v>
      </c>
      <c r="AK35" s="11">
        <v>0</v>
      </c>
      <c r="AL35" s="11">
        <v>1</v>
      </c>
      <c r="AM35" s="11">
        <v>0</v>
      </c>
      <c r="AN35" s="11">
        <v>0</v>
      </c>
      <c r="AO35" s="11">
        <v>1</v>
      </c>
      <c r="AP35" s="11">
        <v>0</v>
      </c>
      <c r="AQ35" s="11">
        <v>0</v>
      </c>
      <c r="AR35" s="11">
        <v>0</v>
      </c>
      <c r="AS35" s="12">
        <v>86</v>
      </c>
      <c r="AT35" s="12">
        <v>26.7</v>
      </c>
      <c r="AU35" s="13">
        <v>537</v>
      </c>
      <c r="AV35" s="12">
        <v>17.95</v>
      </c>
      <c r="AW35" s="21"/>
    </row>
    <row r="36" spans="1:49" s="3" customFormat="1" ht="12.75">
      <c r="A36" s="9">
        <v>0</v>
      </c>
      <c r="B36" s="8">
        <v>5.785667419433594</v>
      </c>
      <c r="C36" s="7">
        <v>1</v>
      </c>
      <c r="D36" s="7">
        <v>0</v>
      </c>
      <c r="E36" s="12">
        <v>8</v>
      </c>
      <c r="F36" s="12">
        <v>67</v>
      </c>
      <c r="G36" s="12">
        <f t="shared" si="0"/>
        <v>17.82134105591446</v>
      </c>
      <c r="H36" s="12">
        <v>0.228467077</v>
      </c>
      <c r="I36" s="13">
        <v>0</v>
      </c>
      <c r="J36" s="20">
        <v>0</v>
      </c>
      <c r="K36" s="11" t="s">
        <v>1</v>
      </c>
      <c r="L36" s="11">
        <v>1</v>
      </c>
      <c r="M36" s="11">
        <v>2012</v>
      </c>
      <c r="N36" s="16">
        <v>0</v>
      </c>
      <c r="O36" s="16"/>
      <c r="P36" s="11">
        <v>0</v>
      </c>
      <c r="Q36" s="11">
        <v>1</v>
      </c>
      <c r="R36" s="12">
        <v>6.250443804941375</v>
      </c>
      <c r="S36" s="16">
        <v>0</v>
      </c>
      <c r="T36" s="11">
        <v>1</v>
      </c>
      <c r="U36" s="11">
        <v>1</v>
      </c>
      <c r="V36" s="11">
        <v>0</v>
      </c>
      <c r="W36" s="11">
        <v>0</v>
      </c>
      <c r="X36" s="11">
        <v>0</v>
      </c>
      <c r="Y36" s="11">
        <v>1</v>
      </c>
      <c r="Z36" s="11">
        <v>0</v>
      </c>
      <c r="AA36" s="11">
        <v>0</v>
      </c>
      <c r="AB36" s="11">
        <v>0</v>
      </c>
      <c r="AC36" s="11">
        <v>1</v>
      </c>
      <c r="AD36" s="11">
        <v>0</v>
      </c>
      <c r="AE36" s="10">
        <f>V36+W36+X36+Y36+Z36+AA36+AB36+AC36+AD36</f>
        <v>2</v>
      </c>
      <c r="AF36" s="11">
        <v>0</v>
      </c>
      <c r="AG36" s="11">
        <v>1</v>
      </c>
      <c r="AH36" s="11">
        <v>0</v>
      </c>
      <c r="AI36" s="11">
        <v>1</v>
      </c>
      <c r="AJ36" s="11">
        <v>0</v>
      </c>
      <c r="AK36" s="11">
        <v>0</v>
      </c>
      <c r="AL36" s="11">
        <v>1</v>
      </c>
      <c r="AM36" s="11">
        <v>0</v>
      </c>
      <c r="AN36" s="11">
        <v>0</v>
      </c>
      <c r="AO36" s="11">
        <v>1</v>
      </c>
      <c r="AP36" s="11">
        <v>0</v>
      </c>
      <c r="AQ36" s="11">
        <v>0</v>
      </c>
      <c r="AR36" s="11">
        <v>0</v>
      </c>
      <c r="AS36" s="12">
        <v>89</v>
      </c>
      <c r="AT36" s="12">
        <v>26.5</v>
      </c>
      <c r="AU36" s="13">
        <v>458</v>
      </c>
      <c r="AV36" s="12">
        <v>16.77</v>
      </c>
      <c r="AW36" s="21"/>
    </row>
    <row r="37" spans="1:49" s="4" customFormat="1" ht="12.75">
      <c r="A37" s="9">
        <v>0</v>
      </c>
      <c r="B37" s="15">
        <v>3.8790268898010254</v>
      </c>
      <c r="C37" s="7">
        <v>1</v>
      </c>
      <c r="D37" s="7">
        <v>0</v>
      </c>
      <c r="E37" s="22">
        <v>8.6</v>
      </c>
      <c r="F37" s="22">
        <v>62</v>
      </c>
      <c r="G37" s="12">
        <f t="shared" si="0"/>
        <v>22.372528616024972</v>
      </c>
      <c r="H37" s="12">
        <v>2.186046839</v>
      </c>
      <c r="I37" s="13">
        <v>0</v>
      </c>
      <c r="J37" s="20">
        <v>0</v>
      </c>
      <c r="K37" s="16" t="s">
        <v>1</v>
      </c>
      <c r="L37" s="11">
        <v>1</v>
      </c>
      <c r="M37" s="16">
        <v>2012</v>
      </c>
      <c r="N37" s="16">
        <v>0</v>
      </c>
      <c r="O37" s="16"/>
      <c r="P37" s="11">
        <v>0</v>
      </c>
      <c r="Q37" s="16">
        <v>1</v>
      </c>
      <c r="R37" s="22">
        <v>6.214332693830264</v>
      </c>
      <c r="S37" s="16">
        <v>0</v>
      </c>
      <c r="T37" s="16">
        <v>1</v>
      </c>
      <c r="U37" s="16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6">
        <v>1</v>
      </c>
      <c r="AD37" s="16">
        <v>0</v>
      </c>
      <c r="AE37" s="10">
        <f>V37+W37+X37+Y37+Z37+AA37+AB37+AC37+AD37</f>
        <v>1</v>
      </c>
      <c r="AF37" s="11">
        <v>0</v>
      </c>
      <c r="AG37" s="16">
        <v>0</v>
      </c>
      <c r="AH37" s="11">
        <v>1</v>
      </c>
      <c r="AI37" s="11">
        <v>0</v>
      </c>
      <c r="AJ37" s="11">
        <v>0</v>
      </c>
      <c r="AK37" s="11">
        <v>0</v>
      </c>
      <c r="AL37" s="11">
        <v>1</v>
      </c>
      <c r="AM37" s="11">
        <v>0</v>
      </c>
      <c r="AN37" s="16">
        <v>0</v>
      </c>
      <c r="AO37" s="11">
        <v>1</v>
      </c>
      <c r="AP37" s="11">
        <v>0</v>
      </c>
      <c r="AQ37" s="16">
        <v>0</v>
      </c>
      <c r="AR37" s="16">
        <v>0</v>
      </c>
      <c r="AS37" s="22">
        <v>103</v>
      </c>
      <c r="AT37" s="22">
        <v>32</v>
      </c>
      <c r="AU37" s="20">
        <v>642</v>
      </c>
      <c r="AV37" s="22">
        <v>10.63</v>
      </c>
      <c r="AW37" s="23"/>
    </row>
    <row r="38" spans="1:49" s="4" customFormat="1" ht="12.75">
      <c r="A38" s="9">
        <v>0</v>
      </c>
      <c r="B38" s="15">
        <v>3.911900043487549</v>
      </c>
      <c r="C38" s="7">
        <v>1</v>
      </c>
      <c r="D38" s="7">
        <v>0</v>
      </c>
      <c r="E38" s="22">
        <v>7.1</v>
      </c>
      <c r="F38" s="22">
        <v>60.1</v>
      </c>
      <c r="G38" s="12">
        <f t="shared" si="0"/>
        <v>19.656645468866365</v>
      </c>
      <c r="H38" s="12">
        <v>0.516384602</v>
      </c>
      <c r="I38" s="13">
        <v>0</v>
      </c>
      <c r="J38" s="20">
        <v>0</v>
      </c>
      <c r="K38" s="16" t="s">
        <v>1</v>
      </c>
      <c r="L38" s="11">
        <v>1</v>
      </c>
      <c r="M38" s="16">
        <v>2012</v>
      </c>
      <c r="N38" s="16">
        <v>0</v>
      </c>
      <c r="O38" s="16"/>
      <c r="P38" s="11">
        <v>0</v>
      </c>
      <c r="Q38" s="16">
        <v>1</v>
      </c>
      <c r="R38" s="22">
        <v>6.750443804941375</v>
      </c>
      <c r="S38" s="16">
        <v>0</v>
      </c>
      <c r="T38" s="16">
        <v>1</v>
      </c>
      <c r="U38" s="16">
        <v>1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6">
        <v>1</v>
      </c>
      <c r="AB38" s="11">
        <v>0</v>
      </c>
      <c r="AC38" s="11">
        <v>0</v>
      </c>
      <c r="AD38" s="11">
        <v>0</v>
      </c>
      <c r="AE38" s="10">
        <f>V38+W38+X38+Y38+Z38+AA38+AB38+AC38+AD38</f>
        <v>1</v>
      </c>
      <c r="AF38" s="11">
        <v>0</v>
      </c>
      <c r="AG38" s="16">
        <v>0</v>
      </c>
      <c r="AH38" s="11">
        <v>1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6">
        <v>0</v>
      </c>
      <c r="AO38" s="11">
        <v>0</v>
      </c>
      <c r="AP38" s="11">
        <v>0</v>
      </c>
      <c r="AQ38" s="16">
        <v>0</v>
      </c>
      <c r="AR38" s="16">
        <v>0</v>
      </c>
      <c r="AS38" s="22">
        <v>90</v>
      </c>
      <c r="AT38" s="22">
        <v>27.2</v>
      </c>
      <c r="AU38" s="20">
        <v>761</v>
      </c>
      <c r="AV38" s="22">
        <v>10.9</v>
      </c>
      <c r="AW38" s="23"/>
    </row>
    <row r="39" spans="1:49" s="3" customFormat="1" ht="12.75">
      <c r="A39" s="9">
        <v>0</v>
      </c>
      <c r="B39" s="8">
        <v>5.884286880493164</v>
      </c>
      <c r="C39" s="7">
        <v>1</v>
      </c>
      <c r="D39" s="7">
        <v>0</v>
      </c>
      <c r="E39" s="12">
        <v>8.8</v>
      </c>
      <c r="F39" s="12">
        <v>68</v>
      </c>
      <c r="G39" s="12">
        <f t="shared" si="0"/>
        <v>19.031141868512112</v>
      </c>
      <c r="H39" s="12">
        <v>0.984458804</v>
      </c>
      <c r="I39" s="13">
        <v>0</v>
      </c>
      <c r="J39" s="20">
        <v>0</v>
      </c>
      <c r="K39" s="11" t="s">
        <v>1</v>
      </c>
      <c r="L39" s="11">
        <v>1</v>
      </c>
      <c r="M39" s="11">
        <v>2012</v>
      </c>
      <c r="N39" s="16">
        <v>0</v>
      </c>
      <c r="O39" s="16"/>
      <c r="P39" s="11">
        <v>0</v>
      </c>
      <c r="Q39" s="11">
        <v>1</v>
      </c>
      <c r="R39" s="12">
        <v>6.417110471608042</v>
      </c>
      <c r="S39" s="16">
        <v>0</v>
      </c>
      <c r="T39" s="11">
        <v>1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1</v>
      </c>
      <c r="AE39" s="10">
        <v>2</v>
      </c>
      <c r="AF39" s="11">
        <v>0</v>
      </c>
      <c r="AG39" s="11">
        <v>1</v>
      </c>
      <c r="AH39" s="11">
        <v>0</v>
      </c>
      <c r="AI39" s="11">
        <v>1</v>
      </c>
      <c r="AJ39" s="11">
        <v>0</v>
      </c>
      <c r="AK39" s="11">
        <v>0</v>
      </c>
      <c r="AL39" s="11">
        <v>1</v>
      </c>
      <c r="AM39" s="11">
        <v>0</v>
      </c>
      <c r="AN39" s="11">
        <v>0</v>
      </c>
      <c r="AO39" s="11">
        <v>1</v>
      </c>
      <c r="AP39" s="11">
        <v>0</v>
      </c>
      <c r="AQ39" s="11">
        <v>0</v>
      </c>
      <c r="AR39" s="11">
        <v>0</v>
      </c>
      <c r="AS39" s="12">
        <v>101</v>
      </c>
      <c r="AT39" s="12">
        <v>31.4</v>
      </c>
      <c r="AU39" s="13">
        <v>618</v>
      </c>
      <c r="AV39" s="12">
        <v>11.67</v>
      </c>
      <c r="AW39" s="21"/>
    </row>
    <row r="40" spans="1:49" s="3" customFormat="1" ht="12.75">
      <c r="A40" s="9">
        <v>0</v>
      </c>
      <c r="B40" s="8">
        <v>5.424063205718994</v>
      </c>
      <c r="C40" s="7">
        <v>1</v>
      </c>
      <c r="D40" s="7">
        <v>0</v>
      </c>
      <c r="E40" s="12">
        <v>7.5</v>
      </c>
      <c r="F40" s="12">
        <v>65</v>
      </c>
      <c r="G40" s="12">
        <f t="shared" si="0"/>
        <v>17.75147928994083</v>
      </c>
      <c r="H40" s="12">
        <v>-0.098169722</v>
      </c>
      <c r="I40" s="13">
        <v>0</v>
      </c>
      <c r="J40" s="20">
        <v>0</v>
      </c>
      <c r="K40" s="11" t="s">
        <v>1</v>
      </c>
      <c r="L40" s="11">
        <v>1</v>
      </c>
      <c r="M40" s="11">
        <v>2012</v>
      </c>
      <c r="N40" s="16">
        <v>0</v>
      </c>
      <c r="O40" s="16"/>
      <c r="P40" s="11">
        <v>0</v>
      </c>
      <c r="Q40" s="11">
        <v>1</v>
      </c>
      <c r="R40" s="12">
        <v>5.517110471608041</v>
      </c>
      <c r="S40" s="16">
        <v>0</v>
      </c>
      <c r="T40" s="11">
        <v>0</v>
      </c>
      <c r="U40" s="11">
        <v>1</v>
      </c>
      <c r="V40" s="11">
        <v>0</v>
      </c>
      <c r="W40" s="11">
        <v>0</v>
      </c>
      <c r="X40" s="11"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0">
        <f>V40+W40+X40+Y40+Z40+AA40+AB40+AC40+AD40</f>
        <v>1</v>
      </c>
      <c r="AF40" s="11">
        <v>0</v>
      </c>
      <c r="AG40" s="11">
        <v>0</v>
      </c>
      <c r="AH40" s="11">
        <v>1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2">
        <v>84</v>
      </c>
      <c r="AT40" s="12">
        <v>24.7</v>
      </c>
      <c r="AU40" s="13">
        <v>573</v>
      </c>
      <c r="AV40" s="12">
        <v>16.33</v>
      </c>
      <c r="AW40" s="21"/>
    </row>
    <row r="41" spans="1:49" s="3" customFormat="1" ht="12.75">
      <c r="A41" s="9">
        <v>0</v>
      </c>
      <c r="B41" s="8">
        <v>5.19395112991333</v>
      </c>
      <c r="C41" s="7">
        <v>1</v>
      </c>
      <c r="D41" s="7">
        <v>0</v>
      </c>
      <c r="E41" s="12">
        <v>8.9</v>
      </c>
      <c r="F41" s="12">
        <v>66</v>
      </c>
      <c r="G41" s="12">
        <f t="shared" si="0"/>
        <v>20.431588613406795</v>
      </c>
      <c r="H41" s="12">
        <v>1.501963973</v>
      </c>
      <c r="I41" s="13">
        <v>0</v>
      </c>
      <c r="J41" s="20">
        <v>0</v>
      </c>
      <c r="K41" s="11" t="s">
        <v>1</v>
      </c>
      <c r="L41" s="11">
        <v>1</v>
      </c>
      <c r="M41" s="11">
        <v>2012</v>
      </c>
      <c r="N41" s="16">
        <v>0</v>
      </c>
      <c r="O41" s="16"/>
      <c r="P41" s="11">
        <v>0</v>
      </c>
      <c r="Q41" s="11">
        <v>1</v>
      </c>
      <c r="R41" s="12">
        <v>5.553221582719153</v>
      </c>
      <c r="S41" s="16">
        <v>0</v>
      </c>
      <c r="T41" s="11">
        <v>1</v>
      </c>
      <c r="U41" s="11">
        <v>1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1</v>
      </c>
      <c r="AE41" s="10">
        <f>V41+W41+X41+Y41+Z41+AA41+AB41+AC41+AD41</f>
        <v>1</v>
      </c>
      <c r="AF41" s="11">
        <v>0</v>
      </c>
      <c r="AG41" s="11">
        <v>0</v>
      </c>
      <c r="AH41" s="11">
        <v>1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3"/>
      <c r="AT41" s="13"/>
      <c r="AU41" s="13"/>
      <c r="AV41" s="13"/>
      <c r="AW41" s="21"/>
    </row>
    <row r="42" spans="1:49" s="4" customFormat="1" ht="12.75">
      <c r="A42" s="9">
        <v>0</v>
      </c>
      <c r="B42" s="15">
        <v>3.8790268898010254</v>
      </c>
      <c r="C42" s="7">
        <v>1</v>
      </c>
      <c r="D42" s="7">
        <v>0</v>
      </c>
      <c r="E42" s="22">
        <v>7</v>
      </c>
      <c r="F42" s="22">
        <v>62</v>
      </c>
      <c r="G42" s="12">
        <f t="shared" si="0"/>
        <v>18.210197710718003</v>
      </c>
      <c r="H42" s="12">
        <v>0.425440907</v>
      </c>
      <c r="I42" s="13">
        <v>0</v>
      </c>
      <c r="J42" s="20">
        <v>0</v>
      </c>
      <c r="K42" s="16" t="s">
        <v>1</v>
      </c>
      <c r="L42" s="11">
        <v>1</v>
      </c>
      <c r="M42" s="16">
        <v>2012</v>
      </c>
      <c r="N42" s="16">
        <v>0</v>
      </c>
      <c r="O42" s="16"/>
      <c r="P42" s="11">
        <v>0</v>
      </c>
      <c r="Q42" s="16">
        <v>1</v>
      </c>
      <c r="R42" s="22">
        <v>4.900443804941373</v>
      </c>
      <c r="S42" s="16">
        <v>0</v>
      </c>
      <c r="T42" s="16">
        <v>1</v>
      </c>
      <c r="U42" s="16">
        <v>1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6">
        <v>1</v>
      </c>
      <c r="AC42" s="11">
        <v>0</v>
      </c>
      <c r="AD42" s="11">
        <v>0</v>
      </c>
      <c r="AE42" s="10">
        <f>V42+W42+X42+Y42+Z42+AA42+AB42+AC42+AD42</f>
        <v>1</v>
      </c>
      <c r="AF42" s="11">
        <v>0</v>
      </c>
      <c r="AG42" s="16">
        <v>0</v>
      </c>
      <c r="AH42" s="11">
        <v>1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6">
        <v>0</v>
      </c>
      <c r="AO42" s="11">
        <v>0</v>
      </c>
      <c r="AP42" s="11">
        <v>0</v>
      </c>
      <c r="AQ42" s="16">
        <v>0</v>
      </c>
      <c r="AR42" s="16">
        <v>0</v>
      </c>
      <c r="AS42" s="22">
        <v>91</v>
      </c>
      <c r="AT42" s="22">
        <v>26.2</v>
      </c>
      <c r="AU42" s="20">
        <v>463</v>
      </c>
      <c r="AV42" s="22">
        <v>12.77</v>
      </c>
      <c r="AW42" s="23"/>
    </row>
    <row r="43" spans="1:49" s="3" customFormat="1" ht="12.75">
      <c r="A43" s="9">
        <v>0</v>
      </c>
      <c r="B43" s="8">
        <v>11.374095916748047</v>
      </c>
      <c r="C43" s="7">
        <v>1</v>
      </c>
      <c r="D43" s="7">
        <v>1</v>
      </c>
      <c r="E43" s="12">
        <v>6.7</v>
      </c>
      <c r="F43" s="12">
        <v>64</v>
      </c>
      <c r="G43" s="12">
        <f t="shared" si="0"/>
        <v>16.357421875</v>
      </c>
      <c r="H43" s="12">
        <v>-3.108655214</v>
      </c>
      <c r="I43" s="13">
        <v>2</v>
      </c>
      <c r="J43" s="20">
        <v>1</v>
      </c>
      <c r="K43" s="11" t="s">
        <v>1</v>
      </c>
      <c r="L43" s="11">
        <v>1</v>
      </c>
      <c r="M43" s="11">
        <v>2012</v>
      </c>
      <c r="N43" s="16">
        <v>0</v>
      </c>
      <c r="O43" s="16"/>
      <c r="P43" s="11">
        <v>0</v>
      </c>
      <c r="Q43" s="11">
        <v>1</v>
      </c>
      <c r="R43" s="12">
        <v>4.358777138274708</v>
      </c>
      <c r="S43" s="16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0">
        <f>AD43+AC43+AB43+AA43+Z43+Y43+X43+W43+V43</f>
        <v>0</v>
      </c>
      <c r="AF43" s="11">
        <v>1</v>
      </c>
      <c r="AG43" s="11">
        <v>99</v>
      </c>
      <c r="AH43" s="11">
        <v>99</v>
      </c>
      <c r="AI43" s="11">
        <v>99</v>
      </c>
      <c r="AJ43" s="11">
        <v>99</v>
      </c>
      <c r="AK43" s="11">
        <v>99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2">
        <v>95</v>
      </c>
      <c r="AT43" s="12">
        <v>28.3</v>
      </c>
      <c r="AU43" s="13">
        <v>672</v>
      </c>
      <c r="AV43" s="12">
        <v>11.38</v>
      </c>
      <c r="AW43" s="21"/>
    </row>
    <row r="44" spans="1:49" s="3" customFormat="1" ht="12.75">
      <c r="A44" s="9">
        <v>0</v>
      </c>
      <c r="B44" s="8">
        <v>11.374095916748047</v>
      </c>
      <c r="C44" s="7">
        <v>1</v>
      </c>
      <c r="D44" s="7">
        <v>0</v>
      </c>
      <c r="E44" s="12">
        <v>7</v>
      </c>
      <c r="F44" s="12">
        <v>65</v>
      </c>
      <c r="G44" s="12">
        <f t="shared" si="0"/>
        <v>16.568047337278106</v>
      </c>
      <c r="H44" s="12">
        <v>-3.442661285</v>
      </c>
      <c r="I44" s="13">
        <v>2</v>
      </c>
      <c r="J44" s="20">
        <v>1</v>
      </c>
      <c r="K44" s="11" t="s">
        <v>1</v>
      </c>
      <c r="L44" s="11">
        <v>1</v>
      </c>
      <c r="M44" s="11">
        <v>2012</v>
      </c>
      <c r="N44" s="16">
        <v>0</v>
      </c>
      <c r="O44" s="16"/>
      <c r="P44" s="11">
        <v>0</v>
      </c>
      <c r="Q44" s="11">
        <v>1</v>
      </c>
      <c r="R44" s="12">
        <v>5.453221582719152</v>
      </c>
      <c r="S44" s="16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0">
        <f>AD44+AC44+AB44+AA44+Z44+Y44+X44+W44+V44</f>
        <v>0</v>
      </c>
      <c r="AF44" s="11">
        <v>1</v>
      </c>
      <c r="AG44" s="11">
        <v>99</v>
      </c>
      <c r="AH44" s="11">
        <v>99</v>
      </c>
      <c r="AI44" s="11">
        <v>99</v>
      </c>
      <c r="AJ44" s="11">
        <v>99</v>
      </c>
      <c r="AK44" s="11">
        <v>99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2">
        <v>119</v>
      </c>
      <c r="AT44" s="12">
        <v>35.6</v>
      </c>
      <c r="AU44" s="13">
        <v>375</v>
      </c>
      <c r="AV44" s="12">
        <v>13.45</v>
      </c>
      <c r="AW44" s="21"/>
    </row>
    <row r="45" spans="1:49" s="3" customFormat="1" ht="12.75">
      <c r="A45" s="9">
        <v>0</v>
      </c>
      <c r="B45" s="8">
        <v>7.659434795379639</v>
      </c>
      <c r="C45" s="7">
        <v>1</v>
      </c>
      <c r="D45" s="7">
        <v>0</v>
      </c>
      <c r="E45" s="12">
        <v>7.2</v>
      </c>
      <c r="F45" s="12">
        <v>65</v>
      </c>
      <c r="G45" s="12">
        <f t="shared" si="0"/>
        <v>17.041420118343197</v>
      </c>
      <c r="H45" s="12">
        <v>-1.689072371</v>
      </c>
      <c r="I45" s="13">
        <v>1</v>
      </c>
      <c r="J45" s="20">
        <v>1</v>
      </c>
      <c r="K45" s="11" t="s">
        <v>1</v>
      </c>
      <c r="L45" s="11">
        <v>1</v>
      </c>
      <c r="M45" s="11">
        <v>2012</v>
      </c>
      <c r="N45" s="16">
        <v>0</v>
      </c>
      <c r="O45" s="16"/>
      <c r="P45" s="11">
        <v>0</v>
      </c>
      <c r="Q45" s="11">
        <v>1</v>
      </c>
      <c r="R45" s="12">
        <v>5.161554916052486</v>
      </c>
      <c r="S45" s="16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0">
        <f>AD45+AC45+AB45+AA45+Z45+Y45+X45+W45+V45</f>
        <v>0</v>
      </c>
      <c r="AF45" s="11">
        <v>1</v>
      </c>
      <c r="AG45" s="11">
        <v>99</v>
      </c>
      <c r="AH45" s="11">
        <v>99</v>
      </c>
      <c r="AI45" s="11">
        <v>99</v>
      </c>
      <c r="AJ45" s="11">
        <v>99</v>
      </c>
      <c r="AK45" s="11">
        <v>99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2">
        <v>94</v>
      </c>
      <c r="AT45" s="12">
        <v>27.6</v>
      </c>
      <c r="AU45" s="13">
        <v>528</v>
      </c>
      <c r="AV45" s="12">
        <v>15.29</v>
      </c>
      <c r="AW45" s="21"/>
    </row>
    <row r="46" spans="1:49" s="3" customFormat="1" ht="12.75">
      <c r="A46" s="9">
        <v>0</v>
      </c>
      <c r="B46" s="8">
        <v>9.072978019714355</v>
      </c>
      <c r="C46" s="7">
        <v>1</v>
      </c>
      <c r="D46" s="7">
        <v>1</v>
      </c>
      <c r="E46" s="12">
        <v>8</v>
      </c>
      <c r="F46" s="12">
        <v>62</v>
      </c>
      <c r="G46" s="12">
        <f t="shared" si="0"/>
        <v>20.81165452653486</v>
      </c>
      <c r="H46" s="12">
        <v>-0.584372401</v>
      </c>
      <c r="I46" s="13">
        <v>0</v>
      </c>
      <c r="J46" s="20">
        <v>0</v>
      </c>
      <c r="K46" s="11" t="s">
        <v>1</v>
      </c>
      <c r="L46" s="11">
        <v>1</v>
      </c>
      <c r="M46" s="11">
        <v>2012</v>
      </c>
      <c r="N46" s="16">
        <v>0</v>
      </c>
      <c r="O46" s="16"/>
      <c r="P46" s="11">
        <v>0</v>
      </c>
      <c r="Q46" s="11">
        <v>1</v>
      </c>
      <c r="R46" s="12">
        <v>5.5921104716080405</v>
      </c>
      <c r="S46" s="16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1</v>
      </c>
      <c r="AE46" s="10">
        <f>V46+W46+X46+Y46+Z46+AA46+AB46+AC46+AD46</f>
        <v>1</v>
      </c>
      <c r="AF46" s="11">
        <v>0</v>
      </c>
      <c r="AG46" s="11">
        <v>0</v>
      </c>
      <c r="AH46" s="11">
        <v>1</v>
      </c>
      <c r="AI46" s="11">
        <v>0</v>
      </c>
      <c r="AJ46" s="11">
        <v>0</v>
      </c>
      <c r="AK46" s="11">
        <v>0</v>
      </c>
      <c r="AL46" s="11">
        <v>1</v>
      </c>
      <c r="AM46" s="11">
        <v>0</v>
      </c>
      <c r="AN46" s="11">
        <v>0</v>
      </c>
      <c r="AO46" s="11">
        <v>1</v>
      </c>
      <c r="AP46" s="11">
        <v>0</v>
      </c>
      <c r="AQ46" s="11">
        <v>0</v>
      </c>
      <c r="AR46" s="11">
        <v>0</v>
      </c>
      <c r="AS46" s="12">
        <v>103</v>
      </c>
      <c r="AT46" s="12">
        <v>30.6</v>
      </c>
      <c r="AU46" s="13">
        <v>528</v>
      </c>
      <c r="AV46" s="12">
        <v>21.19</v>
      </c>
      <c r="AW46" s="21"/>
    </row>
    <row r="47" spans="1:49" s="3" customFormat="1" ht="12.75">
      <c r="A47" s="9">
        <v>0</v>
      </c>
      <c r="B47" s="8">
        <v>11.11111068725586</v>
      </c>
      <c r="C47" s="7">
        <v>1</v>
      </c>
      <c r="D47" s="7">
        <v>0</v>
      </c>
      <c r="E47" s="12">
        <v>8.4</v>
      </c>
      <c r="F47" s="12">
        <v>68</v>
      </c>
      <c r="G47" s="12">
        <f t="shared" si="0"/>
        <v>18.166089965397923</v>
      </c>
      <c r="H47" s="12">
        <v>-1.632107496</v>
      </c>
      <c r="I47" s="13">
        <v>1</v>
      </c>
      <c r="J47" s="20">
        <v>1</v>
      </c>
      <c r="K47" s="11" t="s">
        <v>1</v>
      </c>
      <c r="L47" s="11">
        <v>1</v>
      </c>
      <c r="M47" s="11">
        <v>2012</v>
      </c>
      <c r="N47" s="16">
        <v>0</v>
      </c>
      <c r="O47" s="16"/>
      <c r="P47" s="11">
        <v>0</v>
      </c>
      <c r="Q47" s="11">
        <v>0</v>
      </c>
      <c r="R47" s="13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0"/>
      <c r="AF47" s="11"/>
      <c r="AG47" s="11"/>
      <c r="AH47" s="11"/>
      <c r="AI47" s="11"/>
      <c r="AJ47" s="11"/>
      <c r="AK47" s="11"/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2">
        <v>104</v>
      </c>
      <c r="AT47" s="12">
        <v>31.8</v>
      </c>
      <c r="AU47" s="13">
        <v>480</v>
      </c>
      <c r="AV47" s="12">
        <v>10.81</v>
      </c>
      <c r="AW47" s="21"/>
    </row>
    <row r="48" spans="1:49" s="3" customFormat="1" ht="12.75">
      <c r="A48" s="9">
        <v>0</v>
      </c>
      <c r="B48" s="8">
        <v>9.697566986083984</v>
      </c>
      <c r="C48" s="7">
        <v>1</v>
      </c>
      <c r="D48" s="7">
        <v>1</v>
      </c>
      <c r="E48" s="12">
        <v>8.8</v>
      </c>
      <c r="F48" s="12">
        <v>71</v>
      </c>
      <c r="G48" s="12">
        <f t="shared" si="0"/>
        <v>17.456853798849433</v>
      </c>
      <c r="H48" s="12">
        <v>0.036597136</v>
      </c>
      <c r="I48" s="13">
        <v>0</v>
      </c>
      <c r="J48" s="20">
        <v>0</v>
      </c>
      <c r="K48" s="11" t="s">
        <v>1</v>
      </c>
      <c r="L48" s="11">
        <v>1</v>
      </c>
      <c r="M48" s="11">
        <v>2012</v>
      </c>
      <c r="N48" s="16">
        <v>0</v>
      </c>
      <c r="O48" s="16"/>
      <c r="P48" s="11">
        <v>0</v>
      </c>
      <c r="Q48" s="11">
        <v>1</v>
      </c>
      <c r="R48" s="12">
        <v>6.0309993604969305</v>
      </c>
      <c r="S48" s="16">
        <v>0</v>
      </c>
      <c r="T48" s="11">
        <v>0</v>
      </c>
      <c r="U48" s="11">
        <v>1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1</v>
      </c>
      <c r="AE48" s="10">
        <f>V48+W48+X48+Y48+Z48+AA48+AB48+AC48+AD48</f>
        <v>1</v>
      </c>
      <c r="AF48" s="11">
        <v>0</v>
      </c>
      <c r="AG48" s="11">
        <v>0</v>
      </c>
      <c r="AH48" s="11">
        <v>1</v>
      </c>
      <c r="AI48" s="11">
        <v>0</v>
      </c>
      <c r="AJ48" s="11">
        <v>0</v>
      </c>
      <c r="AK48" s="11">
        <v>0</v>
      </c>
      <c r="AL48" s="11">
        <v>1</v>
      </c>
      <c r="AM48" s="11">
        <v>0</v>
      </c>
      <c r="AN48" s="11">
        <v>0</v>
      </c>
      <c r="AO48" s="11">
        <v>1</v>
      </c>
      <c r="AP48" s="11">
        <v>0</v>
      </c>
      <c r="AQ48" s="11">
        <v>0</v>
      </c>
      <c r="AR48" s="11">
        <v>0</v>
      </c>
      <c r="AS48" s="12">
        <v>108</v>
      </c>
      <c r="AT48" s="12">
        <v>33.5</v>
      </c>
      <c r="AU48" s="13">
        <v>593</v>
      </c>
      <c r="AV48" s="12">
        <v>14.33</v>
      </c>
      <c r="AW48" s="21"/>
    </row>
    <row r="49" spans="1:49" s="3" customFormat="1" ht="12.75">
      <c r="A49" s="9">
        <v>0</v>
      </c>
      <c r="B49" s="8">
        <v>10.782380104064941</v>
      </c>
      <c r="C49" s="7">
        <v>1</v>
      </c>
      <c r="D49" s="7">
        <v>1</v>
      </c>
      <c r="E49" s="12">
        <v>8.1</v>
      </c>
      <c r="F49" s="12">
        <v>65</v>
      </c>
      <c r="G49" s="12">
        <f t="shared" si="0"/>
        <v>19.171597633136095</v>
      </c>
      <c r="H49" s="12">
        <v>-1.114011765</v>
      </c>
      <c r="I49" s="13">
        <v>1</v>
      </c>
      <c r="J49" s="20">
        <v>1</v>
      </c>
      <c r="K49" s="11" t="s">
        <v>1</v>
      </c>
      <c r="L49" s="11">
        <v>1</v>
      </c>
      <c r="M49" s="11">
        <v>2012</v>
      </c>
      <c r="N49" s="16">
        <v>0</v>
      </c>
      <c r="O49" s="16"/>
      <c r="P49" s="11">
        <v>0</v>
      </c>
      <c r="Q49" s="11">
        <v>1</v>
      </c>
      <c r="R49" s="12">
        <v>5.961554916052487</v>
      </c>
      <c r="S49" s="16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0">
        <f>AD49+AC49+AB49+AA49+Z49+Y49+X49+W49+V49</f>
        <v>0</v>
      </c>
      <c r="AF49" s="11">
        <v>1</v>
      </c>
      <c r="AG49" s="11">
        <v>99</v>
      </c>
      <c r="AH49" s="11">
        <v>99</v>
      </c>
      <c r="AI49" s="11">
        <v>99</v>
      </c>
      <c r="AJ49" s="11">
        <v>99</v>
      </c>
      <c r="AK49" s="11">
        <v>99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2">
        <v>178</v>
      </c>
      <c r="AT49" s="12">
        <v>51.7</v>
      </c>
      <c r="AU49" s="13">
        <v>273</v>
      </c>
      <c r="AV49" s="12">
        <v>7.54</v>
      </c>
      <c r="AW49" s="21"/>
    </row>
    <row r="50" spans="1:49" s="3" customFormat="1" ht="12.75">
      <c r="A50" s="9">
        <v>0</v>
      </c>
      <c r="B50" s="8">
        <v>11.045365333557129</v>
      </c>
      <c r="C50" s="7">
        <v>1</v>
      </c>
      <c r="D50" s="7">
        <v>1</v>
      </c>
      <c r="E50" s="12">
        <v>7.2</v>
      </c>
      <c r="F50" s="12">
        <v>68</v>
      </c>
      <c r="G50" s="12">
        <f t="shared" si="0"/>
        <v>15.570934256055363</v>
      </c>
      <c r="H50" s="12">
        <v>-2.30524826</v>
      </c>
      <c r="I50" s="13">
        <v>1</v>
      </c>
      <c r="J50" s="20">
        <v>1</v>
      </c>
      <c r="K50" s="11" t="s">
        <v>1</v>
      </c>
      <c r="L50" s="11">
        <v>1</v>
      </c>
      <c r="M50" s="11">
        <v>2012</v>
      </c>
      <c r="N50" s="16">
        <v>0</v>
      </c>
      <c r="O50" s="16"/>
      <c r="P50" s="11">
        <v>0</v>
      </c>
      <c r="Q50" s="11">
        <v>1</v>
      </c>
      <c r="R50" s="12">
        <v>3.730999360496931</v>
      </c>
      <c r="S50" s="16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0">
        <f>AD50+AC50+AB50+AA50+Z50+Y50+X50+W50+V50</f>
        <v>0</v>
      </c>
      <c r="AF50" s="11">
        <v>1</v>
      </c>
      <c r="AG50" s="11">
        <v>99</v>
      </c>
      <c r="AH50" s="11">
        <v>99</v>
      </c>
      <c r="AI50" s="11">
        <v>99</v>
      </c>
      <c r="AJ50" s="11">
        <v>99</v>
      </c>
      <c r="AK50" s="11">
        <v>99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2">
        <v>87</v>
      </c>
      <c r="AT50" s="12">
        <v>23.9</v>
      </c>
      <c r="AU50" s="13">
        <v>556</v>
      </c>
      <c r="AV50" s="12">
        <v>8.86</v>
      </c>
      <c r="AW50" s="21"/>
    </row>
    <row r="51" spans="1:49" s="3" customFormat="1" ht="12.75">
      <c r="A51" s="9">
        <v>0</v>
      </c>
      <c r="B51" s="8">
        <v>8.777120590209961</v>
      </c>
      <c r="C51" s="7">
        <v>1</v>
      </c>
      <c r="D51" s="7">
        <v>0</v>
      </c>
      <c r="E51" s="12">
        <v>10.4</v>
      </c>
      <c r="F51" s="12">
        <v>74</v>
      </c>
      <c r="G51" s="12">
        <f t="shared" si="0"/>
        <v>18.991964937910883</v>
      </c>
      <c r="H51" s="12">
        <v>1.081551909</v>
      </c>
      <c r="I51" s="13">
        <v>0</v>
      </c>
      <c r="J51" s="20">
        <v>0</v>
      </c>
      <c r="K51" s="11" t="s">
        <v>1</v>
      </c>
      <c r="L51" s="11">
        <v>1</v>
      </c>
      <c r="M51" s="11">
        <v>2012</v>
      </c>
      <c r="N51" s="16">
        <v>0</v>
      </c>
      <c r="O51" s="16"/>
      <c r="P51" s="11">
        <v>0</v>
      </c>
      <c r="Q51" s="11">
        <v>1</v>
      </c>
      <c r="R51" s="12">
        <v>5.386554916052486</v>
      </c>
      <c r="S51" s="16">
        <v>0</v>
      </c>
      <c r="T51" s="11">
        <v>1</v>
      </c>
      <c r="U51" s="11">
        <v>1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</v>
      </c>
      <c r="AC51" s="11">
        <v>0</v>
      </c>
      <c r="AD51" s="11">
        <v>0</v>
      </c>
      <c r="AE51" s="10">
        <f>V51+W51+X51+Y51+Z51+AA51+AB51+AC51+AD51</f>
        <v>1</v>
      </c>
      <c r="AF51" s="11">
        <v>0</v>
      </c>
      <c r="AG51" s="11">
        <v>0</v>
      </c>
      <c r="AH51" s="11">
        <v>1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2">
        <v>98</v>
      </c>
      <c r="AT51" s="12">
        <v>29.1</v>
      </c>
      <c r="AU51" s="13">
        <v>225</v>
      </c>
      <c r="AV51" s="12">
        <v>15.93</v>
      </c>
      <c r="AW51" s="21"/>
    </row>
    <row r="52" spans="1:49" s="3" customFormat="1" ht="12.75">
      <c r="A52" s="9">
        <v>0</v>
      </c>
      <c r="B52" s="8">
        <v>11.078237533569336</v>
      </c>
      <c r="C52" s="7">
        <v>1</v>
      </c>
      <c r="D52" s="7">
        <v>0</v>
      </c>
      <c r="E52" s="12">
        <v>8.3</v>
      </c>
      <c r="F52" s="12">
        <v>68</v>
      </c>
      <c r="G52" s="12">
        <f t="shared" si="0"/>
        <v>17.94982698961938</v>
      </c>
      <c r="H52" s="12">
        <v>-1.73344171</v>
      </c>
      <c r="I52" s="13">
        <v>1</v>
      </c>
      <c r="J52" s="20">
        <v>1</v>
      </c>
      <c r="K52" s="11" t="s">
        <v>1</v>
      </c>
      <c r="L52" s="11">
        <v>1</v>
      </c>
      <c r="M52" s="11">
        <v>2012</v>
      </c>
      <c r="N52" s="16">
        <v>0</v>
      </c>
      <c r="O52" s="16"/>
      <c r="P52" s="11">
        <v>0</v>
      </c>
      <c r="Q52" s="11">
        <v>1</v>
      </c>
      <c r="R52" s="12">
        <v>4.408777138274709</v>
      </c>
      <c r="S52" s="16">
        <v>0</v>
      </c>
      <c r="T52" s="11">
        <v>1</v>
      </c>
      <c r="U52" s="11">
        <v>1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1</v>
      </c>
      <c r="AC52" s="11">
        <v>0</v>
      </c>
      <c r="AD52" s="11">
        <v>0</v>
      </c>
      <c r="AE52" s="10">
        <f>V52+W52+X52+Y52+Z52+AA52+AB52+AC52+AD52</f>
        <v>1</v>
      </c>
      <c r="AF52" s="11">
        <v>0</v>
      </c>
      <c r="AG52" s="11">
        <v>0</v>
      </c>
      <c r="AH52" s="11">
        <v>1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3"/>
      <c r="AT52" s="13"/>
      <c r="AU52" s="13"/>
      <c r="AV52" s="13"/>
      <c r="AW52" s="21"/>
    </row>
    <row r="53" spans="1:49" s="3" customFormat="1" ht="12.75">
      <c r="A53" s="9">
        <v>0</v>
      </c>
      <c r="B53" s="8">
        <v>7.955292701721191</v>
      </c>
      <c r="C53" s="7">
        <v>1</v>
      </c>
      <c r="D53" s="7">
        <v>0</v>
      </c>
      <c r="E53" s="12">
        <v>8.8</v>
      </c>
      <c r="F53" s="12">
        <v>66</v>
      </c>
      <c r="G53" s="12">
        <f t="shared" si="0"/>
        <v>20.2020202020202</v>
      </c>
      <c r="H53" s="12">
        <v>-0.048616972</v>
      </c>
      <c r="I53" s="13">
        <v>0</v>
      </c>
      <c r="J53" s="20">
        <v>0</v>
      </c>
      <c r="K53" s="11" t="s">
        <v>1</v>
      </c>
      <c r="L53" s="11">
        <v>1</v>
      </c>
      <c r="M53" s="11">
        <v>2012</v>
      </c>
      <c r="N53" s="16">
        <v>0</v>
      </c>
      <c r="O53" s="16"/>
      <c r="P53" s="11">
        <v>0</v>
      </c>
      <c r="Q53" s="11">
        <v>1</v>
      </c>
      <c r="R53" s="12">
        <v>6.814332693830264</v>
      </c>
      <c r="S53" s="16">
        <v>0</v>
      </c>
      <c r="T53" s="11">
        <v>1</v>
      </c>
      <c r="U53" s="11">
        <v>1</v>
      </c>
      <c r="V53" s="11">
        <v>0</v>
      </c>
      <c r="W53" s="11">
        <v>0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1">
        <v>1</v>
      </c>
      <c r="AD53" s="11">
        <v>0</v>
      </c>
      <c r="AE53" s="10">
        <f>V53+W53+X53+Y53+Z53+AA53+AB53+AC53+AD53</f>
        <v>2</v>
      </c>
      <c r="AF53" s="11">
        <v>0</v>
      </c>
      <c r="AG53" s="11">
        <v>1</v>
      </c>
      <c r="AH53" s="11">
        <v>0</v>
      </c>
      <c r="AI53" s="11">
        <v>1</v>
      </c>
      <c r="AJ53" s="11">
        <v>0</v>
      </c>
      <c r="AK53" s="11">
        <v>0</v>
      </c>
      <c r="AL53" s="11">
        <v>1</v>
      </c>
      <c r="AM53" s="11">
        <v>0</v>
      </c>
      <c r="AN53" s="11">
        <v>0</v>
      </c>
      <c r="AO53" s="11">
        <v>1</v>
      </c>
      <c r="AP53" s="11">
        <v>0</v>
      </c>
      <c r="AQ53" s="11">
        <v>0</v>
      </c>
      <c r="AR53" s="11">
        <v>0</v>
      </c>
      <c r="AS53" s="12">
        <v>94</v>
      </c>
      <c r="AT53" s="12">
        <v>27.8</v>
      </c>
      <c r="AU53" s="13">
        <v>359</v>
      </c>
      <c r="AV53" s="12">
        <v>10.37</v>
      </c>
      <c r="AW53" s="21"/>
    </row>
    <row r="54" spans="1:49" s="3" customFormat="1" ht="12.75">
      <c r="A54" s="9">
        <v>0</v>
      </c>
      <c r="B54" s="8">
        <v>8.842866897583008</v>
      </c>
      <c r="C54" s="7">
        <v>1</v>
      </c>
      <c r="D54" s="7">
        <v>0</v>
      </c>
      <c r="E54" s="12">
        <v>9.4</v>
      </c>
      <c r="F54" s="12">
        <v>72</v>
      </c>
      <c r="G54" s="12">
        <f t="shared" si="0"/>
        <v>18.132716049382715</v>
      </c>
      <c r="H54" s="12">
        <v>0.170083359</v>
      </c>
      <c r="I54" s="13">
        <v>0</v>
      </c>
      <c r="J54" s="20">
        <v>0</v>
      </c>
      <c r="K54" s="11" t="s">
        <v>1</v>
      </c>
      <c r="L54" s="11">
        <v>1</v>
      </c>
      <c r="M54" s="11">
        <v>2012</v>
      </c>
      <c r="N54" s="16">
        <v>0</v>
      </c>
      <c r="O54" s="16"/>
      <c r="P54" s="11">
        <v>0</v>
      </c>
      <c r="Q54" s="11">
        <v>1</v>
      </c>
      <c r="R54" s="12">
        <v>5.500443804941375</v>
      </c>
      <c r="S54" s="16">
        <v>0</v>
      </c>
      <c r="T54" s="11">
        <v>1</v>
      </c>
      <c r="U54" s="11">
        <v>1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1</v>
      </c>
      <c r="AE54" s="10">
        <f>V54+W54+X54+Y54+Z54+AA54+AB54+AC54+AD54</f>
        <v>1</v>
      </c>
      <c r="AF54" s="11">
        <v>0</v>
      </c>
      <c r="AG54" s="11">
        <v>0</v>
      </c>
      <c r="AH54" s="11">
        <v>1</v>
      </c>
      <c r="AI54" s="11">
        <v>0</v>
      </c>
      <c r="AJ54" s="11">
        <v>0</v>
      </c>
      <c r="AK54" s="11">
        <v>0</v>
      </c>
      <c r="AL54" s="11">
        <v>1</v>
      </c>
      <c r="AM54" s="11">
        <v>0</v>
      </c>
      <c r="AN54" s="11">
        <v>0</v>
      </c>
      <c r="AO54" s="11">
        <v>1</v>
      </c>
      <c r="AP54" s="11">
        <v>0</v>
      </c>
      <c r="AQ54" s="11">
        <v>0</v>
      </c>
      <c r="AR54" s="11">
        <v>0</v>
      </c>
      <c r="AS54" s="12">
        <v>93</v>
      </c>
      <c r="AT54" s="12">
        <v>28.6</v>
      </c>
      <c r="AU54" s="13">
        <v>577</v>
      </c>
      <c r="AV54" s="12">
        <v>18.41</v>
      </c>
      <c r="AW54" s="21"/>
    </row>
    <row r="55" spans="1:49" s="3" customFormat="1" ht="12.75">
      <c r="A55" s="9">
        <v>0</v>
      </c>
      <c r="B55" s="8">
        <v>9.894805908203125</v>
      </c>
      <c r="C55" s="7">
        <v>1</v>
      </c>
      <c r="D55" s="7">
        <v>0</v>
      </c>
      <c r="E55" s="12">
        <v>7.9</v>
      </c>
      <c r="F55" s="12">
        <v>69</v>
      </c>
      <c r="G55" s="12">
        <f t="shared" si="0"/>
        <v>16.593152699012812</v>
      </c>
      <c r="H55" s="12">
        <v>-1.792837024</v>
      </c>
      <c r="I55" s="13">
        <v>1</v>
      </c>
      <c r="J55" s="20">
        <v>1</v>
      </c>
      <c r="K55" s="11" t="s">
        <v>1</v>
      </c>
      <c r="L55" s="11">
        <v>1</v>
      </c>
      <c r="M55" s="11">
        <v>2012</v>
      </c>
      <c r="N55" s="16">
        <v>0</v>
      </c>
      <c r="O55" s="16"/>
      <c r="P55" s="11">
        <v>0</v>
      </c>
      <c r="Q55" s="11">
        <v>1</v>
      </c>
      <c r="R55" s="12">
        <v>5.725443804941374</v>
      </c>
      <c r="S55" s="16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0">
        <f>AD55+AC55+AB55+AA55+Z55+Y55+X55+W55+V55</f>
        <v>0</v>
      </c>
      <c r="AF55" s="11">
        <v>1</v>
      </c>
      <c r="AG55" s="11">
        <v>99</v>
      </c>
      <c r="AH55" s="11">
        <v>99</v>
      </c>
      <c r="AI55" s="11">
        <v>99</v>
      </c>
      <c r="AJ55" s="11">
        <v>99</v>
      </c>
      <c r="AK55" s="11">
        <v>99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2">
        <v>104</v>
      </c>
      <c r="AT55" s="12">
        <v>31.8</v>
      </c>
      <c r="AU55" s="13">
        <v>586</v>
      </c>
      <c r="AV55" s="12">
        <v>15.61</v>
      </c>
      <c r="AW55" s="21"/>
    </row>
    <row r="56" spans="1:49" s="3" customFormat="1" ht="12.75">
      <c r="A56" s="9">
        <v>0</v>
      </c>
      <c r="B56" s="8">
        <v>9.861932754516602</v>
      </c>
      <c r="C56" s="7">
        <v>1</v>
      </c>
      <c r="D56" s="7">
        <v>0</v>
      </c>
      <c r="E56" s="12">
        <v>7.9</v>
      </c>
      <c r="F56" s="12">
        <v>67</v>
      </c>
      <c r="G56" s="12">
        <f t="shared" si="0"/>
        <v>17.598574292715526</v>
      </c>
      <c r="H56" s="12">
        <v>-1.780840874</v>
      </c>
      <c r="I56" s="13">
        <v>1</v>
      </c>
      <c r="J56" s="20">
        <v>1</v>
      </c>
      <c r="K56" s="11" t="s">
        <v>1</v>
      </c>
      <c r="L56" s="11">
        <v>1</v>
      </c>
      <c r="M56" s="11">
        <v>2012</v>
      </c>
      <c r="N56" s="16">
        <v>0</v>
      </c>
      <c r="O56" s="16"/>
      <c r="P56" s="11">
        <v>0</v>
      </c>
      <c r="Q56" s="11">
        <v>1</v>
      </c>
      <c r="R56" s="12">
        <v>7.422666027163596</v>
      </c>
      <c r="S56" s="16">
        <v>0</v>
      </c>
      <c r="T56" s="11">
        <v>0</v>
      </c>
      <c r="U56" s="11">
        <v>1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1</v>
      </c>
      <c r="AE56" s="10">
        <f aca="true" t="shared" si="2" ref="AE56:AE64">V56+W56+X56+Y56+Z56+AA56+AB56+AC56+AD56</f>
        <v>1</v>
      </c>
      <c r="AF56" s="11">
        <v>0</v>
      </c>
      <c r="AG56" s="11">
        <v>0</v>
      </c>
      <c r="AH56" s="11">
        <v>1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2">
        <v>99</v>
      </c>
      <c r="AT56" s="12">
        <v>28.4</v>
      </c>
      <c r="AU56" s="13">
        <v>410</v>
      </c>
      <c r="AV56" s="12">
        <v>15.96</v>
      </c>
      <c r="AW56" s="21"/>
    </row>
    <row r="57" spans="1:49" s="3" customFormat="1" ht="12.75">
      <c r="A57" s="9">
        <v>0</v>
      </c>
      <c r="B57" s="8">
        <v>11.932938575744629</v>
      </c>
      <c r="C57" s="7">
        <v>1</v>
      </c>
      <c r="D57" s="7">
        <v>1</v>
      </c>
      <c r="E57" s="12">
        <v>7.3</v>
      </c>
      <c r="F57" s="12">
        <v>71</v>
      </c>
      <c r="G57" s="12">
        <f t="shared" si="0"/>
        <v>14.4812537195001</v>
      </c>
      <c r="H57" s="12">
        <v>-2.492566109</v>
      </c>
      <c r="I57" s="13">
        <v>1</v>
      </c>
      <c r="J57" s="20">
        <v>1</v>
      </c>
      <c r="K57" s="11" t="s">
        <v>1</v>
      </c>
      <c r="L57" s="11">
        <v>1</v>
      </c>
      <c r="M57" s="11">
        <v>2012</v>
      </c>
      <c r="N57" s="16">
        <v>0</v>
      </c>
      <c r="O57" s="16"/>
      <c r="P57" s="11">
        <v>0</v>
      </c>
      <c r="Q57" s="11">
        <v>1</v>
      </c>
      <c r="R57" s="12">
        <v>6.442110471608042</v>
      </c>
      <c r="S57" s="16">
        <v>0</v>
      </c>
      <c r="T57" s="11">
        <v>0</v>
      </c>
      <c r="U57" s="11">
        <v>1</v>
      </c>
      <c r="V57" s="11">
        <v>0</v>
      </c>
      <c r="W57" s="11">
        <v>0</v>
      </c>
      <c r="X57" s="11">
        <v>0</v>
      </c>
      <c r="Y57" s="11">
        <v>0</v>
      </c>
      <c r="Z57" s="11">
        <v>1</v>
      </c>
      <c r="AA57" s="11">
        <v>0</v>
      </c>
      <c r="AB57" s="11">
        <v>0</v>
      </c>
      <c r="AC57" s="11">
        <v>0</v>
      </c>
      <c r="AD57" s="11">
        <v>1</v>
      </c>
      <c r="AE57" s="10">
        <f t="shared" si="2"/>
        <v>2</v>
      </c>
      <c r="AF57" s="11">
        <v>0</v>
      </c>
      <c r="AG57" s="11">
        <v>1</v>
      </c>
      <c r="AH57" s="11">
        <v>0</v>
      </c>
      <c r="AI57" s="11">
        <v>1</v>
      </c>
      <c r="AJ57" s="11">
        <v>0</v>
      </c>
      <c r="AK57" s="11">
        <v>0</v>
      </c>
      <c r="AL57" s="11">
        <v>1</v>
      </c>
      <c r="AM57" s="11">
        <v>0</v>
      </c>
      <c r="AN57" s="11">
        <v>0</v>
      </c>
      <c r="AO57" s="11">
        <v>1</v>
      </c>
      <c r="AP57" s="11">
        <v>0</v>
      </c>
      <c r="AQ57" s="11">
        <v>0</v>
      </c>
      <c r="AR57" s="11">
        <v>0</v>
      </c>
      <c r="AS57" s="12">
        <v>103</v>
      </c>
      <c r="AT57" s="12">
        <v>30.6</v>
      </c>
      <c r="AU57" s="13">
        <v>634</v>
      </c>
      <c r="AV57" s="12">
        <v>11.36</v>
      </c>
      <c r="AW57" s="21"/>
    </row>
    <row r="58" spans="1:49" s="3" customFormat="1" ht="12.75">
      <c r="A58" s="9">
        <v>0</v>
      </c>
      <c r="B58" s="8">
        <v>8.316896438598633</v>
      </c>
      <c r="C58" s="7">
        <v>1</v>
      </c>
      <c r="D58" s="7">
        <v>0</v>
      </c>
      <c r="E58" s="12">
        <v>6.4</v>
      </c>
      <c r="F58" s="12">
        <v>64</v>
      </c>
      <c r="G58" s="12">
        <f t="shared" si="0"/>
        <v>15.625</v>
      </c>
      <c r="H58" s="12">
        <v>-3.07602787</v>
      </c>
      <c r="I58" s="13">
        <v>2</v>
      </c>
      <c r="J58" s="20">
        <v>1</v>
      </c>
      <c r="K58" s="11" t="s">
        <v>2</v>
      </c>
      <c r="L58" s="11">
        <v>0</v>
      </c>
      <c r="M58" s="11">
        <v>2012</v>
      </c>
      <c r="N58" s="16">
        <v>0</v>
      </c>
      <c r="O58" s="16"/>
      <c r="P58" s="11">
        <v>0</v>
      </c>
      <c r="Q58" s="11">
        <v>1</v>
      </c>
      <c r="R58" s="12">
        <v>6.73099936049693</v>
      </c>
      <c r="S58" s="16">
        <v>0</v>
      </c>
      <c r="T58" s="11">
        <v>1</v>
      </c>
      <c r="U58" s="11">
        <v>1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1</v>
      </c>
      <c r="AC58" s="11">
        <v>0</v>
      </c>
      <c r="AD58" s="11">
        <v>0</v>
      </c>
      <c r="AE58" s="10">
        <f t="shared" si="2"/>
        <v>1</v>
      </c>
      <c r="AF58" s="11">
        <v>0</v>
      </c>
      <c r="AG58" s="11">
        <v>0</v>
      </c>
      <c r="AH58" s="11">
        <v>1</v>
      </c>
      <c r="AI58" s="11">
        <v>0</v>
      </c>
      <c r="AJ58" s="11">
        <v>0</v>
      </c>
      <c r="AK58" s="11">
        <v>0</v>
      </c>
      <c r="AL58" s="11">
        <v>1</v>
      </c>
      <c r="AM58" s="11">
        <v>0</v>
      </c>
      <c r="AN58" s="11">
        <v>0</v>
      </c>
      <c r="AO58" s="11">
        <v>1</v>
      </c>
      <c r="AP58" s="11">
        <v>0</v>
      </c>
      <c r="AQ58" s="11">
        <v>0</v>
      </c>
      <c r="AR58" s="11">
        <v>0</v>
      </c>
      <c r="AS58" s="12">
        <v>109</v>
      </c>
      <c r="AT58" s="12">
        <v>32.1</v>
      </c>
      <c r="AU58" s="13">
        <v>388</v>
      </c>
      <c r="AV58" s="12">
        <v>15.77</v>
      </c>
      <c r="AW58" s="21"/>
    </row>
    <row r="59" spans="1:49" s="3" customFormat="1" ht="12.75">
      <c r="A59" s="9">
        <v>0</v>
      </c>
      <c r="B59" s="8">
        <v>7.100591659545898</v>
      </c>
      <c r="C59" s="7">
        <v>1</v>
      </c>
      <c r="D59" s="7">
        <v>0</v>
      </c>
      <c r="E59" s="12">
        <v>8.7</v>
      </c>
      <c r="F59" s="12">
        <v>66</v>
      </c>
      <c r="G59" s="12">
        <f t="shared" si="0"/>
        <v>19.97245179063361</v>
      </c>
      <c r="H59" s="12">
        <v>0.244709238</v>
      </c>
      <c r="I59" s="13">
        <v>0</v>
      </c>
      <c r="J59" s="20">
        <v>0</v>
      </c>
      <c r="K59" s="11" t="s">
        <v>2</v>
      </c>
      <c r="L59" s="11">
        <v>0</v>
      </c>
      <c r="M59" s="11">
        <v>2012</v>
      </c>
      <c r="N59" s="16">
        <v>0</v>
      </c>
      <c r="O59" s="16"/>
      <c r="P59" s="11">
        <v>0</v>
      </c>
      <c r="Q59" s="11">
        <v>1</v>
      </c>
      <c r="R59" s="12">
        <v>6.453221582719152</v>
      </c>
      <c r="S59" s="16">
        <v>0</v>
      </c>
      <c r="T59" s="11">
        <v>1</v>
      </c>
      <c r="U59" s="11">
        <v>1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10">
        <f t="shared" si="2"/>
        <v>1</v>
      </c>
      <c r="AF59" s="11">
        <v>0</v>
      </c>
      <c r="AG59" s="11">
        <v>0</v>
      </c>
      <c r="AH59" s="11">
        <v>1</v>
      </c>
      <c r="AI59" s="11">
        <v>0</v>
      </c>
      <c r="AJ59" s="11">
        <v>0</v>
      </c>
      <c r="AK59" s="11">
        <v>0</v>
      </c>
      <c r="AL59" s="11">
        <v>1</v>
      </c>
      <c r="AM59" s="11">
        <v>0</v>
      </c>
      <c r="AN59" s="11">
        <v>0</v>
      </c>
      <c r="AO59" s="11">
        <v>1</v>
      </c>
      <c r="AP59" s="11">
        <v>0</v>
      </c>
      <c r="AQ59" s="11">
        <v>0</v>
      </c>
      <c r="AR59" s="11">
        <v>0</v>
      </c>
      <c r="AS59" s="12">
        <v>111</v>
      </c>
      <c r="AT59" s="12">
        <v>33.6</v>
      </c>
      <c r="AU59" s="13">
        <v>457</v>
      </c>
      <c r="AV59" s="12">
        <v>12.21</v>
      </c>
      <c r="AW59" s="21"/>
    </row>
    <row r="60" spans="1:49" s="3" customFormat="1" ht="12.75">
      <c r="A60" s="9">
        <v>0</v>
      </c>
      <c r="B60" s="8">
        <v>12</v>
      </c>
      <c r="C60" s="7">
        <v>1</v>
      </c>
      <c r="D60" s="7">
        <v>0</v>
      </c>
      <c r="E60" s="12">
        <v>10</v>
      </c>
      <c r="F60" s="12">
        <v>73</v>
      </c>
      <c r="G60" s="12">
        <f t="shared" si="0"/>
        <v>18.765246762994934</v>
      </c>
      <c r="H60" s="12">
        <v>-0.28882727</v>
      </c>
      <c r="I60" s="13">
        <v>0</v>
      </c>
      <c r="J60" s="20">
        <v>0</v>
      </c>
      <c r="K60" s="11" t="s">
        <v>2</v>
      </c>
      <c r="L60" s="11">
        <v>0</v>
      </c>
      <c r="M60" s="11">
        <v>2012</v>
      </c>
      <c r="N60" s="16">
        <v>0</v>
      </c>
      <c r="O60" s="16"/>
      <c r="P60" s="11">
        <v>0</v>
      </c>
      <c r="Q60" s="11">
        <v>1</v>
      </c>
      <c r="R60" s="12">
        <v>6.71988824938582</v>
      </c>
      <c r="S60" s="16">
        <v>0</v>
      </c>
      <c r="T60" s="11">
        <v>1</v>
      </c>
      <c r="U60" s="11">
        <v>1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  <c r="AA60" s="11">
        <v>1</v>
      </c>
      <c r="AB60" s="11">
        <v>0</v>
      </c>
      <c r="AC60" s="11">
        <v>0</v>
      </c>
      <c r="AD60" s="11">
        <v>1</v>
      </c>
      <c r="AE60" s="10">
        <f t="shared" si="2"/>
        <v>3</v>
      </c>
      <c r="AF60" s="11">
        <v>0</v>
      </c>
      <c r="AG60" s="11">
        <v>1</v>
      </c>
      <c r="AH60" s="11">
        <v>0</v>
      </c>
      <c r="AI60" s="11">
        <v>0</v>
      </c>
      <c r="AJ60" s="11">
        <v>1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2">
        <v>122</v>
      </c>
      <c r="AT60" s="12">
        <v>36.5</v>
      </c>
      <c r="AU60" s="13">
        <v>543</v>
      </c>
      <c r="AV60" s="12">
        <v>14.63</v>
      </c>
      <c r="AW60" s="21"/>
    </row>
    <row r="61" spans="1:49" s="3" customFormat="1" ht="12.75">
      <c r="A61" s="9">
        <v>0</v>
      </c>
      <c r="B61" s="8">
        <v>9.631821632385254</v>
      </c>
      <c r="C61" s="7">
        <v>1</v>
      </c>
      <c r="D61" s="7">
        <v>0</v>
      </c>
      <c r="E61" s="12">
        <v>8</v>
      </c>
      <c r="F61" s="12">
        <v>72</v>
      </c>
      <c r="G61" s="12">
        <f t="shared" si="0"/>
        <v>15.432098765432098</v>
      </c>
      <c r="H61" s="12">
        <v>-1.579994559</v>
      </c>
      <c r="I61" s="13">
        <v>1</v>
      </c>
      <c r="J61" s="20">
        <v>1</v>
      </c>
      <c r="K61" s="11" t="s">
        <v>2</v>
      </c>
      <c r="L61" s="11">
        <v>0</v>
      </c>
      <c r="M61" s="11">
        <v>2012</v>
      </c>
      <c r="N61" s="16">
        <v>0</v>
      </c>
      <c r="O61" s="16"/>
      <c r="P61" s="11">
        <v>0</v>
      </c>
      <c r="Q61" s="11">
        <v>1</v>
      </c>
      <c r="R61" s="12">
        <v>5.283777138274708</v>
      </c>
      <c r="S61" s="16">
        <v>1</v>
      </c>
      <c r="T61" s="11">
        <v>1</v>
      </c>
      <c r="U61" s="11">
        <v>1</v>
      </c>
      <c r="V61" s="11">
        <v>1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0">
        <f t="shared" si="2"/>
        <v>1</v>
      </c>
      <c r="AF61" s="11">
        <v>0</v>
      </c>
      <c r="AG61" s="11">
        <v>0</v>
      </c>
      <c r="AH61" s="11">
        <v>1</v>
      </c>
      <c r="AI61" s="11">
        <v>0</v>
      </c>
      <c r="AJ61" s="11">
        <v>0</v>
      </c>
      <c r="AK61" s="11">
        <v>0</v>
      </c>
      <c r="AL61" s="11">
        <v>1</v>
      </c>
      <c r="AM61" s="11">
        <v>0</v>
      </c>
      <c r="AN61" s="11">
        <v>0</v>
      </c>
      <c r="AO61" s="11">
        <v>1</v>
      </c>
      <c r="AP61" s="11">
        <v>0</v>
      </c>
      <c r="AQ61" s="11">
        <v>0</v>
      </c>
      <c r="AR61" s="11">
        <v>0</v>
      </c>
      <c r="AS61" s="12">
        <v>93</v>
      </c>
      <c r="AT61" s="12">
        <v>28.7</v>
      </c>
      <c r="AU61" s="13">
        <v>539</v>
      </c>
      <c r="AV61" s="12">
        <v>16.49</v>
      </c>
      <c r="AW61" s="21"/>
    </row>
    <row r="62" spans="1:49" s="3" customFormat="1" ht="12.75">
      <c r="A62" s="9">
        <v>0</v>
      </c>
      <c r="B62" s="8">
        <v>8.645627975463867</v>
      </c>
      <c r="C62" s="7">
        <v>1</v>
      </c>
      <c r="D62" s="7">
        <v>1</v>
      </c>
      <c r="E62" s="12">
        <v>9.9</v>
      </c>
      <c r="F62" s="12">
        <v>73</v>
      </c>
      <c r="G62" s="12">
        <f t="shared" si="0"/>
        <v>18.577594295364985</v>
      </c>
      <c r="H62" s="12">
        <v>1.528540373</v>
      </c>
      <c r="I62" s="13">
        <v>0</v>
      </c>
      <c r="J62" s="20">
        <v>0</v>
      </c>
      <c r="K62" s="11" t="s">
        <v>2</v>
      </c>
      <c r="L62" s="11">
        <v>0</v>
      </c>
      <c r="M62" s="11">
        <v>2012</v>
      </c>
      <c r="N62" s="16">
        <v>0</v>
      </c>
      <c r="O62" s="16"/>
      <c r="P62" s="11">
        <v>0</v>
      </c>
      <c r="Q62" s="11">
        <v>1</v>
      </c>
      <c r="R62" s="12">
        <v>6.71988824938582</v>
      </c>
      <c r="S62" s="16">
        <v>0</v>
      </c>
      <c r="T62" s="11">
        <v>1</v>
      </c>
      <c r="U62" s="11">
        <v>1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</v>
      </c>
      <c r="AC62" s="11">
        <v>0</v>
      </c>
      <c r="AD62" s="11">
        <v>1</v>
      </c>
      <c r="AE62" s="10">
        <f t="shared" si="2"/>
        <v>2</v>
      </c>
      <c r="AF62" s="11">
        <v>0</v>
      </c>
      <c r="AG62" s="11">
        <v>1</v>
      </c>
      <c r="AH62" s="11">
        <v>0</v>
      </c>
      <c r="AI62" s="11">
        <v>1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2">
        <v>111</v>
      </c>
      <c r="AT62" s="12">
        <v>33.6</v>
      </c>
      <c r="AU62" s="13">
        <v>372</v>
      </c>
      <c r="AV62" s="12">
        <v>16.16</v>
      </c>
      <c r="AW62" s="21"/>
    </row>
    <row r="63" spans="1:49" s="3" customFormat="1" ht="12.75">
      <c r="A63" s="9">
        <v>0</v>
      </c>
      <c r="B63" s="8">
        <v>11.078237533569336</v>
      </c>
      <c r="C63" s="7">
        <v>1</v>
      </c>
      <c r="D63" s="7">
        <v>1</v>
      </c>
      <c r="E63" s="12">
        <v>8</v>
      </c>
      <c r="F63" s="12">
        <v>71</v>
      </c>
      <c r="G63" s="12">
        <f t="shared" si="0"/>
        <v>15.869867089863122</v>
      </c>
      <c r="H63" s="12">
        <v>-1.331979632</v>
      </c>
      <c r="I63" s="13">
        <v>1</v>
      </c>
      <c r="J63" s="20">
        <v>1</v>
      </c>
      <c r="K63" s="11" t="s">
        <v>2</v>
      </c>
      <c r="L63" s="11">
        <v>0</v>
      </c>
      <c r="M63" s="11">
        <v>2012</v>
      </c>
      <c r="N63" s="16">
        <v>0</v>
      </c>
      <c r="O63" s="16"/>
      <c r="P63" s="11">
        <v>0</v>
      </c>
      <c r="Q63" s="11">
        <v>1</v>
      </c>
      <c r="R63" s="12">
        <v>6.344888249385819</v>
      </c>
      <c r="S63" s="16">
        <v>0</v>
      </c>
      <c r="T63" s="11">
        <v>1</v>
      </c>
      <c r="U63" s="11">
        <v>1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1</v>
      </c>
      <c r="AC63" s="11">
        <v>0</v>
      </c>
      <c r="AD63" s="11">
        <v>0</v>
      </c>
      <c r="AE63" s="10">
        <f t="shared" si="2"/>
        <v>1</v>
      </c>
      <c r="AF63" s="11">
        <v>0</v>
      </c>
      <c r="AG63" s="11">
        <v>0</v>
      </c>
      <c r="AH63" s="11">
        <v>1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2">
        <v>110</v>
      </c>
      <c r="AT63" s="12">
        <v>33.2</v>
      </c>
      <c r="AU63" s="13">
        <v>377</v>
      </c>
      <c r="AV63" s="12">
        <v>10.61</v>
      </c>
      <c r="AW63" s="21"/>
    </row>
    <row r="64" spans="1:49" s="3" customFormat="1" ht="12.75">
      <c r="A64" s="9">
        <v>0</v>
      </c>
      <c r="B64" s="8">
        <v>16.239316940307617</v>
      </c>
      <c r="C64" s="7">
        <v>0</v>
      </c>
      <c r="D64" s="7">
        <v>1</v>
      </c>
      <c r="E64" s="12">
        <v>9.5</v>
      </c>
      <c r="F64" s="12">
        <v>73</v>
      </c>
      <c r="G64" s="12">
        <f t="shared" si="0"/>
        <v>17.826984424845186</v>
      </c>
      <c r="H64" s="12">
        <v>-1.077813864</v>
      </c>
      <c r="I64" s="13">
        <v>1</v>
      </c>
      <c r="J64" s="20">
        <v>1</v>
      </c>
      <c r="K64" s="11" t="s">
        <v>2</v>
      </c>
      <c r="L64" s="11">
        <v>0</v>
      </c>
      <c r="M64" s="11">
        <v>2012</v>
      </c>
      <c r="N64" s="16">
        <v>0</v>
      </c>
      <c r="O64" s="16"/>
      <c r="P64" s="11">
        <v>0</v>
      </c>
      <c r="Q64" s="11">
        <v>1</v>
      </c>
      <c r="R64" s="12">
        <v>7.458777138274709</v>
      </c>
      <c r="S64" s="16">
        <v>0</v>
      </c>
      <c r="T64" s="11">
        <v>1</v>
      </c>
      <c r="U64" s="11">
        <v>1</v>
      </c>
      <c r="V64" s="11">
        <v>0</v>
      </c>
      <c r="W64" s="11">
        <v>0</v>
      </c>
      <c r="X64" s="11">
        <v>0</v>
      </c>
      <c r="Y64" s="11">
        <v>0</v>
      </c>
      <c r="Z64" s="11">
        <v>1</v>
      </c>
      <c r="AA64" s="11">
        <v>1</v>
      </c>
      <c r="AB64" s="11">
        <v>0</v>
      </c>
      <c r="AC64" s="11">
        <v>1</v>
      </c>
      <c r="AD64" s="11">
        <v>0</v>
      </c>
      <c r="AE64" s="10">
        <f t="shared" si="2"/>
        <v>3</v>
      </c>
      <c r="AF64" s="11">
        <v>0</v>
      </c>
      <c r="AG64" s="11">
        <v>1</v>
      </c>
      <c r="AH64" s="11">
        <v>0</v>
      </c>
      <c r="AI64" s="11">
        <v>0</v>
      </c>
      <c r="AJ64" s="11">
        <v>1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2">
        <v>99</v>
      </c>
      <c r="AT64" s="12">
        <v>30.7</v>
      </c>
      <c r="AU64" s="13">
        <v>331</v>
      </c>
      <c r="AV64" s="12">
        <v>15.76</v>
      </c>
      <c r="AW64" s="21"/>
    </row>
    <row r="65" spans="1:49" s="3" customFormat="1" ht="12.75">
      <c r="A65" s="9">
        <v>0</v>
      </c>
      <c r="B65" s="8">
        <v>22.22222137451172</v>
      </c>
      <c r="C65" s="7">
        <v>0</v>
      </c>
      <c r="D65" s="7">
        <v>0</v>
      </c>
      <c r="E65" s="12">
        <v>11.9</v>
      </c>
      <c r="F65" s="12">
        <v>82</v>
      </c>
      <c r="G65" s="12">
        <f t="shared" si="0"/>
        <v>17.697798929208805</v>
      </c>
      <c r="H65" s="12">
        <v>-0.390806705</v>
      </c>
      <c r="I65" s="13">
        <v>0</v>
      </c>
      <c r="J65" s="20">
        <v>0</v>
      </c>
      <c r="K65" s="11" t="s">
        <v>2</v>
      </c>
      <c r="L65" s="11">
        <v>0</v>
      </c>
      <c r="M65" s="11">
        <v>2012</v>
      </c>
      <c r="N65" s="16">
        <v>0</v>
      </c>
      <c r="O65" s="16"/>
      <c r="P65" s="11">
        <v>0</v>
      </c>
      <c r="Q65" s="11">
        <v>1</v>
      </c>
      <c r="R65" s="12">
        <v>5.75599936049693</v>
      </c>
      <c r="S65" s="16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0">
        <f>AD65+AC65+AB65+AA65+Z65+Y65+X65+W65+V65</f>
        <v>0</v>
      </c>
      <c r="AF65" s="11">
        <v>1</v>
      </c>
      <c r="AG65" s="11">
        <v>99</v>
      </c>
      <c r="AH65" s="11">
        <v>99</v>
      </c>
      <c r="AI65" s="11">
        <v>99</v>
      </c>
      <c r="AJ65" s="11">
        <v>99</v>
      </c>
      <c r="AK65" s="11">
        <v>99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2">
        <v>114</v>
      </c>
      <c r="AT65" s="12">
        <v>33</v>
      </c>
      <c r="AU65" s="13">
        <v>562</v>
      </c>
      <c r="AV65" s="12">
        <v>11.76</v>
      </c>
      <c r="AW65" s="21"/>
    </row>
    <row r="66" spans="1:49" s="3" customFormat="1" ht="12.75">
      <c r="A66" s="9">
        <v>0</v>
      </c>
      <c r="B66" s="8">
        <v>16.600919723510742</v>
      </c>
      <c r="C66" s="7">
        <v>0</v>
      </c>
      <c r="D66" s="7">
        <v>0</v>
      </c>
      <c r="E66" s="12">
        <v>11.3</v>
      </c>
      <c r="F66" s="12">
        <v>77</v>
      </c>
      <c r="G66" s="12">
        <f t="shared" si="0"/>
        <v>19.05886321470737</v>
      </c>
      <c r="H66" s="12">
        <v>-0.115558833</v>
      </c>
      <c r="I66" s="13">
        <v>0</v>
      </c>
      <c r="J66" s="20">
        <v>0</v>
      </c>
      <c r="K66" s="11" t="s">
        <v>2</v>
      </c>
      <c r="L66" s="11">
        <v>0</v>
      </c>
      <c r="M66" s="11">
        <v>2012</v>
      </c>
      <c r="N66" s="16">
        <v>0</v>
      </c>
      <c r="O66" s="16"/>
      <c r="P66" s="11">
        <v>0</v>
      </c>
      <c r="Q66" s="11">
        <v>1</v>
      </c>
      <c r="R66" s="12">
        <v>7.203221582719152</v>
      </c>
      <c r="S66" s="16">
        <v>0</v>
      </c>
      <c r="T66" s="11">
        <v>1</v>
      </c>
      <c r="U66" s="11">
        <v>1</v>
      </c>
      <c r="V66" s="11">
        <v>0</v>
      </c>
      <c r="W66" s="11">
        <v>0</v>
      </c>
      <c r="X66" s="11">
        <v>0</v>
      </c>
      <c r="Y66" s="11">
        <v>1</v>
      </c>
      <c r="Z66" s="11">
        <v>1</v>
      </c>
      <c r="AA66" s="11">
        <v>0</v>
      </c>
      <c r="AB66" s="11">
        <v>0</v>
      </c>
      <c r="AC66" s="11">
        <v>0</v>
      </c>
      <c r="AD66" s="11">
        <v>1</v>
      </c>
      <c r="AE66" s="10">
        <f>V66+W66+X66+Y66+Z66+AA66+AB66+AC66+AD66</f>
        <v>3</v>
      </c>
      <c r="AF66" s="11">
        <v>0</v>
      </c>
      <c r="AG66" s="11">
        <v>1</v>
      </c>
      <c r="AH66" s="11">
        <v>0</v>
      </c>
      <c r="AI66" s="11">
        <v>0</v>
      </c>
      <c r="AJ66" s="11">
        <v>1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2">
        <v>116</v>
      </c>
      <c r="AT66" s="12">
        <v>34.2</v>
      </c>
      <c r="AU66" s="13">
        <v>32</v>
      </c>
      <c r="AV66" s="12">
        <v>14.41</v>
      </c>
      <c r="AW66" s="21"/>
    </row>
    <row r="67" spans="1:49" s="3" customFormat="1" ht="12.75">
      <c r="A67" s="9">
        <v>0</v>
      </c>
      <c r="B67" s="8">
        <v>21.1702823638916</v>
      </c>
      <c r="C67" s="7">
        <v>0</v>
      </c>
      <c r="D67" s="7">
        <v>0</v>
      </c>
      <c r="E67" s="12">
        <v>11.1</v>
      </c>
      <c r="F67" s="12">
        <v>82</v>
      </c>
      <c r="G67" s="12">
        <f aca="true" t="shared" si="3" ref="G67:G91">E67*10000/(F67*F67)</f>
        <v>16.508030933967877</v>
      </c>
      <c r="H67" s="12">
        <v>-0.9198668</v>
      </c>
      <c r="I67" s="13">
        <v>0</v>
      </c>
      <c r="J67" s="20">
        <v>0</v>
      </c>
      <c r="K67" s="11" t="s">
        <v>2</v>
      </c>
      <c r="L67" s="11">
        <v>0</v>
      </c>
      <c r="M67" s="11">
        <v>2012</v>
      </c>
      <c r="N67" s="16">
        <v>0</v>
      </c>
      <c r="O67" s="16"/>
      <c r="P67" s="11">
        <v>0</v>
      </c>
      <c r="Q67" s="11">
        <v>0</v>
      </c>
      <c r="R67" s="13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0"/>
      <c r="AF67" s="11"/>
      <c r="AG67" s="11"/>
      <c r="AH67" s="11"/>
      <c r="AI67" s="11"/>
      <c r="AJ67" s="11"/>
      <c r="AK67" s="11"/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2">
        <v>105</v>
      </c>
      <c r="AT67" s="12">
        <v>30.8</v>
      </c>
      <c r="AU67" s="13">
        <v>478</v>
      </c>
      <c r="AV67" s="12">
        <v>7.75</v>
      </c>
      <c r="AW67" s="21"/>
    </row>
    <row r="68" spans="1:49" s="3" customFormat="1" ht="12.75">
      <c r="A68" s="9">
        <v>0</v>
      </c>
      <c r="B68" s="8">
        <v>14.661406517028809</v>
      </c>
      <c r="C68" s="7">
        <v>0</v>
      </c>
      <c r="D68" s="7">
        <v>1</v>
      </c>
      <c r="E68" s="12">
        <v>8.5</v>
      </c>
      <c r="F68" s="12">
        <v>72</v>
      </c>
      <c r="G68" s="12">
        <f t="shared" si="3"/>
        <v>16.396604938271604</v>
      </c>
      <c r="H68" s="12">
        <v>-1.816205859</v>
      </c>
      <c r="I68" s="13">
        <v>1</v>
      </c>
      <c r="J68" s="20">
        <v>1</v>
      </c>
      <c r="K68" s="11" t="s">
        <v>2</v>
      </c>
      <c r="L68" s="11">
        <v>0</v>
      </c>
      <c r="M68" s="11">
        <v>2012</v>
      </c>
      <c r="N68" s="16">
        <v>0</v>
      </c>
      <c r="O68" s="16"/>
      <c r="P68" s="11">
        <v>0</v>
      </c>
      <c r="Q68" s="11">
        <v>1</v>
      </c>
      <c r="R68" s="12">
        <v>3.858777138274707</v>
      </c>
      <c r="S68" s="16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0">
        <f>AD68+AC68+AB68+AA68+Z68+Y68+X68+W68+V68</f>
        <v>0</v>
      </c>
      <c r="AF68" s="11">
        <v>1</v>
      </c>
      <c r="AG68" s="11">
        <v>99</v>
      </c>
      <c r="AH68" s="11">
        <v>99</v>
      </c>
      <c r="AI68" s="11">
        <v>99</v>
      </c>
      <c r="AJ68" s="11">
        <v>99</v>
      </c>
      <c r="AK68" s="11">
        <v>99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2">
        <v>103</v>
      </c>
      <c r="AT68" s="12">
        <v>31.3</v>
      </c>
      <c r="AU68" s="13">
        <v>354</v>
      </c>
      <c r="AV68" s="12">
        <v>10.1</v>
      </c>
      <c r="AW68" s="21"/>
    </row>
    <row r="69" spans="1:49" s="3" customFormat="1" ht="12.75">
      <c r="A69" s="9">
        <v>0</v>
      </c>
      <c r="B69" s="8">
        <v>23.504274368286133</v>
      </c>
      <c r="C69" s="7">
        <v>0</v>
      </c>
      <c r="D69" s="7">
        <v>1</v>
      </c>
      <c r="E69" s="12">
        <v>11.2</v>
      </c>
      <c r="F69" s="12">
        <v>79</v>
      </c>
      <c r="G69" s="12">
        <f t="shared" si="3"/>
        <v>17.945842012497998</v>
      </c>
      <c r="H69" s="12">
        <v>-0.640270948</v>
      </c>
      <c r="I69" s="13">
        <v>0</v>
      </c>
      <c r="J69" s="20">
        <v>0</v>
      </c>
      <c r="K69" s="11" t="s">
        <v>2</v>
      </c>
      <c r="L69" s="11">
        <v>0</v>
      </c>
      <c r="M69" s="11">
        <v>2012</v>
      </c>
      <c r="N69" s="16">
        <v>0</v>
      </c>
      <c r="O69" s="16"/>
      <c r="P69" s="11">
        <v>0</v>
      </c>
      <c r="Q69" s="11">
        <v>1</v>
      </c>
      <c r="R69" s="12">
        <v>6.200443804941375</v>
      </c>
      <c r="S69" s="16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0">
        <f>AD69+AC69+AB69+AA69+Z69+Y69+X69+W69+V69</f>
        <v>0</v>
      </c>
      <c r="AF69" s="11">
        <v>1</v>
      </c>
      <c r="AG69" s="11">
        <v>99</v>
      </c>
      <c r="AH69" s="11">
        <v>99</v>
      </c>
      <c r="AI69" s="11">
        <v>99</v>
      </c>
      <c r="AJ69" s="11">
        <v>99</v>
      </c>
      <c r="AK69" s="11">
        <v>99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2">
        <v>106</v>
      </c>
      <c r="AT69" s="12">
        <v>33</v>
      </c>
      <c r="AU69" s="13">
        <v>389</v>
      </c>
      <c r="AV69" s="12">
        <v>10.21</v>
      </c>
      <c r="AW69" s="21"/>
    </row>
    <row r="70" spans="1:49" s="3" customFormat="1" ht="12.75">
      <c r="A70" s="9">
        <v>0</v>
      </c>
      <c r="B70" s="8">
        <v>17.389875411987305</v>
      </c>
      <c r="C70" s="7">
        <v>0</v>
      </c>
      <c r="D70" s="7">
        <v>1</v>
      </c>
      <c r="E70" s="12">
        <v>8.2</v>
      </c>
      <c r="F70" s="12">
        <v>70.5</v>
      </c>
      <c r="G70" s="12">
        <f t="shared" si="3"/>
        <v>16.49816407625371</v>
      </c>
      <c r="H70" s="12">
        <v>-2.853956938</v>
      </c>
      <c r="I70" s="13">
        <v>1</v>
      </c>
      <c r="J70" s="20">
        <v>1</v>
      </c>
      <c r="K70" s="11" t="s">
        <v>2</v>
      </c>
      <c r="L70" s="11">
        <v>0</v>
      </c>
      <c r="M70" s="11">
        <v>2012</v>
      </c>
      <c r="N70" s="16">
        <v>0</v>
      </c>
      <c r="O70" s="16"/>
      <c r="P70" s="11">
        <v>0</v>
      </c>
      <c r="Q70" s="11">
        <v>1</v>
      </c>
      <c r="R70" s="12">
        <v>3.91988824938582</v>
      </c>
      <c r="S70" s="16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0">
        <f>AD70+AC70+AB70+AA70+Z70+Y70+X70+W70+V70</f>
        <v>0</v>
      </c>
      <c r="AF70" s="11">
        <v>1</v>
      </c>
      <c r="AG70" s="11">
        <v>99</v>
      </c>
      <c r="AH70" s="11">
        <v>99</v>
      </c>
      <c r="AI70" s="11">
        <v>99</v>
      </c>
      <c r="AJ70" s="11">
        <v>99</v>
      </c>
      <c r="AK70" s="11">
        <v>99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2">
        <v>109</v>
      </c>
      <c r="AT70" s="12">
        <v>33.1</v>
      </c>
      <c r="AU70" s="13">
        <v>370</v>
      </c>
      <c r="AV70" s="12">
        <v>12.56</v>
      </c>
      <c r="AW70" s="21"/>
    </row>
    <row r="71" spans="1:49" s="3" customFormat="1" ht="12.75">
      <c r="A71" s="9">
        <v>0</v>
      </c>
      <c r="B71" s="8">
        <v>21.82774543762207</v>
      </c>
      <c r="C71" s="7">
        <v>0</v>
      </c>
      <c r="D71" s="7">
        <v>0</v>
      </c>
      <c r="E71" s="12">
        <v>11.5</v>
      </c>
      <c r="F71" s="12">
        <v>80</v>
      </c>
      <c r="G71" s="12">
        <f t="shared" si="3"/>
        <v>17.96875</v>
      </c>
      <c r="H71" s="12">
        <v>-0.665281117</v>
      </c>
      <c r="I71" s="13">
        <v>0</v>
      </c>
      <c r="J71" s="20">
        <v>0</v>
      </c>
      <c r="K71" s="11" t="s">
        <v>2</v>
      </c>
      <c r="L71" s="11">
        <v>0</v>
      </c>
      <c r="M71" s="11">
        <v>2012</v>
      </c>
      <c r="N71" s="16">
        <v>0</v>
      </c>
      <c r="O71" s="16"/>
      <c r="P71" s="11">
        <v>0</v>
      </c>
      <c r="Q71" s="11">
        <v>1</v>
      </c>
      <c r="R71" s="12">
        <v>4.517110471608041</v>
      </c>
      <c r="S71" s="16">
        <v>1</v>
      </c>
      <c r="T71" s="11">
        <v>1</v>
      </c>
      <c r="U71" s="11">
        <v>1</v>
      </c>
      <c r="V71" s="11">
        <v>0</v>
      </c>
      <c r="W71" s="11">
        <v>0</v>
      </c>
      <c r="X71" s="11">
        <v>1</v>
      </c>
      <c r="Y71" s="11">
        <v>1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0">
        <f aca="true" t="shared" si="4" ref="AE71:AE76">V71+W71+X71+Y71+Z71+AA71+AB71+AC71+AD71</f>
        <v>2</v>
      </c>
      <c r="AF71" s="11">
        <v>0</v>
      </c>
      <c r="AG71" s="11">
        <v>1</v>
      </c>
      <c r="AH71" s="11">
        <v>0</v>
      </c>
      <c r="AI71" s="11">
        <v>1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3"/>
      <c r="AT71" s="13"/>
      <c r="AU71" s="13"/>
      <c r="AV71" s="13"/>
      <c r="AW71" s="21"/>
    </row>
    <row r="72" spans="1:49" s="3" customFormat="1" ht="12.75">
      <c r="A72" s="9">
        <v>0</v>
      </c>
      <c r="B72" s="8">
        <v>14.102563858032227</v>
      </c>
      <c r="C72" s="7">
        <v>0</v>
      </c>
      <c r="D72" s="7">
        <v>0</v>
      </c>
      <c r="E72" s="12">
        <v>9.1</v>
      </c>
      <c r="F72" s="12">
        <v>72</v>
      </c>
      <c r="G72" s="12">
        <f t="shared" si="3"/>
        <v>17.554012345679013</v>
      </c>
      <c r="H72" s="12">
        <v>-1.660972714</v>
      </c>
      <c r="I72" s="13">
        <v>1</v>
      </c>
      <c r="J72" s="20">
        <v>1</v>
      </c>
      <c r="K72" s="11" t="s">
        <v>2</v>
      </c>
      <c r="L72" s="11">
        <v>0</v>
      </c>
      <c r="M72" s="11">
        <v>2012</v>
      </c>
      <c r="N72" s="16">
        <v>0</v>
      </c>
      <c r="O72" s="16"/>
      <c r="P72" s="11">
        <v>0</v>
      </c>
      <c r="Q72" s="11">
        <v>1</v>
      </c>
      <c r="R72" s="12">
        <v>5.45599936049693</v>
      </c>
      <c r="S72" s="16">
        <v>0</v>
      </c>
      <c r="T72" s="11">
        <v>0</v>
      </c>
      <c r="U72" s="11">
        <v>1</v>
      </c>
      <c r="V72" s="11">
        <v>0</v>
      </c>
      <c r="W72" s="11">
        <v>0</v>
      </c>
      <c r="X72" s="11">
        <v>0</v>
      </c>
      <c r="Y72" s="11">
        <v>1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0">
        <f t="shared" si="4"/>
        <v>1</v>
      </c>
      <c r="AF72" s="11">
        <v>0</v>
      </c>
      <c r="AG72" s="11">
        <v>0</v>
      </c>
      <c r="AH72" s="11">
        <v>1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2">
        <v>118</v>
      </c>
      <c r="AT72" s="12">
        <v>34.8</v>
      </c>
      <c r="AU72" s="13">
        <v>334</v>
      </c>
      <c r="AV72" s="12">
        <v>14.65</v>
      </c>
      <c r="AW72" s="21"/>
    </row>
    <row r="73" spans="1:49" s="3" customFormat="1" ht="12.75">
      <c r="A73" s="9">
        <v>0</v>
      </c>
      <c r="B73" s="8">
        <v>20.414201736450195</v>
      </c>
      <c r="C73" s="7">
        <v>0</v>
      </c>
      <c r="D73" s="7">
        <v>0</v>
      </c>
      <c r="E73" s="12">
        <v>11.6</v>
      </c>
      <c r="F73" s="12">
        <v>76</v>
      </c>
      <c r="G73" s="12">
        <f t="shared" si="3"/>
        <v>20.083102493074794</v>
      </c>
      <c r="H73" s="12">
        <v>-0.414849758</v>
      </c>
      <c r="I73" s="13">
        <v>0</v>
      </c>
      <c r="J73" s="20">
        <v>0</v>
      </c>
      <c r="K73" s="11" t="s">
        <v>2</v>
      </c>
      <c r="L73" s="11">
        <v>0</v>
      </c>
      <c r="M73" s="11">
        <v>2012</v>
      </c>
      <c r="N73" s="16">
        <v>0</v>
      </c>
      <c r="O73" s="16"/>
      <c r="P73" s="11">
        <v>0</v>
      </c>
      <c r="Q73" s="11">
        <v>1</v>
      </c>
      <c r="R73" s="12">
        <v>7.322666027163597</v>
      </c>
      <c r="S73" s="16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1">
        <v>0</v>
      </c>
      <c r="AC73" s="11">
        <v>0</v>
      </c>
      <c r="AD73" s="11">
        <v>1</v>
      </c>
      <c r="AE73" s="10">
        <f t="shared" si="4"/>
        <v>2</v>
      </c>
      <c r="AF73" s="11">
        <v>0</v>
      </c>
      <c r="AG73" s="11">
        <v>1</v>
      </c>
      <c r="AH73" s="11">
        <v>0</v>
      </c>
      <c r="AI73" s="11">
        <v>1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2">
        <v>107</v>
      </c>
      <c r="AT73" s="12">
        <v>32.4</v>
      </c>
      <c r="AU73" s="13">
        <v>519</v>
      </c>
      <c r="AV73" s="12">
        <v>12.44</v>
      </c>
      <c r="AW73" s="21"/>
    </row>
    <row r="74" spans="1:49" s="3" customFormat="1" ht="12.75">
      <c r="A74" s="9">
        <v>0</v>
      </c>
      <c r="B74" s="8">
        <v>19.2965145111084</v>
      </c>
      <c r="C74" s="7">
        <v>0</v>
      </c>
      <c r="D74" s="7">
        <v>0</v>
      </c>
      <c r="E74" s="12">
        <v>9.7</v>
      </c>
      <c r="F74" s="12">
        <v>73</v>
      </c>
      <c r="G74" s="12">
        <f t="shared" si="3"/>
        <v>18.202289360105084</v>
      </c>
      <c r="H74" s="12">
        <v>-1.954410553</v>
      </c>
      <c r="I74" s="13">
        <v>1</v>
      </c>
      <c r="J74" s="20">
        <v>1</v>
      </c>
      <c r="K74" s="11" t="s">
        <v>2</v>
      </c>
      <c r="L74" s="11">
        <v>0</v>
      </c>
      <c r="M74" s="11">
        <v>2012</v>
      </c>
      <c r="N74" s="16">
        <v>0</v>
      </c>
      <c r="O74" s="16"/>
      <c r="P74" s="11">
        <v>0</v>
      </c>
      <c r="Q74" s="11">
        <v>1</v>
      </c>
      <c r="R74" s="12">
        <v>4.919888249385818</v>
      </c>
      <c r="S74" s="16">
        <v>0</v>
      </c>
      <c r="T74" s="11">
        <v>0</v>
      </c>
      <c r="U74" s="11">
        <v>1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1</v>
      </c>
      <c r="AE74" s="10">
        <f t="shared" si="4"/>
        <v>1</v>
      </c>
      <c r="AF74" s="11">
        <v>0</v>
      </c>
      <c r="AG74" s="11">
        <v>0</v>
      </c>
      <c r="AH74" s="11">
        <v>1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2">
        <v>98</v>
      </c>
      <c r="AT74" s="12">
        <v>31</v>
      </c>
      <c r="AU74" s="13">
        <v>728</v>
      </c>
      <c r="AV74" s="12">
        <v>16.4</v>
      </c>
      <c r="AW74" s="21"/>
    </row>
    <row r="75" spans="1:49" s="3" customFormat="1" ht="12.75">
      <c r="A75" s="9">
        <v>0</v>
      </c>
      <c r="B75" s="8">
        <v>13.576594352722168</v>
      </c>
      <c r="C75" s="7">
        <v>0</v>
      </c>
      <c r="D75" s="7">
        <v>1</v>
      </c>
      <c r="E75" s="12">
        <v>8.8</v>
      </c>
      <c r="F75" s="12">
        <v>68</v>
      </c>
      <c r="G75" s="12">
        <f t="shared" si="3"/>
        <v>19.031141868512112</v>
      </c>
      <c r="H75" s="12">
        <v>-1.187877774</v>
      </c>
      <c r="I75" s="13">
        <v>1</v>
      </c>
      <c r="J75" s="20">
        <v>1</v>
      </c>
      <c r="K75" s="11" t="s">
        <v>2</v>
      </c>
      <c r="L75" s="11">
        <v>0</v>
      </c>
      <c r="M75" s="11">
        <v>2012</v>
      </c>
      <c r="N75" s="16">
        <v>0</v>
      </c>
      <c r="O75" s="16"/>
      <c r="P75" s="11">
        <v>0</v>
      </c>
      <c r="Q75" s="11">
        <v>1</v>
      </c>
      <c r="R75" s="12">
        <v>6.45599936049693</v>
      </c>
      <c r="S75" s="16">
        <v>0</v>
      </c>
      <c r="T75" s="11">
        <v>1</v>
      </c>
      <c r="U75" s="11">
        <v>1</v>
      </c>
      <c r="V75" s="11">
        <v>0</v>
      </c>
      <c r="W75" s="11">
        <v>0</v>
      </c>
      <c r="X75" s="11">
        <v>0</v>
      </c>
      <c r="Y75" s="11">
        <v>1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0">
        <f t="shared" si="4"/>
        <v>1</v>
      </c>
      <c r="AF75" s="11">
        <v>0</v>
      </c>
      <c r="AG75" s="11">
        <v>0</v>
      </c>
      <c r="AH75" s="11">
        <v>1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2">
        <v>109</v>
      </c>
      <c r="AT75" s="12">
        <v>34.4</v>
      </c>
      <c r="AU75" s="13">
        <v>462</v>
      </c>
      <c r="AV75" s="12">
        <v>14.28</v>
      </c>
      <c r="AW75" s="21"/>
    </row>
    <row r="76" spans="1:49" s="3" customFormat="1" ht="12.75">
      <c r="A76" s="9">
        <v>0</v>
      </c>
      <c r="B76" s="8">
        <v>16.17357063293457</v>
      </c>
      <c r="C76" s="7">
        <v>0</v>
      </c>
      <c r="D76" s="7">
        <v>0</v>
      </c>
      <c r="E76" s="12">
        <v>11.3</v>
      </c>
      <c r="F76" s="12">
        <v>70.5</v>
      </c>
      <c r="G76" s="12">
        <f t="shared" si="3"/>
        <v>22.735274885569137</v>
      </c>
      <c r="H76" s="12">
        <v>-0.044199653</v>
      </c>
      <c r="I76" s="13">
        <v>0</v>
      </c>
      <c r="J76" s="20">
        <v>0</v>
      </c>
      <c r="K76" s="11" t="s">
        <v>2</v>
      </c>
      <c r="L76" s="11">
        <v>0</v>
      </c>
      <c r="M76" s="11">
        <v>2012</v>
      </c>
      <c r="N76" s="16">
        <v>0</v>
      </c>
      <c r="O76" s="16"/>
      <c r="P76" s="11">
        <v>0</v>
      </c>
      <c r="Q76" s="11">
        <v>1</v>
      </c>
      <c r="R76" s="12">
        <v>5.761554916052487</v>
      </c>
      <c r="S76" s="16">
        <v>0</v>
      </c>
      <c r="T76" s="11">
        <v>1</v>
      </c>
      <c r="U76" s="11">
        <v>1</v>
      </c>
      <c r="V76" s="11">
        <v>0</v>
      </c>
      <c r="W76" s="11">
        <v>0</v>
      </c>
      <c r="X76" s="11">
        <v>0</v>
      </c>
      <c r="Y76" s="11">
        <v>0</v>
      </c>
      <c r="Z76" s="11">
        <v>1</v>
      </c>
      <c r="AA76" s="11">
        <v>0</v>
      </c>
      <c r="AB76" s="11">
        <v>0</v>
      </c>
      <c r="AC76" s="11">
        <v>1</v>
      </c>
      <c r="AD76" s="11">
        <v>0</v>
      </c>
      <c r="AE76" s="10">
        <f t="shared" si="4"/>
        <v>2</v>
      </c>
      <c r="AF76" s="11">
        <v>0</v>
      </c>
      <c r="AG76" s="11">
        <v>1</v>
      </c>
      <c r="AH76" s="11">
        <v>0</v>
      </c>
      <c r="AI76" s="11">
        <v>1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2">
        <v>107</v>
      </c>
      <c r="AT76" s="12">
        <v>31.8</v>
      </c>
      <c r="AU76" s="13">
        <v>367</v>
      </c>
      <c r="AV76" s="12">
        <v>8.37</v>
      </c>
      <c r="AW76" s="21"/>
    </row>
    <row r="77" spans="1:49" s="3" customFormat="1" ht="12.75">
      <c r="A77" s="9">
        <v>0</v>
      </c>
      <c r="B77" s="8">
        <v>17.882970809936523</v>
      </c>
      <c r="C77" s="7">
        <v>0</v>
      </c>
      <c r="D77" s="7">
        <v>1</v>
      </c>
      <c r="E77" s="12">
        <v>11.1</v>
      </c>
      <c r="F77" s="12">
        <v>79</v>
      </c>
      <c r="G77" s="12">
        <f t="shared" si="3"/>
        <v>17.78561128024355</v>
      </c>
      <c r="H77" s="12">
        <v>0.115972929</v>
      </c>
      <c r="I77" s="13">
        <v>0</v>
      </c>
      <c r="J77" s="20">
        <v>0</v>
      </c>
      <c r="K77" s="11" t="s">
        <v>2</v>
      </c>
      <c r="L77" s="11">
        <v>0</v>
      </c>
      <c r="M77" s="11">
        <v>2012</v>
      </c>
      <c r="N77" s="16">
        <v>0</v>
      </c>
      <c r="O77" s="16"/>
      <c r="P77" s="11">
        <v>0</v>
      </c>
      <c r="Q77" s="11">
        <v>0</v>
      </c>
      <c r="R77" s="13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0"/>
      <c r="AF77" s="11"/>
      <c r="AG77" s="11"/>
      <c r="AH77" s="11"/>
      <c r="AI77" s="11"/>
      <c r="AJ77" s="11"/>
      <c r="AK77" s="11"/>
      <c r="AL77" s="11">
        <v>1</v>
      </c>
      <c r="AM77" s="11">
        <v>0</v>
      </c>
      <c r="AN77" s="11">
        <v>0</v>
      </c>
      <c r="AO77" s="11">
        <v>1</v>
      </c>
      <c r="AP77" s="11">
        <v>0</v>
      </c>
      <c r="AQ77" s="11">
        <v>0</v>
      </c>
      <c r="AR77" s="11">
        <v>0</v>
      </c>
      <c r="AS77" s="12">
        <v>95</v>
      </c>
      <c r="AT77" s="12">
        <v>29.2</v>
      </c>
      <c r="AU77" s="13">
        <v>493</v>
      </c>
      <c r="AV77" s="12">
        <v>15.39</v>
      </c>
      <c r="AW77" s="21"/>
    </row>
    <row r="78" spans="1:49" s="3" customFormat="1" ht="12.75">
      <c r="A78" s="9">
        <v>0</v>
      </c>
      <c r="B78" s="8">
        <v>13.445101737976074</v>
      </c>
      <c r="C78" s="7">
        <v>0</v>
      </c>
      <c r="D78" s="7">
        <v>1</v>
      </c>
      <c r="E78" s="12">
        <v>10.5</v>
      </c>
      <c r="F78" s="12">
        <v>76</v>
      </c>
      <c r="G78" s="12">
        <f t="shared" si="3"/>
        <v>18.178670360110804</v>
      </c>
      <c r="H78" s="12">
        <v>0.522771537</v>
      </c>
      <c r="I78" s="13">
        <v>0</v>
      </c>
      <c r="J78" s="20">
        <v>0</v>
      </c>
      <c r="K78" s="11" t="s">
        <v>2</v>
      </c>
      <c r="L78" s="11">
        <v>0</v>
      </c>
      <c r="M78" s="11">
        <v>2012</v>
      </c>
      <c r="N78" s="16">
        <v>0</v>
      </c>
      <c r="O78" s="16"/>
      <c r="P78" s="11">
        <v>0</v>
      </c>
      <c r="Q78" s="11">
        <v>1</v>
      </c>
      <c r="R78" s="12">
        <v>6.767110471608041</v>
      </c>
      <c r="S78" s="16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1</v>
      </c>
      <c r="AE78" s="10">
        <f>V78+W78+X78+Y78+Z78+AA78+AB78+AC78+AD78</f>
        <v>1</v>
      </c>
      <c r="AF78" s="11">
        <v>0</v>
      </c>
      <c r="AG78" s="11">
        <v>0</v>
      </c>
      <c r="AH78" s="11">
        <v>1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2">
        <v>95</v>
      </c>
      <c r="AT78" s="12">
        <v>30.1</v>
      </c>
      <c r="AU78" s="13">
        <v>529</v>
      </c>
      <c r="AV78" s="12">
        <v>14.67</v>
      </c>
      <c r="AW78" s="21"/>
    </row>
    <row r="79" spans="1:49" s="3" customFormat="1" ht="12.75">
      <c r="A79" s="9">
        <v>0</v>
      </c>
      <c r="B79" s="8">
        <v>16.403682708740234</v>
      </c>
      <c r="C79" s="7">
        <v>0</v>
      </c>
      <c r="D79" s="7">
        <v>0</v>
      </c>
      <c r="E79" s="12">
        <v>15.5</v>
      </c>
      <c r="F79" s="12">
        <v>77</v>
      </c>
      <c r="G79" s="12">
        <f t="shared" si="3"/>
        <v>26.142688480350817</v>
      </c>
      <c r="H79" s="12">
        <v>2.756600857</v>
      </c>
      <c r="I79" s="13">
        <v>0</v>
      </c>
      <c r="J79" s="20">
        <v>0</v>
      </c>
      <c r="K79" s="11" t="s">
        <v>2</v>
      </c>
      <c r="L79" s="11">
        <v>0</v>
      </c>
      <c r="M79" s="11">
        <v>2012</v>
      </c>
      <c r="N79" s="16">
        <v>0</v>
      </c>
      <c r="O79" s="16"/>
      <c r="P79" s="11">
        <v>0</v>
      </c>
      <c r="Q79" s="11">
        <v>1</v>
      </c>
      <c r="R79" s="12">
        <v>5.753221582719153</v>
      </c>
      <c r="S79" s="16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0">
        <f>AD79+AC79+AB79+AA79+Z79+Y79+X79+W79+V79</f>
        <v>0</v>
      </c>
      <c r="AF79" s="11">
        <v>1</v>
      </c>
      <c r="AG79" s="11">
        <v>99</v>
      </c>
      <c r="AH79" s="11">
        <v>99</v>
      </c>
      <c r="AI79" s="11">
        <v>99</v>
      </c>
      <c r="AJ79" s="11">
        <v>99</v>
      </c>
      <c r="AK79" s="11">
        <v>99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2">
        <v>79</v>
      </c>
      <c r="AT79" s="12">
        <v>24.2</v>
      </c>
      <c r="AU79" s="13">
        <v>519</v>
      </c>
      <c r="AV79" s="12">
        <v>8.95</v>
      </c>
      <c r="AW79" s="21"/>
    </row>
    <row r="80" spans="1:49" s="3" customFormat="1" ht="12.75">
      <c r="A80" s="9">
        <v>0</v>
      </c>
      <c r="B80" s="8">
        <v>49.93425369262695</v>
      </c>
      <c r="C80" s="7">
        <v>0</v>
      </c>
      <c r="D80" s="7">
        <v>0</v>
      </c>
      <c r="E80" s="12">
        <v>13.6</v>
      </c>
      <c r="F80" s="12">
        <v>92</v>
      </c>
      <c r="G80" s="12">
        <f t="shared" si="3"/>
        <v>16.068052930056712</v>
      </c>
      <c r="H80" s="12">
        <v>-1.788167477</v>
      </c>
      <c r="I80" s="13">
        <v>1</v>
      </c>
      <c r="J80" s="20">
        <v>1</v>
      </c>
      <c r="K80" s="11" t="s">
        <v>2</v>
      </c>
      <c r="L80" s="11">
        <v>0</v>
      </c>
      <c r="M80" s="11">
        <v>2012</v>
      </c>
      <c r="N80" s="16">
        <v>0</v>
      </c>
      <c r="O80" s="16"/>
      <c r="P80" s="11">
        <v>0</v>
      </c>
      <c r="Q80" s="11">
        <v>1</v>
      </c>
      <c r="R80" s="12">
        <v>6.450443804941375</v>
      </c>
      <c r="S80" s="16">
        <v>0</v>
      </c>
      <c r="T80" s="11">
        <v>1</v>
      </c>
      <c r="U80" s="11">
        <v>1</v>
      </c>
      <c r="V80" s="11">
        <v>0</v>
      </c>
      <c r="W80" s="11">
        <v>0</v>
      </c>
      <c r="X80" s="11">
        <v>0</v>
      </c>
      <c r="Y80" s="11">
        <v>1</v>
      </c>
      <c r="Z80" s="11">
        <v>0</v>
      </c>
      <c r="AA80" s="11">
        <v>0</v>
      </c>
      <c r="AB80" s="11">
        <v>0</v>
      </c>
      <c r="AC80" s="11">
        <v>0</v>
      </c>
      <c r="AD80" s="11">
        <v>1</v>
      </c>
      <c r="AE80" s="10">
        <f>V80+W80+X80+Y80+Z80+AA80+AB80+AC80+AD80</f>
        <v>2</v>
      </c>
      <c r="AF80" s="11">
        <v>0</v>
      </c>
      <c r="AG80" s="11">
        <v>1</v>
      </c>
      <c r="AH80" s="11">
        <v>0</v>
      </c>
      <c r="AI80" s="11">
        <v>1</v>
      </c>
      <c r="AJ80" s="11">
        <v>0</v>
      </c>
      <c r="AK80" s="11">
        <v>0</v>
      </c>
      <c r="AL80" s="11">
        <v>1</v>
      </c>
      <c r="AM80" s="11">
        <v>0</v>
      </c>
      <c r="AN80" s="11">
        <v>0</v>
      </c>
      <c r="AO80" s="11">
        <v>1</v>
      </c>
      <c r="AP80" s="11">
        <v>0</v>
      </c>
      <c r="AQ80" s="11">
        <v>0</v>
      </c>
      <c r="AR80" s="11">
        <v>0</v>
      </c>
      <c r="AS80" s="12">
        <v>114</v>
      </c>
      <c r="AT80" s="12">
        <v>33.8</v>
      </c>
      <c r="AU80" s="13">
        <v>494</v>
      </c>
      <c r="AV80" s="12">
        <v>10.88</v>
      </c>
      <c r="AW80" s="21"/>
    </row>
    <row r="81" spans="1:49" s="3" customFormat="1" ht="12.75">
      <c r="A81" s="9">
        <v>0</v>
      </c>
      <c r="B81" s="8">
        <v>48.25772476196289</v>
      </c>
      <c r="C81" s="7">
        <v>0</v>
      </c>
      <c r="D81" s="7">
        <v>0</v>
      </c>
      <c r="E81" s="12">
        <v>14.6</v>
      </c>
      <c r="F81" s="12">
        <v>108</v>
      </c>
      <c r="G81" s="12">
        <f>E81*10000/(F81*F81)</f>
        <v>12.517146776406035</v>
      </c>
      <c r="H81" s="12">
        <v>-0.953352213</v>
      </c>
      <c r="I81" s="13">
        <v>0</v>
      </c>
      <c r="J81" s="20">
        <v>0</v>
      </c>
      <c r="K81" s="11" t="s">
        <v>2</v>
      </c>
      <c r="L81" s="11">
        <v>0</v>
      </c>
      <c r="M81" s="11">
        <v>2012</v>
      </c>
      <c r="N81" s="16">
        <v>0</v>
      </c>
      <c r="O81" s="16"/>
      <c r="P81" s="11">
        <v>0</v>
      </c>
      <c r="Q81" s="11">
        <v>1</v>
      </c>
      <c r="R81" s="12">
        <v>4.4143326938302625</v>
      </c>
      <c r="S81" s="16">
        <v>0</v>
      </c>
      <c r="T81" s="11">
        <v>1</v>
      </c>
      <c r="U81" s="11">
        <v>1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1</v>
      </c>
      <c r="AB81" s="11">
        <v>0</v>
      </c>
      <c r="AC81" s="11">
        <v>0</v>
      </c>
      <c r="AD81" s="11">
        <v>0</v>
      </c>
      <c r="AE81" s="10">
        <f>V81+W81+X81+Y81+Z81+AA81+AB81+AC81+AD81</f>
        <v>1</v>
      </c>
      <c r="AF81" s="11">
        <v>0</v>
      </c>
      <c r="AG81" s="11">
        <v>0</v>
      </c>
      <c r="AH81" s="11">
        <v>1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2">
        <v>124</v>
      </c>
      <c r="AT81" s="12">
        <v>36.2</v>
      </c>
      <c r="AU81" s="13">
        <v>615</v>
      </c>
      <c r="AV81" s="12">
        <v>8.8</v>
      </c>
      <c r="AW81" s="21"/>
    </row>
    <row r="82" spans="1:49" s="3" customFormat="1" ht="12.75">
      <c r="A82" s="9">
        <v>0</v>
      </c>
      <c r="B82" s="8">
        <v>45.69362258911133</v>
      </c>
      <c r="C82" s="7">
        <v>0</v>
      </c>
      <c r="D82" s="7">
        <v>0</v>
      </c>
      <c r="E82" s="12">
        <v>15</v>
      </c>
      <c r="F82" s="12">
        <v>92</v>
      </c>
      <c r="G82" s="12">
        <f t="shared" si="3"/>
        <v>17.722117202268432</v>
      </c>
      <c r="H82" s="12">
        <v>-0.474319339</v>
      </c>
      <c r="I82" s="13">
        <v>0</v>
      </c>
      <c r="J82" s="20">
        <v>0</v>
      </c>
      <c r="K82" s="11" t="s">
        <v>2</v>
      </c>
      <c r="L82" s="11">
        <v>0</v>
      </c>
      <c r="M82" s="11">
        <v>2012</v>
      </c>
      <c r="N82" s="16">
        <v>0</v>
      </c>
      <c r="O82" s="16"/>
      <c r="P82" s="11"/>
      <c r="Q82" s="11">
        <v>0</v>
      </c>
      <c r="R82" s="13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0"/>
      <c r="AF82" s="11"/>
      <c r="AG82" s="11"/>
      <c r="AH82" s="11"/>
      <c r="AI82" s="11"/>
      <c r="AJ82" s="11"/>
      <c r="AK82" s="11"/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2">
        <v>59</v>
      </c>
      <c r="AT82" s="12">
        <v>28.4</v>
      </c>
      <c r="AU82" s="13">
        <v>438</v>
      </c>
      <c r="AV82" s="12">
        <v>8.82</v>
      </c>
      <c r="AW82" s="21"/>
    </row>
    <row r="83" spans="1:49" s="3" customFormat="1" ht="12.75">
      <c r="A83" s="9">
        <v>0</v>
      </c>
      <c r="B83" s="8">
        <v>22.748191833496094</v>
      </c>
      <c r="C83" s="7">
        <v>0</v>
      </c>
      <c r="D83" s="7">
        <v>0</v>
      </c>
      <c r="E83" s="12">
        <v>10.7</v>
      </c>
      <c r="F83" s="12">
        <v>80.5</v>
      </c>
      <c r="G83" s="12">
        <f t="shared" si="3"/>
        <v>16.51170865321554</v>
      </c>
      <c r="H83" s="12">
        <v>-1.451638579</v>
      </c>
      <c r="I83" s="13">
        <v>1</v>
      </c>
      <c r="J83" s="20">
        <v>1</v>
      </c>
      <c r="K83" s="11" t="s">
        <v>2</v>
      </c>
      <c r="L83" s="11">
        <v>0</v>
      </c>
      <c r="M83" s="11">
        <v>2012</v>
      </c>
      <c r="N83" s="16">
        <v>0</v>
      </c>
      <c r="O83" s="16"/>
      <c r="P83" s="11">
        <v>0</v>
      </c>
      <c r="Q83" s="11">
        <v>0</v>
      </c>
      <c r="R83" s="13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0"/>
      <c r="AF83" s="11"/>
      <c r="AG83" s="11"/>
      <c r="AH83" s="11"/>
      <c r="AI83" s="11"/>
      <c r="AJ83" s="11"/>
      <c r="AK83" s="11"/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2">
        <v>95</v>
      </c>
      <c r="AT83" s="12">
        <v>29.7</v>
      </c>
      <c r="AU83" s="13">
        <v>424</v>
      </c>
      <c r="AV83" s="12">
        <v>9.36</v>
      </c>
      <c r="AW83" s="21"/>
    </row>
    <row r="84" spans="1:49" s="3" customFormat="1" ht="12.75">
      <c r="A84" s="9">
        <v>0</v>
      </c>
      <c r="B84" s="8">
        <v>23.208415985107422</v>
      </c>
      <c r="C84" s="7">
        <v>0</v>
      </c>
      <c r="D84" s="7">
        <v>1</v>
      </c>
      <c r="E84" s="12">
        <v>9</v>
      </c>
      <c r="F84" s="12">
        <v>75</v>
      </c>
      <c r="G84" s="12">
        <f t="shared" si="3"/>
        <v>16</v>
      </c>
      <c r="H84" s="12">
        <v>-2.91480732</v>
      </c>
      <c r="I84" s="13">
        <v>1</v>
      </c>
      <c r="J84" s="20">
        <v>1</v>
      </c>
      <c r="K84" s="11" t="s">
        <v>2</v>
      </c>
      <c r="L84" s="11">
        <v>0</v>
      </c>
      <c r="M84" s="11">
        <v>2012</v>
      </c>
      <c r="N84" s="16">
        <v>0</v>
      </c>
      <c r="O84" s="16"/>
      <c r="P84" s="11">
        <v>0</v>
      </c>
      <c r="Q84" s="11">
        <v>1</v>
      </c>
      <c r="R84" s="12">
        <v>4.500443804941374</v>
      </c>
      <c r="S84" s="16">
        <v>0</v>
      </c>
      <c r="T84" s="11">
        <v>1</v>
      </c>
      <c r="U84" s="11">
        <v>1</v>
      </c>
      <c r="V84" s="11">
        <v>0</v>
      </c>
      <c r="W84" s="11">
        <v>0</v>
      </c>
      <c r="X84" s="11">
        <v>0</v>
      </c>
      <c r="Y84" s="11">
        <v>1</v>
      </c>
      <c r="Z84" s="11">
        <v>0</v>
      </c>
      <c r="AA84" s="11">
        <v>0</v>
      </c>
      <c r="AB84" s="11">
        <v>1</v>
      </c>
      <c r="AC84" s="11">
        <v>0</v>
      </c>
      <c r="AD84" s="11">
        <v>0</v>
      </c>
      <c r="AE84" s="10">
        <f>V84+W84+X84+Y84+Z84+AA84+AB84+AC84+AD84</f>
        <v>2</v>
      </c>
      <c r="AF84" s="11">
        <v>0</v>
      </c>
      <c r="AG84" s="11">
        <v>1</v>
      </c>
      <c r="AH84" s="11">
        <v>0</v>
      </c>
      <c r="AI84" s="11">
        <v>1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2">
        <v>85</v>
      </c>
      <c r="AT84" s="12">
        <v>28.4</v>
      </c>
      <c r="AU84" s="13">
        <v>212</v>
      </c>
      <c r="AV84" s="12">
        <v>14.31</v>
      </c>
      <c r="AW84" s="21"/>
    </row>
    <row r="85" spans="1:49" s="3" customFormat="1" ht="12.75">
      <c r="A85" s="9">
        <v>0</v>
      </c>
      <c r="B85" s="8">
        <v>16.86390495300293</v>
      </c>
      <c r="C85" s="7">
        <v>0</v>
      </c>
      <c r="D85" s="7">
        <v>0</v>
      </c>
      <c r="E85" s="12">
        <v>11</v>
      </c>
      <c r="F85" s="12">
        <v>76</v>
      </c>
      <c r="G85" s="12">
        <f t="shared" si="3"/>
        <v>19.04432132963989</v>
      </c>
      <c r="H85" s="12">
        <v>-0.407160461</v>
      </c>
      <c r="I85" s="13">
        <v>0</v>
      </c>
      <c r="J85" s="20">
        <v>0</v>
      </c>
      <c r="K85" s="11" t="s">
        <v>2</v>
      </c>
      <c r="L85" s="11">
        <v>0</v>
      </c>
      <c r="M85" s="11">
        <v>2012</v>
      </c>
      <c r="N85" s="16">
        <v>0</v>
      </c>
      <c r="O85" s="16"/>
      <c r="P85" s="11">
        <v>0</v>
      </c>
      <c r="Q85" s="11">
        <v>0</v>
      </c>
      <c r="R85" s="13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0"/>
      <c r="AF85" s="11"/>
      <c r="AG85" s="11"/>
      <c r="AH85" s="11"/>
      <c r="AI85" s="11"/>
      <c r="AJ85" s="11"/>
      <c r="AK85" s="11"/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2">
        <v>120</v>
      </c>
      <c r="AT85" s="12">
        <v>35.7</v>
      </c>
      <c r="AU85" s="13">
        <v>499</v>
      </c>
      <c r="AV85" s="12">
        <v>15.33</v>
      </c>
      <c r="AW85" s="21"/>
    </row>
    <row r="86" spans="1:49" s="3" customFormat="1" ht="12.75">
      <c r="A86" s="9">
        <v>0</v>
      </c>
      <c r="B86" s="8">
        <v>14.431295394897461</v>
      </c>
      <c r="C86" s="7">
        <v>0</v>
      </c>
      <c r="D86" s="7">
        <v>1</v>
      </c>
      <c r="E86" s="12">
        <v>7.2</v>
      </c>
      <c r="F86" s="12">
        <v>66</v>
      </c>
      <c r="G86" s="12">
        <f t="shared" si="3"/>
        <v>16.52892561983471</v>
      </c>
      <c r="H86" s="12">
        <v>-3.44804287</v>
      </c>
      <c r="I86" s="13">
        <v>2</v>
      </c>
      <c r="J86" s="20">
        <v>1</v>
      </c>
      <c r="K86" s="11" t="s">
        <v>2</v>
      </c>
      <c r="L86" s="11">
        <v>0</v>
      </c>
      <c r="M86" s="11">
        <v>2012</v>
      </c>
      <c r="N86" s="16">
        <v>0</v>
      </c>
      <c r="O86" s="16"/>
      <c r="P86" s="11">
        <v>0</v>
      </c>
      <c r="Q86" s="11">
        <v>1</v>
      </c>
      <c r="R86" s="12">
        <v>7.222666027163597</v>
      </c>
      <c r="S86" s="16">
        <v>0</v>
      </c>
      <c r="T86" s="11">
        <v>1</v>
      </c>
      <c r="U86" s="11">
        <v>1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1</v>
      </c>
      <c r="AC86" s="11">
        <v>0</v>
      </c>
      <c r="AD86" s="11">
        <v>0</v>
      </c>
      <c r="AE86" s="10">
        <f>V86+W86+X86+Y86+Z86+AA86+AB86+AC86+AD86</f>
        <v>1</v>
      </c>
      <c r="AF86" s="11">
        <v>0</v>
      </c>
      <c r="AG86" s="11">
        <v>0</v>
      </c>
      <c r="AH86" s="11">
        <v>1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2">
        <v>95</v>
      </c>
      <c r="AT86" s="12">
        <v>29.3</v>
      </c>
      <c r="AU86" s="13">
        <v>641</v>
      </c>
      <c r="AV86" s="12">
        <v>12.65</v>
      </c>
      <c r="AW86" s="21"/>
    </row>
    <row r="87" spans="1:49" s="3" customFormat="1" ht="12.75">
      <c r="A87" s="9">
        <v>0</v>
      </c>
      <c r="B87" s="8">
        <v>31.985536575317383</v>
      </c>
      <c r="C87" s="7">
        <v>0</v>
      </c>
      <c r="D87" s="7">
        <v>0</v>
      </c>
      <c r="E87" s="12">
        <v>17</v>
      </c>
      <c r="F87" s="12">
        <v>93</v>
      </c>
      <c r="G87" s="12">
        <f t="shared" si="3"/>
        <v>19.65545149728292</v>
      </c>
      <c r="H87" s="12">
        <v>1.832659006</v>
      </c>
      <c r="I87" s="13">
        <v>0</v>
      </c>
      <c r="J87" s="20">
        <v>0</v>
      </c>
      <c r="K87" s="11" t="s">
        <v>2</v>
      </c>
      <c r="L87" s="11">
        <v>0</v>
      </c>
      <c r="M87" s="11">
        <v>2012</v>
      </c>
      <c r="N87" s="16">
        <v>0</v>
      </c>
      <c r="O87" s="16"/>
      <c r="P87" s="11">
        <v>0</v>
      </c>
      <c r="Q87" s="11">
        <v>1</v>
      </c>
      <c r="R87" s="12">
        <v>5.542110471608041</v>
      </c>
      <c r="S87" s="16">
        <v>0</v>
      </c>
      <c r="T87" s="11">
        <v>1</v>
      </c>
      <c r="U87" s="11">
        <v>1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1</v>
      </c>
      <c r="AD87" s="11">
        <v>0</v>
      </c>
      <c r="AE87" s="10">
        <f>V87+W87+X87+Y87+Z87+AA87+AB87+AC87+AD87</f>
        <v>1</v>
      </c>
      <c r="AF87" s="11">
        <v>0</v>
      </c>
      <c r="AG87" s="11">
        <v>0</v>
      </c>
      <c r="AH87" s="11">
        <v>1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2">
        <v>106</v>
      </c>
      <c r="AT87" s="12">
        <v>32.7</v>
      </c>
      <c r="AU87" s="13">
        <v>480</v>
      </c>
      <c r="AV87" s="12">
        <v>15.87</v>
      </c>
      <c r="AW87" s="21"/>
    </row>
    <row r="88" spans="1:49" s="3" customFormat="1" ht="12.75">
      <c r="A88" s="9">
        <v>0</v>
      </c>
      <c r="B88" s="8">
        <v>36.75213623046875</v>
      </c>
      <c r="C88" s="7">
        <v>0</v>
      </c>
      <c r="D88" s="7">
        <v>0</v>
      </c>
      <c r="E88" s="12">
        <v>16.1</v>
      </c>
      <c r="F88" s="12">
        <v>97</v>
      </c>
      <c r="G88" s="12">
        <f t="shared" si="3"/>
        <v>17.1112764374535</v>
      </c>
      <c r="H88" s="12">
        <v>0.939262509</v>
      </c>
      <c r="I88" s="13">
        <v>0</v>
      </c>
      <c r="J88" s="20">
        <v>0</v>
      </c>
      <c r="K88" s="11" t="s">
        <v>2</v>
      </c>
      <c r="L88" s="11">
        <v>0</v>
      </c>
      <c r="M88" s="11">
        <v>2012</v>
      </c>
      <c r="N88" s="16">
        <v>0</v>
      </c>
      <c r="O88" s="16"/>
      <c r="P88" s="11">
        <v>0</v>
      </c>
      <c r="Q88" s="11">
        <v>1</v>
      </c>
      <c r="R88" s="12">
        <v>4.364332693830263</v>
      </c>
      <c r="S88" s="16">
        <v>0</v>
      </c>
      <c r="T88" s="11">
        <v>0</v>
      </c>
      <c r="U88" s="11">
        <v>1</v>
      </c>
      <c r="V88" s="11">
        <v>0</v>
      </c>
      <c r="W88" s="11">
        <v>0</v>
      </c>
      <c r="X88" s="11">
        <v>0</v>
      </c>
      <c r="Y88" s="11">
        <v>1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0">
        <f>V88+W88+X88+Y88+Z88+AA88+AB88+AC88+AD88</f>
        <v>1</v>
      </c>
      <c r="AF88" s="11">
        <v>0</v>
      </c>
      <c r="AG88" s="11">
        <v>0</v>
      </c>
      <c r="AH88" s="11">
        <v>1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2">
        <v>118</v>
      </c>
      <c r="AT88" s="12">
        <v>34.6</v>
      </c>
      <c r="AU88" s="13">
        <v>563</v>
      </c>
      <c r="AV88" s="12">
        <v>8.07</v>
      </c>
      <c r="AW88" s="21"/>
    </row>
    <row r="89" spans="1:49" s="3" customFormat="1" ht="12.75">
      <c r="A89" s="9">
        <v>0</v>
      </c>
      <c r="B89" s="8">
        <v>58.08678436279297</v>
      </c>
      <c r="C89" s="7">
        <v>0</v>
      </c>
      <c r="D89" s="7">
        <v>0</v>
      </c>
      <c r="E89" s="12">
        <v>18.4</v>
      </c>
      <c r="F89" s="12">
        <v>108</v>
      </c>
      <c r="G89" s="12">
        <f t="shared" si="3"/>
        <v>15.775034293552812</v>
      </c>
      <c r="H89" s="12">
        <v>0.154471502</v>
      </c>
      <c r="I89" s="13">
        <v>0</v>
      </c>
      <c r="J89" s="20">
        <v>0</v>
      </c>
      <c r="K89" s="11" t="s">
        <v>2</v>
      </c>
      <c r="L89" s="11">
        <v>0</v>
      </c>
      <c r="M89" s="11">
        <v>2012</v>
      </c>
      <c r="N89" s="16">
        <v>0</v>
      </c>
      <c r="O89" s="16"/>
      <c r="P89" s="11">
        <v>0</v>
      </c>
      <c r="Q89" s="11">
        <v>1</v>
      </c>
      <c r="R89" s="12">
        <v>5.930999360496931</v>
      </c>
      <c r="S89" s="16">
        <v>0</v>
      </c>
      <c r="T89" s="11">
        <v>1</v>
      </c>
      <c r="U89" s="11">
        <v>1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1</v>
      </c>
      <c r="AB89" s="11">
        <v>0</v>
      </c>
      <c r="AC89" s="11">
        <v>0</v>
      </c>
      <c r="AD89" s="11">
        <v>1</v>
      </c>
      <c r="AE89" s="10">
        <f>V89+W89+X89+Y89+Z89+AA89+AB89+AC89+AD89</f>
        <v>2</v>
      </c>
      <c r="AF89" s="11">
        <v>0</v>
      </c>
      <c r="AG89" s="11">
        <v>1</v>
      </c>
      <c r="AH89" s="11">
        <v>0</v>
      </c>
      <c r="AI89" s="11">
        <v>1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2">
        <v>117</v>
      </c>
      <c r="AT89" s="12">
        <v>35.2</v>
      </c>
      <c r="AU89" s="13">
        <v>283</v>
      </c>
      <c r="AV89" s="12">
        <v>11.13</v>
      </c>
      <c r="AW89" s="21"/>
    </row>
    <row r="90" spans="1:49" s="3" customFormat="1" ht="12.75">
      <c r="A90" s="9">
        <v>0</v>
      </c>
      <c r="B90" s="8">
        <v>26.72583770751953</v>
      </c>
      <c r="C90" s="7">
        <v>0</v>
      </c>
      <c r="D90" s="7">
        <v>1</v>
      </c>
      <c r="E90" s="12">
        <v>8</v>
      </c>
      <c r="F90" s="12">
        <v>75</v>
      </c>
      <c r="G90" s="12">
        <f t="shared" si="3"/>
        <v>14.222222222222221</v>
      </c>
      <c r="H90" s="12">
        <v>-4.901284695</v>
      </c>
      <c r="I90" s="13">
        <v>2</v>
      </c>
      <c r="J90" s="20">
        <v>1</v>
      </c>
      <c r="K90" s="11" t="s">
        <v>2</v>
      </c>
      <c r="L90" s="11">
        <v>0</v>
      </c>
      <c r="M90" s="11">
        <v>2012</v>
      </c>
      <c r="N90" s="16">
        <v>0</v>
      </c>
      <c r="O90" s="16"/>
      <c r="P90" s="11">
        <v>0</v>
      </c>
      <c r="Q90" s="11">
        <v>1</v>
      </c>
      <c r="R90" s="12">
        <v>4.178221582719154</v>
      </c>
      <c r="S90" s="16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0">
        <f>AD90+AC90+AB90+AA90+Z90+Y90+X90+W90+V90</f>
        <v>0</v>
      </c>
      <c r="AF90" s="11">
        <v>1</v>
      </c>
      <c r="AG90" s="11">
        <v>99</v>
      </c>
      <c r="AH90" s="11">
        <v>99</v>
      </c>
      <c r="AI90" s="11">
        <v>99</v>
      </c>
      <c r="AJ90" s="11">
        <v>99</v>
      </c>
      <c r="AK90" s="11">
        <v>99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2">
        <v>91</v>
      </c>
      <c r="AT90" s="12">
        <v>29</v>
      </c>
      <c r="AU90" s="13">
        <v>592</v>
      </c>
      <c r="AV90" s="12">
        <v>13.96</v>
      </c>
      <c r="AW90" s="21"/>
    </row>
    <row r="91" spans="1:49" s="3" customFormat="1" ht="12.75">
      <c r="A91" s="9">
        <v>0</v>
      </c>
      <c r="B91" s="8">
        <v>54.14201354980469</v>
      </c>
      <c r="C91" s="7">
        <v>0</v>
      </c>
      <c r="D91" s="7">
        <v>0</v>
      </c>
      <c r="E91" s="12">
        <v>15.2</v>
      </c>
      <c r="F91" s="12">
        <v>97.5</v>
      </c>
      <c r="G91" s="12">
        <f t="shared" si="3"/>
        <v>15.98948060486522</v>
      </c>
      <c r="H91" s="12">
        <v>-1.114092708</v>
      </c>
      <c r="I91" s="13">
        <v>1</v>
      </c>
      <c r="J91" s="20">
        <v>1</v>
      </c>
      <c r="K91" s="11" t="s">
        <v>2</v>
      </c>
      <c r="L91" s="11">
        <v>0</v>
      </c>
      <c r="M91" s="11">
        <v>2012</v>
      </c>
      <c r="N91" s="16">
        <v>0</v>
      </c>
      <c r="O91" s="16"/>
      <c r="P91" s="11">
        <v>0</v>
      </c>
      <c r="Q91" s="11">
        <v>1</v>
      </c>
      <c r="R91" s="12">
        <v>5.664332693830263</v>
      </c>
      <c r="S91" s="16">
        <v>0</v>
      </c>
      <c r="T91" s="11">
        <v>1</v>
      </c>
      <c r="U91" s="11">
        <v>1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1</v>
      </c>
      <c r="AB91" s="11">
        <v>0</v>
      </c>
      <c r="AC91" s="11">
        <v>0</v>
      </c>
      <c r="AD91" s="11">
        <v>0</v>
      </c>
      <c r="AE91" s="10">
        <f>V91+W91+X91+Y91+Z91+AA91+AB91+AC91+AD91</f>
        <v>1</v>
      </c>
      <c r="AF91" s="11">
        <v>0</v>
      </c>
      <c r="AG91" s="11">
        <v>0</v>
      </c>
      <c r="AH91" s="11">
        <v>1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2">
        <v>99</v>
      </c>
      <c r="AT91" s="12">
        <v>29.4</v>
      </c>
      <c r="AU91" s="13">
        <v>388</v>
      </c>
      <c r="AV91" s="12">
        <v>6.91</v>
      </c>
      <c r="AW91" s="21"/>
    </row>
    <row r="92" spans="1:49" s="3" customFormat="1" ht="12.75">
      <c r="A92" s="10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6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21"/>
    </row>
    <row r="93" spans="1:49" s="3" customFormat="1" ht="12.75">
      <c r="A93" s="10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6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21"/>
    </row>
    <row r="94" spans="1:49" s="3" customFormat="1" ht="12.75">
      <c r="A94" s="10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21"/>
    </row>
    <row r="95" spans="1:49" s="3" customFormat="1" ht="12.75">
      <c r="A95" s="10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21"/>
    </row>
    <row r="96" spans="1:49" s="3" customFormat="1" ht="12.75">
      <c r="A96" s="10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21"/>
    </row>
    <row r="97" spans="1:48" s="3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4"/>
      <c r="AI97" s="14"/>
      <c r="AJ97" s="14"/>
      <c r="AK97" s="14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</row>
    <row r="98" spans="1:48" s="3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11"/>
      <c r="Y98" s="10"/>
      <c r="Z98" s="10"/>
      <c r="AA98" s="10"/>
      <c r="AB98" s="10"/>
      <c r="AC98" s="10"/>
      <c r="AD98" s="10"/>
      <c r="AE98" s="10"/>
      <c r="AF98" s="10"/>
      <c r="AG98" s="10"/>
      <c r="AH98" s="14"/>
      <c r="AI98" s="14"/>
      <c r="AJ98" s="14"/>
      <c r="AK98" s="14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ht="12.75">
      <c r="AK99" s="19"/>
    </row>
  </sheetData>
  <sheetProtection/>
  <printOptions/>
  <pageMargins left="0.75" right="0.75" top="1" bottom="1" header="0.5" footer="0.5"/>
  <pageSetup horizontalDpi="600" verticalDpi="600" orientation="portrait" paperSize="9" r:id="rId3"/>
  <ignoredErrors>
    <ignoredError sqref="F30 F20 F22 F2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C49" sqref="C49"/>
    </sheetView>
  </sheetViews>
  <sheetFormatPr defaultColWidth="11.421875" defaultRowHeight="12.75"/>
  <sheetData>
    <row r="1" spans="1:5" ht="12.75">
      <c r="A1" s="12">
        <v>6.587858893224909</v>
      </c>
      <c r="B1" s="7">
        <v>1</v>
      </c>
      <c r="C1" s="12">
        <v>6.1</v>
      </c>
      <c r="D1" s="24">
        <f>MEDIAN(C1:C30)</f>
        <v>8.05</v>
      </c>
      <c r="E1" s="24">
        <f>GEOMEAN(A1:A30)</f>
        <v>6.967943543301508</v>
      </c>
    </row>
    <row r="2" spans="1:3" ht="12.75">
      <c r="A2" s="12">
        <v>7.671192226558242</v>
      </c>
      <c r="B2" s="7">
        <v>1</v>
      </c>
      <c r="C2" s="12">
        <v>4.2</v>
      </c>
    </row>
    <row r="3" spans="1:9" ht="12.75">
      <c r="A3" s="12">
        <v>4.56008111544713</v>
      </c>
      <c r="B3" s="7">
        <v>1</v>
      </c>
      <c r="C3" s="12">
        <v>5.3</v>
      </c>
      <c r="H3" s="12">
        <v>6.587858893224909</v>
      </c>
      <c r="I3">
        <f>GEOMEAN(H3:H25)</f>
        <v>7.001631448985949</v>
      </c>
    </row>
    <row r="4" spans="1:8" ht="12.75">
      <c r="A4" s="12">
        <v>5.754525559891575</v>
      </c>
      <c r="B4" s="7">
        <v>1</v>
      </c>
      <c r="C4" s="12">
        <v>6.1</v>
      </c>
      <c r="H4" s="12">
        <v>7.671192226558242</v>
      </c>
    </row>
    <row r="5" spans="1:8" ht="12.75">
      <c r="A5" s="12">
        <v>5.865636671002686</v>
      </c>
      <c r="B5" s="7">
        <v>1</v>
      </c>
      <c r="C5" s="12">
        <v>6.1</v>
      </c>
      <c r="H5" s="12">
        <v>4.56008111544713</v>
      </c>
    </row>
    <row r="6" spans="1:12" ht="12.75">
      <c r="A6" s="12">
        <v>7.448970004336019</v>
      </c>
      <c r="B6" s="7">
        <v>1</v>
      </c>
      <c r="C6" s="12">
        <v>10</v>
      </c>
      <c r="H6" s="12">
        <v>5.754525559891575</v>
      </c>
      <c r="K6" s="12">
        <v>7.3656366710026875</v>
      </c>
      <c r="L6">
        <f>GEOMEAN(K6:K10)</f>
        <v>6.7475668775199305</v>
      </c>
    </row>
    <row r="7" spans="1:11" ht="12.75">
      <c r="A7" s="12">
        <v>6.226747782113797</v>
      </c>
      <c r="B7" s="7">
        <v>1</v>
      </c>
      <c r="C7" s="12">
        <v>9.5</v>
      </c>
      <c r="H7" s="12">
        <v>5.865636671002686</v>
      </c>
      <c r="K7" s="12">
        <v>7.615636671002687</v>
      </c>
    </row>
    <row r="8" spans="1:11" ht="12.75">
      <c r="A8" s="12">
        <v>7.532303337669354</v>
      </c>
      <c r="B8" s="7">
        <v>1</v>
      </c>
      <c r="C8" s="12">
        <v>7.7</v>
      </c>
      <c r="H8" s="12">
        <v>7.448970004336019</v>
      </c>
      <c r="K8" s="12">
        <v>6.0517477821137975</v>
      </c>
    </row>
    <row r="9" spans="1:11" ht="12.75">
      <c r="A9" s="12">
        <v>7.3656366710026875</v>
      </c>
      <c r="B9" s="7">
        <v>1</v>
      </c>
      <c r="C9" s="12">
        <v>5.1</v>
      </c>
      <c r="H9" s="12">
        <v>6.226747782113797</v>
      </c>
      <c r="K9" s="12">
        <v>6.254525559891576</v>
      </c>
    </row>
    <row r="10" spans="1:11" ht="12.75">
      <c r="A10" s="12">
        <v>7.81008111544713</v>
      </c>
      <c r="B10" s="7">
        <v>1</v>
      </c>
      <c r="C10" s="12">
        <v>14.6</v>
      </c>
      <c r="H10" s="12">
        <v>7.532303337669354</v>
      </c>
      <c r="K10" s="12">
        <v>6.587858893224909</v>
      </c>
    </row>
    <row r="11" spans="1:8" ht="12.75">
      <c r="A11" s="12">
        <v>8.226747782113797</v>
      </c>
      <c r="B11" s="7">
        <v>1</v>
      </c>
      <c r="C11" s="12">
        <v>4.9</v>
      </c>
      <c r="H11" s="12">
        <v>7.3656366710026875</v>
      </c>
    </row>
    <row r="12" spans="1:8" ht="12.75">
      <c r="A12" s="12">
        <v>6.893414448780464</v>
      </c>
      <c r="B12" s="7">
        <v>1</v>
      </c>
      <c r="C12" s="12">
        <v>11.8</v>
      </c>
      <c r="H12" s="12">
        <v>7.81008111544713</v>
      </c>
    </row>
    <row r="13" spans="1:8" ht="12.75">
      <c r="A13" s="12">
        <v>6.532303337669354</v>
      </c>
      <c r="B13" s="7">
        <v>1</v>
      </c>
      <c r="C13" s="12">
        <v>9.9</v>
      </c>
      <c r="H13" s="12">
        <v>8.226747782113797</v>
      </c>
    </row>
    <row r="14" spans="1:8" ht="12.75">
      <c r="A14" s="12">
        <v>8.476747782113797</v>
      </c>
      <c r="B14" s="7">
        <v>1</v>
      </c>
      <c r="C14" s="12">
        <v>9.7</v>
      </c>
      <c r="H14" s="12">
        <v>6.893414448780464</v>
      </c>
    </row>
    <row r="15" spans="1:8" ht="12.75">
      <c r="A15" s="12">
        <v>7.865636671002686</v>
      </c>
      <c r="B15" s="7">
        <v>1</v>
      </c>
      <c r="C15" s="12">
        <v>6</v>
      </c>
      <c r="H15" s="12">
        <v>6.532303337669354</v>
      </c>
    </row>
    <row r="16" spans="1:8" ht="12.75">
      <c r="A16" s="12">
        <v>7.81008111544713</v>
      </c>
      <c r="B16" s="7">
        <v>1</v>
      </c>
      <c r="C16" s="12">
        <v>7.4</v>
      </c>
      <c r="H16" s="12">
        <v>8.476747782113797</v>
      </c>
    </row>
    <row r="17" spans="1:8" ht="12.75">
      <c r="A17" s="12">
        <v>7.282303337669354</v>
      </c>
      <c r="B17" s="7">
        <v>1</v>
      </c>
      <c r="C17" s="12">
        <v>6</v>
      </c>
      <c r="H17" s="12">
        <v>7.865636671002686</v>
      </c>
    </row>
    <row r="18" spans="1:8" ht="12.75">
      <c r="A18" s="12">
        <v>7.76285889322491</v>
      </c>
      <c r="B18" s="7">
        <v>1</v>
      </c>
      <c r="C18" s="12">
        <v>6.9</v>
      </c>
      <c r="H18" s="12">
        <v>7.81008111544713</v>
      </c>
    </row>
    <row r="19" spans="1:8" ht="12.75">
      <c r="A19" s="12">
        <v>7.882303337669354</v>
      </c>
      <c r="B19" s="7">
        <v>1</v>
      </c>
      <c r="C19" s="12">
        <v>10</v>
      </c>
      <c r="H19" s="12">
        <v>7.282303337669354</v>
      </c>
    </row>
    <row r="20" spans="1:8" ht="12.75">
      <c r="A20" s="12">
        <v>7.226747782113798</v>
      </c>
      <c r="B20" s="7">
        <v>1</v>
      </c>
      <c r="C20" s="12">
        <v>5.9</v>
      </c>
      <c r="H20" s="12">
        <v>7.76285889322491</v>
      </c>
    </row>
    <row r="21" spans="1:8" ht="12.75">
      <c r="A21" s="12">
        <v>7.632303337669352</v>
      </c>
      <c r="B21" s="7">
        <v>1</v>
      </c>
      <c r="C21" s="12">
        <v>14</v>
      </c>
      <c r="H21" s="12">
        <v>7.882303337669354</v>
      </c>
    </row>
    <row r="22" spans="1:8" ht="12.75">
      <c r="A22" s="12">
        <v>6.482303337669354</v>
      </c>
      <c r="B22" s="7">
        <v>1</v>
      </c>
      <c r="C22" s="12">
        <v>8.3</v>
      </c>
      <c r="H22" s="12">
        <v>7.226747782113798</v>
      </c>
    </row>
    <row r="23" spans="1:8" ht="12.75">
      <c r="A23" s="12">
        <v>7.3656366710026875</v>
      </c>
      <c r="B23" s="7">
        <v>1</v>
      </c>
      <c r="C23" s="12">
        <v>10</v>
      </c>
      <c r="H23" s="12">
        <v>7.632303337669352</v>
      </c>
    </row>
    <row r="24" spans="1:8" ht="12.75">
      <c r="A24" s="12">
        <v>5.726747782113797</v>
      </c>
      <c r="B24" s="7">
        <v>1</v>
      </c>
      <c r="C24" s="12">
        <v>8.7</v>
      </c>
      <c r="H24" s="12">
        <v>6.482303337669354</v>
      </c>
    </row>
    <row r="25" spans="1:8" ht="12.75">
      <c r="A25" s="12">
        <v>7.615636671002687</v>
      </c>
      <c r="B25" s="7">
        <v>1</v>
      </c>
      <c r="C25" s="12">
        <v>7.8</v>
      </c>
      <c r="H25" s="12">
        <v>5.726747782113797</v>
      </c>
    </row>
    <row r="26" spans="1:3" ht="12.75">
      <c r="A26" s="12">
        <v>6.0517477821137975</v>
      </c>
      <c r="B26" s="7">
        <v>1</v>
      </c>
      <c r="C26" s="12">
        <v>10.3</v>
      </c>
    </row>
    <row r="27" spans="1:3" ht="12.75">
      <c r="A27" s="12">
        <v>6.254525559891576</v>
      </c>
      <c r="B27" s="7">
        <v>1</v>
      </c>
      <c r="C27" s="12">
        <v>10.7</v>
      </c>
    </row>
    <row r="28" spans="1:3" ht="12.75">
      <c r="A28" s="12">
        <v>6.587858893224909</v>
      </c>
      <c r="B28" s="7">
        <v>1</v>
      </c>
      <c r="C28" s="12">
        <v>13</v>
      </c>
    </row>
    <row r="29" spans="1:3" ht="12.75">
      <c r="A29" s="22">
        <v>7.158777138274708</v>
      </c>
      <c r="B29" s="7">
        <v>1</v>
      </c>
      <c r="C29" s="12">
        <v>7.2</v>
      </c>
    </row>
    <row r="30" spans="1:3" ht="12.75">
      <c r="A30" s="12">
        <v>7.128221582719153</v>
      </c>
      <c r="B30" s="7">
        <v>1</v>
      </c>
      <c r="C30" s="12">
        <v>15.2</v>
      </c>
    </row>
    <row r="31" spans="1:5" ht="12.75">
      <c r="A31" s="12">
        <v>6.9365549160524855</v>
      </c>
      <c r="B31" s="9">
        <v>0</v>
      </c>
      <c r="C31" s="22">
        <v>7</v>
      </c>
      <c r="D31" s="24">
        <f>MEDIAN(C31:C90)</f>
        <v>8.8</v>
      </c>
      <c r="E31" s="24">
        <f>GEOMEAN(A29:A81)</f>
        <v>5.731715340301364</v>
      </c>
    </row>
    <row r="32" spans="1:3" ht="12.75">
      <c r="A32" s="12">
        <v>6.250443804941375</v>
      </c>
      <c r="B32" s="9">
        <v>0</v>
      </c>
      <c r="C32" s="12">
        <v>10.2</v>
      </c>
    </row>
    <row r="33" spans="1:3" ht="12.75">
      <c r="A33" s="22">
        <v>6.214332693830264</v>
      </c>
      <c r="B33" s="9">
        <v>0</v>
      </c>
      <c r="C33" s="12">
        <v>8.7</v>
      </c>
    </row>
    <row r="34" spans="1:3" ht="12.75">
      <c r="A34" s="22">
        <v>6.750443804941375</v>
      </c>
      <c r="B34" s="9">
        <v>0</v>
      </c>
      <c r="C34" s="12">
        <v>7.9</v>
      </c>
    </row>
    <row r="35" spans="1:3" ht="12.75">
      <c r="A35" s="12">
        <v>6.417110471608042</v>
      </c>
      <c r="B35" s="9">
        <v>0</v>
      </c>
      <c r="C35" s="12">
        <v>8</v>
      </c>
    </row>
    <row r="36" spans="1:3" ht="12.75">
      <c r="A36" s="12">
        <v>5.517110471608041</v>
      </c>
      <c r="B36" s="9">
        <v>0</v>
      </c>
      <c r="C36" s="22">
        <v>8.6</v>
      </c>
    </row>
    <row r="37" spans="1:3" ht="12.75">
      <c r="A37" s="12">
        <v>5.553221582719153</v>
      </c>
      <c r="B37" s="9">
        <v>0</v>
      </c>
      <c r="C37" s="22">
        <v>7.1</v>
      </c>
    </row>
    <row r="38" spans="1:3" ht="12.75">
      <c r="A38" s="22">
        <v>4.900443804941373</v>
      </c>
      <c r="B38" s="9">
        <v>0</v>
      </c>
      <c r="C38" s="12">
        <v>8.8</v>
      </c>
    </row>
    <row r="39" spans="1:3" ht="12.75">
      <c r="A39" s="12">
        <v>4.358777138274708</v>
      </c>
      <c r="B39" s="9">
        <v>0</v>
      </c>
      <c r="C39" s="12">
        <v>7.5</v>
      </c>
    </row>
    <row r="40" spans="1:3" ht="12.75">
      <c r="A40" s="12">
        <v>5.453221582719152</v>
      </c>
      <c r="B40" s="9">
        <v>0</v>
      </c>
      <c r="C40" s="12">
        <v>8.9</v>
      </c>
    </row>
    <row r="41" spans="1:3" ht="12.75">
      <c r="A41" s="12">
        <v>5.161554916052486</v>
      </c>
      <c r="B41" s="9">
        <v>0</v>
      </c>
      <c r="C41" s="22">
        <v>7</v>
      </c>
    </row>
    <row r="42" spans="1:3" ht="12.75">
      <c r="A42" s="12">
        <v>5.5921104716080405</v>
      </c>
      <c r="B42" s="9">
        <v>0</v>
      </c>
      <c r="C42" s="12">
        <v>6.7</v>
      </c>
    </row>
    <row r="43" spans="1:3" ht="12.75">
      <c r="A43" s="12">
        <v>6.0309993604969305</v>
      </c>
      <c r="B43" s="9">
        <v>0</v>
      </c>
      <c r="C43" s="12">
        <v>7</v>
      </c>
    </row>
    <row r="44" spans="1:3" ht="12.75">
      <c r="A44" s="12">
        <v>5.961554916052487</v>
      </c>
      <c r="B44" s="9">
        <v>0</v>
      </c>
      <c r="C44" s="12">
        <v>7.2</v>
      </c>
    </row>
    <row r="45" spans="1:3" ht="12.75">
      <c r="A45" s="12">
        <v>3.730999360496931</v>
      </c>
      <c r="B45" s="9">
        <v>0</v>
      </c>
      <c r="C45" s="12">
        <v>8</v>
      </c>
    </row>
    <row r="46" spans="1:3" ht="12.75">
      <c r="A46" s="12">
        <v>5.386554916052486</v>
      </c>
      <c r="B46" s="9">
        <v>0</v>
      </c>
      <c r="C46" s="12">
        <v>8.4</v>
      </c>
    </row>
    <row r="47" spans="1:3" ht="12.75">
      <c r="A47" s="12">
        <v>4.408777138274709</v>
      </c>
      <c r="B47" s="9">
        <v>0</v>
      </c>
      <c r="C47" s="12">
        <v>8.8</v>
      </c>
    </row>
    <row r="48" spans="1:3" ht="12.75">
      <c r="A48" s="12">
        <v>6.814332693830264</v>
      </c>
      <c r="B48" s="9">
        <v>0</v>
      </c>
      <c r="C48" s="12">
        <v>8.1</v>
      </c>
    </row>
    <row r="49" spans="1:3" ht="12.75">
      <c r="A49" s="12">
        <v>5.500443804941375</v>
      </c>
      <c r="B49" s="9">
        <v>0</v>
      </c>
      <c r="C49" s="12">
        <v>7.2</v>
      </c>
    </row>
    <row r="50" spans="1:3" ht="12.75">
      <c r="A50" s="12">
        <v>5.725443804941374</v>
      </c>
      <c r="B50" s="9">
        <v>0</v>
      </c>
      <c r="C50" s="12">
        <v>10.4</v>
      </c>
    </row>
    <row r="51" spans="1:3" ht="12.75">
      <c r="A51" s="12">
        <v>7.422666027163596</v>
      </c>
      <c r="B51" s="9">
        <v>0</v>
      </c>
      <c r="C51" s="12">
        <v>8.3</v>
      </c>
    </row>
    <row r="52" spans="1:3" ht="12.75">
      <c r="A52" s="12">
        <v>6.442110471608042</v>
      </c>
      <c r="B52" s="9">
        <v>0</v>
      </c>
      <c r="C52" s="12">
        <v>8.8</v>
      </c>
    </row>
    <row r="53" spans="1:3" ht="12.75">
      <c r="A53" s="12">
        <v>6.73099936049693</v>
      </c>
      <c r="B53" s="9">
        <v>0</v>
      </c>
      <c r="C53" s="12">
        <v>9.4</v>
      </c>
    </row>
    <row r="54" spans="1:3" ht="12.75">
      <c r="A54" s="12">
        <v>6.453221582719152</v>
      </c>
      <c r="B54" s="9">
        <v>0</v>
      </c>
      <c r="C54" s="12">
        <v>7.9</v>
      </c>
    </row>
    <row r="55" spans="1:3" ht="12.75">
      <c r="A55" s="12">
        <v>6.71988824938582</v>
      </c>
      <c r="B55" s="9">
        <v>0</v>
      </c>
      <c r="C55" s="12">
        <v>7.9</v>
      </c>
    </row>
    <row r="56" spans="1:3" ht="12.75">
      <c r="A56" s="12">
        <v>5.283777138274708</v>
      </c>
      <c r="B56" s="9">
        <v>0</v>
      </c>
      <c r="C56" s="12">
        <v>7.3</v>
      </c>
    </row>
    <row r="57" spans="1:3" ht="12.75">
      <c r="A57" s="12">
        <v>6.71988824938582</v>
      </c>
      <c r="B57" s="9">
        <v>0</v>
      </c>
      <c r="C57" s="12">
        <v>6.4</v>
      </c>
    </row>
    <row r="58" spans="1:3" ht="12.75">
      <c r="A58" s="12">
        <v>6.344888249385819</v>
      </c>
      <c r="B58" s="9">
        <v>0</v>
      </c>
      <c r="C58" s="12">
        <v>8.7</v>
      </c>
    </row>
    <row r="59" spans="1:3" ht="12.75">
      <c r="A59" s="12">
        <v>7.458777138274709</v>
      </c>
      <c r="B59" s="9">
        <v>0</v>
      </c>
      <c r="C59" s="12">
        <v>10</v>
      </c>
    </row>
    <row r="60" spans="1:3" ht="12.75">
      <c r="A60" s="12">
        <v>5.75599936049693</v>
      </c>
      <c r="B60" s="9">
        <v>0</v>
      </c>
      <c r="C60" s="12">
        <v>8</v>
      </c>
    </row>
    <row r="61" spans="1:3" ht="12.75">
      <c r="A61" s="12">
        <v>7.203221582719152</v>
      </c>
      <c r="B61" s="9">
        <v>0</v>
      </c>
      <c r="C61" s="12">
        <v>9.9</v>
      </c>
    </row>
    <row r="62" spans="1:3" ht="12.75">
      <c r="A62" s="12">
        <v>3.858777138274707</v>
      </c>
      <c r="B62" s="9">
        <v>0</v>
      </c>
      <c r="C62" s="12">
        <v>8</v>
      </c>
    </row>
    <row r="63" spans="1:3" ht="12.75">
      <c r="A63" s="12">
        <v>6.200443804941375</v>
      </c>
      <c r="B63" s="9">
        <v>0</v>
      </c>
      <c r="C63" s="12">
        <v>9.5</v>
      </c>
    </row>
    <row r="64" spans="1:3" ht="12.75">
      <c r="A64" s="12">
        <v>3.91988824938582</v>
      </c>
      <c r="B64" s="9">
        <v>0</v>
      </c>
      <c r="C64" s="12">
        <v>11.9</v>
      </c>
    </row>
    <row r="65" spans="1:3" ht="12.75">
      <c r="A65" s="12">
        <v>4.517110471608041</v>
      </c>
      <c r="B65" s="9">
        <v>0</v>
      </c>
      <c r="C65" s="12">
        <v>11.3</v>
      </c>
    </row>
    <row r="66" spans="1:3" ht="12.75">
      <c r="A66" s="12">
        <v>5.45599936049693</v>
      </c>
      <c r="B66" s="9">
        <v>0</v>
      </c>
      <c r="C66" s="12">
        <v>11.1</v>
      </c>
    </row>
    <row r="67" spans="1:3" ht="12.75">
      <c r="A67" s="12">
        <v>7.322666027163597</v>
      </c>
      <c r="B67" s="9">
        <v>0</v>
      </c>
      <c r="C67" s="12">
        <v>8.5</v>
      </c>
    </row>
    <row r="68" spans="1:3" ht="12.75">
      <c r="A68" s="12">
        <v>4.919888249385818</v>
      </c>
      <c r="B68" s="9">
        <v>0</v>
      </c>
      <c r="C68" s="12">
        <v>11.2</v>
      </c>
    </row>
    <row r="69" spans="1:3" ht="12.75">
      <c r="A69" s="12">
        <v>6.45599936049693</v>
      </c>
      <c r="B69" s="9">
        <v>0</v>
      </c>
      <c r="C69" s="12">
        <v>8.2</v>
      </c>
    </row>
    <row r="70" spans="1:3" ht="12.75">
      <c r="A70" s="12">
        <v>5.761554916052487</v>
      </c>
      <c r="B70" s="9">
        <v>0</v>
      </c>
      <c r="C70" s="12">
        <v>11.5</v>
      </c>
    </row>
    <row r="71" spans="1:3" ht="12.75">
      <c r="A71" s="12">
        <v>6.767110471608041</v>
      </c>
      <c r="B71" s="9">
        <v>0</v>
      </c>
      <c r="C71" s="12">
        <v>9.1</v>
      </c>
    </row>
    <row r="72" spans="1:3" ht="12.75">
      <c r="A72" s="12">
        <v>5.753221582719153</v>
      </c>
      <c r="B72" s="9">
        <v>0</v>
      </c>
      <c r="C72" s="12">
        <v>11.6</v>
      </c>
    </row>
    <row r="73" spans="1:3" ht="12.75">
      <c r="A73" s="12">
        <v>6.450443804941375</v>
      </c>
      <c r="B73" s="9">
        <v>0</v>
      </c>
      <c r="C73" s="12">
        <v>9.7</v>
      </c>
    </row>
    <row r="74" spans="1:3" ht="12.75">
      <c r="A74" s="12">
        <v>4.4143326938302625</v>
      </c>
      <c r="B74" s="9">
        <v>0</v>
      </c>
      <c r="C74" s="12">
        <v>8.8</v>
      </c>
    </row>
    <row r="75" spans="1:3" ht="12.75">
      <c r="A75" s="12">
        <v>4.500443804941374</v>
      </c>
      <c r="B75" s="9">
        <v>0</v>
      </c>
      <c r="C75" s="12">
        <v>11.3</v>
      </c>
    </row>
    <row r="76" spans="1:3" ht="12.75">
      <c r="A76" s="12">
        <v>7.222666027163597</v>
      </c>
      <c r="B76" s="9">
        <v>0</v>
      </c>
      <c r="C76" s="12">
        <v>11.1</v>
      </c>
    </row>
    <row r="77" spans="1:3" ht="12.75">
      <c r="A77" s="12">
        <v>5.542110471608041</v>
      </c>
      <c r="B77" s="9">
        <v>0</v>
      </c>
      <c r="C77" s="12">
        <v>10.5</v>
      </c>
    </row>
    <row r="78" spans="1:3" ht="12.75">
      <c r="A78" s="12">
        <v>4.364332693830263</v>
      </c>
      <c r="B78" s="9">
        <v>0</v>
      </c>
      <c r="C78" s="12">
        <v>15.5</v>
      </c>
    </row>
    <row r="79" spans="1:3" ht="12.75">
      <c r="A79" s="12">
        <v>5.930999360496931</v>
      </c>
      <c r="B79" s="9">
        <v>0</v>
      </c>
      <c r="C79" s="12">
        <v>13.6</v>
      </c>
    </row>
    <row r="80" spans="1:3" ht="12.75">
      <c r="A80" s="12">
        <v>4.178221582719154</v>
      </c>
      <c r="B80" s="9">
        <v>0</v>
      </c>
      <c r="C80" s="12">
        <v>14.6</v>
      </c>
    </row>
    <row r="81" spans="1:3" ht="12.75">
      <c r="A81" s="12">
        <v>5.664332693830263</v>
      </c>
      <c r="B81" s="9">
        <v>0</v>
      </c>
      <c r="C81" s="12">
        <v>15</v>
      </c>
    </row>
    <row r="82" spans="2:3" ht="12.75">
      <c r="B82" s="9">
        <v>0</v>
      </c>
      <c r="C82" s="12">
        <v>10.7</v>
      </c>
    </row>
    <row r="83" spans="2:3" ht="12.75">
      <c r="B83" s="9">
        <v>0</v>
      </c>
      <c r="C83" s="12">
        <v>9</v>
      </c>
    </row>
    <row r="84" spans="2:3" ht="12.75">
      <c r="B84" s="9">
        <v>0</v>
      </c>
      <c r="C84" s="12">
        <v>11</v>
      </c>
    </row>
    <row r="85" spans="2:3" ht="12.75">
      <c r="B85" s="9">
        <v>0</v>
      </c>
      <c r="C85" s="12">
        <v>7.2</v>
      </c>
    </row>
    <row r="86" spans="2:3" ht="12.75">
      <c r="B86" s="9">
        <v>0</v>
      </c>
      <c r="C86" s="12">
        <v>17</v>
      </c>
    </row>
    <row r="87" spans="2:3" ht="12.75">
      <c r="B87" s="9">
        <v>0</v>
      </c>
      <c r="C87" s="12">
        <v>16.1</v>
      </c>
    </row>
    <row r="88" spans="2:3" ht="12.75">
      <c r="B88" s="9">
        <v>0</v>
      </c>
      <c r="C88" s="12">
        <v>18.4</v>
      </c>
    </row>
    <row r="89" spans="2:3" ht="12.75">
      <c r="B89" s="9">
        <v>0</v>
      </c>
      <c r="C89" s="12">
        <v>8</v>
      </c>
    </row>
    <row r="90" spans="2:3" ht="12.75">
      <c r="B90" s="9">
        <v>0</v>
      </c>
      <c r="C90" s="12">
        <v>15.2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G32" sqref="G32"/>
    </sheetView>
  </sheetViews>
  <sheetFormatPr defaultColWidth="11.421875" defaultRowHeight="12.75"/>
  <sheetData>
    <row r="1" spans="1:9" ht="12.75">
      <c r="A1" s="7">
        <v>1</v>
      </c>
      <c r="B1" s="12">
        <v>69</v>
      </c>
      <c r="C1" s="12">
        <v>23.8</v>
      </c>
      <c r="D1" s="13">
        <v>268</v>
      </c>
      <c r="E1" s="12">
        <v>15.5</v>
      </c>
      <c r="F1" s="24">
        <f>MEDIAN(B1:B30)</f>
        <v>74</v>
      </c>
      <c r="G1" s="24">
        <f>MEDIAN(C1:C30)</f>
        <v>23.5</v>
      </c>
      <c r="H1" s="24">
        <f>MEDIAN(D1:D30)</f>
        <v>421</v>
      </c>
      <c r="I1" s="24">
        <f>MEDIAN(E1:E30)</f>
        <v>14.4</v>
      </c>
    </row>
    <row r="2" spans="1:5" ht="12.75">
      <c r="A2" s="7">
        <v>1</v>
      </c>
      <c r="B2" s="12">
        <v>92</v>
      </c>
      <c r="C2" s="12">
        <v>27.8</v>
      </c>
      <c r="D2" s="13">
        <v>483</v>
      </c>
      <c r="E2" s="12">
        <v>6.9</v>
      </c>
    </row>
    <row r="3" spans="1:5" ht="12.75">
      <c r="A3" s="7">
        <v>1</v>
      </c>
      <c r="B3" s="12">
        <v>62</v>
      </c>
      <c r="C3" s="12">
        <v>21.5</v>
      </c>
      <c r="D3" s="13">
        <v>950</v>
      </c>
      <c r="E3" s="12">
        <v>32</v>
      </c>
    </row>
    <row r="4" spans="1:5" ht="12.75">
      <c r="A4" s="7">
        <v>1</v>
      </c>
      <c r="B4" s="12">
        <v>85</v>
      </c>
      <c r="C4" s="12">
        <v>28.3</v>
      </c>
      <c r="D4" s="13">
        <v>293</v>
      </c>
      <c r="E4" s="12">
        <v>10.1</v>
      </c>
    </row>
    <row r="5" spans="1:5" ht="12.75">
      <c r="A5" s="7">
        <v>1</v>
      </c>
      <c r="B5" s="12">
        <v>41</v>
      </c>
      <c r="C5" s="12">
        <v>15.4</v>
      </c>
      <c r="D5" s="13">
        <v>434</v>
      </c>
      <c r="E5" s="12">
        <v>14</v>
      </c>
    </row>
    <row r="6" spans="1:5" ht="12.75">
      <c r="A6" s="7">
        <v>1</v>
      </c>
      <c r="B6" s="12">
        <v>55</v>
      </c>
      <c r="C6" s="12">
        <v>18.2</v>
      </c>
      <c r="D6" s="13">
        <v>354</v>
      </c>
      <c r="E6" s="12">
        <v>14.8</v>
      </c>
    </row>
    <row r="7" spans="1:5" ht="12.75">
      <c r="A7" s="7">
        <v>1</v>
      </c>
      <c r="B7" s="12">
        <v>70</v>
      </c>
      <c r="C7" s="12">
        <v>24</v>
      </c>
      <c r="D7" s="13">
        <v>579</v>
      </c>
      <c r="E7" s="13"/>
    </row>
    <row r="8" spans="1:5" ht="12.75">
      <c r="A8" s="7">
        <v>1</v>
      </c>
      <c r="B8" s="12">
        <v>106</v>
      </c>
      <c r="C8" s="12">
        <v>31.9</v>
      </c>
      <c r="D8" s="13">
        <v>553</v>
      </c>
      <c r="E8" s="12">
        <v>9.9</v>
      </c>
    </row>
    <row r="9" spans="1:5" ht="12.75">
      <c r="A9" s="7">
        <v>1</v>
      </c>
      <c r="B9" s="12">
        <v>103</v>
      </c>
      <c r="C9" s="12">
        <v>31.2</v>
      </c>
      <c r="D9" s="13">
        <v>382</v>
      </c>
      <c r="E9" s="12">
        <v>6.1</v>
      </c>
    </row>
    <row r="10" spans="1:5" ht="12.75">
      <c r="A10" s="7">
        <v>1</v>
      </c>
      <c r="B10" s="12">
        <v>102</v>
      </c>
      <c r="C10" s="12">
        <v>32.8</v>
      </c>
      <c r="D10" s="13">
        <v>499</v>
      </c>
      <c r="E10" s="12">
        <v>15.9</v>
      </c>
    </row>
    <row r="11" spans="1:5" ht="12.75">
      <c r="A11" s="7">
        <v>1</v>
      </c>
      <c r="B11" s="12">
        <v>124</v>
      </c>
      <c r="C11" s="12">
        <v>39.9</v>
      </c>
      <c r="D11" s="13">
        <v>83</v>
      </c>
      <c r="E11" s="12">
        <v>6.5</v>
      </c>
    </row>
    <row r="12" spans="1:5" ht="12.75">
      <c r="A12" s="7">
        <v>1</v>
      </c>
      <c r="B12" s="12">
        <v>65</v>
      </c>
      <c r="C12" s="12">
        <v>21.7</v>
      </c>
      <c r="D12" s="13">
        <v>319</v>
      </c>
      <c r="E12" s="12">
        <v>16.9</v>
      </c>
    </row>
    <row r="13" spans="1:5" ht="12.75">
      <c r="A13" s="7">
        <v>1</v>
      </c>
      <c r="B13" s="12">
        <v>69</v>
      </c>
      <c r="C13" s="12">
        <v>23.5</v>
      </c>
      <c r="D13" s="13">
        <v>762</v>
      </c>
      <c r="E13" s="12">
        <v>19.1</v>
      </c>
    </row>
    <row r="14" spans="1:5" ht="12.75">
      <c r="A14" s="7">
        <v>1</v>
      </c>
      <c r="B14" s="12">
        <v>51</v>
      </c>
      <c r="C14" s="12">
        <v>18.4</v>
      </c>
      <c r="D14" s="13">
        <v>175</v>
      </c>
      <c r="E14" s="12">
        <v>10</v>
      </c>
    </row>
    <row r="15" spans="1:5" ht="12.75">
      <c r="A15" s="7">
        <v>1</v>
      </c>
      <c r="B15" s="12">
        <v>76</v>
      </c>
      <c r="C15" s="12">
        <v>22.3</v>
      </c>
      <c r="D15" s="13">
        <v>536</v>
      </c>
      <c r="E15" s="12">
        <v>8.5</v>
      </c>
    </row>
    <row r="16" spans="1:5" ht="12.75">
      <c r="A16" s="7">
        <v>1</v>
      </c>
      <c r="B16" s="12">
        <v>99</v>
      </c>
      <c r="C16" s="12">
        <v>29.4</v>
      </c>
      <c r="D16" s="13">
        <v>441</v>
      </c>
      <c r="E16" s="12">
        <v>8</v>
      </c>
    </row>
    <row r="17" spans="1:5" ht="12.75">
      <c r="A17" s="7">
        <v>1</v>
      </c>
      <c r="B17" s="12">
        <v>66</v>
      </c>
      <c r="C17" s="12">
        <v>22.8</v>
      </c>
      <c r="D17" s="13">
        <v>282</v>
      </c>
      <c r="E17" s="12">
        <v>28.1</v>
      </c>
    </row>
    <row r="18" spans="1:5" ht="12.75">
      <c r="A18" s="7">
        <v>1</v>
      </c>
      <c r="B18" s="12">
        <v>66</v>
      </c>
      <c r="C18" s="12">
        <v>26.8</v>
      </c>
      <c r="D18" s="13">
        <v>421</v>
      </c>
      <c r="E18" s="12">
        <v>15</v>
      </c>
    </row>
    <row r="19" spans="1:5" ht="12.75">
      <c r="A19" s="7">
        <v>1</v>
      </c>
      <c r="B19" s="12">
        <v>103</v>
      </c>
      <c r="C19" s="12">
        <v>34.1</v>
      </c>
      <c r="D19" s="13">
        <v>428</v>
      </c>
      <c r="E19" s="12">
        <v>18.6</v>
      </c>
    </row>
    <row r="20" spans="1:5" ht="12.75">
      <c r="A20" s="7">
        <v>1</v>
      </c>
      <c r="B20" s="12">
        <v>78</v>
      </c>
      <c r="C20" s="12">
        <v>23.3</v>
      </c>
      <c r="D20" s="13">
        <v>422</v>
      </c>
      <c r="E20" s="12">
        <v>7.4</v>
      </c>
    </row>
    <row r="21" spans="1:5" ht="12.75">
      <c r="A21" s="7">
        <v>1</v>
      </c>
      <c r="B21" s="13"/>
      <c r="C21" s="13"/>
      <c r="D21" s="13"/>
      <c r="E21" s="13"/>
    </row>
    <row r="22" spans="1:5" ht="12.75">
      <c r="A22" s="7">
        <v>1</v>
      </c>
      <c r="B22" s="12">
        <v>74</v>
      </c>
      <c r="C22" s="12">
        <v>23</v>
      </c>
      <c r="D22" s="13">
        <v>960</v>
      </c>
      <c r="E22" s="12">
        <v>9.4</v>
      </c>
    </row>
    <row r="23" spans="1:5" ht="12.75">
      <c r="A23" s="7">
        <v>1</v>
      </c>
      <c r="B23" s="12">
        <v>49</v>
      </c>
      <c r="C23" s="12">
        <v>15.3</v>
      </c>
      <c r="D23" s="13">
        <v>100</v>
      </c>
      <c r="E23" s="12">
        <v>12.1</v>
      </c>
    </row>
    <row r="24" spans="1:5" ht="12.75">
      <c r="A24" s="7">
        <v>1</v>
      </c>
      <c r="B24" s="12">
        <v>100</v>
      </c>
      <c r="C24" s="12">
        <v>30.5</v>
      </c>
      <c r="D24" s="13">
        <v>367</v>
      </c>
      <c r="E24" s="12">
        <v>24.3</v>
      </c>
    </row>
    <row r="25" spans="1:5" ht="12.75">
      <c r="A25" s="7">
        <v>1</v>
      </c>
      <c r="B25" s="12">
        <v>74</v>
      </c>
      <c r="C25" s="12">
        <v>22.6</v>
      </c>
      <c r="D25" s="13">
        <v>852</v>
      </c>
      <c r="E25" s="12">
        <v>21.8</v>
      </c>
    </row>
    <row r="26" spans="1:5" ht="12.75">
      <c r="A26" s="7">
        <v>1</v>
      </c>
      <c r="B26" s="12">
        <v>70</v>
      </c>
      <c r="C26" s="12">
        <v>21.4</v>
      </c>
      <c r="D26" s="13">
        <v>1178</v>
      </c>
      <c r="E26" s="12">
        <v>51</v>
      </c>
    </row>
    <row r="27" spans="1:5" ht="12.75">
      <c r="A27" s="7">
        <v>1</v>
      </c>
      <c r="B27" s="12">
        <v>105</v>
      </c>
      <c r="C27" s="12">
        <v>31.8</v>
      </c>
      <c r="D27" s="13">
        <v>380</v>
      </c>
      <c r="E27" s="12">
        <v>16</v>
      </c>
    </row>
    <row r="28" spans="1:5" ht="12.75">
      <c r="A28" s="7">
        <v>1</v>
      </c>
      <c r="B28" s="12">
        <v>69</v>
      </c>
      <c r="C28" s="12">
        <v>18.5</v>
      </c>
      <c r="D28" s="13">
        <v>398</v>
      </c>
      <c r="E28" s="12">
        <v>4.5</v>
      </c>
    </row>
    <row r="29" spans="1:5" ht="12.75">
      <c r="A29" s="7">
        <v>1</v>
      </c>
      <c r="B29" s="12">
        <v>65</v>
      </c>
      <c r="C29" s="12">
        <v>18.9</v>
      </c>
      <c r="D29" s="13">
        <v>349</v>
      </c>
      <c r="E29" s="12">
        <v>11.5</v>
      </c>
    </row>
    <row r="30" spans="1:5" ht="12.75">
      <c r="A30" s="7">
        <v>1</v>
      </c>
      <c r="B30" s="12">
        <v>85</v>
      </c>
      <c r="C30" s="12">
        <v>25.6</v>
      </c>
      <c r="D30" s="13">
        <v>342</v>
      </c>
      <c r="E30" s="12">
        <v>23.2</v>
      </c>
    </row>
    <row r="31" spans="1:9" ht="12.75">
      <c r="A31" s="9">
        <v>0</v>
      </c>
      <c r="B31" s="22">
        <v>116</v>
      </c>
      <c r="C31" s="22">
        <v>34.2</v>
      </c>
      <c r="D31" s="20">
        <v>516</v>
      </c>
      <c r="E31" s="22">
        <v>15.16</v>
      </c>
      <c r="F31" s="24">
        <f>MEDIAN(B31:B90)</f>
        <v>103</v>
      </c>
      <c r="G31" s="24">
        <f>MEDIAN(C31:C90)</f>
        <v>31</v>
      </c>
      <c r="H31" s="24">
        <f>MEDIAN(D22:D90)</f>
        <v>486.5</v>
      </c>
      <c r="I31" s="24">
        <f>MEDIAN(E31:E90)</f>
        <v>12.77</v>
      </c>
    </row>
    <row r="32" spans="1:5" ht="12.75">
      <c r="A32" s="9">
        <v>0</v>
      </c>
      <c r="B32" s="12">
        <v>99</v>
      </c>
      <c r="C32" s="12">
        <v>29.1</v>
      </c>
      <c r="D32" s="13">
        <v>516</v>
      </c>
      <c r="E32" s="12">
        <v>14.39</v>
      </c>
    </row>
    <row r="33" spans="1:5" ht="12.75">
      <c r="A33" s="9">
        <v>0</v>
      </c>
      <c r="B33" s="12">
        <v>82</v>
      </c>
      <c r="C33" s="12">
        <v>24.5</v>
      </c>
      <c r="D33" s="13">
        <v>691</v>
      </c>
      <c r="E33" s="12">
        <v>12.16</v>
      </c>
    </row>
    <row r="34" spans="1:5" ht="12.75">
      <c r="A34" s="9">
        <v>0</v>
      </c>
      <c r="B34" s="12">
        <v>86</v>
      </c>
      <c r="C34" s="12">
        <v>26.7</v>
      </c>
      <c r="D34" s="13">
        <v>537</v>
      </c>
      <c r="E34" s="12">
        <v>17.95</v>
      </c>
    </row>
    <row r="35" spans="1:5" ht="12.75">
      <c r="A35" s="9">
        <v>0</v>
      </c>
      <c r="B35" s="12">
        <v>89</v>
      </c>
      <c r="C35" s="12">
        <v>26.5</v>
      </c>
      <c r="D35" s="13">
        <v>458</v>
      </c>
      <c r="E35" s="12">
        <v>16.77</v>
      </c>
    </row>
    <row r="36" spans="1:5" ht="12.75">
      <c r="A36" s="9">
        <v>0</v>
      </c>
      <c r="B36" s="22">
        <v>103</v>
      </c>
      <c r="C36" s="22">
        <v>32</v>
      </c>
      <c r="D36" s="20">
        <v>642</v>
      </c>
      <c r="E36" s="22">
        <v>10.63</v>
      </c>
    </row>
    <row r="37" spans="1:5" ht="12.75">
      <c r="A37" s="9">
        <v>0</v>
      </c>
      <c r="B37" s="22">
        <v>90</v>
      </c>
      <c r="C37" s="22">
        <v>27.2</v>
      </c>
      <c r="D37" s="20">
        <v>761</v>
      </c>
      <c r="E37" s="22">
        <v>10.9</v>
      </c>
    </row>
    <row r="38" spans="1:5" ht="12.75">
      <c r="A38" s="9">
        <v>0</v>
      </c>
      <c r="B38" s="12">
        <v>101</v>
      </c>
      <c r="C38" s="12">
        <v>31.4</v>
      </c>
      <c r="D38" s="13">
        <v>618</v>
      </c>
      <c r="E38" s="12">
        <v>11.67</v>
      </c>
    </row>
    <row r="39" spans="1:5" ht="12.75">
      <c r="A39" s="9">
        <v>0</v>
      </c>
      <c r="B39" s="12">
        <v>84</v>
      </c>
      <c r="C39" s="12">
        <v>24.7</v>
      </c>
      <c r="D39" s="13">
        <v>573</v>
      </c>
      <c r="E39" s="12">
        <v>16.33</v>
      </c>
    </row>
    <row r="40" spans="1:5" ht="12.75">
      <c r="A40" s="9">
        <v>0</v>
      </c>
      <c r="B40" s="13"/>
      <c r="C40" s="13"/>
      <c r="D40" s="13"/>
      <c r="E40" s="13"/>
    </row>
    <row r="41" spans="1:5" ht="12.75">
      <c r="A41" s="9">
        <v>0</v>
      </c>
      <c r="B41" s="22">
        <v>91</v>
      </c>
      <c r="C41" s="22">
        <v>26.2</v>
      </c>
      <c r="D41" s="20">
        <v>463</v>
      </c>
      <c r="E41" s="22">
        <v>12.77</v>
      </c>
    </row>
    <row r="42" spans="1:5" ht="12.75">
      <c r="A42" s="9">
        <v>0</v>
      </c>
      <c r="B42" s="12">
        <v>95</v>
      </c>
      <c r="C42" s="12">
        <v>28.3</v>
      </c>
      <c r="D42" s="13">
        <v>672</v>
      </c>
      <c r="E42" s="12">
        <v>11.38</v>
      </c>
    </row>
    <row r="43" spans="1:5" ht="12.75">
      <c r="A43" s="9">
        <v>0</v>
      </c>
      <c r="B43" s="12">
        <v>119</v>
      </c>
      <c r="C43" s="12">
        <v>35.6</v>
      </c>
      <c r="D43" s="13">
        <v>375</v>
      </c>
      <c r="E43" s="12">
        <v>13.45</v>
      </c>
    </row>
    <row r="44" spans="1:5" ht="12.75">
      <c r="A44" s="9">
        <v>0</v>
      </c>
      <c r="B44" s="12">
        <v>94</v>
      </c>
      <c r="C44" s="12">
        <v>27.6</v>
      </c>
      <c r="D44" s="13">
        <v>528</v>
      </c>
      <c r="E44" s="12">
        <v>15.29</v>
      </c>
    </row>
    <row r="45" spans="1:5" ht="12.75">
      <c r="A45" s="9">
        <v>0</v>
      </c>
      <c r="B45" s="12">
        <v>103</v>
      </c>
      <c r="C45" s="12">
        <v>30.6</v>
      </c>
      <c r="D45" s="13">
        <v>528</v>
      </c>
      <c r="E45" s="12">
        <v>21.19</v>
      </c>
    </row>
    <row r="46" spans="1:5" ht="12.75">
      <c r="A46" s="9">
        <v>0</v>
      </c>
      <c r="B46" s="12">
        <v>104</v>
      </c>
      <c r="C46" s="12">
        <v>31.8</v>
      </c>
      <c r="D46" s="13">
        <v>480</v>
      </c>
      <c r="E46" s="12">
        <v>10.81</v>
      </c>
    </row>
    <row r="47" spans="1:5" ht="12.75">
      <c r="A47" s="9">
        <v>0</v>
      </c>
      <c r="B47" s="12">
        <v>108</v>
      </c>
      <c r="C47" s="12">
        <v>33.5</v>
      </c>
      <c r="D47" s="13">
        <v>593</v>
      </c>
      <c r="E47" s="12">
        <v>14.33</v>
      </c>
    </row>
    <row r="48" spans="1:5" ht="12.75">
      <c r="A48" s="9">
        <v>0</v>
      </c>
      <c r="B48" s="12">
        <v>178</v>
      </c>
      <c r="C48" s="12">
        <v>51.7</v>
      </c>
      <c r="D48" s="13">
        <v>273</v>
      </c>
      <c r="E48" s="12">
        <v>7.54</v>
      </c>
    </row>
    <row r="49" spans="1:5" ht="12.75">
      <c r="A49" s="9">
        <v>0</v>
      </c>
      <c r="B49" s="12">
        <v>87</v>
      </c>
      <c r="C49" s="12">
        <v>23.9</v>
      </c>
      <c r="D49" s="13">
        <v>556</v>
      </c>
      <c r="E49" s="12">
        <v>8.86</v>
      </c>
    </row>
    <row r="50" spans="1:5" ht="12.75">
      <c r="A50" s="9">
        <v>0</v>
      </c>
      <c r="B50" s="12">
        <v>98</v>
      </c>
      <c r="C50" s="12">
        <v>29.1</v>
      </c>
      <c r="D50" s="13">
        <v>225</v>
      </c>
      <c r="E50" s="12">
        <v>15.93</v>
      </c>
    </row>
    <row r="51" spans="1:5" ht="12.75">
      <c r="A51" s="9">
        <v>0</v>
      </c>
      <c r="B51" s="13"/>
      <c r="C51" s="13"/>
      <c r="D51" s="13"/>
      <c r="E51" s="13"/>
    </row>
    <row r="52" spans="1:5" ht="12.75">
      <c r="A52" s="9">
        <v>0</v>
      </c>
      <c r="B52" s="12">
        <v>94</v>
      </c>
      <c r="C52" s="12">
        <v>27.8</v>
      </c>
      <c r="D52" s="13">
        <v>359</v>
      </c>
      <c r="E52" s="12">
        <v>10.37</v>
      </c>
    </row>
    <row r="53" spans="1:5" ht="12.75">
      <c r="A53" s="9">
        <v>0</v>
      </c>
      <c r="B53" s="12">
        <v>93</v>
      </c>
      <c r="C53" s="12">
        <v>28.6</v>
      </c>
      <c r="D53" s="13">
        <v>577</v>
      </c>
      <c r="E53" s="12">
        <v>18.41</v>
      </c>
    </row>
    <row r="54" spans="1:5" ht="12.75">
      <c r="A54" s="9">
        <v>0</v>
      </c>
      <c r="B54" s="12">
        <v>104</v>
      </c>
      <c r="C54" s="12">
        <v>31.8</v>
      </c>
      <c r="D54" s="13">
        <v>586</v>
      </c>
      <c r="E54" s="12">
        <v>15.61</v>
      </c>
    </row>
    <row r="55" spans="1:5" ht="12.75">
      <c r="A55" s="9">
        <v>0</v>
      </c>
      <c r="B55" s="12">
        <v>99</v>
      </c>
      <c r="C55" s="12">
        <v>28.4</v>
      </c>
      <c r="D55" s="13">
        <v>410</v>
      </c>
      <c r="E55" s="12">
        <v>15.96</v>
      </c>
    </row>
    <row r="56" spans="1:5" ht="12.75">
      <c r="A56" s="9">
        <v>0</v>
      </c>
      <c r="B56" s="12">
        <v>103</v>
      </c>
      <c r="C56" s="12">
        <v>30.6</v>
      </c>
      <c r="D56" s="13">
        <v>634</v>
      </c>
      <c r="E56" s="12">
        <v>11.36</v>
      </c>
    </row>
    <row r="57" spans="1:5" ht="12.75">
      <c r="A57" s="9">
        <v>0</v>
      </c>
      <c r="B57" s="12">
        <v>109</v>
      </c>
      <c r="C57" s="12">
        <v>32.1</v>
      </c>
      <c r="D57" s="13">
        <v>388</v>
      </c>
      <c r="E57" s="12">
        <v>15.77</v>
      </c>
    </row>
    <row r="58" spans="1:5" ht="12.75">
      <c r="A58" s="9">
        <v>0</v>
      </c>
      <c r="B58" s="12">
        <v>111</v>
      </c>
      <c r="C58" s="12">
        <v>33.6</v>
      </c>
      <c r="D58" s="13">
        <v>457</v>
      </c>
      <c r="E58" s="12">
        <v>12.21</v>
      </c>
    </row>
    <row r="59" spans="1:5" ht="12.75">
      <c r="A59" s="9">
        <v>0</v>
      </c>
      <c r="B59" s="12">
        <v>122</v>
      </c>
      <c r="C59" s="12">
        <v>36.5</v>
      </c>
      <c r="D59" s="13">
        <v>543</v>
      </c>
      <c r="E59" s="12">
        <v>14.63</v>
      </c>
    </row>
    <row r="60" spans="1:5" ht="12.75">
      <c r="A60" s="9">
        <v>0</v>
      </c>
      <c r="B60" s="12">
        <v>93</v>
      </c>
      <c r="C60" s="12">
        <v>28.7</v>
      </c>
      <c r="D60" s="13">
        <v>539</v>
      </c>
      <c r="E60" s="12">
        <v>16.49</v>
      </c>
    </row>
    <row r="61" spans="1:5" ht="12.75">
      <c r="A61" s="9">
        <v>0</v>
      </c>
      <c r="B61" s="12">
        <v>111</v>
      </c>
      <c r="C61" s="12">
        <v>33.6</v>
      </c>
      <c r="D61" s="13">
        <v>372</v>
      </c>
      <c r="E61" s="12">
        <v>16.16</v>
      </c>
    </row>
    <row r="62" spans="1:5" ht="12.75">
      <c r="A62" s="9">
        <v>0</v>
      </c>
      <c r="B62" s="12">
        <v>110</v>
      </c>
      <c r="C62" s="12">
        <v>33.2</v>
      </c>
      <c r="D62" s="13">
        <v>377</v>
      </c>
      <c r="E62" s="12">
        <v>10.61</v>
      </c>
    </row>
    <row r="63" spans="1:5" ht="12.75">
      <c r="A63" s="9">
        <v>0</v>
      </c>
      <c r="B63" s="12">
        <v>99</v>
      </c>
      <c r="C63" s="12">
        <v>30.7</v>
      </c>
      <c r="D63" s="13">
        <v>331</v>
      </c>
      <c r="E63" s="12">
        <v>15.76</v>
      </c>
    </row>
    <row r="64" spans="1:5" ht="12.75">
      <c r="A64" s="9">
        <v>0</v>
      </c>
      <c r="B64" s="12">
        <v>114</v>
      </c>
      <c r="C64" s="12">
        <v>33</v>
      </c>
      <c r="D64" s="13">
        <v>562</v>
      </c>
      <c r="E64" s="12">
        <v>11.76</v>
      </c>
    </row>
    <row r="65" spans="1:5" ht="12.75">
      <c r="A65" s="9">
        <v>0</v>
      </c>
      <c r="B65" s="12">
        <v>116</v>
      </c>
      <c r="C65" s="12">
        <v>34.2</v>
      </c>
      <c r="D65" s="13">
        <v>32</v>
      </c>
      <c r="E65" s="12">
        <v>14.41</v>
      </c>
    </row>
    <row r="66" spans="1:5" ht="12.75">
      <c r="A66" s="9">
        <v>0</v>
      </c>
      <c r="B66" s="12">
        <v>105</v>
      </c>
      <c r="C66" s="12">
        <v>30.8</v>
      </c>
      <c r="D66" s="13">
        <v>478</v>
      </c>
      <c r="E66" s="12">
        <v>7.75</v>
      </c>
    </row>
    <row r="67" spans="1:5" ht="12.75">
      <c r="A67" s="9">
        <v>0</v>
      </c>
      <c r="B67" s="12">
        <v>103</v>
      </c>
      <c r="C67" s="12">
        <v>31.3</v>
      </c>
      <c r="D67" s="13">
        <v>354</v>
      </c>
      <c r="E67" s="12">
        <v>10.1</v>
      </c>
    </row>
    <row r="68" spans="1:5" ht="12.75">
      <c r="A68" s="9">
        <v>0</v>
      </c>
      <c r="B68" s="12">
        <v>106</v>
      </c>
      <c r="C68" s="12">
        <v>33</v>
      </c>
      <c r="D68" s="13">
        <v>389</v>
      </c>
      <c r="E68" s="12">
        <v>10.21</v>
      </c>
    </row>
    <row r="69" spans="1:5" ht="12.75">
      <c r="A69" s="9">
        <v>0</v>
      </c>
      <c r="B69" s="12">
        <v>109</v>
      </c>
      <c r="C69" s="12">
        <v>33.1</v>
      </c>
      <c r="D69" s="13">
        <v>370</v>
      </c>
      <c r="E69" s="12">
        <v>12.56</v>
      </c>
    </row>
    <row r="70" spans="1:5" ht="12.75">
      <c r="A70" s="9">
        <v>0</v>
      </c>
      <c r="B70" s="13"/>
      <c r="C70" s="13"/>
      <c r="D70" s="13"/>
      <c r="E70" s="13"/>
    </row>
    <row r="71" spans="1:5" ht="12.75">
      <c r="A71" s="9">
        <v>0</v>
      </c>
      <c r="B71" s="12">
        <v>118</v>
      </c>
      <c r="C71" s="12">
        <v>34.8</v>
      </c>
      <c r="D71" s="13">
        <v>334</v>
      </c>
      <c r="E71" s="12">
        <v>14.65</v>
      </c>
    </row>
    <row r="72" spans="1:5" ht="12.75">
      <c r="A72" s="9">
        <v>0</v>
      </c>
      <c r="B72" s="12">
        <v>107</v>
      </c>
      <c r="C72" s="12">
        <v>32.4</v>
      </c>
      <c r="D72" s="13">
        <v>519</v>
      </c>
      <c r="E72" s="12">
        <v>12.44</v>
      </c>
    </row>
    <row r="73" spans="1:5" ht="12.75">
      <c r="A73" s="9">
        <v>0</v>
      </c>
      <c r="B73" s="12">
        <v>98</v>
      </c>
      <c r="C73" s="12">
        <v>31</v>
      </c>
      <c r="D73" s="13">
        <v>728</v>
      </c>
      <c r="E73" s="12">
        <v>16.4</v>
      </c>
    </row>
    <row r="74" spans="1:5" ht="12.75">
      <c r="A74" s="9">
        <v>0</v>
      </c>
      <c r="B74" s="12">
        <v>109</v>
      </c>
      <c r="C74" s="12">
        <v>34.4</v>
      </c>
      <c r="D74" s="13">
        <v>462</v>
      </c>
      <c r="E74" s="12">
        <v>14.28</v>
      </c>
    </row>
    <row r="75" spans="1:5" ht="12.75">
      <c r="A75" s="9">
        <v>0</v>
      </c>
      <c r="B75" s="12">
        <v>107</v>
      </c>
      <c r="C75" s="12">
        <v>31.8</v>
      </c>
      <c r="D75" s="13">
        <v>367</v>
      </c>
      <c r="E75" s="12">
        <v>8.37</v>
      </c>
    </row>
    <row r="76" spans="1:5" ht="12.75">
      <c r="A76" s="9">
        <v>0</v>
      </c>
      <c r="B76" s="12">
        <v>95</v>
      </c>
      <c r="C76" s="12">
        <v>29.2</v>
      </c>
      <c r="D76" s="13">
        <v>493</v>
      </c>
      <c r="E76" s="12">
        <v>15.39</v>
      </c>
    </row>
    <row r="77" spans="1:5" ht="12.75">
      <c r="A77" s="9">
        <v>0</v>
      </c>
      <c r="B77" s="12">
        <v>95</v>
      </c>
      <c r="C77" s="12">
        <v>30.1</v>
      </c>
      <c r="D77" s="13">
        <v>529</v>
      </c>
      <c r="E77" s="12">
        <v>14.67</v>
      </c>
    </row>
    <row r="78" spans="1:5" ht="12.75">
      <c r="A78" s="9">
        <v>0</v>
      </c>
      <c r="B78" s="12">
        <v>79</v>
      </c>
      <c r="C78" s="12">
        <v>24.2</v>
      </c>
      <c r="D78" s="13">
        <v>519</v>
      </c>
      <c r="E78" s="12">
        <v>8.95</v>
      </c>
    </row>
    <row r="79" spans="1:5" ht="12.75">
      <c r="A79" s="9">
        <v>0</v>
      </c>
      <c r="B79" s="12">
        <v>114</v>
      </c>
      <c r="C79" s="12">
        <v>33.8</v>
      </c>
      <c r="D79" s="13">
        <v>494</v>
      </c>
      <c r="E79" s="12">
        <v>10.88</v>
      </c>
    </row>
    <row r="80" spans="1:5" ht="12.75">
      <c r="A80" s="9">
        <v>0</v>
      </c>
      <c r="B80" s="12">
        <v>124</v>
      </c>
      <c r="C80" s="12">
        <v>36.2</v>
      </c>
      <c r="D80" s="13">
        <v>615</v>
      </c>
      <c r="E80" s="12">
        <v>8.8</v>
      </c>
    </row>
    <row r="81" spans="1:5" ht="12.75">
      <c r="A81" s="9">
        <v>0</v>
      </c>
      <c r="B81" s="12">
        <v>59</v>
      </c>
      <c r="C81" s="12">
        <v>28.4</v>
      </c>
      <c r="D81" s="13">
        <v>438</v>
      </c>
      <c r="E81" s="12">
        <v>8.82</v>
      </c>
    </row>
    <row r="82" spans="1:5" ht="12.75">
      <c r="A82" s="9">
        <v>0</v>
      </c>
      <c r="B82" s="12">
        <v>95</v>
      </c>
      <c r="C82" s="12">
        <v>29.7</v>
      </c>
      <c r="D82" s="13">
        <v>424</v>
      </c>
      <c r="E82" s="12">
        <v>9.36</v>
      </c>
    </row>
    <row r="83" spans="1:5" ht="12.75">
      <c r="A83" s="9">
        <v>0</v>
      </c>
      <c r="B83" s="12">
        <v>85</v>
      </c>
      <c r="C83" s="12">
        <v>28.4</v>
      </c>
      <c r="D83" s="13">
        <v>212</v>
      </c>
      <c r="E83" s="12">
        <v>14.31</v>
      </c>
    </row>
    <row r="84" spans="1:5" ht="12.75">
      <c r="A84" s="9">
        <v>0</v>
      </c>
      <c r="B84" s="12">
        <v>120</v>
      </c>
      <c r="C84" s="12">
        <v>35.7</v>
      </c>
      <c r="D84" s="13">
        <v>499</v>
      </c>
      <c r="E84" s="12">
        <v>15.33</v>
      </c>
    </row>
    <row r="85" spans="1:5" ht="12.75">
      <c r="A85" s="9">
        <v>0</v>
      </c>
      <c r="B85" s="12">
        <v>95</v>
      </c>
      <c r="C85" s="12">
        <v>29.3</v>
      </c>
      <c r="D85" s="13">
        <v>641</v>
      </c>
      <c r="E85" s="12">
        <v>12.65</v>
      </c>
    </row>
    <row r="86" spans="1:5" ht="12.75">
      <c r="A86" s="9">
        <v>0</v>
      </c>
      <c r="B86" s="12">
        <v>106</v>
      </c>
      <c r="C86" s="12">
        <v>32.7</v>
      </c>
      <c r="D86" s="13">
        <v>480</v>
      </c>
      <c r="E86" s="12">
        <v>15.87</v>
      </c>
    </row>
    <row r="87" spans="1:5" ht="12.75">
      <c r="A87" s="9">
        <v>0</v>
      </c>
      <c r="B87" s="12">
        <v>118</v>
      </c>
      <c r="C87" s="12">
        <v>34.6</v>
      </c>
      <c r="D87" s="13">
        <v>563</v>
      </c>
      <c r="E87" s="12">
        <v>8.07</v>
      </c>
    </row>
    <row r="88" spans="1:5" ht="12.75">
      <c r="A88" s="9">
        <v>0</v>
      </c>
      <c r="B88" s="12">
        <v>117</v>
      </c>
      <c r="C88" s="12">
        <v>35.2</v>
      </c>
      <c r="D88" s="13">
        <v>283</v>
      </c>
      <c r="E88" s="12">
        <v>11.13</v>
      </c>
    </row>
    <row r="89" spans="1:5" ht="12.75">
      <c r="A89" s="9">
        <v>0</v>
      </c>
      <c r="B89" s="12">
        <v>91</v>
      </c>
      <c r="C89" s="12">
        <v>29</v>
      </c>
      <c r="D89" s="13">
        <v>592</v>
      </c>
      <c r="E89" s="12">
        <v>13.96</v>
      </c>
    </row>
    <row r="90" spans="1:5" ht="12.75">
      <c r="A90" s="9">
        <v>0</v>
      </c>
      <c r="B90" s="12">
        <v>99</v>
      </c>
      <c r="C90" s="12">
        <v>29.4</v>
      </c>
      <c r="D90" s="13">
        <v>388</v>
      </c>
      <c r="E90" s="12">
        <v>6.91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Muñoz Almagro</dc:creator>
  <cp:keywords/>
  <dc:description/>
  <cp:lastModifiedBy>Desirée Henares Bonilla</cp:lastModifiedBy>
  <cp:lastPrinted>2017-06-16T07:49:17Z</cp:lastPrinted>
  <dcterms:created xsi:type="dcterms:W3CDTF">2016-06-15T08:53:59Z</dcterms:created>
  <dcterms:modified xsi:type="dcterms:W3CDTF">2017-08-27T08:54:43Z</dcterms:modified>
  <cp:category/>
  <cp:version/>
  <cp:contentType/>
  <cp:contentStatus/>
</cp:coreProperties>
</file>