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akruse/Dropbox/ACP Gut RNAseq-Proteomics/Paper Drafts/Tables/"/>
    </mc:Choice>
  </mc:AlternateContent>
  <bookViews>
    <workbookView xWindow="640" yWindow="1180" windowWidth="28160" windowHeight="16180" tabRatio="500"/>
  </bookViews>
  <sheets>
    <sheet name="Table S1 Up-Regulated Fischer" sheetId="2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7" i="2" l="1"/>
  <c r="L107" i="2"/>
  <c r="N107" i="2"/>
  <c r="O107" i="2"/>
  <c r="M106" i="2"/>
  <c r="L106" i="2"/>
  <c r="N106" i="2"/>
  <c r="O106" i="2"/>
  <c r="M105" i="2"/>
  <c r="L105" i="2"/>
  <c r="N105" i="2"/>
  <c r="O105" i="2"/>
  <c r="M104" i="2"/>
  <c r="L104" i="2"/>
  <c r="N104" i="2"/>
  <c r="O104" i="2"/>
  <c r="M103" i="2"/>
  <c r="L103" i="2"/>
  <c r="N103" i="2"/>
  <c r="O103" i="2"/>
  <c r="M102" i="2"/>
  <c r="L102" i="2"/>
  <c r="N102" i="2"/>
  <c r="O102" i="2"/>
  <c r="M101" i="2"/>
  <c r="L101" i="2"/>
  <c r="N101" i="2"/>
  <c r="O101" i="2"/>
  <c r="M100" i="2"/>
  <c r="L100" i="2"/>
  <c r="N100" i="2"/>
  <c r="O100" i="2"/>
  <c r="M99" i="2"/>
  <c r="L99" i="2"/>
  <c r="N99" i="2"/>
  <c r="O99" i="2"/>
  <c r="M98" i="2"/>
  <c r="L98" i="2"/>
  <c r="N98" i="2"/>
  <c r="O98" i="2"/>
  <c r="M97" i="2"/>
  <c r="L97" i="2"/>
  <c r="N97" i="2"/>
  <c r="O97" i="2"/>
  <c r="M96" i="2"/>
  <c r="L96" i="2"/>
  <c r="N96" i="2"/>
  <c r="O96" i="2"/>
  <c r="M95" i="2"/>
  <c r="L95" i="2"/>
  <c r="N95" i="2"/>
  <c r="O95" i="2"/>
  <c r="M94" i="2"/>
  <c r="L94" i="2"/>
  <c r="N94" i="2"/>
  <c r="O94" i="2"/>
  <c r="M93" i="2"/>
  <c r="L93" i="2"/>
  <c r="N93" i="2"/>
  <c r="O93" i="2"/>
  <c r="M92" i="2"/>
  <c r="L92" i="2"/>
  <c r="N92" i="2"/>
  <c r="O92" i="2"/>
  <c r="M91" i="2"/>
  <c r="L91" i="2"/>
  <c r="N91" i="2"/>
  <c r="O91" i="2"/>
  <c r="M90" i="2"/>
  <c r="L90" i="2"/>
  <c r="N90" i="2"/>
  <c r="O90" i="2"/>
  <c r="M89" i="2"/>
  <c r="L89" i="2"/>
  <c r="N89" i="2"/>
  <c r="O89" i="2"/>
  <c r="M88" i="2"/>
  <c r="L88" i="2"/>
  <c r="N88" i="2"/>
  <c r="O88" i="2"/>
  <c r="M87" i="2"/>
  <c r="L87" i="2"/>
  <c r="N87" i="2"/>
  <c r="O87" i="2"/>
  <c r="M86" i="2"/>
  <c r="L86" i="2"/>
  <c r="N86" i="2"/>
  <c r="O86" i="2"/>
  <c r="M85" i="2"/>
  <c r="L85" i="2"/>
  <c r="N85" i="2"/>
  <c r="O85" i="2"/>
  <c r="M84" i="2"/>
  <c r="L84" i="2"/>
  <c r="N84" i="2"/>
  <c r="O84" i="2"/>
  <c r="M83" i="2"/>
  <c r="L83" i="2"/>
  <c r="N83" i="2"/>
  <c r="O83" i="2"/>
  <c r="M82" i="2"/>
  <c r="L82" i="2"/>
  <c r="N82" i="2"/>
  <c r="O82" i="2"/>
  <c r="M81" i="2"/>
  <c r="L81" i="2"/>
  <c r="N81" i="2"/>
  <c r="O81" i="2"/>
  <c r="M80" i="2"/>
  <c r="L80" i="2"/>
  <c r="N80" i="2"/>
  <c r="O80" i="2"/>
  <c r="M79" i="2"/>
  <c r="L79" i="2"/>
  <c r="N79" i="2"/>
  <c r="O79" i="2"/>
  <c r="M78" i="2"/>
  <c r="L78" i="2"/>
  <c r="N78" i="2"/>
  <c r="O78" i="2"/>
  <c r="M77" i="2"/>
  <c r="L77" i="2"/>
  <c r="N77" i="2"/>
  <c r="O77" i="2"/>
  <c r="M76" i="2"/>
  <c r="L76" i="2"/>
  <c r="N76" i="2"/>
  <c r="O76" i="2"/>
  <c r="M75" i="2"/>
  <c r="L75" i="2"/>
  <c r="N75" i="2"/>
  <c r="O75" i="2"/>
  <c r="M74" i="2"/>
  <c r="L74" i="2"/>
  <c r="N74" i="2"/>
  <c r="O74" i="2"/>
  <c r="M73" i="2"/>
  <c r="L73" i="2"/>
  <c r="N73" i="2"/>
  <c r="O73" i="2"/>
  <c r="M72" i="2"/>
  <c r="L72" i="2"/>
  <c r="N72" i="2"/>
  <c r="O72" i="2"/>
  <c r="M71" i="2"/>
  <c r="L71" i="2"/>
  <c r="N71" i="2"/>
  <c r="O71" i="2"/>
  <c r="M70" i="2"/>
  <c r="L70" i="2"/>
  <c r="N70" i="2"/>
  <c r="O70" i="2"/>
  <c r="M69" i="2"/>
  <c r="L69" i="2"/>
  <c r="N69" i="2"/>
  <c r="O69" i="2"/>
  <c r="M68" i="2"/>
  <c r="L68" i="2"/>
  <c r="N68" i="2"/>
  <c r="O68" i="2"/>
  <c r="M67" i="2"/>
  <c r="L67" i="2"/>
  <c r="N67" i="2"/>
  <c r="O67" i="2"/>
  <c r="M66" i="2"/>
  <c r="L66" i="2"/>
  <c r="N66" i="2"/>
  <c r="O66" i="2"/>
  <c r="M65" i="2"/>
  <c r="L65" i="2"/>
  <c r="N65" i="2"/>
  <c r="O65" i="2"/>
  <c r="M64" i="2"/>
  <c r="L64" i="2"/>
  <c r="N64" i="2"/>
  <c r="O64" i="2"/>
  <c r="M63" i="2"/>
  <c r="L63" i="2"/>
  <c r="N63" i="2"/>
  <c r="O63" i="2"/>
  <c r="M62" i="2"/>
  <c r="L62" i="2"/>
  <c r="N62" i="2"/>
  <c r="O62" i="2"/>
  <c r="M61" i="2"/>
  <c r="L61" i="2"/>
  <c r="N61" i="2"/>
  <c r="O61" i="2"/>
  <c r="M60" i="2"/>
  <c r="L60" i="2"/>
  <c r="N60" i="2"/>
  <c r="O60" i="2"/>
  <c r="M59" i="2"/>
  <c r="L59" i="2"/>
  <c r="N59" i="2"/>
  <c r="O59" i="2"/>
  <c r="M58" i="2"/>
  <c r="L58" i="2"/>
  <c r="N58" i="2"/>
  <c r="O58" i="2"/>
  <c r="M57" i="2"/>
  <c r="L57" i="2"/>
  <c r="N57" i="2"/>
  <c r="O57" i="2"/>
  <c r="M56" i="2"/>
  <c r="L56" i="2"/>
  <c r="N56" i="2"/>
  <c r="O56" i="2"/>
  <c r="M55" i="2"/>
  <c r="L55" i="2"/>
  <c r="N55" i="2"/>
  <c r="O55" i="2"/>
  <c r="M54" i="2"/>
  <c r="L54" i="2"/>
  <c r="N54" i="2"/>
  <c r="O54" i="2"/>
  <c r="M53" i="2"/>
  <c r="L53" i="2"/>
  <c r="N53" i="2"/>
  <c r="O53" i="2"/>
  <c r="M52" i="2"/>
  <c r="L52" i="2"/>
  <c r="N52" i="2"/>
  <c r="O52" i="2"/>
  <c r="M51" i="2"/>
  <c r="L51" i="2"/>
  <c r="N51" i="2"/>
  <c r="O51" i="2"/>
  <c r="M50" i="2"/>
  <c r="L50" i="2"/>
  <c r="N50" i="2"/>
  <c r="O50" i="2"/>
  <c r="M49" i="2"/>
  <c r="L49" i="2"/>
  <c r="N49" i="2"/>
  <c r="O49" i="2"/>
  <c r="M48" i="2"/>
  <c r="L48" i="2"/>
  <c r="N48" i="2"/>
  <c r="O48" i="2"/>
  <c r="M47" i="2"/>
  <c r="L47" i="2"/>
  <c r="N47" i="2"/>
  <c r="O47" i="2"/>
  <c r="M46" i="2"/>
  <c r="L46" i="2"/>
  <c r="N46" i="2"/>
  <c r="O46" i="2"/>
  <c r="M45" i="2"/>
  <c r="L45" i="2"/>
  <c r="N45" i="2"/>
  <c r="O45" i="2"/>
  <c r="M44" i="2"/>
  <c r="L44" i="2"/>
  <c r="N44" i="2"/>
  <c r="O44" i="2"/>
  <c r="M43" i="2"/>
  <c r="L43" i="2"/>
  <c r="N43" i="2"/>
  <c r="O43" i="2"/>
  <c r="M42" i="2"/>
  <c r="L42" i="2"/>
  <c r="N42" i="2"/>
  <c r="O42" i="2"/>
  <c r="M41" i="2"/>
  <c r="L41" i="2"/>
  <c r="N41" i="2"/>
  <c r="O41" i="2"/>
  <c r="M40" i="2"/>
  <c r="L40" i="2"/>
  <c r="N40" i="2"/>
  <c r="O40" i="2"/>
  <c r="M39" i="2"/>
  <c r="L39" i="2"/>
  <c r="N39" i="2"/>
  <c r="O39" i="2"/>
  <c r="M38" i="2"/>
  <c r="L38" i="2"/>
  <c r="N38" i="2"/>
  <c r="O38" i="2"/>
  <c r="M37" i="2"/>
  <c r="L37" i="2"/>
  <c r="N37" i="2"/>
  <c r="O37" i="2"/>
  <c r="M36" i="2"/>
  <c r="L36" i="2"/>
  <c r="N36" i="2"/>
  <c r="O36" i="2"/>
  <c r="M35" i="2"/>
  <c r="L35" i="2"/>
  <c r="N35" i="2"/>
  <c r="O35" i="2"/>
  <c r="M34" i="2"/>
  <c r="L34" i="2"/>
  <c r="N34" i="2"/>
  <c r="O34" i="2"/>
  <c r="M33" i="2"/>
  <c r="L33" i="2"/>
  <c r="N33" i="2"/>
  <c r="O33" i="2"/>
  <c r="M32" i="2"/>
  <c r="L32" i="2"/>
  <c r="N32" i="2"/>
  <c r="O32" i="2"/>
  <c r="M31" i="2"/>
  <c r="L31" i="2"/>
  <c r="N31" i="2"/>
  <c r="O31" i="2"/>
  <c r="M30" i="2"/>
  <c r="L30" i="2"/>
  <c r="N30" i="2"/>
  <c r="O30" i="2"/>
  <c r="M29" i="2"/>
  <c r="L29" i="2"/>
  <c r="N29" i="2"/>
  <c r="O29" i="2"/>
  <c r="M28" i="2"/>
  <c r="L28" i="2"/>
  <c r="N28" i="2"/>
  <c r="O28" i="2"/>
  <c r="M27" i="2"/>
  <c r="L27" i="2"/>
  <c r="N27" i="2"/>
  <c r="O27" i="2"/>
  <c r="M26" i="2"/>
  <c r="L26" i="2"/>
  <c r="N26" i="2"/>
  <c r="O26" i="2"/>
  <c r="M25" i="2"/>
  <c r="L25" i="2"/>
  <c r="N25" i="2"/>
  <c r="O25" i="2"/>
  <c r="M24" i="2"/>
  <c r="L24" i="2"/>
  <c r="N24" i="2"/>
  <c r="O24" i="2"/>
  <c r="M23" i="2"/>
  <c r="L23" i="2"/>
  <c r="N23" i="2"/>
  <c r="O23" i="2"/>
  <c r="M22" i="2"/>
  <c r="L22" i="2"/>
  <c r="N22" i="2"/>
  <c r="O22" i="2"/>
  <c r="M21" i="2"/>
  <c r="L21" i="2"/>
  <c r="N21" i="2"/>
  <c r="O21" i="2"/>
  <c r="M20" i="2"/>
  <c r="L20" i="2"/>
  <c r="N20" i="2"/>
  <c r="O20" i="2"/>
  <c r="M19" i="2"/>
  <c r="L19" i="2"/>
  <c r="N19" i="2"/>
  <c r="O19" i="2"/>
  <c r="M18" i="2"/>
  <c r="L18" i="2"/>
  <c r="N18" i="2"/>
  <c r="O18" i="2"/>
  <c r="M17" i="2"/>
  <c r="L17" i="2"/>
  <c r="N17" i="2"/>
  <c r="O17" i="2"/>
  <c r="M16" i="2"/>
  <c r="L16" i="2"/>
  <c r="N16" i="2"/>
  <c r="O16" i="2"/>
  <c r="M15" i="2"/>
  <c r="L15" i="2"/>
  <c r="N15" i="2"/>
  <c r="O15" i="2"/>
  <c r="M14" i="2"/>
  <c r="L14" i="2"/>
  <c r="N14" i="2"/>
  <c r="O14" i="2"/>
  <c r="M13" i="2"/>
  <c r="L13" i="2"/>
  <c r="N13" i="2"/>
  <c r="O13" i="2"/>
  <c r="M12" i="2"/>
  <c r="L12" i="2"/>
  <c r="N12" i="2"/>
  <c r="O12" i="2"/>
  <c r="M11" i="2"/>
  <c r="L11" i="2"/>
  <c r="N11" i="2"/>
  <c r="O11" i="2"/>
  <c r="M10" i="2"/>
  <c r="L10" i="2"/>
  <c r="N10" i="2"/>
  <c r="O10" i="2"/>
  <c r="M9" i="2"/>
  <c r="L9" i="2"/>
  <c r="N9" i="2"/>
  <c r="O9" i="2"/>
  <c r="M8" i="2"/>
  <c r="L8" i="2"/>
  <c r="N8" i="2"/>
  <c r="O8" i="2"/>
  <c r="M7" i="2"/>
  <c r="L7" i="2"/>
  <c r="N7" i="2"/>
  <c r="O7" i="2"/>
  <c r="M6" i="2"/>
  <c r="L6" i="2"/>
  <c r="N6" i="2"/>
  <c r="O6" i="2"/>
  <c r="M5" i="2"/>
  <c r="L5" i="2"/>
  <c r="N5" i="2"/>
  <c r="O5" i="2"/>
  <c r="M4" i="2"/>
  <c r="L4" i="2"/>
  <c r="N4" i="2"/>
  <c r="O4" i="2"/>
</calcChain>
</file>

<file path=xl/sharedStrings.xml><?xml version="1.0" encoding="utf-8"?>
<sst xmlns="http://schemas.openxmlformats.org/spreadsheetml/2006/main" count="342" uniqueCount="328">
  <si>
    <t>Spectral Counts</t>
  </si>
  <si>
    <t>ACP Gut Proteome: Up-regulated proteins</t>
  </si>
  <si>
    <t>CLas-</t>
  </si>
  <si>
    <t>CLas+</t>
  </si>
  <si>
    <t>Identified Proteins</t>
  </si>
  <si>
    <t>GI Number</t>
  </si>
  <si>
    <t>Accession Number</t>
  </si>
  <si>
    <t>Fisher's Exact Test (P-Value): (p &lt;= 0.05)</t>
  </si>
  <si>
    <t>Rep1</t>
  </si>
  <si>
    <t>Rep2</t>
  </si>
  <si>
    <t>Rep3</t>
  </si>
  <si>
    <t>Rep4</t>
  </si>
  <si>
    <t>CLas- Avg</t>
  </si>
  <si>
    <t>CLas+ Avg</t>
  </si>
  <si>
    <t>Fold Change +/-</t>
  </si>
  <si>
    <t>Log2FC</t>
  </si>
  <si>
    <t>LOW QUALITY PROTEIN: trichohyalin-like [Diaphorina citri]</t>
  </si>
  <si>
    <t>gi|662207555</t>
  </si>
  <si>
    <t>XP_008477284.1</t>
  </si>
  <si>
    <t>ataxin-2-like [Diaphorina citri]</t>
  </si>
  <si>
    <t>gi|662219760</t>
  </si>
  <si>
    <t>XP_008483980.1</t>
  </si>
  <si>
    <t>peptidyl-prolyl cis-trans isomerase FKBP4-like [Diaphorina citri]</t>
  </si>
  <si>
    <t>gi|662197075</t>
  </si>
  <si>
    <t>XP_008471598.1</t>
  </si>
  <si>
    <t>mannose-6-phosphate isomerase [Diaphorina citri]</t>
  </si>
  <si>
    <t>gi|662199085</t>
  </si>
  <si>
    <t>XP_008472692.1</t>
  </si>
  <si>
    <t>muscle-specific protein 20 [Diaphorina citri]</t>
  </si>
  <si>
    <t>gi|662205302</t>
  </si>
  <si>
    <t>XP_008476059.1</t>
  </si>
  <si>
    <t>small ubiquitin-related modifier 1-like [Diaphorina citri]</t>
  </si>
  <si>
    <t>gi|662197589</t>
  </si>
  <si>
    <t>XP_008471879.1</t>
  </si>
  <si>
    <t>uncharacterized protein LOC103509476 [Diaphorina citri]</t>
  </si>
  <si>
    <t>gi|662184532</t>
  </si>
  <si>
    <t>XP_008472321.1</t>
  </si>
  <si>
    <t>mitochondrial intermembrane space import and assembly protein 40-B-like [Diaphorina citri]</t>
  </si>
  <si>
    <t>gi|662198120</t>
  </si>
  <si>
    <t>XP_008472168.1</t>
  </si>
  <si>
    <t>sorting nexin-2-like, partial [Diaphorina citri]</t>
  </si>
  <si>
    <t>gi|662218844</t>
  </si>
  <si>
    <t>XP_008483471.1</t>
  </si>
  <si>
    <t>uncharacterized protein LOC103524312 [Diaphorina citri]</t>
  </si>
  <si>
    <t>gi|662187805</t>
  </si>
  <si>
    <t>XP_008487549.1</t>
  </si>
  <si>
    <t>ADP-ribosylation factor GTPase-activating protein 2-like [Diaphorina citri]</t>
  </si>
  <si>
    <t>gi|662188770</t>
  </si>
  <si>
    <t>XP_008488073.1</t>
  </si>
  <si>
    <t>myosin heavy chain 95F [Diaphorina citri]</t>
  </si>
  <si>
    <t>gi|662200268</t>
  </si>
  <si>
    <t>XP_008473333.1</t>
  </si>
  <si>
    <t>calumenin-like [Diaphorina citri]</t>
  </si>
  <si>
    <t>gi|662212808</t>
  </si>
  <si>
    <t>XP_008480158.1</t>
  </si>
  <si>
    <t>small ubiquitin-related modifier 3 [Diaphorina citri]</t>
  </si>
  <si>
    <t>gi|662207255</t>
  </si>
  <si>
    <t>XP_008477124.1</t>
  </si>
  <si>
    <t>dentin sialophosphoprotein [Diaphorina citri]</t>
  </si>
  <si>
    <t>gi|662203529</t>
  </si>
  <si>
    <t>XP_008475106.1</t>
  </si>
  <si>
    <t>LOW QUALITY PROTEIN: uncharacterized protein LOC103517088 [Diaphorina citri]</t>
  </si>
  <si>
    <t>gi|662213105</t>
  </si>
  <si>
    <t>XP_008480321.1</t>
  </si>
  <si>
    <t>heterogeneous nuclear ribonucleoprotein H2-like, partial [Diaphorina citri]</t>
  </si>
  <si>
    <t>gi|662224872</t>
  </si>
  <si>
    <t>XP_008486801.1</t>
  </si>
  <si>
    <t>basic salivary proline-rich protein 2-like, partial [Diaphorina citri]</t>
  </si>
  <si>
    <t>gi|662223032</t>
  </si>
  <si>
    <t>XP_008485792.1</t>
  </si>
  <si>
    <t>BSD domain-containing protein 1-A-like, partial [Diaphorina citri]</t>
  </si>
  <si>
    <t>gi|662223713</t>
  </si>
  <si>
    <t>XP_008486160.1</t>
  </si>
  <si>
    <t>diamine acetyltransferase 2-like [Diaphorina citri]</t>
  </si>
  <si>
    <t>gi|662193537</t>
  </si>
  <si>
    <t>XP_008469679.1</t>
  </si>
  <si>
    <t>pumilio homolog 1-like [Diaphorina citri]</t>
  </si>
  <si>
    <t>gi|662200604</t>
  </si>
  <si>
    <t>XP_008473520.1</t>
  </si>
  <si>
    <t>ras GTPase-activating protein-binding protein 1 isoform X1 [Diaphorina citri]</t>
  </si>
  <si>
    <t>gi|662201420 (+1)</t>
  </si>
  <si>
    <t>XP_008473962.1</t>
  </si>
  <si>
    <t>muscle-specific protein 20 isoform X1 [Diaphorina citri]</t>
  </si>
  <si>
    <t>gi|662186363 (+2)</t>
  </si>
  <si>
    <t>XP_008481814.1</t>
  </si>
  <si>
    <t>LOW QUALITY PROTEIN: ubiquitin carboxyl-terminal hydrolase 5-like [Diaphorina citri]</t>
  </si>
  <si>
    <t>gi|662192436</t>
  </si>
  <si>
    <t>XP_008469074.1</t>
  </si>
  <si>
    <t>heterogeneous nuclear ribonucleoprotein A1, A2/B1 homolog [Diaphorina citri]</t>
  </si>
  <si>
    <t>gi|662217828</t>
  </si>
  <si>
    <t>XP_008482914.1</t>
  </si>
  <si>
    <t>beta-ureidopropionase-like [Diaphorina citri]</t>
  </si>
  <si>
    <t>gi|662190939</t>
  </si>
  <si>
    <t>XP_008468259.1</t>
  </si>
  <si>
    <t>protein CDV3 homolog isoform X1 [Diaphorina citri]</t>
  </si>
  <si>
    <t>gi|662186146 (+1)</t>
  </si>
  <si>
    <t>XP_008480692.1</t>
  </si>
  <si>
    <t>mucin-22-like [Diaphorina citri]</t>
  </si>
  <si>
    <t>gi|662188059</t>
  </si>
  <si>
    <t>XP_008487686.1</t>
  </si>
  <si>
    <t>LOW QUALITY PROTEIN: prefoldin subunit 5 [Diaphorina citri]</t>
  </si>
  <si>
    <t>gi|662203131</t>
  </si>
  <si>
    <t>XP_008474886.1</t>
  </si>
  <si>
    <t>uncharacterized protein LOC103524590 isoform X1 [Diaphorina citri]</t>
  </si>
  <si>
    <t>gi|662188339 (+2)</t>
  </si>
  <si>
    <t>XP_008487838.1</t>
  </si>
  <si>
    <t>THO complex subunit 4 [Diaphorina citri]</t>
  </si>
  <si>
    <t>gi|662211375</t>
  </si>
  <si>
    <t>XP_008479372.1</t>
  </si>
  <si>
    <t>gamma-glutamyl hydrolase A-like [Diaphorina citri]</t>
  </si>
  <si>
    <t>gi|662200678</t>
  </si>
  <si>
    <t>XP_008473562.1</t>
  </si>
  <si>
    <t>&lt; 0.00010</t>
  </si>
  <si>
    <t>uncharacterized protein LOC103506496 [Diaphorina citri]</t>
  </si>
  <si>
    <t>gi|662192496</t>
  </si>
  <si>
    <t>XP_008469106.1</t>
  </si>
  <si>
    <t>leucine-rich repeat flightless-interacting protein 2 [Diaphorina citri]</t>
  </si>
  <si>
    <t>gi|662211037</t>
  </si>
  <si>
    <t>XP_008479189.1</t>
  </si>
  <si>
    <t>26S proteasome non-ATPase regulatory subunit 7 [Diaphorina citri]</t>
  </si>
  <si>
    <t>gi|662189383</t>
  </si>
  <si>
    <t>XP_008467415.1</t>
  </si>
  <si>
    <t>sorting nexin-12 [Diaphorina citri]</t>
  </si>
  <si>
    <t>gi|662183206 (+1)</t>
  </si>
  <si>
    <t>XP_008477306.1</t>
  </si>
  <si>
    <t>uncharacterized protein LOC103516776, partial [Diaphorina citri]</t>
  </si>
  <si>
    <t>gi|662212495</t>
  </si>
  <si>
    <t>XP_008479986.1</t>
  </si>
  <si>
    <t>vigilin-like [Diaphorina citri]</t>
  </si>
  <si>
    <t>gi|662195929</t>
  </si>
  <si>
    <t>XP_008470971.1</t>
  </si>
  <si>
    <t>KH domain-containing, RNA-binding, signal transduction-associated protein 2-like isoform X1 [Diaphorina citri]</t>
  </si>
  <si>
    <t>gi|662200724 (+2)</t>
  </si>
  <si>
    <t>XP_008473587.1</t>
  </si>
  <si>
    <t>RNA-binding protein FUS-like [Diaphorina citri]</t>
  </si>
  <si>
    <t>gi|662202376</t>
  </si>
  <si>
    <t>XP_008474482.1</t>
  </si>
  <si>
    <t>filamin-A [Diaphorina citri]</t>
  </si>
  <si>
    <t>gi|662214928</t>
  </si>
  <si>
    <t>XP_008481319.1</t>
  </si>
  <si>
    <t>transport and Golgi organization 2 homolog [Diaphorina citri]</t>
  </si>
  <si>
    <t>gi|662185463</t>
  </si>
  <si>
    <t>XP_008477227.1</t>
  </si>
  <si>
    <t>uncharacterized protein LOC103507921 [Diaphorina citri]</t>
  </si>
  <si>
    <t>gi|662195347</t>
  </si>
  <si>
    <t>XP_008470662.1</t>
  </si>
  <si>
    <t>MAP7 domain-containing protein 1 [Diaphorina citri]</t>
  </si>
  <si>
    <t>gi|662207290</t>
  </si>
  <si>
    <t>XP_008477143.1</t>
  </si>
  <si>
    <t>uncharacterized protein LOC103506538 [Diaphorina citri]</t>
  </si>
  <si>
    <t>gi|662192580</t>
  </si>
  <si>
    <t>XP_008469154.1</t>
  </si>
  <si>
    <t>eukaryotic translation initiation factor 4B, partial [Diaphorina citri]</t>
  </si>
  <si>
    <t>gi|662196964</t>
  </si>
  <si>
    <t>XP_008471536.1</t>
  </si>
  <si>
    <t>heterogeneous nuclear ribonucleoprotein K-like [Diaphorina citri]</t>
  </si>
  <si>
    <t>gi|662199674</t>
  </si>
  <si>
    <t>XP_008473011.1</t>
  </si>
  <si>
    <t>PBAN-type neuropeptides-like [Diaphorina citri]</t>
  </si>
  <si>
    <t>gi|662211235</t>
  </si>
  <si>
    <t>XP_008479295.1</t>
  </si>
  <si>
    <t>leucine-rich repeat-containing protein 15-like, partial [Diaphorina citri]</t>
  </si>
  <si>
    <t>gi|662188061</t>
  </si>
  <si>
    <t>XP_008487687.1</t>
  </si>
  <si>
    <t>gi|662210464</t>
  </si>
  <si>
    <t>XP_008478874.1</t>
  </si>
  <si>
    <t>la protein homolog isoform X1 [Diaphorina citri]</t>
  </si>
  <si>
    <t>gi|662203083 (+1)</t>
  </si>
  <si>
    <t>XP_008474861.1</t>
  </si>
  <si>
    <t>serine/threonine-protein kinase par-1-like [Diaphorina citri]</t>
  </si>
  <si>
    <t>gi|662183391</t>
  </si>
  <si>
    <t>XP_008485788.1</t>
  </si>
  <si>
    <t>alcohol dehydrogenase [NADP(+)]-like [Diaphorina citri]</t>
  </si>
  <si>
    <t>gi|662188922</t>
  </si>
  <si>
    <t>XP_008488157.1</t>
  </si>
  <si>
    <t>putative uncharacterized protein DDB_G0282133 [Diaphorina citri]</t>
  </si>
  <si>
    <t>gi|662197467</t>
  </si>
  <si>
    <t>XP_008471814.1</t>
  </si>
  <si>
    <t>phosphoglycerate mutase 1-like [Diaphorina citri]</t>
  </si>
  <si>
    <t>gi|662188457</t>
  </si>
  <si>
    <t>XP_008487904.1</t>
  </si>
  <si>
    <t>molecular chaperone DnaK [Candidatus Liberibacter asiaticus str. psy62]</t>
  </si>
  <si>
    <t>gi|254547845 (+5)</t>
  </si>
  <si>
    <t>ACT57110.2</t>
  </si>
  <si>
    <t>peptidyl-prolyl cis-trans isomerase NIMA-interacting 1-like [Diaphorina citri]</t>
  </si>
  <si>
    <t>gi|662189455</t>
  </si>
  <si>
    <t>XP_008467456.1</t>
  </si>
  <si>
    <t>UV excision repair protein RAD23 homolog B-like [Diaphorina citri]</t>
  </si>
  <si>
    <t>gi|662207760</t>
  </si>
  <si>
    <t>XP_008477398.1</t>
  </si>
  <si>
    <t>integrin beta-PS [Diaphorina citri]</t>
  </si>
  <si>
    <t>gi|662209660</t>
  </si>
  <si>
    <t>XP_008478443.1</t>
  </si>
  <si>
    <t>glutaredoxin-C3-like [Diaphorina citri]</t>
  </si>
  <si>
    <t>gi|662189693</t>
  </si>
  <si>
    <t>XP_008467584.1</t>
  </si>
  <si>
    <t>spermine synthase-like [Diaphorina citri]</t>
  </si>
  <si>
    <t>gi|662219427 (+1)</t>
  </si>
  <si>
    <t>XP_008483797.1</t>
  </si>
  <si>
    <t>uncharacterized protein LOC103514871, partial [Diaphorina citri]</t>
  </si>
  <si>
    <t>gi|662208869</t>
  </si>
  <si>
    <t>XP_008478010.1</t>
  </si>
  <si>
    <t>NSFL1 cofactor p47-like [Diaphorina citri]</t>
  </si>
  <si>
    <t>gi|662217037</t>
  </si>
  <si>
    <t>XP_008482482.1</t>
  </si>
  <si>
    <t>uncharacterized protein LOC103512899 [Diaphorina citri]</t>
  </si>
  <si>
    <t>gi|662205017</t>
  </si>
  <si>
    <t>XP_008475907.1</t>
  </si>
  <si>
    <t>maltase 1-like [Diaphorina citri]</t>
  </si>
  <si>
    <t>gi|662204587</t>
  </si>
  <si>
    <t>XP_008475674.1</t>
  </si>
  <si>
    <t>uncharacterized protein LOC103519308 [Diaphorina citri]</t>
  </si>
  <si>
    <t>gi|662217272</t>
  </si>
  <si>
    <t>XP_008482610.1</t>
  </si>
  <si>
    <t>anamorsin homolog [Diaphorina citri]</t>
  </si>
  <si>
    <t>gi|662199242</t>
  </si>
  <si>
    <t>XP_008472778.1</t>
  </si>
  <si>
    <t>gi|662189805</t>
  </si>
  <si>
    <t>XP_008467645.1</t>
  </si>
  <si>
    <t>far upstream element-binding protein 1-like [Diaphorina citri]</t>
  </si>
  <si>
    <t>gi|662195275</t>
  </si>
  <si>
    <t>XP_008470619.1</t>
  </si>
  <si>
    <t>calexcitin-2-like [Diaphorina citri]</t>
  </si>
  <si>
    <t>gi|662220668</t>
  </si>
  <si>
    <t>XP_008484482.1</t>
  </si>
  <si>
    <t>uncharacterized protein LOC103514874, partial [Diaphorina citri]</t>
  </si>
  <si>
    <t>gi|662208875</t>
  </si>
  <si>
    <t>XP_008478013.1</t>
  </si>
  <si>
    <t>ubiquitin-conjugating enzyme E2 L3 [Diaphorina citri]</t>
  </si>
  <si>
    <t>gi|662190937</t>
  </si>
  <si>
    <t>XP_008468258.1</t>
  </si>
  <si>
    <t>gelsolin-related protein of 125 kDa-like [Diaphorina citri]</t>
  </si>
  <si>
    <t>gi|662190918</t>
  </si>
  <si>
    <t>XP_008468248.1</t>
  </si>
  <si>
    <t>myosin regulatory light chain sqh [Diaphorina citri]</t>
  </si>
  <si>
    <t>gi|662209192</t>
  </si>
  <si>
    <t>XP_008478185.1</t>
  </si>
  <si>
    <t>probable transaldolase [Diaphorina citri]</t>
  </si>
  <si>
    <t>gi|662196141</t>
  </si>
  <si>
    <t>XP_008471087.1</t>
  </si>
  <si>
    <t>uncharacterized protein LOC103521582 [Diaphorina citri]</t>
  </si>
  <si>
    <t>gi|662221442</t>
  </si>
  <si>
    <t>XP_008484914.1</t>
  </si>
  <si>
    <t>SH3 domain-binding glutamic acid-rich protein homolog [Diaphorina citri]</t>
  </si>
  <si>
    <t>gi|662192935</t>
  </si>
  <si>
    <t>XP_008469348.1</t>
  </si>
  <si>
    <t>myoglobin-like, partial [Diaphorina citri]</t>
  </si>
  <si>
    <t>gi|662223016</t>
  </si>
  <si>
    <t>XP_008485782.1</t>
  </si>
  <si>
    <t>platelet-activating factor acetylhydrolase IB subunit beta isoform X1 [Diaphorina citri]</t>
  </si>
  <si>
    <t>gi|662195894 (+2)</t>
  </si>
  <si>
    <t>XP_008470954.1</t>
  </si>
  <si>
    <t>proteoglycan 4-like [Diaphorina citri]</t>
  </si>
  <si>
    <t>gi|662189087</t>
  </si>
  <si>
    <t>XP_008488247.1</t>
  </si>
  <si>
    <t>charged multivesicular body protein 3 [Diaphorina citri]</t>
  </si>
  <si>
    <t>gi|662210407</t>
  </si>
  <si>
    <t>XP_008478843.1</t>
  </si>
  <si>
    <t>synaptic vesicle membrane protein VAT-1 homolog-like [Diaphorina citri]</t>
  </si>
  <si>
    <t>gi|662219530</t>
  </si>
  <si>
    <t>XP_008483854.1</t>
  </si>
  <si>
    <t>26S protease regulatory subunit 7 [Diaphorina citri]</t>
  </si>
  <si>
    <t>gi|662198887</t>
  </si>
  <si>
    <t>XP_008472582.1</t>
  </si>
  <si>
    <t>ankyrin-3-like [Diaphorina citri]</t>
  </si>
  <si>
    <t>gi|662187150</t>
  </si>
  <si>
    <t>XP_008485685.1</t>
  </si>
  <si>
    <t>RNA-binding protein squid-like [Diaphorina citri]</t>
  </si>
  <si>
    <t>gi|662183919</t>
  </si>
  <si>
    <t>XP_008469085.1</t>
  </si>
  <si>
    <t>platelet-activating factor acetylhydrolase IB subunit gamma-like, partial [Diaphorina citri]</t>
  </si>
  <si>
    <t>gi|662224830</t>
  </si>
  <si>
    <t>XP_008486778.1</t>
  </si>
  <si>
    <t>T-complex protein 1 subunit beta-like [Diaphorina citri]</t>
  </si>
  <si>
    <t>gi|662192697</t>
  </si>
  <si>
    <t>XP_008469218.1</t>
  </si>
  <si>
    <t>suppressor protein SRP40-like [Diaphorina citri]</t>
  </si>
  <si>
    <t>gi|662187115</t>
  </si>
  <si>
    <t>XP_008485527.1</t>
  </si>
  <si>
    <t>flocculation protein FLO11 [Diaphorina citri]</t>
  </si>
  <si>
    <t>gi|662203575</t>
  </si>
  <si>
    <t>XP_008475131.1</t>
  </si>
  <si>
    <t>eukaryotic translation initiation factor 4 gamma-like [Diaphorina citri]</t>
  </si>
  <si>
    <t>gi|662185547</t>
  </si>
  <si>
    <t>XP_008477662.1</t>
  </si>
  <si>
    <t>stress-induced-phosphoprotein 1 [Diaphorina citri]</t>
  </si>
  <si>
    <t>gi|662190521</t>
  </si>
  <si>
    <t>XP_008468033.1</t>
  </si>
  <si>
    <t>plasminogen activator inhibitor 1 RNA-binding protein-like [Diaphorina citri]</t>
  </si>
  <si>
    <t>gi|662184906</t>
  </si>
  <si>
    <t>XP_008474367.1</t>
  </si>
  <si>
    <t>nascent polypeptide-associated complex subunit alpha [Diaphorina citri]</t>
  </si>
  <si>
    <t>gi|662214040</t>
  </si>
  <si>
    <t>XP_008480836.1</t>
  </si>
  <si>
    <t>uncharacterized protein LOC103507470 [Diaphorina citri]</t>
  </si>
  <si>
    <t>gi|662194427</t>
  </si>
  <si>
    <t>XP_008470163.1</t>
  </si>
  <si>
    <t>uncharacterized protein LOC103508542 [Diaphorina citri]</t>
  </si>
  <si>
    <t>gi|662196567</t>
  </si>
  <si>
    <t>XP_008471321.1</t>
  </si>
  <si>
    <t>serine protease inhibitor 3/4-like isoform X5 [Diaphorina citri]</t>
  </si>
  <si>
    <t>gi|662183302</t>
  </si>
  <si>
    <t>XP_008481779.1</t>
  </si>
  <si>
    <t>serpin-ZXA-like isoform X1 [Diaphorina citri]</t>
  </si>
  <si>
    <t>gi|662183294</t>
  </si>
  <si>
    <t>XP_008481519.1</t>
  </si>
  <si>
    <t>sulfatase-modifying factor 1 [Diaphorina citri]</t>
  </si>
  <si>
    <t>gi|662211801</t>
  </si>
  <si>
    <t>XP_008479606.1</t>
  </si>
  <si>
    <t>nucleoplasmin-like protein ANO39 [Diaphorina citri]</t>
  </si>
  <si>
    <t>gi|662205752</t>
  </si>
  <si>
    <t>XP_008476302.1</t>
  </si>
  <si>
    <t>uncharacterized protein LOC103524429 [Diaphorina citri]</t>
  </si>
  <si>
    <t>gi|662188023</t>
  </si>
  <si>
    <t>XP_008487666.1</t>
  </si>
  <si>
    <t>glutathione S-transferase-like, partial [Diaphorina citri]</t>
  </si>
  <si>
    <t>gi|662203702</t>
  </si>
  <si>
    <t>XP_008475195.1</t>
  </si>
  <si>
    <t>beta-lactamase-like protein 2 isoform X1 [Diaphorina citri]</t>
  </si>
  <si>
    <t>gi|662185469 (+2)</t>
  </si>
  <si>
    <t>XP_008477272.1</t>
  </si>
  <si>
    <t>target of Myb protein 1 isoform X5 [Diaphorina citri]</t>
  </si>
  <si>
    <t>gi|662205097 (+1)</t>
  </si>
  <si>
    <t>XP_008475949.1</t>
  </si>
  <si>
    <t>thioredoxin domain-containing protein 5 [Diaphorina citri]</t>
  </si>
  <si>
    <t>gi|662209343</t>
  </si>
  <si>
    <t>XP_008478267.1</t>
  </si>
  <si>
    <t>Below the 0.5 log2 fold change cutoff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</si>
</sst>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2" borderId="0" xfId="0" applyFont="1" applyFill="1"/>
  </cellXfs>
  <cellStyles count="3">
    <cellStyle name="Normal" xfId="0" builtinId="0"/>
    <cellStyle name="Normal 2" xfId="1"/>
    <cellStyle name="TableStyleLight1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workbookViewId="0">
      <selection activeCell="A5" sqref="A5"/>
    </sheetView>
  </sheetViews>
  <sheetFormatPr baseColWidth="10" defaultColWidth="8.83203125" defaultRowHeight="16" x14ac:dyDescent="0.2"/>
  <cols>
    <col min="1" max="1" width="82.5" customWidth="1"/>
    <col min="15" max="15" width="8.83203125" style="2"/>
  </cols>
  <sheetData>
    <row r="1" spans="1:15" x14ac:dyDescent="0.2">
      <c r="E1" s="1" t="s">
        <v>0</v>
      </c>
      <c r="F1" s="1"/>
      <c r="G1" s="1"/>
      <c r="H1" s="1"/>
      <c r="I1" s="1"/>
      <c r="J1" s="1"/>
      <c r="K1" s="1"/>
    </row>
    <row r="2" spans="1:15" x14ac:dyDescent="0.2">
      <c r="A2" t="s">
        <v>1</v>
      </c>
      <c r="E2" t="s">
        <v>2</v>
      </c>
      <c r="F2" t="s">
        <v>2</v>
      </c>
      <c r="G2" t="s">
        <v>2</v>
      </c>
      <c r="H2" t="s">
        <v>2</v>
      </c>
      <c r="I2" t="s">
        <v>3</v>
      </c>
      <c r="J2" t="s">
        <v>3</v>
      </c>
      <c r="K2" t="s">
        <v>3</v>
      </c>
    </row>
    <row r="3" spans="1:15" x14ac:dyDescent="0.2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8</v>
      </c>
      <c r="J3" t="s">
        <v>9</v>
      </c>
      <c r="K3" t="s">
        <v>10</v>
      </c>
      <c r="L3" t="s">
        <v>12</v>
      </c>
      <c r="M3" t="s">
        <v>13</v>
      </c>
      <c r="N3" t="s">
        <v>14</v>
      </c>
      <c r="O3" s="2" t="s">
        <v>15</v>
      </c>
    </row>
    <row r="4" spans="1:15" x14ac:dyDescent="0.2">
      <c r="A4" t="s">
        <v>16</v>
      </c>
      <c r="B4" t="s">
        <v>17</v>
      </c>
      <c r="C4" t="s">
        <v>18</v>
      </c>
      <c r="D4">
        <v>4.6000000000000001E-4</v>
      </c>
      <c r="E4">
        <v>0</v>
      </c>
      <c r="F4">
        <v>0</v>
      </c>
      <c r="G4">
        <v>0</v>
      </c>
      <c r="H4">
        <v>1</v>
      </c>
      <c r="I4">
        <v>7</v>
      </c>
      <c r="J4">
        <v>0</v>
      </c>
      <c r="K4">
        <v>2</v>
      </c>
      <c r="L4">
        <f t="shared" ref="L4:L67" si="0">AVERAGE(E4:H4)</f>
        <v>0.25</v>
      </c>
      <c r="M4">
        <f t="shared" ref="M4:M67" si="1">AVERAGE(I4:K4)</f>
        <v>3</v>
      </c>
      <c r="N4">
        <f t="shared" ref="N4:N67" si="2">M4/L4</f>
        <v>12</v>
      </c>
      <c r="O4" s="2">
        <f t="shared" ref="O4:O67" si="3">LOG(N4,2)</f>
        <v>3.5849625007211565</v>
      </c>
    </row>
    <row r="5" spans="1:15" x14ac:dyDescent="0.2">
      <c r="A5" t="s">
        <v>19</v>
      </c>
      <c r="B5" t="s">
        <v>20</v>
      </c>
      <c r="C5" t="s">
        <v>21</v>
      </c>
      <c r="D5">
        <v>3.2000000000000002E-3</v>
      </c>
      <c r="E5">
        <v>0</v>
      </c>
      <c r="F5">
        <v>0</v>
      </c>
      <c r="G5">
        <v>0</v>
      </c>
      <c r="H5">
        <v>1</v>
      </c>
      <c r="I5">
        <v>5</v>
      </c>
      <c r="J5">
        <v>0</v>
      </c>
      <c r="K5">
        <v>2</v>
      </c>
      <c r="L5">
        <f t="shared" si="0"/>
        <v>0.25</v>
      </c>
      <c r="M5">
        <f t="shared" si="1"/>
        <v>2.3333333333333335</v>
      </c>
      <c r="N5">
        <f t="shared" si="2"/>
        <v>9.3333333333333339</v>
      </c>
      <c r="O5" s="2">
        <f t="shared" si="3"/>
        <v>3.2223924213364481</v>
      </c>
    </row>
    <row r="6" spans="1:15" x14ac:dyDescent="0.2">
      <c r="A6" t="s">
        <v>22</v>
      </c>
      <c r="B6" t="s">
        <v>23</v>
      </c>
      <c r="C6" t="s">
        <v>24</v>
      </c>
      <c r="D6">
        <v>7.2000000000000005E-4</v>
      </c>
      <c r="E6">
        <v>0</v>
      </c>
      <c r="F6">
        <v>0</v>
      </c>
      <c r="G6">
        <v>0</v>
      </c>
      <c r="H6">
        <v>2</v>
      </c>
      <c r="I6">
        <v>9</v>
      </c>
      <c r="J6">
        <v>0</v>
      </c>
      <c r="K6">
        <v>1</v>
      </c>
      <c r="L6">
        <f t="shared" si="0"/>
        <v>0.5</v>
      </c>
      <c r="M6">
        <f t="shared" si="1"/>
        <v>3.3333333333333335</v>
      </c>
      <c r="N6">
        <f t="shared" si="2"/>
        <v>6.666666666666667</v>
      </c>
      <c r="O6" s="2">
        <f t="shared" si="3"/>
        <v>2.7369655941662061</v>
      </c>
    </row>
    <row r="7" spans="1:15" x14ac:dyDescent="0.2">
      <c r="A7" t="s">
        <v>25</v>
      </c>
      <c r="B7" t="s">
        <v>26</v>
      </c>
      <c r="C7" t="s">
        <v>27</v>
      </c>
      <c r="D7">
        <v>2.1000000000000001E-2</v>
      </c>
      <c r="E7">
        <v>0</v>
      </c>
      <c r="F7">
        <v>0</v>
      </c>
      <c r="G7">
        <v>0</v>
      </c>
      <c r="H7">
        <v>1</v>
      </c>
      <c r="I7">
        <v>4</v>
      </c>
      <c r="J7">
        <v>0</v>
      </c>
      <c r="K7">
        <v>1</v>
      </c>
      <c r="L7">
        <f t="shared" si="0"/>
        <v>0.25</v>
      </c>
      <c r="M7">
        <f t="shared" si="1"/>
        <v>1.6666666666666667</v>
      </c>
      <c r="N7">
        <f t="shared" si="2"/>
        <v>6.666666666666667</v>
      </c>
      <c r="O7" s="2">
        <f t="shared" si="3"/>
        <v>2.7369655941662061</v>
      </c>
    </row>
    <row r="8" spans="1:15" x14ac:dyDescent="0.2">
      <c r="A8" t="s">
        <v>28</v>
      </c>
      <c r="B8" t="s">
        <v>29</v>
      </c>
      <c r="C8" t="s">
        <v>30</v>
      </c>
      <c r="D8">
        <v>2.1000000000000001E-2</v>
      </c>
      <c r="E8">
        <v>0</v>
      </c>
      <c r="F8">
        <v>0</v>
      </c>
      <c r="G8">
        <v>0</v>
      </c>
      <c r="H8">
        <v>1</v>
      </c>
      <c r="I8">
        <v>3</v>
      </c>
      <c r="J8">
        <v>0</v>
      </c>
      <c r="K8">
        <v>2</v>
      </c>
      <c r="L8">
        <f t="shared" si="0"/>
        <v>0.25</v>
      </c>
      <c r="M8">
        <f t="shared" si="1"/>
        <v>1.6666666666666667</v>
      </c>
      <c r="N8">
        <f t="shared" si="2"/>
        <v>6.666666666666667</v>
      </c>
      <c r="O8" s="2">
        <f t="shared" si="3"/>
        <v>2.7369655941662061</v>
      </c>
    </row>
    <row r="9" spans="1:15" x14ac:dyDescent="0.2">
      <c r="A9" t="s">
        <v>31</v>
      </c>
      <c r="B9" t="s">
        <v>32</v>
      </c>
      <c r="C9" t="s">
        <v>33</v>
      </c>
      <c r="D9">
        <v>1.8E-3</v>
      </c>
      <c r="E9">
        <v>0</v>
      </c>
      <c r="F9">
        <v>0</v>
      </c>
      <c r="G9">
        <v>0</v>
      </c>
      <c r="H9">
        <v>2</v>
      </c>
      <c r="I9">
        <v>7</v>
      </c>
      <c r="J9">
        <v>0</v>
      </c>
      <c r="K9">
        <v>2</v>
      </c>
      <c r="L9">
        <f t="shared" si="0"/>
        <v>0.5</v>
      </c>
      <c r="M9">
        <f t="shared" si="1"/>
        <v>3</v>
      </c>
      <c r="N9">
        <f t="shared" si="2"/>
        <v>6</v>
      </c>
      <c r="O9" s="2">
        <f t="shared" si="3"/>
        <v>2.5849625007211561</v>
      </c>
    </row>
    <row r="10" spans="1:15" x14ac:dyDescent="0.2">
      <c r="A10" t="s">
        <v>34</v>
      </c>
      <c r="B10" t="s">
        <v>35</v>
      </c>
      <c r="C10" t="s">
        <v>36</v>
      </c>
      <c r="D10">
        <v>1.8E-3</v>
      </c>
      <c r="E10">
        <v>1</v>
      </c>
      <c r="F10">
        <v>1</v>
      </c>
      <c r="G10">
        <v>0</v>
      </c>
      <c r="H10">
        <v>0</v>
      </c>
      <c r="I10">
        <v>4</v>
      </c>
      <c r="J10">
        <v>2</v>
      </c>
      <c r="K10">
        <v>3</v>
      </c>
      <c r="L10">
        <f t="shared" si="0"/>
        <v>0.5</v>
      </c>
      <c r="M10">
        <f t="shared" si="1"/>
        <v>3</v>
      </c>
      <c r="N10">
        <f t="shared" si="2"/>
        <v>6</v>
      </c>
      <c r="O10" s="2">
        <f t="shared" si="3"/>
        <v>2.5849625007211561</v>
      </c>
    </row>
    <row r="11" spans="1:15" x14ac:dyDescent="0.2">
      <c r="A11" t="s">
        <v>37</v>
      </c>
      <c r="B11" t="s">
        <v>38</v>
      </c>
      <c r="C11" t="s">
        <v>39</v>
      </c>
      <c r="D11">
        <v>2.1000000000000001E-4</v>
      </c>
      <c r="E11">
        <v>0</v>
      </c>
      <c r="F11">
        <v>1</v>
      </c>
      <c r="G11">
        <v>1</v>
      </c>
      <c r="H11">
        <v>2</v>
      </c>
      <c r="I11">
        <v>8</v>
      </c>
      <c r="J11">
        <v>4</v>
      </c>
      <c r="K11">
        <v>2</v>
      </c>
      <c r="L11">
        <f t="shared" si="0"/>
        <v>1</v>
      </c>
      <c r="M11">
        <f t="shared" si="1"/>
        <v>4.666666666666667</v>
      </c>
      <c r="N11">
        <f t="shared" si="2"/>
        <v>4.666666666666667</v>
      </c>
      <c r="O11" s="2">
        <f t="shared" si="3"/>
        <v>2.2223924213364481</v>
      </c>
    </row>
    <row r="12" spans="1:15" x14ac:dyDescent="0.2">
      <c r="A12" t="s">
        <v>40</v>
      </c>
      <c r="B12" t="s">
        <v>41</v>
      </c>
      <c r="C12" t="s">
        <v>42</v>
      </c>
      <c r="D12">
        <v>2.3E-2</v>
      </c>
      <c r="E12">
        <v>1</v>
      </c>
      <c r="F12">
        <v>0</v>
      </c>
      <c r="G12">
        <v>0</v>
      </c>
      <c r="H12">
        <v>1</v>
      </c>
      <c r="I12">
        <v>4</v>
      </c>
      <c r="J12">
        <v>0</v>
      </c>
      <c r="K12">
        <v>2</v>
      </c>
      <c r="L12">
        <f t="shared" si="0"/>
        <v>0.5</v>
      </c>
      <c r="M12">
        <f t="shared" si="1"/>
        <v>2</v>
      </c>
      <c r="N12">
        <f t="shared" si="2"/>
        <v>4</v>
      </c>
      <c r="O12" s="2">
        <f t="shared" si="3"/>
        <v>2</v>
      </c>
    </row>
    <row r="13" spans="1:15" x14ac:dyDescent="0.2">
      <c r="A13" t="s">
        <v>43</v>
      </c>
      <c r="B13" t="s">
        <v>44</v>
      </c>
      <c r="C13" t="s">
        <v>45</v>
      </c>
      <c r="D13">
        <v>2.3999999999999998E-3</v>
      </c>
      <c r="E13">
        <v>0</v>
      </c>
      <c r="F13">
        <v>0</v>
      </c>
      <c r="G13">
        <v>0</v>
      </c>
      <c r="H13">
        <v>4</v>
      </c>
      <c r="I13">
        <v>5</v>
      </c>
      <c r="J13">
        <v>3</v>
      </c>
      <c r="K13">
        <v>3</v>
      </c>
      <c r="L13">
        <f t="shared" si="0"/>
        <v>1</v>
      </c>
      <c r="M13">
        <f t="shared" si="1"/>
        <v>3.6666666666666665</v>
      </c>
      <c r="N13">
        <f t="shared" si="2"/>
        <v>3.6666666666666665</v>
      </c>
      <c r="O13" s="2">
        <f t="shared" si="3"/>
        <v>1.8744691179161412</v>
      </c>
    </row>
    <row r="14" spans="1:15" x14ac:dyDescent="0.2">
      <c r="A14" t="s">
        <v>46</v>
      </c>
      <c r="B14" t="s">
        <v>47</v>
      </c>
      <c r="C14" t="s">
        <v>48</v>
      </c>
      <c r="D14">
        <v>5.1999999999999998E-3</v>
      </c>
      <c r="E14">
        <v>0</v>
      </c>
      <c r="F14">
        <v>0</v>
      </c>
      <c r="G14">
        <v>0</v>
      </c>
      <c r="H14">
        <v>4</v>
      </c>
      <c r="I14">
        <v>10</v>
      </c>
      <c r="J14">
        <v>0</v>
      </c>
      <c r="K14">
        <v>0</v>
      </c>
      <c r="L14">
        <f t="shared" si="0"/>
        <v>1</v>
      </c>
      <c r="M14">
        <f t="shared" si="1"/>
        <v>3.3333333333333335</v>
      </c>
      <c r="N14">
        <f t="shared" si="2"/>
        <v>3.3333333333333335</v>
      </c>
      <c r="O14" s="2">
        <f t="shared" si="3"/>
        <v>1.7369655941662063</v>
      </c>
    </row>
    <row r="15" spans="1:15" x14ac:dyDescent="0.2">
      <c r="A15" t="s">
        <v>49</v>
      </c>
      <c r="B15" t="s">
        <v>50</v>
      </c>
      <c r="C15" t="s">
        <v>51</v>
      </c>
      <c r="D15">
        <v>2.3E-2</v>
      </c>
      <c r="E15">
        <v>1</v>
      </c>
      <c r="F15">
        <v>2</v>
      </c>
      <c r="G15">
        <v>0</v>
      </c>
      <c r="H15">
        <v>0</v>
      </c>
      <c r="I15">
        <v>4</v>
      </c>
      <c r="J15">
        <v>1</v>
      </c>
      <c r="K15">
        <v>2</v>
      </c>
      <c r="L15">
        <f t="shared" si="0"/>
        <v>0.75</v>
      </c>
      <c r="M15">
        <f t="shared" si="1"/>
        <v>2.3333333333333335</v>
      </c>
      <c r="N15">
        <f t="shared" si="2"/>
        <v>3.1111111111111112</v>
      </c>
      <c r="O15" s="2">
        <f t="shared" si="3"/>
        <v>1.6374299206152916</v>
      </c>
    </row>
    <row r="16" spans="1:15" x14ac:dyDescent="0.2">
      <c r="A16" t="s">
        <v>52</v>
      </c>
      <c r="B16" t="s">
        <v>53</v>
      </c>
      <c r="C16" t="s">
        <v>54</v>
      </c>
      <c r="D16">
        <v>1.0999999999999999E-2</v>
      </c>
      <c r="E16">
        <v>0</v>
      </c>
      <c r="F16">
        <v>1</v>
      </c>
      <c r="G16">
        <v>3</v>
      </c>
      <c r="H16">
        <v>0</v>
      </c>
      <c r="I16">
        <v>3</v>
      </c>
      <c r="J16">
        <v>3</v>
      </c>
      <c r="K16">
        <v>3</v>
      </c>
      <c r="L16">
        <f t="shared" si="0"/>
        <v>1</v>
      </c>
      <c r="M16">
        <f t="shared" si="1"/>
        <v>3</v>
      </c>
      <c r="N16">
        <f t="shared" si="2"/>
        <v>3</v>
      </c>
      <c r="O16" s="2">
        <f t="shared" si="3"/>
        <v>1.5849625007211563</v>
      </c>
    </row>
    <row r="17" spans="1:15" x14ac:dyDescent="0.2">
      <c r="A17" t="s">
        <v>55</v>
      </c>
      <c r="B17" t="s">
        <v>56</v>
      </c>
      <c r="C17" t="s">
        <v>57</v>
      </c>
      <c r="D17">
        <v>1.0999999999999999E-2</v>
      </c>
      <c r="E17">
        <v>0</v>
      </c>
      <c r="F17">
        <v>0</v>
      </c>
      <c r="G17">
        <v>0</v>
      </c>
      <c r="H17">
        <v>4</v>
      </c>
      <c r="I17">
        <v>6</v>
      </c>
      <c r="J17">
        <v>0</v>
      </c>
      <c r="K17">
        <v>3</v>
      </c>
      <c r="L17">
        <f t="shared" si="0"/>
        <v>1</v>
      </c>
      <c r="M17">
        <f t="shared" si="1"/>
        <v>3</v>
      </c>
      <c r="N17">
        <f t="shared" si="2"/>
        <v>3</v>
      </c>
      <c r="O17" s="2">
        <f t="shared" si="3"/>
        <v>1.5849625007211563</v>
      </c>
    </row>
    <row r="18" spans="1:15" x14ac:dyDescent="0.2">
      <c r="A18" t="s">
        <v>58</v>
      </c>
      <c r="B18" t="s">
        <v>59</v>
      </c>
      <c r="C18" t="s">
        <v>60</v>
      </c>
      <c r="D18">
        <v>1.4999999999999999E-4</v>
      </c>
      <c r="E18">
        <v>2</v>
      </c>
      <c r="F18">
        <v>3</v>
      </c>
      <c r="G18">
        <v>2</v>
      </c>
      <c r="H18">
        <v>4</v>
      </c>
      <c r="I18">
        <v>15</v>
      </c>
      <c r="J18">
        <v>3</v>
      </c>
      <c r="K18">
        <v>4</v>
      </c>
      <c r="L18">
        <f t="shared" si="0"/>
        <v>2.75</v>
      </c>
      <c r="M18">
        <f t="shared" si="1"/>
        <v>7.333333333333333</v>
      </c>
      <c r="N18">
        <f t="shared" si="2"/>
        <v>2.6666666666666665</v>
      </c>
      <c r="O18" s="2">
        <f t="shared" si="3"/>
        <v>1.4150374992788437</v>
      </c>
    </row>
    <row r="19" spans="1:15" x14ac:dyDescent="0.2">
      <c r="A19" t="s">
        <v>61</v>
      </c>
      <c r="B19" t="s">
        <v>62</v>
      </c>
      <c r="C19" t="s">
        <v>63</v>
      </c>
      <c r="D19">
        <v>2.3E-2</v>
      </c>
      <c r="E19">
        <v>0</v>
      </c>
      <c r="F19">
        <v>3</v>
      </c>
      <c r="G19">
        <v>0</v>
      </c>
      <c r="H19">
        <v>1</v>
      </c>
      <c r="I19">
        <v>5</v>
      </c>
      <c r="J19">
        <v>1</v>
      </c>
      <c r="K19">
        <v>2</v>
      </c>
      <c r="L19">
        <f t="shared" si="0"/>
        <v>1</v>
      </c>
      <c r="M19">
        <f t="shared" si="1"/>
        <v>2.6666666666666665</v>
      </c>
      <c r="N19">
        <f t="shared" si="2"/>
        <v>2.6666666666666665</v>
      </c>
      <c r="O19" s="2">
        <f t="shared" si="3"/>
        <v>1.4150374992788437</v>
      </c>
    </row>
    <row r="20" spans="1:15" x14ac:dyDescent="0.2">
      <c r="A20" t="s">
        <v>64</v>
      </c>
      <c r="B20" t="s">
        <v>65</v>
      </c>
      <c r="C20" t="s">
        <v>66</v>
      </c>
      <c r="D20">
        <v>4.9000000000000002E-2</v>
      </c>
      <c r="E20">
        <v>1</v>
      </c>
      <c r="F20">
        <v>0</v>
      </c>
      <c r="G20">
        <v>1</v>
      </c>
      <c r="H20">
        <v>1</v>
      </c>
      <c r="I20">
        <v>4</v>
      </c>
      <c r="J20">
        <v>1</v>
      </c>
      <c r="K20">
        <v>1</v>
      </c>
      <c r="L20">
        <f t="shared" si="0"/>
        <v>0.75</v>
      </c>
      <c r="M20">
        <f t="shared" si="1"/>
        <v>2</v>
      </c>
      <c r="N20">
        <f t="shared" si="2"/>
        <v>2.6666666666666665</v>
      </c>
      <c r="O20" s="2">
        <f t="shared" si="3"/>
        <v>1.4150374992788437</v>
      </c>
    </row>
    <row r="21" spans="1:15" x14ac:dyDescent="0.2">
      <c r="A21" t="s">
        <v>67</v>
      </c>
      <c r="B21" t="s">
        <v>68</v>
      </c>
      <c r="C21" t="s">
        <v>69</v>
      </c>
      <c r="D21">
        <v>5.0000000000000001E-3</v>
      </c>
      <c r="E21">
        <v>1</v>
      </c>
      <c r="F21">
        <v>1</v>
      </c>
      <c r="G21">
        <v>2</v>
      </c>
      <c r="H21">
        <v>3</v>
      </c>
      <c r="I21">
        <v>7</v>
      </c>
      <c r="J21">
        <v>1</v>
      </c>
      <c r="K21">
        <v>5</v>
      </c>
      <c r="L21">
        <f t="shared" si="0"/>
        <v>1.75</v>
      </c>
      <c r="M21">
        <f t="shared" si="1"/>
        <v>4.333333333333333</v>
      </c>
      <c r="N21">
        <f t="shared" si="2"/>
        <v>2.4761904761904758</v>
      </c>
      <c r="O21" s="2">
        <f t="shared" si="3"/>
        <v>1.3081222953623317</v>
      </c>
    </row>
    <row r="22" spans="1:15" x14ac:dyDescent="0.2">
      <c r="A22" t="s">
        <v>70</v>
      </c>
      <c r="B22" t="s">
        <v>71</v>
      </c>
      <c r="C22" t="s">
        <v>72</v>
      </c>
      <c r="D22">
        <v>4.4999999999999998E-2</v>
      </c>
      <c r="E22">
        <v>0</v>
      </c>
      <c r="F22">
        <v>1</v>
      </c>
      <c r="G22">
        <v>1</v>
      </c>
      <c r="H22">
        <v>2</v>
      </c>
      <c r="I22">
        <v>6</v>
      </c>
      <c r="J22">
        <v>1</v>
      </c>
      <c r="K22">
        <v>0</v>
      </c>
      <c r="L22">
        <f t="shared" si="0"/>
        <v>1</v>
      </c>
      <c r="M22">
        <f t="shared" si="1"/>
        <v>2.3333333333333335</v>
      </c>
      <c r="N22">
        <f t="shared" si="2"/>
        <v>2.3333333333333335</v>
      </c>
      <c r="O22" s="2">
        <f t="shared" si="3"/>
        <v>1.2223924213364481</v>
      </c>
    </row>
    <row r="23" spans="1:15" x14ac:dyDescent="0.2">
      <c r="A23" t="s">
        <v>73</v>
      </c>
      <c r="B23" t="s">
        <v>74</v>
      </c>
      <c r="C23" t="s">
        <v>75</v>
      </c>
      <c r="D23">
        <v>4.4999999999999998E-2</v>
      </c>
      <c r="E23">
        <v>0</v>
      </c>
      <c r="F23">
        <v>0</v>
      </c>
      <c r="G23">
        <v>0</v>
      </c>
      <c r="H23">
        <v>4</v>
      </c>
      <c r="I23">
        <v>4</v>
      </c>
      <c r="J23">
        <v>1</v>
      </c>
      <c r="K23">
        <v>2</v>
      </c>
      <c r="L23">
        <f t="shared" si="0"/>
        <v>1</v>
      </c>
      <c r="M23">
        <f t="shared" si="1"/>
        <v>2.3333333333333335</v>
      </c>
      <c r="N23">
        <f t="shared" si="2"/>
        <v>2.3333333333333335</v>
      </c>
      <c r="O23" s="2">
        <f t="shared" si="3"/>
        <v>1.2223924213364481</v>
      </c>
    </row>
    <row r="24" spans="1:15" x14ac:dyDescent="0.2">
      <c r="A24" t="s">
        <v>76</v>
      </c>
      <c r="B24" t="s">
        <v>77</v>
      </c>
      <c r="C24" t="s">
        <v>78</v>
      </c>
      <c r="D24">
        <v>4.4999999999999998E-2</v>
      </c>
      <c r="E24">
        <v>0</v>
      </c>
      <c r="F24">
        <v>0</v>
      </c>
      <c r="G24">
        <v>3</v>
      </c>
      <c r="H24">
        <v>1</v>
      </c>
      <c r="I24">
        <v>5</v>
      </c>
      <c r="J24">
        <v>0</v>
      </c>
      <c r="K24">
        <v>2</v>
      </c>
      <c r="L24">
        <f t="shared" si="0"/>
        <v>1</v>
      </c>
      <c r="M24">
        <f t="shared" si="1"/>
        <v>2.3333333333333335</v>
      </c>
      <c r="N24">
        <f t="shared" si="2"/>
        <v>2.3333333333333335</v>
      </c>
      <c r="O24" s="2">
        <f t="shared" si="3"/>
        <v>1.2223924213364481</v>
      </c>
    </row>
    <row r="25" spans="1:15" x14ac:dyDescent="0.2">
      <c r="A25" t="s">
        <v>79</v>
      </c>
      <c r="B25" t="s">
        <v>80</v>
      </c>
      <c r="C25" t="s">
        <v>81</v>
      </c>
      <c r="D25">
        <v>1.1000000000000001E-3</v>
      </c>
      <c r="E25">
        <v>1</v>
      </c>
      <c r="F25">
        <v>3</v>
      </c>
      <c r="G25">
        <v>1</v>
      </c>
      <c r="H25">
        <v>6</v>
      </c>
      <c r="I25">
        <v>12</v>
      </c>
      <c r="J25">
        <v>0</v>
      </c>
      <c r="K25">
        <v>7</v>
      </c>
      <c r="L25">
        <f t="shared" si="0"/>
        <v>2.75</v>
      </c>
      <c r="M25">
        <f t="shared" si="1"/>
        <v>6.333333333333333</v>
      </c>
      <c r="N25">
        <f t="shared" si="2"/>
        <v>2.3030303030303028</v>
      </c>
      <c r="O25" s="2">
        <f t="shared" si="3"/>
        <v>1.2035333940851318</v>
      </c>
    </row>
    <row r="26" spans="1:15" x14ac:dyDescent="0.2">
      <c r="A26" t="s">
        <v>82</v>
      </c>
      <c r="B26" t="s">
        <v>83</v>
      </c>
      <c r="C26" t="s">
        <v>84</v>
      </c>
      <c r="D26">
        <v>2.7E-4</v>
      </c>
      <c r="E26">
        <v>1</v>
      </c>
      <c r="F26">
        <v>4</v>
      </c>
      <c r="G26">
        <v>0</v>
      </c>
      <c r="H26">
        <v>9</v>
      </c>
      <c r="I26">
        <v>13</v>
      </c>
      <c r="J26">
        <v>6</v>
      </c>
      <c r="K26">
        <v>5</v>
      </c>
      <c r="L26">
        <f t="shared" si="0"/>
        <v>3.5</v>
      </c>
      <c r="M26">
        <f t="shared" si="1"/>
        <v>8</v>
      </c>
      <c r="N26">
        <f t="shared" si="2"/>
        <v>2.2857142857142856</v>
      </c>
      <c r="O26" s="2">
        <f t="shared" si="3"/>
        <v>1.1926450779423958</v>
      </c>
    </row>
    <row r="27" spans="1:15" x14ac:dyDescent="0.2">
      <c r="A27" t="s">
        <v>85</v>
      </c>
      <c r="B27" t="s">
        <v>86</v>
      </c>
      <c r="C27" t="s">
        <v>87</v>
      </c>
      <c r="D27">
        <v>9.7000000000000003E-3</v>
      </c>
      <c r="E27">
        <v>0</v>
      </c>
      <c r="F27">
        <v>2</v>
      </c>
      <c r="G27">
        <v>0</v>
      </c>
      <c r="H27">
        <v>5</v>
      </c>
      <c r="I27">
        <v>10</v>
      </c>
      <c r="J27">
        <v>0</v>
      </c>
      <c r="K27">
        <v>2</v>
      </c>
      <c r="L27">
        <f t="shared" si="0"/>
        <v>1.75</v>
      </c>
      <c r="M27">
        <f t="shared" si="1"/>
        <v>4</v>
      </c>
      <c r="N27">
        <f t="shared" si="2"/>
        <v>2.2857142857142856</v>
      </c>
      <c r="O27" s="2">
        <f t="shared" si="3"/>
        <v>1.1926450779423958</v>
      </c>
    </row>
    <row r="28" spans="1:15" x14ac:dyDescent="0.2">
      <c r="A28" t="s">
        <v>88</v>
      </c>
      <c r="B28" t="s">
        <v>89</v>
      </c>
      <c r="C28" t="s">
        <v>90</v>
      </c>
      <c r="D28">
        <v>4.4999999999999997E-3</v>
      </c>
      <c r="E28">
        <v>2</v>
      </c>
      <c r="F28">
        <v>1</v>
      </c>
      <c r="G28">
        <v>2</v>
      </c>
      <c r="H28">
        <v>4</v>
      </c>
      <c r="I28">
        <v>11</v>
      </c>
      <c r="J28">
        <v>0</v>
      </c>
      <c r="K28">
        <v>4</v>
      </c>
      <c r="L28">
        <f t="shared" si="0"/>
        <v>2.25</v>
      </c>
      <c r="M28">
        <f t="shared" si="1"/>
        <v>5</v>
      </c>
      <c r="N28">
        <f t="shared" si="2"/>
        <v>2.2222222222222223</v>
      </c>
      <c r="O28" s="2">
        <f t="shared" si="3"/>
        <v>1.15200309344505</v>
      </c>
    </row>
    <row r="29" spans="1:15" x14ac:dyDescent="0.2">
      <c r="A29" t="s">
        <v>91</v>
      </c>
      <c r="B29" t="s">
        <v>92</v>
      </c>
      <c r="C29" t="s">
        <v>93</v>
      </c>
      <c r="D29">
        <v>1.2E-4</v>
      </c>
      <c r="E29">
        <v>3</v>
      </c>
      <c r="F29">
        <v>7</v>
      </c>
      <c r="G29">
        <v>1</v>
      </c>
      <c r="H29">
        <v>7</v>
      </c>
      <c r="I29">
        <v>9</v>
      </c>
      <c r="J29">
        <v>10</v>
      </c>
      <c r="K29">
        <v>10</v>
      </c>
      <c r="L29">
        <f t="shared" si="0"/>
        <v>4.5</v>
      </c>
      <c r="M29">
        <f t="shared" si="1"/>
        <v>9.6666666666666661</v>
      </c>
      <c r="N29">
        <f t="shared" si="2"/>
        <v>2.1481481481481479</v>
      </c>
      <c r="O29" s="2">
        <f t="shared" si="3"/>
        <v>1.1030934929641034</v>
      </c>
    </row>
    <row r="30" spans="1:15" x14ac:dyDescent="0.2">
      <c r="A30" t="s">
        <v>94</v>
      </c>
      <c r="B30" t="s">
        <v>95</v>
      </c>
      <c r="C30" t="s">
        <v>96</v>
      </c>
      <c r="D30">
        <v>1.2E-4</v>
      </c>
      <c r="E30">
        <v>1</v>
      </c>
      <c r="F30">
        <v>5</v>
      </c>
      <c r="G30">
        <v>1</v>
      </c>
      <c r="H30">
        <v>11</v>
      </c>
      <c r="I30">
        <v>18</v>
      </c>
      <c r="J30">
        <v>2</v>
      </c>
      <c r="K30">
        <v>9</v>
      </c>
      <c r="L30">
        <f t="shared" si="0"/>
        <v>4.5</v>
      </c>
      <c r="M30">
        <f t="shared" si="1"/>
        <v>9.6666666666666661</v>
      </c>
      <c r="N30">
        <f t="shared" si="2"/>
        <v>2.1481481481481479</v>
      </c>
      <c r="O30" s="2">
        <f t="shared" si="3"/>
        <v>1.1030934929641034</v>
      </c>
    </row>
    <row r="31" spans="1:15" x14ac:dyDescent="0.2">
      <c r="A31" t="s">
        <v>97</v>
      </c>
      <c r="B31" t="s">
        <v>98</v>
      </c>
      <c r="C31" t="s">
        <v>99</v>
      </c>
      <c r="D31">
        <v>9.3000000000000005E-4</v>
      </c>
      <c r="E31">
        <v>2</v>
      </c>
      <c r="F31">
        <v>3</v>
      </c>
      <c r="G31">
        <v>3</v>
      </c>
      <c r="H31">
        <v>6</v>
      </c>
      <c r="I31">
        <v>9</v>
      </c>
      <c r="J31">
        <v>5</v>
      </c>
      <c r="K31">
        <v>8</v>
      </c>
      <c r="L31">
        <f t="shared" si="0"/>
        <v>3.5</v>
      </c>
      <c r="M31">
        <f t="shared" si="1"/>
        <v>7.333333333333333</v>
      </c>
      <c r="N31">
        <f t="shared" si="2"/>
        <v>2.0952380952380953</v>
      </c>
      <c r="O31" s="2">
        <f t="shared" si="3"/>
        <v>1.0671141958585371</v>
      </c>
    </row>
    <row r="32" spans="1:15" x14ac:dyDescent="0.2">
      <c r="A32" t="s">
        <v>100</v>
      </c>
      <c r="B32" t="s">
        <v>101</v>
      </c>
      <c r="C32" t="s">
        <v>102</v>
      </c>
      <c r="D32">
        <v>1.7999999999999999E-2</v>
      </c>
      <c r="E32">
        <v>2</v>
      </c>
      <c r="F32">
        <v>0</v>
      </c>
      <c r="G32">
        <v>0</v>
      </c>
      <c r="H32">
        <v>5</v>
      </c>
      <c r="I32">
        <v>9</v>
      </c>
      <c r="J32">
        <v>0</v>
      </c>
      <c r="K32">
        <v>2</v>
      </c>
      <c r="L32">
        <f t="shared" si="0"/>
        <v>1.75</v>
      </c>
      <c r="M32">
        <f t="shared" si="1"/>
        <v>3.6666666666666665</v>
      </c>
      <c r="N32">
        <f t="shared" si="2"/>
        <v>2.0952380952380953</v>
      </c>
      <c r="O32" s="2">
        <f t="shared" si="3"/>
        <v>1.0671141958585371</v>
      </c>
    </row>
    <row r="33" spans="1:18" x14ac:dyDescent="0.2">
      <c r="A33" t="s">
        <v>103</v>
      </c>
      <c r="B33" t="s">
        <v>104</v>
      </c>
      <c r="C33" t="s">
        <v>105</v>
      </c>
      <c r="D33">
        <v>1.7999999999999999E-2</v>
      </c>
      <c r="E33">
        <v>0</v>
      </c>
      <c r="F33">
        <v>0</v>
      </c>
      <c r="G33">
        <v>2</v>
      </c>
      <c r="H33">
        <v>5</v>
      </c>
      <c r="I33">
        <v>6</v>
      </c>
      <c r="J33">
        <v>2</v>
      </c>
      <c r="K33">
        <v>3</v>
      </c>
      <c r="L33">
        <f t="shared" si="0"/>
        <v>1.75</v>
      </c>
      <c r="M33">
        <f t="shared" si="1"/>
        <v>3.6666666666666665</v>
      </c>
      <c r="N33">
        <f t="shared" si="2"/>
        <v>2.0952380952380953</v>
      </c>
      <c r="O33" s="2">
        <f t="shared" si="3"/>
        <v>1.0671141958585371</v>
      </c>
    </row>
    <row r="34" spans="1:18" x14ac:dyDescent="0.2">
      <c r="A34" t="s">
        <v>106</v>
      </c>
      <c r="B34" t="s">
        <v>107</v>
      </c>
      <c r="C34" t="s">
        <v>108</v>
      </c>
      <c r="D34">
        <v>3.8999999999999998E-3</v>
      </c>
      <c r="E34">
        <v>2</v>
      </c>
      <c r="F34">
        <v>2</v>
      </c>
      <c r="G34">
        <v>3</v>
      </c>
      <c r="H34">
        <v>4</v>
      </c>
      <c r="I34">
        <v>10</v>
      </c>
      <c r="J34">
        <v>0</v>
      </c>
      <c r="K34">
        <v>7</v>
      </c>
      <c r="L34">
        <f t="shared" si="0"/>
        <v>2.75</v>
      </c>
      <c r="M34">
        <f t="shared" si="1"/>
        <v>5.666666666666667</v>
      </c>
      <c r="N34">
        <f t="shared" si="2"/>
        <v>2.0606060606060606</v>
      </c>
      <c r="O34" s="2">
        <f t="shared" si="3"/>
        <v>1.0430687218918859</v>
      </c>
    </row>
    <row r="35" spans="1:18" x14ac:dyDescent="0.2">
      <c r="A35" t="s">
        <v>109</v>
      </c>
      <c r="B35" t="s">
        <v>110</v>
      </c>
      <c r="C35" t="s">
        <v>111</v>
      </c>
      <c r="D35" t="s">
        <v>112</v>
      </c>
      <c r="E35">
        <v>13</v>
      </c>
      <c r="F35">
        <v>16</v>
      </c>
      <c r="G35">
        <v>13</v>
      </c>
      <c r="H35">
        <v>26</v>
      </c>
      <c r="I35">
        <v>39</v>
      </c>
      <c r="J35">
        <v>24</v>
      </c>
      <c r="K35">
        <v>39</v>
      </c>
      <c r="L35">
        <f t="shared" si="0"/>
        <v>17</v>
      </c>
      <c r="M35">
        <f t="shared" si="1"/>
        <v>34</v>
      </c>
      <c r="N35">
        <f t="shared" si="2"/>
        <v>2</v>
      </c>
      <c r="O35" s="2">
        <f t="shared" si="3"/>
        <v>1</v>
      </c>
      <c r="P35" s="3"/>
      <c r="Q35" s="3"/>
      <c r="R35" s="3"/>
    </row>
    <row r="36" spans="1:18" x14ac:dyDescent="0.2">
      <c r="A36" t="s">
        <v>113</v>
      </c>
      <c r="B36" t="s">
        <v>114</v>
      </c>
      <c r="C36" t="s">
        <v>115</v>
      </c>
      <c r="D36">
        <v>1.7000000000000001E-4</v>
      </c>
      <c r="E36">
        <v>2</v>
      </c>
      <c r="F36">
        <v>9</v>
      </c>
      <c r="G36">
        <v>4</v>
      </c>
      <c r="H36">
        <v>6</v>
      </c>
      <c r="I36">
        <v>21</v>
      </c>
      <c r="J36">
        <v>2</v>
      </c>
      <c r="K36">
        <v>8</v>
      </c>
      <c r="L36">
        <f t="shared" si="0"/>
        <v>5.25</v>
      </c>
      <c r="M36">
        <f t="shared" si="1"/>
        <v>10.333333333333334</v>
      </c>
      <c r="N36">
        <f t="shared" si="2"/>
        <v>1.9682539682539684</v>
      </c>
      <c r="O36" s="2">
        <f t="shared" si="3"/>
        <v>0.97691638688695892</v>
      </c>
    </row>
    <row r="37" spans="1:18" x14ac:dyDescent="0.2">
      <c r="A37" t="s">
        <v>116</v>
      </c>
      <c r="B37" t="s">
        <v>117</v>
      </c>
      <c r="C37" t="s">
        <v>118</v>
      </c>
      <c r="D37">
        <v>3.4000000000000002E-2</v>
      </c>
      <c r="E37">
        <v>1</v>
      </c>
      <c r="F37">
        <v>0</v>
      </c>
      <c r="G37">
        <v>1</v>
      </c>
      <c r="H37">
        <v>5</v>
      </c>
      <c r="I37">
        <v>7</v>
      </c>
      <c r="J37">
        <v>1</v>
      </c>
      <c r="K37">
        <v>2</v>
      </c>
      <c r="L37">
        <f t="shared" si="0"/>
        <v>1.75</v>
      </c>
      <c r="M37">
        <f t="shared" si="1"/>
        <v>3.3333333333333335</v>
      </c>
      <c r="N37">
        <f t="shared" si="2"/>
        <v>1.9047619047619049</v>
      </c>
      <c r="O37" s="2">
        <f t="shared" si="3"/>
        <v>0.92961067210860215</v>
      </c>
    </row>
    <row r="38" spans="1:18" x14ac:dyDescent="0.2">
      <c r="A38" t="s">
        <v>119</v>
      </c>
      <c r="B38" t="s">
        <v>120</v>
      </c>
      <c r="C38" t="s">
        <v>121</v>
      </c>
      <c r="D38">
        <v>1.1999999999999999E-3</v>
      </c>
      <c r="E38">
        <v>3</v>
      </c>
      <c r="F38">
        <v>4</v>
      </c>
      <c r="G38">
        <v>2</v>
      </c>
      <c r="H38">
        <v>9</v>
      </c>
      <c r="I38">
        <v>13</v>
      </c>
      <c r="J38">
        <v>4</v>
      </c>
      <c r="K38">
        <v>8</v>
      </c>
      <c r="L38">
        <f t="shared" si="0"/>
        <v>4.5</v>
      </c>
      <c r="M38">
        <f t="shared" si="1"/>
        <v>8.3333333333333339</v>
      </c>
      <c r="N38">
        <f t="shared" si="2"/>
        <v>1.8518518518518521</v>
      </c>
      <c r="O38" s="2">
        <f t="shared" si="3"/>
        <v>0.88896868761125625</v>
      </c>
    </row>
    <row r="39" spans="1:18" x14ac:dyDescent="0.2">
      <c r="A39" t="s">
        <v>122</v>
      </c>
      <c r="B39" t="s">
        <v>123</v>
      </c>
      <c r="C39" t="s">
        <v>124</v>
      </c>
      <c r="D39">
        <v>1.2E-2</v>
      </c>
      <c r="E39">
        <v>1</v>
      </c>
      <c r="F39">
        <v>3</v>
      </c>
      <c r="G39">
        <v>0</v>
      </c>
      <c r="H39">
        <v>7</v>
      </c>
      <c r="I39">
        <v>10</v>
      </c>
      <c r="J39">
        <v>1</v>
      </c>
      <c r="K39">
        <v>4</v>
      </c>
      <c r="L39">
        <f t="shared" si="0"/>
        <v>2.75</v>
      </c>
      <c r="M39">
        <f t="shared" si="1"/>
        <v>5</v>
      </c>
      <c r="N39">
        <f t="shared" si="2"/>
        <v>1.8181818181818181</v>
      </c>
      <c r="O39" s="2">
        <f t="shared" si="3"/>
        <v>0.86249647625006509</v>
      </c>
    </row>
    <row r="40" spans="1:18" x14ac:dyDescent="0.2">
      <c r="A40" t="s">
        <v>125</v>
      </c>
      <c r="B40" t="s">
        <v>126</v>
      </c>
      <c r="C40" t="s">
        <v>127</v>
      </c>
      <c r="D40">
        <v>1.2E-2</v>
      </c>
      <c r="E40">
        <v>3</v>
      </c>
      <c r="F40">
        <v>3</v>
      </c>
      <c r="G40">
        <v>0</v>
      </c>
      <c r="H40">
        <v>5</v>
      </c>
      <c r="I40">
        <v>9</v>
      </c>
      <c r="J40">
        <v>1</v>
      </c>
      <c r="K40">
        <v>5</v>
      </c>
      <c r="L40">
        <f t="shared" si="0"/>
        <v>2.75</v>
      </c>
      <c r="M40">
        <f t="shared" si="1"/>
        <v>5</v>
      </c>
      <c r="N40">
        <f t="shared" si="2"/>
        <v>1.8181818181818181</v>
      </c>
      <c r="O40" s="2">
        <f t="shared" si="3"/>
        <v>0.86249647625006509</v>
      </c>
    </row>
    <row r="41" spans="1:18" x14ac:dyDescent="0.2">
      <c r="A41" t="s">
        <v>128</v>
      </c>
      <c r="B41" t="s">
        <v>129</v>
      </c>
      <c r="C41" t="s">
        <v>130</v>
      </c>
      <c r="D41">
        <v>1.2E-2</v>
      </c>
      <c r="E41">
        <v>2</v>
      </c>
      <c r="F41">
        <v>3</v>
      </c>
      <c r="G41">
        <v>0</v>
      </c>
      <c r="H41">
        <v>6</v>
      </c>
      <c r="I41">
        <v>10</v>
      </c>
      <c r="J41">
        <v>1</v>
      </c>
      <c r="K41">
        <v>4</v>
      </c>
      <c r="L41">
        <f t="shared" si="0"/>
        <v>2.75</v>
      </c>
      <c r="M41">
        <f t="shared" si="1"/>
        <v>5</v>
      </c>
      <c r="N41">
        <f t="shared" si="2"/>
        <v>1.8181818181818181</v>
      </c>
      <c r="O41" s="2">
        <f t="shared" si="3"/>
        <v>0.86249647625006509</v>
      </c>
    </row>
    <row r="42" spans="1:18" x14ac:dyDescent="0.2">
      <c r="A42" t="s">
        <v>131</v>
      </c>
      <c r="B42" t="s">
        <v>132</v>
      </c>
      <c r="C42" t="s">
        <v>133</v>
      </c>
      <c r="D42">
        <v>5.3E-3</v>
      </c>
      <c r="E42">
        <v>4</v>
      </c>
      <c r="F42">
        <v>4</v>
      </c>
      <c r="G42">
        <v>2</v>
      </c>
      <c r="H42">
        <v>4</v>
      </c>
      <c r="I42">
        <v>10</v>
      </c>
      <c r="J42">
        <v>5</v>
      </c>
      <c r="K42">
        <v>4</v>
      </c>
      <c r="L42">
        <f t="shared" si="0"/>
        <v>3.5</v>
      </c>
      <c r="M42">
        <f t="shared" si="1"/>
        <v>6.333333333333333</v>
      </c>
      <c r="N42">
        <f t="shared" si="2"/>
        <v>1.8095238095238095</v>
      </c>
      <c r="O42" s="2">
        <f t="shared" si="3"/>
        <v>0.85561009066482518</v>
      </c>
    </row>
    <row r="43" spans="1:18" x14ac:dyDescent="0.2">
      <c r="A43" t="s">
        <v>134</v>
      </c>
      <c r="B43" t="s">
        <v>135</v>
      </c>
      <c r="C43" t="s">
        <v>136</v>
      </c>
      <c r="D43">
        <v>2.7E-2</v>
      </c>
      <c r="E43">
        <v>1</v>
      </c>
      <c r="F43">
        <v>5</v>
      </c>
      <c r="G43">
        <v>0</v>
      </c>
      <c r="H43">
        <v>3</v>
      </c>
      <c r="I43">
        <v>6</v>
      </c>
      <c r="J43">
        <v>2</v>
      </c>
      <c r="K43">
        <v>4</v>
      </c>
      <c r="L43">
        <f t="shared" si="0"/>
        <v>2.25</v>
      </c>
      <c r="M43">
        <f t="shared" si="1"/>
        <v>4</v>
      </c>
      <c r="N43">
        <f t="shared" si="2"/>
        <v>1.7777777777777777</v>
      </c>
      <c r="O43" s="2">
        <f t="shared" si="3"/>
        <v>0.83007499855768763</v>
      </c>
    </row>
    <row r="44" spans="1:18" x14ac:dyDescent="0.2">
      <c r="A44" t="s">
        <v>137</v>
      </c>
      <c r="B44" t="s">
        <v>138</v>
      </c>
      <c r="C44" t="s">
        <v>139</v>
      </c>
      <c r="D44">
        <v>2.4E-2</v>
      </c>
      <c r="E44">
        <v>2</v>
      </c>
      <c r="F44">
        <v>2</v>
      </c>
      <c r="G44">
        <v>1</v>
      </c>
      <c r="H44">
        <v>5</v>
      </c>
      <c r="I44">
        <v>5</v>
      </c>
      <c r="J44">
        <v>3</v>
      </c>
      <c r="K44">
        <v>5</v>
      </c>
      <c r="L44">
        <f t="shared" si="0"/>
        <v>2.5</v>
      </c>
      <c r="M44">
        <f t="shared" si="1"/>
        <v>4.333333333333333</v>
      </c>
      <c r="N44">
        <f t="shared" si="2"/>
        <v>1.7333333333333332</v>
      </c>
      <c r="O44" s="2">
        <f t="shared" si="3"/>
        <v>0.79354912253257348</v>
      </c>
    </row>
    <row r="45" spans="1:18" x14ac:dyDescent="0.2">
      <c r="A45" t="s">
        <v>140</v>
      </c>
      <c r="B45" t="s">
        <v>141</v>
      </c>
      <c r="C45" t="s">
        <v>142</v>
      </c>
      <c r="D45">
        <v>1.5E-3</v>
      </c>
      <c r="E45">
        <v>2</v>
      </c>
      <c r="F45">
        <v>2</v>
      </c>
      <c r="G45">
        <v>0</v>
      </c>
      <c r="H45">
        <v>17</v>
      </c>
      <c r="I45">
        <v>18</v>
      </c>
      <c r="J45">
        <v>1</v>
      </c>
      <c r="K45">
        <v>8</v>
      </c>
      <c r="L45">
        <f t="shared" si="0"/>
        <v>5.25</v>
      </c>
      <c r="M45">
        <f t="shared" si="1"/>
        <v>9</v>
      </c>
      <c r="N45">
        <f t="shared" si="2"/>
        <v>1.7142857142857142</v>
      </c>
      <c r="O45" s="2">
        <f t="shared" si="3"/>
        <v>0.7776075786635519</v>
      </c>
    </row>
    <row r="46" spans="1:18" x14ac:dyDescent="0.2">
      <c r="A46" t="s">
        <v>143</v>
      </c>
      <c r="B46" t="s">
        <v>144</v>
      </c>
      <c r="C46" t="s">
        <v>145</v>
      </c>
      <c r="D46">
        <v>2.3E-3</v>
      </c>
      <c r="E46">
        <v>3</v>
      </c>
      <c r="F46">
        <v>4</v>
      </c>
      <c r="G46">
        <v>6</v>
      </c>
      <c r="H46">
        <v>9</v>
      </c>
      <c r="I46">
        <v>14</v>
      </c>
      <c r="J46">
        <v>6</v>
      </c>
      <c r="K46">
        <v>7</v>
      </c>
      <c r="L46">
        <f t="shared" si="0"/>
        <v>5.5</v>
      </c>
      <c r="M46">
        <f t="shared" si="1"/>
        <v>9</v>
      </c>
      <c r="N46">
        <f t="shared" si="2"/>
        <v>1.6363636363636365</v>
      </c>
      <c r="O46" s="2">
        <f t="shared" si="3"/>
        <v>0.71049338280501528</v>
      </c>
    </row>
    <row r="47" spans="1:18" x14ac:dyDescent="0.2">
      <c r="A47" t="s">
        <v>146</v>
      </c>
      <c r="B47" t="s">
        <v>147</v>
      </c>
      <c r="C47" t="s">
        <v>148</v>
      </c>
      <c r="D47" t="s">
        <v>112</v>
      </c>
      <c r="E47">
        <v>9</v>
      </c>
      <c r="F47">
        <v>13</v>
      </c>
      <c r="G47">
        <v>10</v>
      </c>
      <c r="H47">
        <v>22</v>
      </c>
      <c r="I47">
        <v>31</v>
      </c>
      <c r="J47">
        <v>12</v>
      </c>
      <c r="K47">
        <v>22</v>
      </c>
      <c r="L47">
        <f t="shared" si="0"/>
        <v>13.5</v>
      </c>
      <c r="M47">
        <f t="shared" si="1"/>
        <v>21.666666666666668</v>
      </c>
      <c r="N47">
        <f t="shared" si="2"/>
        <v>1.6049382716049383</v>
      </c>
      <c r="O47" s="2">
        <f t="shared" si="3"/>
        <v>0.68251781014382984</v>
      </c>
      <c r="P47" s="3"/>
      <c r="Q47" s="3"/>
      <c r="R47" s="3"/>
    </row>
    <row r="48" spans="1:18" x14ac:dyDescent="0.2">
      <c r="A48" t="s">
        <v>149</v>
      </c>
      <c r="B48" t="s">
        <v>150</v>
      </c>
      <c r="C48" t="s">
        <v>151</v>
      </c>
      <c r="D48" t="s">
        <v>112</v>
      </c>
      <c r="E48">
        <v>7</v>
      </c>
      <c r="F48">
        <v>17</v>
      </c>
      <c r="G48">
        <v>8</v>
      </c>
      <c r="H48">
        <v>31</v>
      </c>
      <c r="I48">
        <v>32</v>
      </c>
      <c r="J48">
        <v>19</v>
      </c>
      <c r="K48">
        <v>24</v>
      </c>
      <c r="L48">
        <f t="shared" si="0"/>
        <v>15.75</v>
      </c>
      <c r="M48">
        <f t="shared" si="1"/>
        <v>25</v>
      </c>
      <c r="N48">
        <f t="shared" si="2"/>
        <v>1.5873015873015872</v>
      </c>
      <c r="O48" s="2">
        <f t="shared" si="3"/>
        <v>0.66657626627480815</v>
      </c>
      <c r="P48" s="3"/>
      <c r="Q48" s="3"/>
      <c r="R48" s="3"/>
    </row>
    <row r="49" spans="1:18" x14ac:dyDescent="0.2">
      <c r="A49" t="s">
        <v>152</v>
      </c>
      <c r="B49" t="s">
        <v>153</v>
      </c>
      <c r="C49" t="s">
        <v>154</v>
      </c>
      <c r="D49">
        <v>1.0999999999999999E-2</v>
      </c>
      <c r="E49">
        <v>5</v>
      </c>
      <c r="F49">
        <v>0</v>
      </c>
      <c r="G49">
        <v>0</v>
      </c>
      <c r="H49">
        <v>12</v>
      </c>
      <c r="I49">
        <v>12</v>
      </c>
      <c r="J49">
        <v>3</v>
      </c>
      <c r="K49">
        <v>5</v>
      </c>
      <c r="L49">
        <f t="shared" si="0"/>
        <v>4.25</v>
      </c>
      <c r="M49">
        <f t="shared" si="1"/>
        <v>6.666666666666667</v>
      </c>
      <c r="N49">
        <f t="shared" si="2"/>
        <v>1.5686274509803921</v>
      </c>
      <c r="O49" s="2">
        <f t="shared" si="3"/>
        <v>0.64950275291586679</v>
      </c>
    </row>
    <row r="50" spans="1:18" x14ac:dyDescent="0.2">
      <c r="A50" t="s">
        <v>155</v>
      </c>
      <c r="B50" t="s">
        <v>156</v>
      </c>
      <c r="C50" t="s">
        <v>157</v>
      </c>
      <c r="D50">
        <v>2.8000000000000001E-2</v>
      </c>
      <c r="E50">
        <v>1</v>
      </c>
      <c r="F50">
        <v>5</v>
      </c>
      <c r="G50">
        <v>1</v>
      </c>
      <c r="H50">
        <v>6</v>
      </c>
      <c r="I50">
        <v>9</v>
      </c>
      <c r="J50">
        <v>1</v>
      </c>
      <c r="K50">
        <v>5</v>
      </c>
      <c r="L50">
        <f t="shared" si="0"/>
        <v>3.25</v>
      </c>
      <c r="M50">
        <f t="shared" si="1"/>
        <v>5</v>
      </c>
      <c r="N50">
        <f t="shared" si="2"/>
        <v>1.5384615384615385</v>
      </c>
      <c r="O50" s="2">
        <f t="shared" si="3"/>
        <v>0.62148837674627033</v>
      </c>
    </row>
    <row r="51" spans="1:18" x14ac:dyDescent="0.2">
      <c r="A51" t="s">
        <v>158</v>
      </c>
      <c r="B51" t="s">
        <v>159</v>
      </c>
      <c r="C51" t="s">
        <v>160</v>
      </c>
      <c r="D51">
        <v>2.8000000000000001E-2</v>
      </c>
      <c r="E51">
        <v>2</v>
      </c>
      <c r="F51">
        <v>2</v>
      </c>
      <c r="G51">
        <v>7</v>
      </c>
      <c r="H51">
        <v>2</v>
      </c>
      <c r="I51">
        <v>5</v>
      </c>
      <c r="J51">
        <v>5</v>
      </c>
      <c r="K51">
        <v>5</v>
      </c>
      <c r="L51">
        <f t="shared" si="0"/>
        <v>3.25</v>
      </c>
      <c r="M51">
        <f t="shared" si="1"/>
        <v>5</v>
      </c>
      <c r="N51">
        <f t="shared" si="2"/>
        <v>1.5384615384615385</v>
      </c>
      <c r="O51" s="2">
        <f t="shared" si="3"/>
        <v>0.62148837674627033</v>
      </c>
    </row>
    <row r="52" spans="1:18" x14ac:dyDescent="0.2">
      <c r="A52" t="s">
        <v>161</v>
      </c>
      <c r="B52" t="s">
        <v>162</v>
      </c>
      <c r="C52" t="s">
        <v>163</v>
      </c>
      <c r="D52">
        <v>3.6999999999999999E-4</v>
      </c>
      <c r="E52">
        <v>4</v>
      </c>
      <c r="F52">
        <v>11</v>
      </c>
      <c r="G52">
        <v>10</v>
      </c>
      <c r="H52">
        <v>14</v>
      </c>
      <c r="I52">
        <v>19</v>
      </c>
      <c r="J52">
        <v>13</v>
      </c>
      <c r="K52">
        <v>12</v>
      </c>
      <c r="L52">
        <f t="shared" si="0"/>
        <v>9.75</v>
      </c>
      <c r="M52">
        <f t="shared" si="1"/>
        <v>14.666666666666666</v>
      </c>
      <c r="N52">
        <f t="shared" si="2"/>
        <v>1.5042735042735043</v>
      </c>
      <c r="O52" s="2">
        <f t="shared" si="3"/>
        <v>0.58906689905389276</v>
      </c>
    </row>
    <row r="53" spans="1:18" x14ac:dyDescent="0.2">
      <c r="A53" t="s">
        <v>73</v>
      </c>
      <c r="B53" t="s">
        <v>164</v>
      </c>
      <c r="C53" t="s">
        <v>165</v>
      </c>
      <c r="D53">
        <v>0.02</v>
      </c>
      <c r="E53">
        <v>2</v>
      </c>
      <c r="F53">
        <v>1</v>
      </c>
      <c r="G53">
        <v>0</v>
      </c>
      <c r="H53">
        <v>13</v>
      </c>
      <c r="I53">
        <v>11</v>
      </c>
      <c r="J53">
        <v>2</v>
      </c>
      <c r="K53">
        <v>5</v>
      </c>
      <c r="L53">
        <f t="shared" si="0"/>
        <v>4</v>
      </c>
      <c r="M53">
        <f t="shared" si="1"/>
        <v>6</v>
      </c>
      <c r="N53">
        <f t="shared" si="2"/>
        <v>1.5</v>
      </c>
      <c r="O53" s="2">
        <f t="shared" si="3"/>
        <v>0.58496250072115619</v>
      </c>
    </row>
    <row r="54" spans="1:18" x14ac:dyDescent="0.2">
      <c r="A54" t="s">
        <v>166</v>
      </c>
      <c r="B54" t="s">
        <v>167</v>
      </c>
      <c r="C54" t="s">
        <v>168</v>
      </c>
      <c r="D54">
        <v>0.02</v>
      </c>
      <c r="E54">
        <v>0</v>
      </c>
      <c r="F54">
        <v>3</v>
      </c>
      <c r="G54">
        <v>0</v>
      </c>
      <c r="H54">
        <v>13</v>
      </c>
      <c r="I54">
        <v>13</v>
      </c>
      <c r="J54">
        <v>0</v>
      </c>
      <c r="K54">
        <v>5</v>
      </c>
      <c r="L54">
        <f t="shared" si="0"/>
        <v>4</v>
      </c>
      <c r="M54">
        <f t="shared" si="1"/>
        <v>6</v>
      </c>
      <c r="N54">
        <f t="shared" si="2"/>
        <v>1.5</v>
      </c>
      <c r="O54" s="2">
        <f t="shared" si="3"/>
        <v>0.58496250072115619</v>
      </c>
    </row>
    <row r="55" spans="1:18" x14ac:dyDescent="0.2">
      <c r="A55" t="s">
        <v>169</v>
      </c>
      <c r="B55" t="s">
        <v>170</v>
      </c>
      <c r="C55" t="s">
        <v>171</v>
      </c>
      <c r="D55" t="s">
        <v>112</v>
      </c>
      <c r="E55">
        <v>8</v>
      </c>
      <c r="F55">
        <v>23</v>
      </c>
      <c r="G55">
        <v>8</v>
      </c>
      <c r="H55">
        <v>32</v>
      </c>
      <c r="I55">
        <v>49</v>
      </c>
      <c r="J55">
        <v>3</v>
      </c>
      <c r="K55">
        <v>27</v>
      </c>
      <c r="L55">
        <f t="shared" si="0"/>
        <v>17.75</v>
      </c>
      <c r="M55">
        <f t="shared" si="1"/>
        <v>26.333333333333332</v>
      </c>
      <c r="N55">
        <f t="shared" si="2"/>
        <v>1.4835680751173708</v>
      </c>
      <c r="O55" s="2">
        <f t="shared" si="3"/>
        <v>0.56907112795126458</v>
      </c>
      <c r="P55" s="3"/>
      <c r="Q55" s="3"/>
      <c r="R55" s="3"/>
    </row>
    <row r="56" spans="1:18" x14ac:dyDescent="0.2">
      <c r="A56" t="s">
        <v>172</v>
      </c>
      <c r="B56" t="s">
        <v>173</v>
      </c>
      <c r="C56" t="s">
        <v>174</v>
      </c>
      <c r="D56">
        <v>8.6E-3</v>
      </c>
      <c r="E56">
        <v>0</v>
      </c>
      <c r="F56">
        <v>6</v>
      </c>
      <c r="G56">
        <v>0</v>
      </c>
      <c r="H56">
        <v>17</v>
      </c>
      <c r="I56">
        <v>19</v>
      </c>
      <c r="J56">
        <v>2</v>
      </c>
      <c r="K56">
        <v>4</v>
      </c>
      <c r="L56">
        <f t="shared" si="0"/>
        <v>5.75</v>
      </c>
      <c r="M56">
        <f t="shared" si="1"/>
        <v>8.3333333333333339</v>
      </c>
      <c r="N56">
        <f t="shared" si="2"/>
        <v>1.4492753623188406</v>
      </c>
      <c r="O56" s="2">
        <f t="shared" si="3"/>
        <v>0.53533173299655556</v>
      </c>
      <c r="P56" s="3"/>
      <c r="Q56" s="3"/>
      <c r="R56" s="3"/>
    </row>
    <row r="57" spans="1:18" s="3" customFormat="1" x14ac:dyDescent="0.2">
      <c r="A57" s="3" t="s">
        <v>175</v>
      </c>
      <c r="B57" s="3" t="s">
        <v>176</v>
      </c>
      <c r="C57" s="3" t="s">
        <v>177</v>
      </c>
      <c r="D57" s="3">
        <v>4.5999999999999999E-2</v>
      </c>
      <c r="E57" s="3">
        <v>2</v>
      </c>
      <c r="F57" s="3">
        <v>2</v>
      </c>
      <c r="G57" s="3">
        <v>1</v>
      </c>
      <c r="H57" s="3">
        <v>8</v>
      </c>
      <c r="I57" s="3">
        <v>11</v>
      </c>
      <c r="J57" s="3">
        <v>0</v>
      </c>
      <c r="K57" s="3">
        <v>3</v>
      </c>
      <c r="L57" s="3">
        <f t="shared" si="0"/>
        <v>3.25</v>
      </c>
      <c r="M57" s="3">
        <f t="shared" si="1"/>
        <v>4.666666666666667</v>
      </c>
      <c r="N57" s="3">
        <f t="shared" si="2"/>
        <v>1.4358974358974359</v>
      </c>
      <c r="O57" s="4">
        <f t="shared" si="3"/>
        <v>0.5219527031953558</v>
      </c>
    </row>
    <row r="58" spans="1:18" s="3" customFormat="1" x14ac:dyDescent="0.2">
      <c r="A58" s="3" t="s">
        <v>178</v>
      </c>
      <c r="B58" s="3" t="s">
        <v>179</v>
      </c>
      <c r="C58" s="3" t="s">
        <v>180</v>
      </c>
      <c r="D58" s="3">
        <v>8.0000000000000004E-4</v>
      </c>
      <c r="E58" s="3">
        <v>5</v>
      </c>
      <c r="F58" s="3">
        <v>5</v>
      </c>
      <c r="G58" s="3">
        <v>2</v>
      </c>
      <c r="H58" s="3">
        <v>28</v>
      </c>
      <c r="I58" s="3">
        <v>21</v>
      </c>
      <c r="J58" s="3">
        <v>4</v>
      </c>
      <c r="K58" s="3">
        <v>18</v>
      </c>
      <c r="L58" s="3">
        <f t="shared" si="0"/>
        <v>10</v>
      </c>
      <c r="M58" s="3">
        <f t="shared" si="1"/>
        <v>14.333333333333334</v>
      </c>
      <c r="N58" s="3">
        <f t="shared" si="2"/>
        <v>1.4333333333333333</v>
      </c>
      <c r="O58" s="4">
        <f t="shared" si="3"/>
        <v>0.51937415909357942</v>
      </c>
    </row>
    <row r="59" spans="1:18" s="3" customFormat="1" x14ac:dyDescent="0.2">
      <c r="A59" s="3" t="s">
        <v>181</v>
      </c>
      <c r="B59" s="3" t="s">
        <v>182</v>
      </c>
      <c r="C59" s="3" t="s">
        <v>183</v>
      </c>
      <c r="D59" s="3" t="s">
        <v>112</v>
      </c>
      <c r="E59" s="3">
        <v>10</v>
      </c>
      <c r="F59" s="3">
        <v>14</v>
      </c>
      <c r="G59" s="3">
        <v>8</v>
      </c>
      <c r="H59" s="3">
        <v>24</v>
      </c>
      <c r="I59" s="3">
        <v>20</v>
      </c>
      <c r="J59" s="3">
        <v>32</v>
      </c>
      <c r="K59" s="3">
        <v>8</v>
      </c>
      <c r="L59" s="3">
        <f t="shared" si="0"/>
        <v>14</v>
      </c>
      <c r="M59" s="3">
        <f t="shared" si="1"/>
        <v>20</v>
      </c>
      <c r="N59" s="3">
        <f t="shared" si="2"/>
        <v>1.4285714285714286</v>
      </c>
      <c r="O59" s="4">
        <f t="shared" si="3"/>
        <v>0.51457317282975823</v>
      </c>
    </row>
    <row r="60" spans="1:18" s="3" customFormat="1" x14ac:dyDescent="0.2">
      <c r="A60" s="3" t="s">
        <v>184</v>
      </c>
      <c r="B60" s="3" t="s">
        <v>185</v>
      </c>
      <c r="C60" s="3" t="s">
        <v>186</v>
      </c>
      <c r="D60" s="3">
        <v>3.0999999999999999E-3</v>
      </c>
      <c r="E60" s="3">
        <v>5</v>
      </c>
      <c r="F60" s="3">
        <v>8</v>
      </c>
      <c r="G60" s="3">
        <v>2</v>
      </c>
      <c r="H60" s="3">
        <v>17</v>
      </c>
      <c r="I60" s="3">
        <v>20</v>
      </c>
      <c r="J60" s="3">
        <v>4</v>
      </c>
      <c r="K60" s="3">
        <v>10</v>
      </c>
      <c r="L60" s="3">
        <f t="shared" si="0"/>
        <v>8</v>
      </c>
      <c r="M60" s="3">
        <f t="shared" si="1"/>
        <v>11.333333333333334</v>
      </c>
      <c r="N60" s="3">
        <f t="shared" si="2"/>
        <v>1.4166666666666667</v>
      </c>
      <c r="O60" s="4">
        <f t="shared" si="3"/>
        <v>0.50250034052918335</v>
      </c>
    </row>
    <row r="61" spans="1:18" s="3" customFormat="1" x14ac:dyDescent="0.2">
      <c r="A61" s="3" t="s">
        <v>187</v>
      </c>
      <c r="B61" s="3" t="s">
        <v>188</v>
      </c>
      <c r="C61" s="3" t="s">
        <v>189</v>
      </c>
      <c r="D61" s="3">
        <v>3.2000000000000001E-2</v>
      </c>
      <c r="E61" s="3">
        <v>2</v>
      </c>
      <c r="F61" s="3">
        <v>3</v>
      </c>
      <c r="G61" s="3">
        <v>1</v>
      </c>
      <c r="H61" s="3">
        <v>10</v>
      </c>
      <c r="I61" s="3">
        <v>8</v>
      </c>
      <c r="J61" s="3">
        <v>4</v>
      </c>
      <c r="K61" s="3">
        <v>5</v>
      </c>
      <c r="L61" s="3">
        <f t="shared" si="0"/>
        <v>4</v>
      </c>
      <c r="M61" s="3">
        <f t="shared" si="1"/>
        <v>5.666666666666667</v>
      </c>
      <c r="N61" s="3">
        <f t="shared" si="2"/>
        <v>1.4166666666666667</v>
      </c>
      <c r="O61" s="4">
        <f t="shared" si="3"/>
        <v>0.50250034052918335</v>
      </c>
    </row>
    <row r="62" spans="1:18" s="5" customFormat="1" x14ac:dyDescent="0.2">
      <c r="A62" s="5" t="s">
        <v>190</v>
      </c>
      <c r="B62" s="5" t="s">
        <v>191</v>
      </c>
      <c r="C62" s="5" t="s">
        <v>192</v>
      </c>
      <c r="D62" s="5">
        <v>2.5000000000000001E-2</v>
      </c>
      <c r="E62" s="5">
        <v>2</v>
      </c>
      <c r="F62" s="5">
        <v>6</v>
      </c>
      <c r="G62" s="5">
        <v>3</v>
      </c>
      <c r="H62" s="5">
        <v>7</v>
      </c>
      <c r="I62" s="5">
        <v>8</v>
      </c>
      <c r="J62" s="5">
        <v>5</v>
      </c>
      <c r="K62" s="5">
        <v>6</v>
      </c>
      <c r="L62" s="5">
        <f t="shared" si="0"/>
        <v>4.5</v>
      </c>
      <c r="M62" s="5">
        <f t="shared" si="1"/>
        <v>6.333333333333333</v>
      </c>
      <c r="N62" s="5">
        <f t="shared" si="2"/>
        <v>1.4074074074074074</v>
      </c>
      <c r="O62" s="6">
        <f t="shared" si="3"/>
        <v>0.49304001128011699</v>
      </c>
    </row>
    <row r="63" spans="1:18" s="5" customFormat="1" x14ac:dyDescent="0.2">
      <c r="A63" s="5" t="s">
        <v>193</v>
      </c>
      <c r="B63" s="5" t="s">
        <v>194</v>
      </c>
      <c r="C63" s="5" t="s">
        <v>195</v>
      </c>
      <c r="D63" s="5">
        <v>1.0999999999999999E-2</v>
      </c>
      <c r="E63" s="5">
        <v>3</v>
      </c>
      <c r="F63" s="5">
        <v>6</v>
      </c>
      <c r="G63" s="5">
        <v>3</v>
      </c>
      <c r="H63" s="5">
        <v>13</v>
      </c>
      <c r="I63" s="5">
        <v>12</v>
      </c>
      <c r="J63" s="5">
        <v>7</v>
      </c>
      <c r="K63" s="5">
        <v>7</v>
      </c>
      <c r="L63" s="5">
        <f t="shared" si="0"/>
        <v>6.25</v>
      </c>
      <c r="M63" s="5">
        <f t="shared" si="1"/>
        <v>8.6666666666666661</v>
      </c>
      <c r="N63" s="5">
        <f t="shared" si="2"/>
        <v>1.3866666666666665</v>
      </c>
      <c r="O63" s="6">
        <f t="shared" si="3"/>
        <v>0.47162102764521108</v>
      </c>
    </row>
    <row r="64" spans="1:18" s="5" customFormat="1" x14ac:dyDescent="0.2">
      <c r="A64" s="5" t="s">
        <v>196</v>
      </c>
      <c r="B64" s="5" t="s">
        <v>197</v>
      </c>
      <c r="C64" s="5" t="s">
        <v>198</v>
      </c>
      <c r="D64" s="5">
        <v>9.4000000000000004E-3</v>
      </c>
      <c r="E64" s="5">
        <v>2</v>
      </c>
      <c r="F64" s="5">
        <v>5</v>
      </c>
      <c r="G64" s="5">
        <v>0</v>
      </c>
      <c r="H64" s="5">
        <v>19</v>
      </c>
      <c r="I64" s="5">
        <v>13</v>
      </c>
      <c r="J64" s="5">
        <v>3</v>
      </c>
      <c r="K64" s="5">
        <v>11</v>
      </c>
      <c r="L64" s="5">
        <f t="shared" si="0"/>
        <v>6.5</v>
      </c>
      <c r="M64" s="5">
        <f t="shared" si="1"/>
        <v>9</v>
      </c>
      <c r="N64" s="5">
        <f t="shared" si="2"/>
        <v>1.3846153846153846</v>
      </c>
      <c r="O64" s="6">
        <f t="shared" si="3"/>
        <v>0.46948528330122019</v>
      </c>
    </row>
    <row r="65" spans="1:15" s="5" customFormat="1" x14ac:dyDescent="0.2">
      <c r="A65" s="5" t="s">
        <v>199</v>
      </c>
      <c r="B65" s="5" t="s">
        <v>200</v>
      </c>
      <c r="C65" s="5" t="s">
        <v>201</v>
      </c>
      <c r="D65" s="5">
        <v>1.4E-3</v>
      </c>
      <c r="E65" s="5">
        <v>6</v>
      </c>
      <c r="F65" s="5">
        <v>10</v>
      </c>
      <c r="G65" s="5">
        <v>9</v>
      </c>
      <c r="H65" s="5">
        <v>21</v>
      </c>
      <c r="I65" s="5">
        <v>17</v>
      </c>
      <c r="J65" s="5">
        <v>12</v>
      </c>
      <c r="K65" s="5">
        <v>17</v>
      </c>
      <c r="L65" s="5">
        <f t="shared" si="0"/>
        <v>11.5</v>
      </c>
      <c r="M65" s="5">
        <f t="shared" si="1"/>
        <v>15.333333333333334</v>
      </c>
      <c r="N65" s="5">
        <f t="shared" si="2"/>
        <v>1.3333333333333335</v>
      </c>
      <c r="O65" s="6">
        <f t="shared" si="3"/>
        <v>0.41503749927884398</v>
      </c>
    </row>
    <row r="66" spans="1:15" s="5" customFormat="1" x14ac:dyDescent="0.2">
      <c r="A66" s="5" t="s">
        <v>202</v>
      </c>
      <c r="B66" s="5" t="s">
        <v>203</v>
      </c>
      <c r="C66" s="5" t="s">
        <v>204</v>
      </c>
      <c r="D66" s="5">
        <v>1.6E-2</v>
      </c>
      <c r="E66" s="5">
        <v>2</v>
      </c>
      <c r="F66" s="5">
        <v>2</v>
      </c>
      <c r="G66" s="5">
        <v>2</v>
      </c>
      <c r="H66" s="5">
        <v>19</v>
      </c>
      <c r="I66" s="5">
        <v>14</v>
      </c>
      <c r="J66" s="5">
        <v>2</v>
      </c>
      <c r="K66" s="5">
        <v>9</v>
      </c>
      <c r="L66" s="5">
        <f t="shared" si="0"/>
        <v>6.25</v>
      </c>
      <c r="M66" s="5">
        <f t="shared" si="1"/>
        <v>8.3333333333333339</v>
      </c>
      <c r="N66" s="5">
        <f t="shared" si="2"/>
        <v>1.3333333333333335</v>
      </c>
      <c r="O66" s="6">
        <f t="shared" si="3"/>
        <v>0.41503749927884398</v>
      </c>
    </row>
    <row r="67" spans="1:15" s="5" customFormat="1" x14ac:dyDescent="0.2">
      <c r="A67" s="5" t="s">
        <v>205</v>
      </c>
      <c r="B67" s="5" t="s">
        <v>206</v>
      </c>
      <c r="C67" s="5" t="s">
        <v>207</v>
      </c>
      <c r="D67" s="5">
        <v>0.03</v>
      </c>
      <c r="E67" s="5">
        <v>2</v>
      </c>
      <c r="F67" s="5">
        <v>5</v>
      </c>
      <c r="G67" s="5">
        <v>2</v>
      </c>
      <c r="H67" s="5">
        <v>11</v>
      </c>
      <c r="I67" s="5">
        <v>11</v>
      </c>
      <c r="J67" s="5">
        <v>2</v>
      </c>
      <c r="K67" s="5">
        <v>7</v>
      </c>
      <c r="L67" s="5">
        <f t="shared" si="0"/>
        <v>5</v>
      </c>
      <c r="M67" s="5">
        <f t="shared" si="1"/>
        <v>6.666666666666667</v>
      </c>
      <c r="N67" s="5">
        <f t="shared" si="2"/>
        <v>1.3333333333333335</v>
      </c>
      <c r="O67" s="6">
        <f t="shared" si="3"/>
        <v>0.41503749927884398</v>
      </c>
    </row>
    <row r="68" spans="1:15" s="5" customFormat="1" x14ac:dyDescent="0.2">
      <c r="A68" s="5" t="s">
        <v>208</v>
      </c>
      <c r="B68" s="5" t="s">
        <v>209</v>
      </c>
      <c r="C68" s="5" t="s">
        <v>210</v>
      </c>
      <c r="D68" s="5">
        <v>0.01</v>
      </c>
      <c r="E68" s="5">
        <v>6</v>
      </c>
      <c r="F68" s="5">
        <v>12</v>
      </c>
      <c r="G68" s="5">
        <v>8</v>
      </c>
      <c r="H68" s="5">
        <v>3</v>
      </c>
      <c r="I68" s="5">
        <v>12</v>
      </c>
      <c r="J68" s="5">
        <v>8</v>
      </c>
      <c r="K68" s="5">
        <v>9</v>
      </c>
      <c r="L68" s="5">
        <f t="shared" ref="L68:L107" si="4">AVERAGE(E68:H68)</f>
        <v>7.25</v>
      </c>
      <c r="M68" s="5">
        <f t="shared" ref="M68:M107" si="5">AVERAGE(I68:K68)</f>
        <v>9.6666666666666661</v>
      </c>
      <c r="N68" s="5">
        <f t="shared" ref="N68:N107" si="6">M68/L68</f>
        <v>1.3333333333333333</v>
      </c>
      <c r="O68" s="6">
        <f t="shared" ref="O68:O107" si="7">LOG(N68,2)</f>
        <v>0.4150374992788437</v>
      </c>
    </row>
    <row r="69" spans="1:15" s="5" customFormat="1" x14ac:dyDescent="0.2">
      <c r="A69" s="5" t="s">
        <v>211</v>
      </c>
      <c r="B69" s="5" t="s">
        <v>212</v>
      </c>
      <c r="C69" s="5" t="s">
        <v>213</v>
      </c>
      <c r="D69" s="5">
        <v>0.01</v>
      </c>
      <c r="E69" s="5">
        <v>3</v>
      </c>
      <c r="F69" s="5">
        <v>5</v>
      </c>
      <c r="G69" s="5">
        <v>3</v>
      </c>
      <c r="H69" s="5">
        <v>18</v>
      </c>
      <c r="I69" s="5">
        <v>11</v>
      </c>
      <c r="J69" s="5">
        <v>7</v>
      </c>
      <c r="K69" s="5">
        <v>11</v>
      </c>
      <c r="L69" s="5">
        <f t="shared" si="4"/>
        <v>7.25</v>
      </c>
      <c r="M69" s="5">
        <f t="shared" si="5"/>
        <v>9.6666666666666661</v>
      </c>
      <c r="N69" s="5">
        <f t="shared" si="6"/>
        <v>1.3333333333333333</v>
      </c>
      <c r="O69" s="6">
        <f t="shared" si="7"/>
        <v>0.4150374992788437</v>
      </c>
    </row>
    <row r="70" spans="1:15" s="5" customFormat="1" x14ac:dyDescent="0.2">
      <c r="A70" s="5" t="s">
        <v>214</v>
      </c>
      <c r="B70" s="5" t="s">
        <v>215</v>
      </c>
      <c r="C70" s="5" t="s">
        <v>216</v>
      </c>
      <c r="D70" s="5">
        <v>3.4000000000000002E-2</v>
      </c>
      <c r="E70" s="5">
        <v>2</v>
      </c>
      <c r="F70" s="5">
        <v>1</v>
      </c>
      <c r="G70" s="5">
        <v>0</v>
      </c>
      <c r="H70" s="5">
        <v>16</v>
      </c>
      <c r="I70" s="5">
        <v>12</v>
      </c>
      <c r="J70" s="5">
        <v>0</v>
      </c>
      <c r="K70" s="5">
        <v>7</v>
      </c>
      <c r="L70" s="5">
        <f t="shared" si="4"/>
        <v>4.75</v>
      </c>
      <c r="M70" s="5">
        <f t="shared" si="5"/>
        <v>6.333333333333333</v>
      </c>
      <c r="N70" s="5">
        <f t="shared" si="6"/>
        <v>1.3333333333333333</v>
      </c>
      <c r="O70" s="6">
        <f t="shared" si="7"/>
        <v>0.4150374992788437</v>
      </c>
    </row>
    <row r="71" spans="1:15" s="5" customFormat="1" x14ac:dyDescent="0.2">
      <c r="A71" s="5" t="s">
        <v>202</v>
      </c>
      <c r="B71" s="5" t="s">
        <v>217</v>
      </c>
      <c r="C71" s="5" t="s">
        <v>218</v>
      </c>
      <c r="D71" s="5">
        <v>3.0000000000000001E-3</v>
      </c>
      <c r="E71" s="5">
        <v>5</v>
      </c>
      <c r="F71" s="5">
        <v>4</v>
      </c>
      <c r="G71" s="5">
        <v>2</v>
      </c>
      <c r="H71" s="5">
        <v>32</v>
      </c>
      <c r="I71" s="5">
        <v>25</v>
      </c>
      <c r="J71" s="5">
        <v>5</v>
      </c>
      <c r="K71" s="5">
        <v>12</v>
      </c>
      <c r="L71" s="5">
        <f t="shared" si="4"/>
        <v>10.75</v>
      </c>
      <c r="M71" s="5">
        <f t="shared" si="5"/>
        <v>14</v>
      </c>
      <c r="N71" s="5">
        <f t="shared" si="6"/>
        <v>1.3023255813953489</v>
      </c>
      <c r="O71" s="6">
        <f t="shared" si="7"/>
        <v>0.38109016735550627</v>
      </c>
    </row>
    <row r="72" spans="1:15" s="5" customFormat="1" x14ac:dyDescent="0.2">
      <c r="A72" s="5" t="s">
        <v>219</v>
      </c>
      <c r="B72" s="5" t="s">
        <v>220</v>
      </c>
      <c r="C72" s="5" t="s">
        <v>221</v>
      </c>
      <c r="D72" s="5">
        <v>7.2999999999999996E-4</v>
      </c>
      <c r="E72" s="5">
        <v>11</v>
      </c>
      <c r="F72" s="5">
        <v>17</v>
      </c>
      <c r="G72" s="5">
        <v>6</v>
      </c>
      <c r="H72" s="5">
        <v>25</v>
      </c>
      <c r="I72" s="5">
        <v>33</v>
      </c>
      <c r="J72" s="5">
        <v>6</v>
      </c>
      <c r="K72" s="5">
        <v>18</v>
      </c>
      <c r="L72" s="5">
        <f t="shared" si="4"/>
        <v>14.75</v>
      </c>
      <c r="M72" s="5">
        <f t="shared" si="5"/>
        <v>19</v>
      </c>
      <c r="N72" s="5">
        <f t="shared" si="6"/>
        <v>1.2881355932203389</v>
      </c>
      <c r="O72" s="6">
        <f t="shared" si="7"/>
        <v>0.36528446408174414</v>
      </c>
    </row>
    <row r="73" spans="1:15" s="5" customFormat="1" x14ac:dyDescent="0.2">
      <c r="A73" s="5" t="s">
        <v>222</v>
      </c>
      <c r="B73" s="5" t="s">
        <v>223</v>
      </c>
      <c r="C73" s="5" t="s">
        <v>224</v>
      </c>
      <c r="D73" s="5">
        <v>1.4999999999999999E-2</v>
      </c>
      <c r="E73" s="5">
        <v>3</v>
      </c>
      <c r="F73" s="5">
        <v>6</v>
      </c>
      <c r="G73" s="5">
        <v>2</v>
      </c>
      <c r="H73" s="5">
        <v>18</v>
      </c>
      <c r="I73" s="5">
        <v>13</v>
      </c>
      <c r="J73" s="5">
        <v>6</v>
      </c>
      <c r="K73" s="5">
        <v>9</v>
      </c>
      <c r="L73" s="5">
        <f t="shared" si="4"/>
        <v>7.25</v>
      </c>
      <c r="M73" s="5">
        <f t="shared" si="5"/>
        <v>9.3333333333333339</v>
      </c>
      <c r="N73" s="5">
        <f t="shared" si="6"/>
        <v>1.2873563218390804</v>
      </c>
      <c r="O73" s="6">
        <f t="shared" si="7"/>
        <v>0.36441142620887579</v>
      </c>
    </row>
    <row r="74" spans="1:15" s="5" customFormat="1" x14ac:dyDescent="0.2">
      <c r="A74" s="5" t="s">
        <v>225</v>
      </c>
      <c r="B74" s="5" t="s">
        <v>226</v>
      </c>
      <c r="C74" s="5" t="s">
        <v>227</v>
      </c>
      <c r="D74" s="5">
        <v>2.8000000000000001E-2</v>
      </c>
      <c r="E74" s="5">
        <v>4</v>
      </c>
      <c r="F74" s="5">
        <v>7</v>
      </c>
      <c r="G74" s="5">
        <v>4</v>
      </c>
      <c r="H74" s="5">
        <v>9</v>
      </c>
      <c r="I74" s="5">
        <v>10</v>
      </c>
      <c r="J74" s="5">
        <v>5</v>
      </c>
      <c r="K74" s="5">
        <v>8</v>
      </c>
      <c r="L74" s="5">
        <f t="shared" si="4"/>
        <v>6</v>
      </c>
      <c r="M74" s="5">
        <f t="shared" si="5"/>
        <v>7.666666666666667</v>
      </c>
      <c r="N74" s="5">
        <f t="shared" si="6"/>
        <v>1.2777777777777779</v>
      </c>
      <c r="O74" s="6">
        <f t="shared" si="7"/>
        <v>0.35363695461470068</v>
      </c>
    </row>
    <row r="75" spans="1:15" s="5" customFormat="1" x14ac:dyDescent="0.2">
      <c r="A75" s="5" t="s">
        <v>228</v>
      </c>
      <c r="B75" s="5" t="s">
        <v>229</v>
      </c>
      <c r="C75" s="5" t="s">
        <v>230</v>
      </c>
      <c r="D75" s="5">
        <v>6.1999999999999998E-3</v>
      </c>
      <c r="E75" s="5">
        <v>6</v>
      </c>
      <c r="F75" s="5">
        <v>5</v>
      </c>
      <c r="G75" s="5">
        <v>2</v>
      </c>
      <c r="H75" s="5">
        <v>27</v>
      </c>
      <c r="I75" s="5">
        <v>22</v>
      </c>
      <c r="J75" s="5">
        <v>5</v>
      </c>
      <c r="K75" s="5">
        <v>11</v>
      </c>
      <c r="L75" s="5">
        <f t="shared" si="4"/>
        <v>10</v>
      </c>
      <c r="M75" s="5">
        <f t="shared" si="5"/>
        <v>12.666666666666666</v>
      </c>
      <c r="N75" s="5">
        <f t="shared" si="6"/>
        <v>1.2666666666666666</v>
      </c>
      <c r="O75" s="6">
        <f t="shared" si="7"/>
        <v>0.3410369178350669</v>
      </c>
    </row>
    <row r="76" spans="1:15" s="5" customFormat="1" x14ac:dyDescent="0.2">
      <c r="A76" s="5" t="s">
        <v>231</v>
      </c>
      <c r="B76" s="5" t="s">
        <v>232</v>
      </c>
      <c r="C76" s="5" t="s">
        <v>233</v>
      </c>
      <c r="D76" s="5">
        <v>4.4999999999999998E-2</v>
      </c>
      <c r="E76" s="5">
        <v>2</v>
      </c>
      <c r="F76" s="5">
        <v>3</v>
      </c>
      <c r="G76" s="5">
        <v>3</v>
      </c>
      <c r="H76" s="5">
        <v>12</v>
      </c>
      <c r="I76" s="5">
        <v>13</v>
      </c>
      <c r="J76" s="5">
        <v>0</v>
      </c>
      <c r="K76" s="5">
        <v>6</v>
      </c>
      <c r="L76" s="5">
        <f t="shared" si="4"/>
        <v>5</v>
      </c>
      <c r="M76" s="5">
        <f t="shared" si="5"/>
        <v>6.333333333333333</v>
      </c>
      <c r="N76" s="5">
        <f t="shared" si="6"/>
        <v>1.2666666666666666</v>
      </c>
      <c r="O76" s="6">
        <f t="shared" si="7"/>
        <v>0.3410369178350669</v>
      </c>
    </row>
    <row r="77" spans="1:15" s="5" customFormat="1" x14ac:dyDescent="0.2">
      <c r="A77" s="5" t="s">
        <v>234</v>
      </c>
      <c r="B77" s="5" t="s">
        <v>235</v>
      </c>
      <c r="C77" s="5" t="s">
        <v>236</v>
      </c>
      <c r="D77" s="5">
        <v>7.7999999999999996E-3</v>
      </c>
      <c r="E77" s="5">
        <v>4</v>
      </c>
      <c r="F77" s="5">
        <v>7</v>
      </c>
      <c r="G77" s="5">
        <v>6</v>
      </c>
      <c r="H77" s="5">
        <v>21</v>
      </c>
      <c r="I77" s="5">
        <v>14</v>
      </c>
      <c r="J77" s="5">
        <v>10</v>
      </c>
      <c r="K77" s="5">
        <v>12</v>
      </c>
      <c r="L77" s="5">
        <f t="shared" si="4"/>
        <v>9.5</v>
      </c>
      <c r="M77" s="5">
        <f t="shared" si="5"/>
        <v>12</v>
      </c>
      <c r="N77" s="5">
        <f t="shared" si="6"/>
        <v>1.263157894736842</v>
      </c>
      <c r="O77" s="6">
        <f t="shared" si="7"/>
        <v>0.33703498727757064</v>
      </c>
    </row>
    <row r="78" spans="1:15" s="5" customFormat="1" x14ac:dyDescent="0.2">
      <c r="A78" s="5" t="s">
        <v>237</v>
      </c>
      <c r="B78" s="5" t="s">
        <v>238</v>
      </c>
      <c r="C78" s="5" t="s">
        <v>239</v>
      </c>
      <c r="D78" s="5">
        <v>2.0999999999999999E-3</v>
      </c>
      <c r="E78" s="5">
        <v>4</v>
      </c>
      <c r="F78" s="5">
        <v>14</v>
      </c>
      <c r="G78" s="5">
        <v>2</v>
      </c>
      <c r="H78" s="5">
        <v>33</v>
      </c>
      <c r="I78" s="5">
        <v>25</v>
      </c>
      <c r="J78" s="5">
        <v>6</v>
      </c>
      <c r="K78" s="5">
        <v>19</v>
      </c>
      <c r="L78" s="5">
        <f t="shared" si="4"/>
        <v>13.25</v>
      </c>
      <c r="M78" s="5">
        <f t="shared" si="5"/>
        <v>16.666666666666668</v>
      </c>
      <c r="N78" s="5">
        <f t="shared" si="6"/>
        <v>1.257861635220126</v>
      </c>
      <c r="O78" s="6">
        <f t="shared" si="7"/>
        <v>0.33097323449036953</v>
      </c>
    </row>
    <row r="79" spans="1:15" s="5" customFormat="1" x14ac:dyDescent="0.2">
      <c r="A79" s="5" t="s">
        <v>240</v>
      </c>
      <c r="B79" s="5" t="s">
        <v>241</v>
      </c>
      <c r="C79" s="5" t="s">
        <v>242</v>
      </c>
      <c r="D79" s="5">
        <v>4.4999999999999997E-3</v>
      </c>
      <c r="E79" s="5">
        <v>8</v>
      </c>
      <c r="F79" s="5">
        <v>17</v>
      </c>
      <c r="G79" s="5">
        <v>4</v>
      </c>
      <c r="H79" s="5">
        <v>17</v>
      </c>
      <c r="I79" s="5">
        <v>14</v>
      </c>
      <c r="J79" s="5">
        <v>17</v>
      </c>
      <c r="K79" s="5">
        <v>12</v>
      </c>
      <c r="L79" s="5">
        <f t="shared" si="4"/>
        <v>11.5</v>
      </c>
      <c r="M79" s="5">
        <f t="shared" si="5"/>
        <v>14.333333333333334</v>
      </c>
      <c r="N79" s="5">
        <f t="shared" si="6"/>
        <v>1.2463768115942029</v>
      </c>
      <c r="O79" s="6">
        <f t="shared" si="7"/>
        <v>0.31774029792392888</v>
      </c>
    </row>
    <row r="80" spans="1:15" s="5" customFormat="1" x14ac:dyDescent="0.2">
      <c r="A80" s="5" t="s">
        <v>243</v>
      </c>
      <c r="B80" s="5" t="s">
        <v>244</v>
      </c>
      <c r="C80" s="5" t="s">
        <v>245</v>
      </c>
      <c r="D80" s="5">
        <v>5.7000000000000002E-3</v>
      </c>
      <c r="E80" s="5">
        <v>5</v>
      </c>
      <c r="F80" s="5">
        <v>11</v>
      </c>
      <c r="G80" s="5">
        <v>4</v>
      </c>
      <c r="H80" s="5">
        <v>24</v>
      </c>
      <c r="I80" s="5">
        <v>19</v>
      </c>
      <c r="J80" s="5">
        <v>7</v>
      </c>
      <c r="K80" s="5">
        <v>15</v>
      </c>
      <c r="L80" s="5">
        <f t="shared" si="4"/>
        <v>11</v>
      </c>
      <c r="M80" s="5">
        <f t="shared" si="5"/>
        <v>13.666666666666666</v>
      </c>
      <c r="N80" s="5">
        <f t="shared" si="6"/>
        <v>1.2424242424242424</v>
      </c>
      <c r="O80" s="6">
        <f t="shared" si="7"/>
        <v>0.31315788525963029</v>
      </c>
    </row>
    <row r="81" spans="1:15" s="5" customFormat="1" x14ac:dyDescent="0.2">
      <c r="A81" s="5" t="s">
        <v>246</v>
      </c>
      <c r="B81" s="5" t="s">
        <v>247</v>
      </c>
      <c r="C81" s="5" t="s">
        <v>248</v>
      </c>
      <c r="D81" s="5">
        <v>3.7000000000000002E-3</v>
      </c>
      <c r="E81" s="5">
        <v>8</v>
      </c>
      <c r="F81" s="5">
        <v>8</v>
      </c>
      <c r="G81" s="5">
        <v>2</v>
      </c>
      <c r="H81" s="5">
        <v>33</v>
      </c>
      <c r="I81" s="5">
        <v>24</v>
      </c>
      <c r="J81" s="5">
        <v>6</v>
      </c>
      <c r="K81" s="5">
        <v>17</v>
      </c>
      <c r="L81" s="5">
        <f t="shared" si="4"/>
        <v>12.75</v>
      </c>
      <c r="M81" s="5">
        <f t="shared" si="5"/>
        <v>15.666666666666666</v>
      </c>
      <c r="N81" s="5">
        <f t="shared" si="6"/>
        <v>1.2287581699346404</v>
      </c>
      <c r="O81" s="6">
        <f t="shared" si="7"/>
        <v>0.29720100898498547</v>
      </c>
    </row>
    <row r="82" spans="1:15" s="5" customFormat="1" x14ac:dyDescent="0.2">
      <c r="A82" s="5" t="s">
        <v>249</v>
      </c>
      <c r="B82" s="5" t="s">
        <v>250</v>
      </c>
      <c r="C82" s="5" t="s">
        <v>251</v>
      </c>
      <c r="D82" s="5">
        <v>1.2999999999999999E-4</v>
      </c>
      <c r="E82" s="5">
        <v>14</v>
      </c>
      <c r="F82" s="5">
        <v>17</v>
      </c>
      <c r="G82" s="5">
        <v>10</v>
      </c>
      <c r="H82" s="5">
        <v>57</v>
      </c>
      <c r="I82" s="5">
        <v>48</v>
      </c>
      <c r="J82" s="5">
        <v>10</v>
      </c>
      <c r="K82" s="5">
        <v>31</v>
      </c>
      <c r="L82" s="5">
        <f t="shared" si="4"/>
        <v>24.5</v>
      </c>
      <c r="M82" s="5">
        <f t="shared" si="5"/>
        <v>29.666666666666668</v>
      </c>
      <c r="N82" s="5">
        <f t="shared" si="6"/>
        <v>1.2108843537414966</v>
      </c>
      <c r="O82" s="6">
        <f t="shared" si="7"/>
        <v>0.27606108613003338</v>
      </c>
    </row>
    <row r="83" spans="1:15" s="5" customFormat="1" x14ac:dyDescent="0.2">
      <c r="A83" s="5" t="s">
        <v>252</v>
      </c>
      <c r="B83" s="5" t="s">
        <v>253</v>
      </c>
      <c r="C83" s="5" t="s">
        <v>254</v>
      </c>
      <c r="D83" s="5">
        <v>2.7E-4</v>
      </c>
      <c r="E83" s="5">
        <v>12</v>
      </c>
      <c r="F83" s="5">
        <v>23</v>
      </c>
      <c r="G83" s="5">
        <v>12</v>
      </c>
      <c r="H83" s="5">
        <v>47</v>
      </c>
      <c r="I83" s="5">
        <v>47</v>
      </c>
      <c r="J83" s="5">
        <v>6</v>
      </c>
      <c r="K83" s="5">
        <v>31</v>
      </c>
      <c r="L83" s="5">
        <f t="shared" si="4"/>
        <v>23.5</v>
      </c>
      <c r="M83" s="5">
        <f t="shared" si="5"/>
        <v>28</v>
      </c>
      <c r="N83" s="5">
        <f t="shared" si="6"/>
        <v>1.1914893617021276</v>
      </c>
      <c r="O83" s="6">
        <f t="shared" si="7"/>
        <v>0.25276607037996668</v>
      </c>
    </row>
    <row r="84" spans="1:15" s="5" customFormat="1" x14ac:dyDescent="0.2">
      <c r="A84" s="5" t="s">
        <v>255</v>
      </c>
      <c r="B84" s="5" t="s">
        <v>256</v>
      </c>
      <c r="C84" s="5" t="s">
        <v>257</v>
      </c>
      <c r="D84" s="5">
        <v>2.8E-3</v>
      </c>
      <c r="E84" s="5">
        <v>11</v>
      </c>
      <c r="F84" s="5">
        <v>12</v>
      </c>
      <c r="G84" s="5">
        <v>6</v>
      </c>
      <c r="H84" s="5">
        <v>34</v>
      </c>
      <c r="I84" s="5">
        <v>30</v>
      </c>
      <c r="J84" s="5">
        <v>8</v>
      </c>
      <c r="K84" s="5">
        <v>18</v>
      </c>
      <c r="L84" s="5">
        <f t="shared" si="4"/>
        <v>15.75</v>
      </c>
      <c r="M84" s="5">
        <f t="shared" si="5"/>
        <v>18.666666666666668</v>
      </c>
      <c r="N84" s="5">
        <f t="shared" si="6"/>
        <v>1.1851851851851853</v>
      </c>
      <c r="O84" s="6">
        <f t="shared" si="7"/>
        <v>0.24511249783653166</v>
      </c>
    </row>
    <row r="85" spans="1:15" s="5" customFormat="1" x14ac:dyDescent="0.2">
      <c r="A85" s="5" t="s">
        <v>258</v>
      </c>
      <c r="B85" s="5" t="s">
        <v>259</v>
      </c>
      <c r="C85" s="5" t="s">
        <v>260</v>
      </c>
      <c r="D85" s="5">
        <v>4.5999999999999999E-2</v>
      </c>
      <c r="E85" s="5">
        <v>3</v>
      </c>
      <c r="F85" s="5">
        <v>6</v>
      </c>
      <c r="G85" s="5">
        <v>3</v>
      </c>
      <c r="H85" s="5">
        <v>14</v>
      </c>
      <c r="I85" s="5">
        <v>11</v>
      </c>
      <c r="J85" s="5">
        <v>5</v>
      </c>
      <c r="K85" s="5">
        <v>7</v>
      </c>
      <c r="L85" s="5">
        <f t="shared" si="4"/>
        <v>6.5</v>
      </c>
      <c r="M85" s="5">
        <f t="shared" si="5"/>
        <v>7.666666666666667</v>
      </c>
      <c r="N85" s="5">
        <f t="shared" si="6"/>
        <v>1.1794871794871795</v>
      </c>
      <c r="O85" s="6">
        <f t="shared" si="7"/>
        <v>0.23815973719476458</v>
      </c>
    </row>
    <row r="86" spans="1:15" s="5" customFormat="1" x14ac:dyDescent="0.2">
      <c r="A86" s="5" t="s">
        <v>261</v>
      </c>
      <c r="B86" s="5" t="s">
        <v>262</v>
      </c>
      <c r="C86" s="5" t="s">
        <v>263</v>
      </c>
      <c r="D86" s="5">
        <v>3.3000000000000002E-2</v>
      </c>
      <c r="E86" s="5">
        <v>5</v>
      </c>
      <c r="F86" s="5">
        <v>11</v>
      </c>
      <c r="G86" s="5">
        <v>5</v>
      </c>
      <c r="H86" s="5">
        <v>11</v>
      </c>
      <c r="I86" s="5">
        <v>10</v>
      </c>
      <c r="J86" s="5">
        <v>8</v>
      </c>
      <c r="K86" s="5">
        <v>10</v>
      </c>
      <c r="L86" s="5">
        <f t="shared" si="4"/>
        <v>8</v>
      </c>
      <c r="M86" s="5">
        <f t="shared" si="5"/>
        <v>9.3333333333333339</v>
      </c>
      <c r="N86" s="5">
        <f t="shared" si="6"/>
        <v>1.1666666666666667</v>
      </c>
      <c r="O86" s="6">
        <f t="shared" si="7"/>
        <v>0.22239242133644802</v>
      </c>
    </row>
    <row r="87" spans="1:15" s="5" customFormat="1" x14ac:dyDescent="0.2">
      <c r="A87" s="5" t="s">
        <v>264</v>
      </c>
      <c r="B87" s="5" t="s">
        <v>265</v>
      </c>
      <c r="C87" s="5" t="s">
        <v>266</v>
      </c>
      <c r="D87" s="5">
        <v>4.1000000000000002E-2</v>
      </c>
      <c r="E87" s="5">
        <v>3</v>
      </c>
      <c r="F87" s="5">
        <v>12</v>
      </c>
      <c r="G87" s="5">
        <v>3</v>
      </c>
      <c r="H87" s="5">
        <v>12</v>
      </c>
      <c r="I87" s="5">
        <v>13</v>
      </c>
      <c r="J87" s="5">
        <v>4</v>
      </c>
      <c r="K87" s="5">
        <v>9</v>
      </c>
      <c r="L87" s="5">
        <f t="shared" si="4"/>
        <v>7.5</v>
      </c>
      <c r="M87" s="5">
        <f t="shared" si="5"/>
        <v>8.6666666666666661</v>
      </c>
      <c r="N87" s="5">
        <f t="shared" si="6"/>
        <v>1.1555555555555554</v>
      </c>
      <c r="O87" s="6">
        <f t="shared" si="7"/>
        <v>0.20858662181141729</v>
      </c>
    </row>
    <row r="88" spans="1:15" s="5" customFormat="1" x14ac:dyDescent="0.2">
      <c r="A88" s="5" t="s">
        <v>267</v>
      </c>
      <c r="B88" s="5" t="s">
        <v>268</v>
      </c>
      <c r="C88" s="5" t="s">
        <v>269</v>
      </c>
      <c r="D88" s="5">
        <v>2.5999999999999999E-2</v>
      </c>
      <c r="E88" s="5">
        <v>5</v>
      </c>
      <c r="F88" s="5">
        <v>9</v>
      </c>
      <c r="G88" s="5">
        <v>4</v>
      </c>
      <c r="H88" s="5">
        <v>19</v>
      </c>
      <c r="I88" s="5">
        <v>19</v>
      </c>
      <c r="J88" s="5">
        <v>1</v>
      </c>
      <c r="K88" s="5">
        <v>12</v>
      </c>
      <c r="L88" s="5">
        <f t="shared" si="4"/>
        <v>9.25</v>
      </c>
      <c r="M88" s="5">
        <f t="shared" si="5"/>
        <v>10.666666666666666</v>
      </c>
      <c r="N88" s="5">
        <f t="shared" si="6"/>
        <v>1.1531531531531531</v>
      </c>
      <c r="O88" s="6">
        <f t="shared" si="7"/>
        <v>0.20558413364989403</v>
      </c>
    </row>
    <row r="89" spans="1:15" s="5" customFormat="1" x14ac:dyDescent="0.2">
      <c r="A89" s="5" t="s">
        <v>270</v>
      </c>
      <c r="B89" s="5" t="s">
        <v>271</v>
      </c>
      <c r="C89" s="5" t="s">
        <v>272</v>
      </c>
      <c r="D89" s="5">
        <v>8.3999999999999995E-3</v>
      </c>
      <c r="E89" s="5">
        <v>5</v>
      </c>
      <c r="F89" s="5">
        <v>12</v>
      </c>
      <c r="G89" s="5">
        <v>9</v>
      </c>
      <c r="H89" s="5">
        <v>30</v>
      </c>
      <c r="I89" s="5">
        <v>23</v>
      </c>
      <c r="J89" s="5">
        <v>5</v>
      </c>
      <c r="K89" s="5">
        <v>20</v>
      </c>
      <c r="L89" s="5">
        <f t="shared" si="4"/>
        <v>14</v>
      </c>
      <c r="M89" s="5">
        <f t="shared" si="5"/>
        <v>16</v>
      </c>
      <c r="N89" s="5">
        <f t="shared" si="6"/>
        <v>1.1428571428571428</v>
      </c>
      <c r="O89" s="6">
        <f t="shared" si="7"/>
        <v>0.19264507794239583</v>
      </c>
    </row>
    <row r="90" spans="1:15" s="5" customFormat="1" x14ac:dyDescent="0.2">
      <c r="A90" s="5" t="s">
        <v>273</v>
      </c>
      <c r="B90" s="5" t="s">
        <v>274</v>
      </c>
      <c r="C90" s="5" t="s">
        <v>275</v>
      </c>
      <c r="D90" s="5">
        <v>3.2000000000000001E-2</v>
      </c>
      <c r="E90" s="5">
        <v>5</v>
      </c>
      <c r="F90" s="5">
        <v>11</v>
      </c>
      <c r="G90" s="5">
        <v>3</v>
      </c>
      <c r="H90" s="5">
        <v>16</v>
      </c>
      <c r="I90" s="5">
        <v>16</v>
      </c>
      <c r="J90" s="5">
        <v>3</v>
      </c>
      <c r="K90" s="5">
        <v>11</v>
      </c>
      <c r="L90" s="5">
        <f t="shared" si="4"/>
        <v>8.75</v>
      </c>
      <c r="M90" s="5">
        <f t="shared" si="5"/>
        <v>10</v>
      </c>
      <c r="N90" s="5">
        <f t="shared" si="6"/>
        <v>1.1428571428571428</v>
      </c>
      <c r="O90" s="6">
        <f t="shared" si="7"/>
        <v>0.19264507794239583</v>
      </c>
    </row>
    <row r="91" spans="1:15" s="5" customFormat="1" x14ac:dyDescent="0.2">
      <c r="A91" s="5" t="s">
        <v>276</v>
      </c>
      <c r="B91" s="5" t="s">
        <v>277</v>
      </c>
      <c r="C91" s="5" t="s">
        <v>278</v>
      </c>
      <c r="D91" s="5">
        <v>4.4999999999999998E-2</v>
      </c>
      <c r="E91" s="5">
        <v>6</v>
      </c>
      <c r="F91" s="5">
        <v>9</v>
      </c>
      <c r="G91" s="5">
        <v>6</v>
      </c>
      <c r="H91" s="5">
        <v>14</v>
      </c>
      <c r="I91" s="5">
        <v>15</v>
      </c>
      <c r="J91" s="5">
        <v>4</v>
      </c>
      <c r="K91" s="5">
        <v>10</v>
      </c>
      <c r="L91" s="5">
        <f t="shared" si="4"/>
        <v>8.75</v>
      </c>
      <c r="M91" s="5">
        <f t="shared" si="5"/>
        <v>9.6666666666666661</v>
      </c>
      <c r="N91" s="5">
        <f t="shared" si="6"/>
        <v>1.1047619047619046</v>
      </c>
      <c r="O91" s="6">
        <f t="shared" si="7"/>
        <v>0.1437354774614493</v>
      </c>
    </row>
    <row r="92" spans="1:15" s="5" customFormat="1" x14ac:dyDescent="0.2">
      <c r="A92" s="5" t="s">
        <v>279</v>
      </c>
      <c r="B92" s="5" t="s">
        <v>280</v>
      </c>
      <c r="C92" s="5" t="s">
        <v>281</v>
      </c>
      <c r="D92" s="5">
        <v>2.1000000000000001E-4</v>
      </c>
      <c r="E92" s="5">
        <v>19</v>
      </c>
      <c r="F92" s="5">
        <v>41</v>
      </c>
      <c r="G92" s="5">
        <v>28</v>
      </c>
      <c r="H92" s="5">
        <v>71</v>
      </c>
      <c r="I92" s="5">
        <v>65</v>
      </c>
      <c r="J92" s="5">
        <v>13</v>
      </c>
      <c r="K92" s="5">
        <v>50</v>
      </c>
      <c r="L92" s="5">
        <f t="shared" si="4"/>
        <v>39.75</v>
      </c>
      <c r="M92" s="5">
        <f t="shared" si="5"/>
        <v>42.666666666666664</v>
      </c>
      <c r="N92" s="5">
        <f t="shared" si="6"/>
        <v>1.0733752620545072</v>
      </c>
      <c r="O92" s="6">
        <f t="shared" si="7"/>
        <v>0.10215454399448826</v>
      </c>
    </row>
    <row r="93" spans="1:15" s="5" customFormat="1" x14ac:dyDescent="0.2">
      <c r="A93" s="5" t="s">
        <v>282</v>
      </c>
      <c r="B93" s="5" t="s">
        <v>283</v>
      </c>
      <c r="C93" s="5" t="s">
        <v>284</v>
      </c>
      <c r="D93" s="5">
        <v>2.7E-2</v>
      </c>
      <c r="E93" s="5">
        <v>5</v>
      </c>
      <c r="F93" s="5">
        <v>12</v>
      </c>
      <c r="G93" s="5">
        <v>3</v>
      </c>
      <c r="H93" s="5">
        <v>31</v>
      </c>
      <c r="I93" s="5">
        <v>21</v>
      </c>
      <c r="J93" s="5">
        <v>4</v>
      </c>
      <c r="K93" s="5">
        <v>16</v>
      </c>
      <c r="L93" s="5">
        <f t="shared" si="4"/>
        <v>12.75</v>
      </c>
      <c r="M93" s="5">
        <f t="shared" si="5"/>
        <v>13.666666666666666</v>
      </c>
      <c r="N93" s="5">
        <f t="shared" si="6"/>
        <v>1.0718954248366013</v>
      </c>
      <c r="O93" s="6">
        <f t="shared" si="7"/>
        <v>0.10016416192543189</v>
      </c>
    </row>
    <row r="94" spans="1:15" s="5" customFormat="1" x14ac:dyDescent="0.2">
      <c r="A94" s="5" t="s">
        <v>285</v>
      </c>
      <c r="B94" s="5" t="s">
        <v>286</v>
      </c>
      <c r="C94" s="5" t="s">
        <v>287</v>
      </c>
      <c r="D94" s="5">
        <v>3.3000000000000002E-2</v>
      </c>
      <c r="E94" s="5">
        <v>3</v>
      </c>
      <c r="F94" s="5">
        <v>13</v>
      </c>
      <c r="G94" s="5">
        <v>2</v>
      </c>
      <c r="H94" s="5">
        <v>31</v>
      </c>
      <c r="I94" s="5">
        <v>19</v>
      </c>
      <c r="J94" s="5">
        <v>7</v>
      </c>
      <c r="K94" s="5">
        <v>13</v>
      </c>
      <c r="L94" s="5">
        <f t="shared" si="4"/>
        <v>12.25</v>
      </c>
      <c r="M94" s="5">
        <f t="shared" si="5"/>
        <v>13</v>
      </c>
      <c r="N94" s="5">
        <f t="shared" si="6"/>
        <v>1.0612244897959184</v>
      </c>
      <c r="O94" s="6">
        <f t="shared" si="7"/>
        <v>8.5729874025884042E-2</v>
      </c>
    </row>
    <row r="95" spans="1:15" s="5" customFormat="1" x14ac:dyDescent="0.2">
      <c r="A95" s="5" t="s">
        <v>288</v>
      </c>
      <c r="B95" s="5" t="s">
        <v>289</v>
      </c>
      <c r="C95" s="5" t="s">
        <v>290</v>
      </c>
      <c r="D95" s="5">
        <v>3.6999999999999998E-2</v>
      </c>
      <c r="E95" s="5">
        <v>8</v>
      </c>
      <c r="F95" s="5">
        <v>11</v>
      </c>
      <c r="G95" s="5">
        <v>9</v>
      </c>
      <c r="H95" s="5">
        <v>20</v>
      </c>
      <c r="I95" s="5">
        <v>21</v>
      </c>
      <c r="J95" s="5">
        <v>6</v>
      </c>
      <c r="K95" s="5">
        <v>11</v>
      </c>
      <c r="L95" s="5">
        <f t="shared" si="4"/>
        <v>12</v>
      </c>
      <c r="M95" s="5">
        <f t="shared" si="5"/>
        <v>12.666666666666666</v>
      </c>
      <c r="N95" s="5">
        <f t="shared" si="6"/>
        <v>1.0555555555555556</v>
      </c>
      <c r="O95" s="6">
        <f t="shared" si="7"/>
        <v>7.8002512001273172E-2</v>
      </c>
    </row>
    <row r="96" spans="1:15" s="5" customFormat="1" x14ac:dyDescent="0.2">
      <c r="A96" s="5" t="s">
        <v>291</v>
      </c>
      <c r="B96" s="5" t="s">
        <v>292</v>
      </c>
      <c r="C96" s="5" t="s">
        <v>293</v>
      </c>
      <c r="D96" s="5">
        <v>2.5999999999999999E-2</v>
      </c>
      <c r="E96" s="5">
        <v>10</v>
      </c>
      <c r="F96" s="5">
        <v>13</v>
      </c>
      <c r="G96" s="5">
        <v>7</v>
      </c>
      <c r="H96" s="5">
        <v>27</v>
      </c>
      <c r="I96" s="5">
        <v>21</v>
      </c>
      <c r="J96" s="5">
        <v>8</v>
      </c>
      <c r="K96" s="5">
        <v>16</v>
      </c>
      <c r="L96" s="5">
        <f t="shared" si="4"/>
        <v>14.25</v>
      </c>
      <c r="M96" s="5">
        <f t="shared" si="5"/>
        <v>15</v>
      </c>
      <c r="N96" s="5">
        <f t="shared" si="6"/>
        <v>1.0526315789473684</v>
      </c>
      <c r="O96" s="6">
        <f t="shared" si="7"/>
        <v>7.4000581443776775E-2</v>
      </c>
    </row>
    <row r="97" spans="1:15" s="5" customFormat="1" x14ac:dyDescent="0.2">
      <c r="A97" s="5" t="s">
        <v>294</v>
      </c>
      <c r="B97" s="5" t="s">
        <v>295</v>
      </c>
      <c r="C97" s="5" t="s">
        <v>296</v>
      </c>
      <c r="D97" s="5">
        <v>2.5000000000000001E-2</v>
      </c>
      <c r="E97" s="5">
        <v>10</v>
      </c>
      <c r="F97" s="5">
        <v>21</v>
      </c>
      <c r="G97" s="5">
        <v>7</v>
      </c>
      <c r="H97" s="5">
        <v>22</v>
      </c>
      <c r="I97" s="5">
        <v>21</v>
      </c>
      <c r="J97" s="5">
        <v>9</v>
      </c>
      <c r="K97" s="5">
        <v>17</v>
      </c>
      <c r="L97" s="5">
        <f t="shared" si="4"/>
        <v>15</v>
      </c>
      <c r="M97" s="5">
        <f t="shared" si="5"/>
        <v>15.666666666666666</v>
      </c>
      <c r="N97" s="5">
        <f t="shared" si="6"/>
        <v>1.0444444444444445</v>
      </c>
      <c r="O97" s="6">
        <f t="shared" si="7"/>
        <v>6.2735755347962746E-2</v>
      </c>
    </row>
    <row r="98" spans="1:15" s="5" customFormat="1" x14ac:dyDescent="0.2">
      <c r="A98" s="5" t="s">
        <v>297</v>
      </c>
      <c r="B98" s="5" t="s">
        <v>298</v>
      </c>
      <c r="C98" s="5" t="s">
        <v>299</v>
      </c>
      <c r="D98" s="5">
        <v>2.8000000000000001E-2</v>
      </c>
      <c r="E98" s="5">
        <v>10</v>
      </c>
      <c r="F98" s="5">
        <v>19</v>
      </c>
      <c r="G98" s="5">
        <v>3</v>
      </c>
      <c r="H98" s="5">
        <v>27</v>
      </c>
      <c r="I98" s="5">
        <v>25</v>
      </c>
      <c r="J98" s="5">
        <v>6</v>
      </c>
      <c r="K98" s="5">
        <v>15</v>
      </c>
      <c r="L98" s="5">
        <f t="shared" si="4"/>
        <v>14.75</v>
      </c>
      <c r="M98" s="5">
        <f t="shared" si="5"/>
        <v>15.333333333333334</v>
      </c>
      <c r="N98" s="5">
        <f t="shared" si="6"/>
        <v>1.03954802259887</v>
      </c>
      <c r="O98" s="6">
        <f t="shared" si="7"/>
        <v>5.595640597401539E-2</v>
      </c>
    </row>
    <row r="99" spans="1:15" s="5" customFormat="1" x14ac:dyDescent="0.2">
      <c r="A99" s="5" t="s">
        <v>300</v>
      </c>
      <c r="B99" s="5" t="s">
        <v>301</v>
      </c>
      <c r="C99" s="5" t="s">
        <v>302</v>
      </c>
      <c r="D99" s="5">
        <v>1.4E-2</v>
      </c>
      <c r="E99" s="5">
        <v>11</v>
      </c>
      <c r="F99" s="5">
        <v>17</v>
      </c>
      <c r="G99" s="5">
        <v>3</v>
      </c>
      <c r="H99" s="5">
        <v>46</v>
      </c>
      <c r="I99" s="5">
        <v>27</v>
      </c>
      <c r="J99" s="5">
        <v>16</v>
      </c>
      <c r="K99" s="5">
        <v>17</v>
      </c>
      <c r="L99" s="5">
        <f t="shared" si="4"/>
        <v>19.25</v>
      </c>
      <c r="M99" s="5">
        <f t="shared" si="5"/>
        <v>20</v>
      </c>
      <c r="N99" s="5">
        <f t="shared" si="6"/>
        <v>1.0389610389610389</v>
      </c>
      <c r="O99" s="6">
        <f t="shared" si="7"/>
        <v>5.5141554192460855E-2</v>
      </c>
    </row>
    <row r="100" spans="1:15" s="5" customFormat="1" x14ac:dyDescent="0.2">
      <c r="A100" s="5" t="s">
        <v>303</v>
      </c>
      <c r="B100" s="5" t="s">
        <v>304</v>
      </c>
      <c r="C100" s="5" t="s">
        <v>305</v>
      </c>
      <c r="D100" s="5">
        <v>1.4E-2</v>
      </c>
      <c r="E100" s="5">
        <v>11</v>
      </c>
      <c r="F100" s="5">
        <v>17</v>
      </c>
      <c r="G100" s="5">
        <v>3</v>
      </c>
      <c r="H100" s="5">
        <v>46</v>
      </c>
      <c r="I100" s="5">
        <v>27</v>
      </c>
      <c r="J100" s="5">
        <v>16</v>
      </c>
      <c r="K100" s="5">
        <v>17</v>
      </c>
      <c r="L100" s="5">
        <f t="shared" si="4"/>
        <v>19.25</v>
      </c>
      <c r="M100" s="5">
        <f t="shared" si="5"/>
        <v>20</v>
      </c>
      <c r="N100" s="5">
        <f t="shared" si="6"/>
        <v>1.0389610389610389</v>
      </c>
      <c r="O100" s="6">
        <f t="shared" si="7"/>
        <v>5.5141554192460855E-2</v>
      </c>
    </row>
    <row r="101" spans="1:15" s="5" customFormat="1" x14ac:dyDescent="0.2">
      <c r="A101" s="5" t="s">
        <v>306</v>
      </c>
      <c r="B101" s="5" t="s">
        <v>307</v>
      </c>
      <c r="C101" s="5" t="s">
        <v>308</v>
      </c>
      <c r="D101" s="5">
        <v>1.7000000000000001E-2</v>
      </c>
      <c r="E101" s="5">
        <v>14</v>
      </c>
      <c r="F101" s="5">
        <v>20</v>
      </c>
      <c r="G101" s="5">
        <v>12</v>
      </c>
      <c r="H101" s="5">
        <v>26</v>
      </c>
      <c r="I101" s="5">
        <v>23</v>
      </c>
      <c r="J101" s="5">
        <v>12</v>
      </c>
      <c r="K101" s="5">
        <v>21</v>
      </c>
      <c r="L101" s="5">
        <f t="shared" si="4"/>
        <v>18</v>
      </c>
      <c r="M101" s="5">
        <f t="shared" si="5"/>
        <v>18.666666666666668</v>
      </c>
      <c r="N101" s="5">
        <f t="shared" si="6"/>
        <v>1.0370370370370372</v>
      </c>
      <c r="O101" s="6">
        <f t="shared" si="7"/>
        <v>5.2467419894135787E-2</v>
      </c>
    </row>
    <row r="102" spans="1:15" s="5" customFormat="1" x14ac:dyDescent="0.2">
      <c r="A102" s="5" t="s">
        <v>309</v>
      </c>
      <c r="B102" s="5" t="s">
        <v>310</v>
      </c>
      <c r="C102" s="5" t="s">
        <v>311</v>
      </c>
      <c r="D102" s="5">
        <v>3.9E-2</v>
      </c>
      <c r="E102" s="5">
        <v>8</v>
      </c>
      <c r="F102" s="5">
        <v>10</v>
      </c>
      <c r="G102" s="5">
        <v>4</v>
      </c>
      <c r="H102" s="5">
        <v>31</v>
      </c>
      <c r="I102" s="5">
        <v>22</v>
      </c>
      <c r="J102" s="5">
        <v>5</v>
      </c>
      <c r="K102" s="5">
        <v>14</v>
      </c>
      <c r="L102" s="5">
        <f t="shared" si="4"/>
        <v>13.25</v>
      </c>
      <c r="M102" s="5">
        <f t="shared" si="5"/>
        <v>13.666666666666666</v>
      </c>
      <c r="N102" s="5">
        <f t="shared" si="6"/>
        <v>1.0314465408805031</v>
      </c>
      <c r="O102" s="6">
        <f t="shared" si="7"/>
        <v>4.4669049333728325E-2</v>
      </c>
    </row>
    <row r="103" spans="1:15" s="5" customFormat="1" x14ac:dyDescent="0.2">
      <c r="A103" s="5" t="s">
        <v>312</v>
      </c>
      <c r="B103" s="5" t="s">
        <v>313</v>
      </c>
      <c r="C103" s="5" t="s">
        <v>314</v>
      </c>
      <c r="D103" s="5">
        <v>9.7999999999999997E-3</v>
      </c>
      <c r="E103" s="5">
        <v>13</v>
      </c>
      <c r="F103" s="5">
        <v>20</v>
      </c>
      <c r="G103" s="5">
        <v>3</v>
      </c>
      <c r="H103" s="5">
        <v>58</v>
      </c>
      <c r="I103" s="5">
        <v>39</v>
      </c>
      <c r="J103" s="5">
        <v>8</v>
      </c>
      <c r="K103" s="5">
        <v>25</v>
      </c>
      <c r="L103" s="5">
        <f t="shared" si="4"/>
        <v>23.5</v>
      </c>
      <c r="M103" s="5">
        <f t="shared" si="5"/>
        <v>24</v>
      </c>
      <c r="N103" s="5">
        <f t="shared" si="6"/>
        <v>1.0212765957446808</v>
      </c>
      <c r="O103" s="6">
        <f t="shared" si="7"/>
        <v>3.0373649043518695E-2</v>
      </c>
    </row>
    <row r="104" spans="1:15" s="5" customFormat="1" x14ac:dyDescent="0.2">
      <c r="A104" s="5" t="s">
        <v>315</v>
      </c>
      <c r="B104" s="5" t="s">
        <v>316</v>
      </c>
      <c r="C104" s="5" t="s">
        <v>317</v>
      </c>
      <c r="D104" s="5">
        <v>1.9E-2</v>
      </c>
      <c r="E104" s="5">
        <v>13</v>
      </c>
      <c r="F104" s="5">
        <v>18</v>
      </c>
      <c r="G104" s="5">
        <v>11</v>
      </c>
      <c r="H104" s="5">
        <v>37</v>
      </c>
      <c r="I104" s="5">
        <v>26</v>
      </c>
      <c r="J104" s="5">
        <v>11</v>
      </c>
      <c r="K104" s="5">
        <v>23</v>
      </c>
      <c r="L104" s="5">
        <f t="shared" si="4"/>
        <v>19.75</v>
      </c>
      <c r="M104" s="5">
        <f t="shared" si="5"/>
        <v>20</v>
      </c>
      <c r="N104" s="5">
        <f t="shared" si="6"/>
        <v>1.0126582278481013</v>
      </c>
      <c r="O104" s="6">
        <f t="shared" si="7"/>
        <v>1.814734671025952E-2</v>
      </c>
    </row>
    <row r="105" spans="1:15" s="5" customFormat="1" x14ac:dyDescent="0.2">
      <c r="A105" s="5" t="s">
        <v>318</v>
      </c>
      <c r="B105" s="5" t="s">
        <v>319</v>
      </c>
      <c r="C105" s="5" t="s">
        <v>320</v>
      </c>
      <c r="D105" s="5">
        <v>8.9999999999999993E-3</v>
      </c>
      <c r="E105" s="5">
        <v>16</v>
      </c>
      <c r="F105" s="5">
        <v>22</v>
      </c>
      <c r="G105" s="5">
        <v>15</v>
      </c>
      <c r="H105" s="5">
        <v>50</v>
      </c>
      <c r="I105" s="5">
        <v>38</v>
      </c>
      <c r="J105" s="5">
        <v>13</v>
      </c>
      <c r="K105" s="5">
        <v>27</v>
      </c>
      <c r="L105" s="5">
        <f t="shared" si="4"/>
        <v>25.75</v>
      </c>
      <c r="M105" s="5">
        <f t="shared" si="5"/>
        <v>26</v>
      </c>
      <c r="N105" s="5">
        <f t="shared" si="6"/>
        <v>1.0097087378640777</v>
      </c>
      <c r="O105" s="6">
        <f t="shared" si="7"/>
        <v>1.3939190957873776E-2</v>
      </c>
    </row>
    <row r="106" spans="1:15" s="5" customFormat="1" x14ac:dyDescent="0.2">
      <c r="A106" s="5" t="s">
        <v>321</v>
      </c>
      <c r="B106" s="5" t="s">
        <v>322</v>
      </c>
      <c r="C106" s="5" t="s">
        <v>323</v>
      </c>
      <c r="D106" s="5">
        <v>2E-3</v>
      </c>
      <c r="E106" s="5">
        <v>25</v>
      </c>
      <c r="F106" s="5">
        <v>35</v>
      </c>
      <c r="G106" s="5">
        <v>19</v>
      </c>
      <c r="H106" s="5">
        <v>75</v>
      </c>
      <c r="I106" s="5">
        <v>59</v>
      </c>
      <c r="J106" s="5">
        <v>18</v>
      </c>
      <c r="K106" s="5">
        <v>39</v>
      </c>
      <c r="L106" s="5">
        <f t="shared" si="4"/>
        <v>38.5</v>
      </c>
      <c r="M106" s="5">
        <f t="shared" si="5"/>
        <v>38.666666666666664</v>
      </c>
      <c r="N106" s="5">
        <f t="shared" si="6"/>
        <v>1.0043290043290043</v>
      </c>
      <c r="O106" s="6">
        <f t="shared" si="7"/>
        <v>6.2319537115145245E-3</v>
      </c>
    </row>
    <row r="107" spans="1:15" s="5" customFormat="1" x14ac:dyDescent="0.2">
      <c r="A107" s="5" t="s">
        <v>324</v>
      </c>
      <c r="B107" s="5" t="s">
        <v>325</v>
      </c>
      <c r="C107" s="5" t="s">
        <v>326</v>
      </c>
      <c r="D107" s="5">
        <v>1.7999999999999999E-2</v>
      </c>
      <c r="E107" s="5">
        <v>11</v>
      </c>
      <c r="F107" s="5">
        <v>22</v>
      </c>
      <c r="G107" s="5">
        <v>16</v>
      </c>
      <c r="H107" s="5">
        <v>36</v>
      </c>
      <c r="I107" s="5">
        <v>26</v>
      </c>
      <c r="J107" s="5">
        <v>16</v>
      </c>
      <c r="K107" s="5">
        <v>22</v>
      </c>
      <c r="L107" s="5">
        <f t="shared" si="4"/>
        <v>21.25</v>
      </c>
      <c r="M107" s="5">
        <f t="shared" si="5"/>
        <v>21.333333333333332</v>
      </c>
      <c r="N107" s="5">
        <f t="shared" si="6"/>
        <v>1.003921568627451</v>
      </c>
      <c r="O107" s="6">
        <f t="shared" si="7"/>
        <v>5.6465631411420419E-3</v>
      </c>
    </row>
    <row r="109" spans="1:15" x14ac:dyDescent="0.2">
      <c r="A109" s="7" t="s">
        <v>327</v>
      </c>
    </row>
  </sheetData>
  <mergeCells count="1">
    <mergeCell ref="E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 Up-Regulated Fischer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2016-12-01T01:19:17Z</dcterms:created>
  <dcterms:modified xsi:type="dcterms:W3CDTF">2016-12-01T01:20:04Z</dcterms:modified>
</cp:coreProperties>
</file>