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yuser\Dropbox\"/>
    </mc:Choice>
  </mc:AlternateContent>
  <bookViews>
    <workbookView xWindow="0" yWindow="0" windowWidth="20490" windowHeight="7755" activeTab="1"/>
  </bookViews>
  <sheets>
    <sheet name="study1_old" sheetId="1" r:id="rId1"/>
    <sheet name="Study1_Young" sheetId="2" r:id="rId2"/>
    <sheet name="Study2_old" sheetId="3" r:id="rId3"/>
    <sheet name="Study2_FAyoung" sheetId="4" r:id="rId4"/>
    <sheet name="Study2_DAyoung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1" i="1" l="1"/>
  <c r="D132" i="1" s="1"/>
  <c r="C131" i="1"/>
  <c r="C132" i="1" s="1"/>
  <c r="B131" i="1"/>
  <c r="B132" i="1" s="1"/>
  <c r="D130" i="1"/>
  <c r="C130" i="1"/>
  <c r="B130" i="1"/>
  <c r="D104" i="1"/>
  <c r="D105" i="1" s="1"/>
  <c r="C104" i="1"/>
  <c r="C105" i="1" s="1"/>
  <c r="B104" i="1"/>
  <c r="B105" i="1" s="1"/>
  <c r="D103" i="1"/>
  <c r="C103" i="1"/>
  <c r="B103" i="1"/>
  <c r="B157" i="1"/>
  <c r="C157" i="1"/>
  <c r="D157" i="1"/>
  <c r="B158" i="1"/>
  <c r="B159" i="1" s="1"/>
  <c r="C158" i="1"/>
  <c r="C159" i="1" s="1"/>
  <c r="D158" i="1"/>
  <c r="D159" i="1" s="1"/>
  <c r="D76" i="5" l="1"/>
  <c r="D77" i="5" s="1"/>
  <c r="C76" i="5"/>
  <c r="C77" i="5" s="1"/>
  <c r="B76" i="5"/>
  <c r="B77" i="5" s="1"/>
  <c r="D75" i="5"/>
  <c r="C75" i="5"/>
  <c r="B75" i="5"/>
  <c r="D50" i="5"/>
  <c r="D51" i="5" s="1"/>
  <c r="C50" i="5"/>
  <c r="C51" i="5" s="1"/>
  <c r="B50" i="5"/>
  <c r="B51" i="5" s="1"/>
  <c r="D49" i="5"/>
  <c r="C49" i="5"/>
  <c r="B49" i="5"/>
  <c r="D24" i="5"/>
  <c r="D25" i="5" s="1"/>
  <c r="C24" i="5"/>
  <c r="C25" i="5" s="1"/>
  <c r="B24" i="5"/>
  <c r="B25" i="5" s="1"/>
  <c r="D23" i="5"/>
  <c r="C23" i="5"/>
  <c r="B23" i="5"/>
  <c r="D59" i="4"/>
  <c r="D88" i="4"/>
  <c r="D89" i="4" s="1"/>
  <c r="C88" i="4"/>
  <c r="B88" i="4"/>
  <c r="D87" i="4"/>
  <c r="C87" i="4"/>
  <c r="B87" i="4"/>
  <c r="C89" i="4"/>
  <c r="B89" i="4"/>
  <c r="B117" i="4"/>
  <c r="C117" i="4"/>
  <c r="D117" i="4"/>
  <c r="B118" i="4"/>
  <c r="C118" i="4"/>
  <c r="C119" i="4" s="1"/>
  <c r="D118" i="4"/>
  <c r="D58" i="4"/>
  <c r="C58" i="4"/>
  <c r="B58" i="4"/>
  <c r="B59" i="4" s="1"/>
  <c r="D57" i="4"/>
  <c r="C57" i="4"/>
  <c r="B57" i="4"/>
  <c r="C59" i="4"/>
  <c r="D28" i="4"/>
  <c r="C28" i="4"/>
  <c r="B28" i="4"/>
  <c r="D27" i="4"/>
  <c r="C27" i="4"/>
  <c r="B27" i="4"/>
  <c r="D119" i="4"/>
  <c r="B119" i="4"/>
  <c r="D88" i="3"/>
  <c r="D89" i="3" s="1"/>
  <c r="C88" i="3"/>
  <c r="C89" i="3" s="1"/>
  <c r="B88" i="3"/>
  <c r="B89" i="3" s="1"/>
  <c r="D87" i="3"/>
  <c r="C87" i="3"/>
  <c r="B87" i="3"/>
  <c r="D58" i="3" l="1"/>
  <c r="D59" i="3" s="1"/>
  <c r="C58" i="3"/>
  <c r="C59" i="3" s="1"/>
  <c r="B58" i="3"/>
  <c r="B59" i="3" s="1"/>
  <c r="D57" i="3"/>
  <c r="C57" i="3"/>
  <c r="B57" i="3"/>
  <c r="B118" i="3"/>
  <c r="C118" i="3"/>
  <c r="D118" i="3"/>
  <c r="B119" i="3"/>
  <c r="B120" i="3" s="1"/>
  <c r="C119" i="3"/>
  <c r="D119" i="3"/>
  <c r="D120" i="3" s="1"/>
  <c r="C120" i="3"/>
  <c r="D28" i="3"/>
  <c r="D29" i="3" s="1"/>
  <c r="C28" i="3"/>
  <c r="C29" i="3" s="1"/>
  <c r="B28" i="3"/>
  <c r="B29" i="3" s="1"/>
  <c r="D27" i="3"/>
  <c r="C27" i="3"/>
  <c r="B27" i="3"/>
  <c r="D77" i="1"/>
  <c r="D78" i="1" s="1"/>
  <c r="C77" i="1"/>
  <c r="C78" i="1" s="1"/>
  <c r="B77" i="1"/>
  <c r="B78" i="1" s="1"/>
  <c r="D76" i="1"/>
  <c r="C76" i="1"/>
  <c r="B76" i="1"/>
  <c r="D51" i="1"/>
  <c r="D52" i="1" s="1"/>
  <c r="C51" i="1"/>
  <c r="C52" i="1" s="1"/>
  <c r="B51" i="1"/>
  <c r="B52" i="1" s="1"/>
  <c r="D50" i="1"/>
  <c r="C50" i="1"/>
  <c r="B50" i="1"/>
  <c r="C24" i="1" l="1"/>
  <c r="C25" i="1" s="1"/>
  <c r="D24" i="1"/>
  <c r="D25" i="1" s="1"/>
  <c r="B24" i="1"/>
  <c r="B25" i="1" s="1"/>
  <c r="C23" i="1"/>
  <c r="D23" i="1"/>
  <c r="B23" i="1"/>
  <c r="C77" i="2"/>
  <c r="D77" i="2"/>
  <c r="B77" i="2"/>
  <c r="C76" i="2"/>
  <c r="D76" i="2"/>
  <c r="B76" i="2"/>
  <c r="C75" i="2"/>
  <c r="D75" i="2"/>
  <c r="B75" i="2"/>
  <c r="C51" i="2"/>
  <c r="D51" i="2"/>
  <c r="B51" i="2"/>
  <c r="C50" i="2"/>
  <c r="D50" i="2"/>
  <c r="B50" i="2"/>
  <c r="C49" i="2"/>
  <c r="D49" i="2"/>
  <c r="B49" i="2"/>
  <c r="C25" i="2"/>
  <c r="D25" i="2"/>
  <c r="B25" i="2"/>
  <c r="C24" i="2"/>
  <c r="D24" i="2"/>
  <c r="B24" i="2"/>
  <c r="B23" i="2"/>
  <c r="D23" i="2"/>
  <c r="C23" i="2"/>
  <c r="C180" i="5" l="1"/>
  <c r="C181" i="5" s="1"/>
  <c r="D180" i="5"/>
  <c r="D181" i="5" s="1"/>
  <c r="B180" i="5"/>
  <c r="B181" i="5" s="1"/>
  <c r="C179" i="5"/>
  <c r="D179" i="5"/>
  <c r="B179" i="5"/>
  <c r="C154" i="5"/>
  <c r="C155" i="5" s="1"/>
  <c r="D154" i="5"/>
  <c r="D155" i="5" s="1"/>
  <c r="B154" i="5"/>
  <c r="B155" i="5" s="1"/>
  <c r="C153" i="5"/>
  <c r="D153" i="5"/>
  <c r="B153" i="5"/>
  <c r="C128" i="5"/>
  <c r="C129" i="5" s="1"/>
  <c r="D128" i="5"/>
  <c r="D129" i="5" s="1"/>
  <c r="B128" i="5"/>
  <c r="B129" i="5" s="1"/>
  <c r="C127" i="5"/>
  <c r="D127" i="5"/>
  <c r="B127" i="5"/>
  <c r="C102" i="5"/>
  <c r="C103" i="5" s="1"/>
  <c r="D102" i="5"/>
  <c r="D103" i="5" s="1"/>
  <c r="B102" i="5"/>
  <c r="B103" i="5" s="1"/>
  <c r="C101" i="5"/>
  <c r="D101" i="5"/>
  <c r="B101" i="5"/>
  <c r="C208" i="4"/>
  <c r="C209" i="4" s="1"/>
  <c r="D208" i="4"/>
  <c r="D209" i="4" s="1"/>
  <c r="B208" i="4"/>
  <c r="B209" i="4" s="1"/>
  <c r="C207" i="4"/>
  <c r="D207" i="4"/>
  <c r="B207" i="4"/>
  <c r="C178" i="4"/>
  <c r="C179" i="4" s="1"/>
  <c r="D178" i="4"/>
  <c r="D179" i="4" s="1"/>
  <c r="B178" i="4"/>
  <c r="B179" i="4" s="1"/>
  <c r="C177" i="4"/>
  <c r="D177" i="4"/>
  <c r="B177" i="4"/>
  <c r="D148" i="4"/>
  <c r="D149" i="4" s="1"/>
  <c r="C148" i="4"/>
  <c r="C149" i="4" s="1"/>
  <c r="B148" i="4"/>
  <c r="B149" i="4" s="1"/>
  <c r="C147" i="4"/>
  <c r="D147" i="4"/>
  <c r="B147" i="4"/>
  <c r="C29" i="4"/>
  <c r="D29" i="4"/>
  <c r="B29" i="4"/>
  <c r="C209" i="3"/>
  <c r="C210" i="3" s="1"/>
  <c r="D209" i="3"/>
  <c r="D210" i="3" s="1"/>
  <c r="B209" i="3"/>
  <c r="B210" i="3" s="1"/>
  <c r="C208" i="3"/>
  <c r="D208" i="3"/>
  <c r="B208" i="3"/>
  <c r="C179" i="3"/>
  <c r="C180" i="3" s="1"/>
  <c r="D179" i="3"/>
  <c r="D180" i="3" s="1"/>
  <c r="B179" i="3"/>
  <c r="B180" i="3" s="1"/>
  <c r="C178" i="3"/>
  <c r="D178" i="3"/>
  <c r="B178" i="3"/>
  <c r="C149" i="3"/>
  <c r="C150" i="3" s="1"/>
  <c r="D149" i="3"/>
  <c r="D150" i="3" s="1"/>
  <c r="B149" i="3"/>
  <c r="B150" i="3" s="1"/>
  <c r="C148" i="3"/>
  <c r="D148" i="3"/>
  <c r="B148" i="3"/>
  <c r="C180" i="2"/>
  <c r="C181" i="2" s="1"/>
  <c r="D180" i="2"/>
  <c r="D181" i="2" s="1"/>
  <c r="B180" i="2"/>
  <c r="B181" i="2" s="1"/>
  <c r="C179" i="2"/>
  <c r="D179" i="2"/>
  <c r="B179" i="2"/>
  <c r="C154" i="2"/>
  <c r="C155" i="2" s="1"/>
  <c r="D154" i="2"/>
  <c r="D155" i="2" s="1"/>
  <c r="B154" i="2"/>
  <c r="B155" i="2" s="1"/>
  <c r="C153" i="2"/>
  <c r="D153" i="2"/>
  <c r="B153" i="2"/>
  <c r="C128" i="2"/>
  <c r="C129" i="2" s="1"/>
  <c r="D128" i="2"/>
  <c r="D129" i="2" s="1"/>
  <c r="B128" i="2"/>
  <c r="B129" i="2" s="1"/>
  <c r="C127" i="2"/>
  <c r="D127" i="2"/>
  <c r="B127" i="2"/>
  <c r="C102" i="2"/>
  <c r="C103" i="2" s="1"/>
  <c r="D102" i="2"/>
  <c r="D103" i="2" s="1"/>
  <c r="B102" i="2"/>
  <c r="B103" i="2" s="1"/>
  <c r="C101" i="2"/>
  <c r="D101" i="2"/>
  <c r="B101" i="2"/>
  <c r="C184" i="1"/>
  <c r="C185" i="1" s="1"/>
  <c r="D184" i="1"/>
  <c r="D185" i="1" s="1"/>
  <c r="B184" i="1"/>
  <c r="B185" i="1" s="1"/>
  <c r="C183" i="1"/>
  <c r="D183" i="1"/>
  <c r="B183" i="1"/>
</calcChain>
</file>

<file path=xl/sharedStrings.xml><?xml version="1.0" encoding="utf-8"?>
<sst xmlns="http://schemas.openxmlformats.org/spreadsheetml/2006/main" count="172" uniqueCount="27">
  <si>
    <t>baseline</t>
  </si>
  <si>
    <t>Response bias (B"D)_item-specific</t>
  </si>
  <si>
    <t>Response bias (B"D)_Gist</t>
  </si>
  <si>
    <t>Discriminability (A')_Gist</t>
  </si>
  <si>
    <t>BFB</t>
  </si>
  <si>
    <t>OFB</t>
  </si>
  <si>
    <t>Subject ID</t>
  </si>
  <si>
    <t>Baseline</t>
  </si>
  <si>
    <t>Discriminability (A')_Item-specifc</t>
  </si>
  <si>
    <t>BS</t>
  </si>
  <si>
    <t xml:space="preserve">Discriminability (A')_Item-speicifc </t>
  </si>
  <si>
    <t>PFB</t>
  </si>
  <si>
    <t>Response bias (B"D)_Item-specific</t>
  </si>
  <si>
    <t>Discriminability (A')_Item-specific</t>
  </si>
  <si>
    <t>Discriminability (A')_gist</t>
  </si>
  <si>
    <t>Response bias (B"D)_gist</t>
  </si>
  <si>
    <t>Hit</t>
  </si>
  <si>
    <t>False alarms of critical lures</t>
  </si>
  <si>
    <t>False alarms of new items</t>
  </si>
  <si>
    <t>False alarms of Critical lures</t>
  </si>
  <si>
    <t>baseline</t>
    <phoneticPr fontId="1" type="noConversion"/>
  </si>
  <si>
    <t>psfeedback</t>
    <phoneticPr fontId="1" type="noConversion"/>
  </si>
  <si>
    <t>truefeedback</t>
    <phoneticPr fontId="1" type="noConversion"/>
  </si>
  <si>
    <t>hit</t>
  </si>
  <si>
    <t>false alarms of critical lures</t>
  </si>
  <si>
    <t>false alarms of new items</t>
  </si>
  <si>
    <t>Discriminability (A')_item-specific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</si>
</sst>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1"/>
      <color theme="1"/>
      <name val="新細明體"/>
      <family val="2"/>
      <scheme val="minor"/>
    </font>
    <font>
      <sz val="12"/>
      <name val="宋体"/>
    </font>
    <font>
      <sz val="9"/>
      <name val="新細明體"/>
      <family val="3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37">
    <xf numFmtId="0" fontId="0" fillId="0" borderId="0" xfId="0"/>
    <xf numFmtId="0" fontId="2" fillId="0" borderId="0" xfId="1">
      <alignment vertical="center"/>
    </xf>
    <xf numFmtId="0" fontId="1" fillId="0" borderId="0" xfId="2">
      <alignment vertical="center"/>
    </xf>
    <xf numFmtId="0" fontId="1" fillId="0" borderId="0" xfId="4">
      <alignment vertical="center"/>
    </xf>
    <xf numFmtId="0" fontId="0" fillId="0" borderId="0" xfId="1" applyFont="1">
      <alignment vertical="center"/>
    </xf>
    <xf numFmtId="0" fontId="0" fillId="0" borderId="0" xfId="2" applyFont="1">
      <alignment vertical="center"/>
    </xf>
    <xf numFmtId="2" fontId="1" fillId="0" borderId="0" xfId="3" applyNumberFormat="1">
      <alignment vertical="center"/>
    </xf>
    <xf numFmtId="2" fontId="1" fillId="0" borderId="0" xfId="4" applyNumberFormat="1">
      <alignment vertical="center"/>
    </xf>
    <xf numFmtId="0" fontId="1" fillId="0" borderId="0" xfId="7">
      <alignment vertical="center"/>
    </xf>
    <xf numFmtId="0" fontId="0" fillId="0" borderId="0" xfId="7" applyFont="1">
      <alignment vertical="center"/>
    </xf>
    <xf numFmtId="2" fontId="1" fillId="0" borderId="0" xfId="10" applyNumberFormat="1">
      <alignment vertical="center"/>
    </xf>
    <xf numFmtId="0" fontId="0" fillId="0" borderId="0" xfId="10" applyFont="1">
      <alignment vertical="center"/>
    </xf>
    <xf numFmtId="2" fontId="1" fillId="0" borderId="0" xfId="7" applyNumberFormat="1">
      <alignment vertical="center"/>
    </xf>
    <xf numFmtId="2" fontId="1" fillId="0" borderId="0" xfId="11" applyNumberFormat="1">
      <alignment vertical="center"/>
    </xf>
    <xf numFmtId="2" fontId="1" fillId="0" borderId="0" xfId="12" applyNumberFormat="1">
      <alignment vertical="center"/>
    </xf>
    <xf numFmtId="0" fontId="3" fillId="0" borderId="0" xfId="13">
      <alignment vertical="center"/>
    </xf>
    <xf numFmtId="0" fontId="3" fillId="0" borderId="0" xfId="13">
      <alignment vertical="center"/>
    </xf>
    <xf numFmtId="0" fontId="3" fillId="0" borderId="0" xfId="13">
      <alignment vertical="center"/>
    </xf>
    <xf numFmtId="0" fontId="3" fillId="0" borderId="0" xfId="13">
      <alignment vertical="center"/>
    </xf>
    <xf numFmtId="2" fontId="3" fillId="0" borderId="0" xfId="13" applyNumberFormat="1">
      <alignment vertical="center"/>
    </xf>
    <xf numFmtId="0" fontId="3" fillId="0" borderId="0" xfId="13">
      <alignment vertical="center"/>
    </xf>
    <xf numFmtId="0" fontId="3" fillId="0" borderId="0" xfId="13">
      <alignment vertical="center"/>
    </xf>
    <xf numFmtId="0" fontId="3" fillId="0" borderId="0" xfId="13">
      <alignment vertical="center"/>
    </xf>
    <xf numFmtId="0" fontId="3" fillId="0" borderId="0" xfId="13">
      <alignment vertical="center"/>
    </xf>
    <xf numFmtId="0" fontId="3" fillId="0" borderId="0" xfId="13">
      <alignment vertical="center"/>
    </xf>
    <xf numFmtId="0" fontId="3" fillId="0" borderId="0" xfId="13">
      <alignment vertical="center"/>
    </xf>
    <xf numFmtId="0" fontId="3" fillId="0" borderId="0" xfId="13">
      <alignment vertical="center"/>
    </xf>
    <xf numFmtId="0" fontId="3" fillId="0" borderId="0" xfId="13">
      <alignment vertical="center"/>
    </xf>
    <xf numFmtId="2" fontId="0" fillId="0" borderId="0" xfId="0" applyNumberFormat="1"/>
    <xf numFmtId="0" fontId="0" fillId="0" borderId="0" xfId="0" applyAlignment="1">
      <alignment vertical="center"/>
    </xf>
    <xf numFmtId="2" fontId="0" fillId="0" borderId="0" xfId="0" applyNumberFormat="1" applyFill="1" applyAlignment="1"/>
    <xf numFmtId="0" fontId="0" fillId="0" borderId="0" xfId="0" applyFill="1" applyAlignment="1"/>
    <xf numFmtId="0" fontId="0" fillId="2" borderId="0" xfId="0" applyFill="1" applyAlignment="1"/>
    <xf numFmtId="2" fontId="1" fillId="0" borderId="0" xfId="6" applyNumberFormat="1">
      <alignment vertical="center"/>
    </xf>
    <xf numFmtId="2" fontId="2" fillId="0" borderId="0" xfId="1" applyNumberFormat="1">
      <alignment vertical="center"/>
    </xf>
    <xf numFmtId="2" fontId="1" fillId="0" borderId="0" xfId="5" applyNumberFormat="1">
      <alignment vertical="center"/>
    </xf>
    <xf numFmtId="2" fontId="1" fillId="0" borderId="0" xfId="2" applyNumberFormat="1">
      <alignment vertical="center"/>
    </xf>
  </cellXfs>
  <cellStyles count="14">
    <cellStyle name="Normal" xfId="0" builtinId="0"/>
    <cellStyle name="Normal 10" xfId="11"/>
    <cellStyle name="Normal 11" xfId="12"/>
    <cellStyle name="Normal 12" xfId="13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10"/>
    <cellStyle name="常规 2" xfId="8"/>
    <cellStyle name="常规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5"/>
  <sheetViews>
    <sheetView topLeftCell="A166" workbookViewId="0">
      <selection activeCell="G119" sqref="G119"/>
    </sheetView>
  </sheetViews>
  <sheetFormatPr defaultRowHeight="15.75"/>
  <sheetData>
    <row r="1" spans="1:4">
      <c r="A1" s="30" t="s">
        <v>16</v>
      </c>
      <c r="B1" s="30"/>
      <c r="C1" s="30"/>
      <c r="D1" s="30"/>
    </row>
    <row r="2" spans="1:4">
      <c r="A2" s="4" t="s">
        <v>6</v>
      </c>
      <c r="B2" s="1" t="s">
        <v>0</v>
      </c>
      <c r="C2" s="4" t="s">
        <v>4</v>
      </c>
      <c r="D2" s="4" t="s">
        <v>5</v>
      </c>
    </row>
    <row r="3" spans="1:4">
      <c r="A3">
        <v>1</v>
      </c>
      <c r="B3">
        <v>0.94</v>
      </c>
      <c r="C3">
        <v>0.98</v>
      </c>
      <c r="D3">
        <v>0.82</v>
      </c>
    </row>
    <row r="4" spans="1:4">
      <c r="A4">
        <v>2</v>
      </c>
      <c r="B4">
        <v>0.91</v>
      </c>
      <c r="C4">
        <v>0.92</v>
      </c>
      <c r="D4">
        <v>0.8</v>
      </c>
    </row>
    <row r="5" spans="1:4">
      <c r="A5">
        <v>3</v>
      </c>
      <c r="B5">
        <v>0.72</v>
      </c>
      <c r="C5">
        <v>0.94</v>
      </c>
      <c r="D5">
        <v>0.78</v>
      </c>
    </row>
    <row r="6" spans="1:4">
      <c r="A6">
        <v>4</v>
      </c>
      <c r="B6">
        <v>0.82</v>
      </c>
      <c r="C6">
        <v>0.91</v>
      </c>
      <c r="D6">
        <v>0.8</v>
      </c>
    </row>
    <row r="7" spans="1:4">
      <c r="A7">
        <v>5</v>
      </c>
      <c r="B7">
        <v>0.84</v>
      </c>
      <c r="C7">
        <v>0.8</v>
      </c>
      <c r="D7">
        <v>0.78</v>
      </c>
    </row>
    <row r="8" spans="1:4">
      <c r="A8">
        <v>6</v>
      </c>
      <c r="B8">
        <v>0.91</v>
      </c>
      <c r="C8">
        <v>0.91</v>
      </c>
      <c r="D8">
        <v>0.8</v>
      </c>
    </row>
    <row r="9" spans="1:4">
      <c r="A9">
        <v>7</v>
      </c>
      <c r="B9">
        <v>0.87</v>
      </c>
      <c r="C9">
        <v>0.98</v>
      </c>
      <c r="D9">
        <v>0.84</v>
      </c>
    </row>
    <row r="10" spans="1:4">
      <c r="A10">
        <v>8</v>
      </c>
      <c r="B10">
        <v>0.84</v>
      </c>
      <c r="C10">
        <v>0.96</v>
      </c>
      <c r="D10">
        <v>0.87</v>
      </c>
    </row>
    <row r="11" spans="1:4">
      <c r="A11">
        <v>9</v>
      </c>
      <c r="B11">
        <v>0.82</v>
      </c>
      <c r="C11">
        <v>0.89</v>
      </c>
      <c r="D11">
        <v>0.69</v>
      </c>
    </row>
    <row r="12" spans="1:4">
      <c r="A12">
        <v>10</v>
      </c>
      <c r="B12">
        <v>0.6</v>
      </c>
      <c r="C12">
        <v>0.96</v>
      </c>
      <c r="D12">
        <v>0.93</v>
      </c>
    </row>
    <row r="13" spans="1:4">
      <c r="A13">
        <v>11</v>
      </c>
      <c r="B13">
        <v>0.84</v>
      </c>
      <c r="C13">
        <v>0.89</v>
      </c>
      <c r="D13">
        <v>0.87</v>
      </c>
    </row>
    <row r="14" spans="1:4">
      <c r="A14">
        <v>12</v>
      </c>
      <c r="B14">
        <v>0.93</v>
      </c>
      <c r="C14">
        <v>0.89</v>
      </c>
      <c r="D14">
        <v>0.82</v>
      </c>
    </row>
    <row r="15" spans="1:4">
      <c r="A15">
        <v>13</v>
      </c>
      <c r="B15">
        <v>0.76</v>
      </c>
      <c r="C15">
        <v>0.89</v>
      </c>
      <c r="D15">
        <v>0.84</v>
      </c>
    </row>
    <row r="16" spans="1:4">
      <c r="A16">
        <v>14</v>
      </c>
      <c r="B16">
        <v>0.73</v>
      </c>
      <c r="C16">
        <v>0.8</v>
      </c>
      <c r="D16">
        <v>0.8</v>
      </c>
    </row>
    <row r="17" spans="1:4">
      <c r="A17">
        <v>15</v>
      </c>
      <c r="B17">
        <v>0.89</v>
      </c>
      <c r="C17">
        <v>0.84</v>
      </c>
      <c r="D17">
        <v>0.84</v>
      </c>
    </row>
    <row r="18" spans="1:4">
      <c r="A18">
        <v>16</v>
      </c>
      <c r="B18">
        <v>0.93</v>
      </c>
      <c r="C18">
        <v>0.91</v>
      </c>
      <c r="D18">
        <v>0.96</v>
      </c>
    </row>
    <row r="19" spans="1:4">
      <c r="A19">
        <v>17</v>
      </c>
      <c r="B19">
        <v>0.84</v>
      </c>
      <c r="C19">
        <v>0.78</v>
      </c>
      <c r="D19">
        <v>0.73</v>
      </c>
    </row>
    <row r="20" spans="1:4">
      <c r="A20">
        <v>18</v>
      </c>
      <c r="B20">
        <v>0.92</v>
      </c>
      <c r="C20">
        <v>0.71</v>
      </c>
      <c r="D20">
        <v>0.82</v>
      </c>
    </row>
    <row r="21" spans="1:4">
      <c r="A21">
        <v>19</v>
      </c>
      <c r="B21">
        <v>0.71</v>
      </c>
      <c r="C21">
        <v>0.78</v>
      </c>
      <c r="D21">
        <v>0.71</v>
      </c>
    </row>
    <row r="22" spans="1:4">
      <c r="A22">
        <v>20</v>
      </c>
      <c r="B22">
        <v>0.93</v>
      </c>
      <c r="C22">
        <v>0.98</v>
      </c>
      <c r="D22">
        <v>0.96</v>
      </c>
    </row>
    <row r="23" spans="1:4">
      <c r="B23">
        <f>AVERAGE(B3:B22)</f>
        <v>0.83750000000000002</v>
      </c>
      <c r="C23">
        <f t="shared" ref="C23:D23" si="0">AVERAGE(C3:C22)</f>
        <v>0.88600000000000012</v>
      </c>
      <c r="D23">
        <f t="shared" si="0"/>
        <v>0.82300000000000006</v>
      </c>
    </row>
    <row r="24" spans="1:4">
      <c r="B24">
        <f>_xlfn.STDEV.S(B3:B22)</f>
        <v>9.2330926563096424E-2</v>
      </c>
      <c r="C24">
        <f t="shared" ref="C24:D24" si="1">_xlfn.STDEV.S(C3:C22)</f>
        <v>7.7350875203431535E-2</v>
      </c>
      <c r="D24">
        <f t="shared" si="1"/>
        <v>7.2264135386496495E-2</v>
      </c>
    </row>
    <row r="25" spans="1:4">
      <c r="B25">
        <f>B24/SQRT(20)</f>
        <v>2.0645822822062461E-2</v>
      </c>
      <c r="C25">
        <f t="shared" ref="C25:D25" si="2">C24/SQRT(20)</f>
        <v>1.7296181507397576E-2</v>
      </c>
      <c r="D25">
        <f t="shared" si="2"/>
        <v>1.6158751905945418E-2</v>
      </c>
    </row>
    <row r="28" spans="1:4">
      <c r="A28" s="30" t="s">
        <v>19</v>
      </c>
      <c r="B28" s="30"/>
      <c r="C28" s="30"/>
      <c r="D28" s="30"/>
    </row>
    <row r="29" spans="1:4">
      <c r="A29" s="4" t="s">
        <v>6</v>
      </c>
      <c r="B29" s="1" t="s">
        <v>0</v>
      </c>
      <c r="C29" s="4" t="s">
        <v>4</v>
      </c>
      <c r="D29" s="4" t="s">
        <v>5</v>
      </c>
    </row>
    <row r="30" spans="1:4">
      <c r="A30">
        <v>1</v>
      </c>
      <c r="B30" s="29">
        <v>0.56859999999999999</v>
      </c>
      <c r="C30" s="29">
        <v>0.52680000000000005</v>
      </c>
      <c r="D30" s="29">
        <v>0.4</v>
      </c>
    </row>
    <row r="31" spans="1:4">
      <c r="A31">
        <v>2</v>
      </c>
      <c r="B31" s="29">
        <v>0.36680000000000001</v>
      </c>
      <c r="C31" s="29">
        <v>0.69979999999999998</v>
      </c>
      <c r="D31" s="29">
        <v>0.20020000000000002</v>
      </c>
    </row>
    <row r="32" spans="1:4">
      <c r="A32">
        <v>3</v>
      </c>
      <c r="B32" s="29">
        <v>0.23320000000000002</v>
      </c>
      <c r="C32" s="29">
        <v>0.63339999999999996</v>
      </c>
      <c r="D32" s="29">
        <v>0.46660000000000001</v>
      </c>
    </row>
    <row r="33" spans="1:4">
      <c r="A33">
        <v>4</v>
      </c>
      <c r="B33" s="29">
        <v>0.29979999999999996</v>
      </c>
      <c r="C33" s="29">
        <v>0.36659999999999998</v>
      </c>
      <c r="D33" s="29">
        <v>0.39979999999999999</v>
      </c>
    </row>
    <row r="34" spans="1:4">
      <c r="A34">
        <v>5</v>
      </c>
      <c r="B34" s="29">
        <v>0.4</v>
      </c>
      <c r="C34" s="29">
        <v>0.66639999999999999</v>
      </c>
      <c r="D34" s="29">
        <v>0.33360000000000001</v>
      </c>
    </row>
    <row r="35" spans="1:4">
      <c r="A35">
        <v>6</v>
      </c>
      <c r="B35" s="29">
        <v>0.78310000000000002</v>
      </c>
      <c r="C35" s="29">
        <v>0.43339999999999995</v>
      </c>
      <c r="D35" s="29">
        <v>0.39979999999999999</v>
      </c>
    </row>
    <row r="36" spans="1:4">
      <c r="A36">
        <v>7</v>
      </c>
      <c r="B36" s="29">
        <v>0.2</v>
      </c>
      <c r="C36" s="29">
        <v>0.40199999999999997</v>
      </c>
      <c r="D36" s="29">
        <v>0.26880000000000004</v>
      </c>
    </row>
    <row r="37" spans="1:4">
      <c r="A37">
        <v>8</v>
      </c>
      <c r="B37" s="29">
        <v>0.13340000000000002</v>
      </c>
      <c r="C37" s="29">
        <v>0.4</v>
      </c>
      <c r="D37" s="29">
        <v>0.1668</v>
      </c>
    </row>
    <row r="38" spans="1:4">
      <c r="A38">
        <v>9</v>
      </c>
      <c r="B38" s="29">
        <v>0.1</v>
      </c>
      <c r="C38" s="29">
        <v>0.36660000000000004</v>
      </c>
      <c r="D38" s="29">
        <v>0.1668</v>
      </c>
    </row>
    <row r="39" spans="1:4">
      <c r="A39">
        <v>10</v>
      </c>
      <c r="B39" s="29">
        <v>0.23319999999999999</v>
      </c>
      <c r="C39" s="29">
        <v>0.7</v>
      </c>
      <c r="D39" s="29">
        <v>0.36659999999999998</v>
      </c>
    </row>
    <row r="40" spans="1:4">
      <c r="A40">
        <v>11</v>
      </c>
      <c r="B40" s="29">
        <v>0.43339999999999995</v>
      </c>
      <c r="C40" s="29">
        <v>0.63339999999999996</v>
      </c>
      <c r="D40" s="29">
        <v>0.29980000000000001</v>
      </c>
    </row>
    <row r="41" spans="1:4">
      <c r="A41">
        <v>12</v>
      </c>
      <c r="B41" s="29">
        <v>0.502</v>
      </c>
      <c r="C41" s="29">
        <v>0.53320000000000001</v>
      </c>
      <c r="D41" s="29">
        <v>0.29920000000000002</v>
      </c>
    </row>
    <row r="42" spans="1:4">
      <c r="A42">
        <v>13</v>
      </c>
      <c r="B42" s="29">
        <v>6.6799999999999998E-2</v>
      </c>
      <c r="C42" s="29">
        <v>0.4</v>
      </c>
      <c r="D42" s="29">
        <v>0.3</v>
      </c>
    </row>
    <row r="43" spans="1:4">
      <c r="A43">
        <v>14</v>
      </c>
      <c r="B43" s="29">
        <v>0.2</v>
      </c>
      <c r="C43" s="29">
        <v>0.53320000000000001</v>
      </c>
      <c r="D43" s="29">
        <v>0.29979999999999996</v>
      </c>
    </row>
    <row r="44" spans="1:4">
      <c r="A44">
        <v>15</v>
      </c>
      <c r="B44" s="29">
        <v>0.46679999999999999</v>
      </c>
      <c r="C44" s="29">
        <v>0.36659999999999998</v>
      </c>
      <c r="D44" s="29">
        <v>0.1002</v>
      </c>
    </row>
    <row r="45" spans="1:4">
      <c r="A45">
        <v>16</v>
      </c>
      <c r="B45" s="29">
        <v>0.2</v>
      </c>
      <c r="C45" s="29">
        <v>0.4</v>
      </c>
      <c r="D45" s="29">
        <v>0.1668</v>
      </c>
    </row>
    <row r="46" spans="1:4">
      <c r="A46">
        <v>17</v>
      </c>
      <c r="B46" s="29">
        <v>0.3</v>
      </c>
      <c r="C46" s="29">
        <v>0.49926000000000004</v>
      </c>
      <c r="D46" s="29">
        <v>0.1668</v>
      </c>
    </row>
    <row r="47" spans="1:4">
      <c r="A47">
        <v>18</v>
      </c>
      <c r="B47" s="29">
        <v>0.23320000000000002</v>
      </c>
      <c r="C47" s="29">
        <v>0.3</v>
      </c>
      <c r="D47" s="29">
        <v>0.1</v>
      </c>
    </row>
    <row r="48" spans="1:4">
      <c r="A48">
        <v>19</v>
      </c>
      <c r="B48" s="29">
        <v>0.33540000000000003</v>
      </c>
      <c r="C48" s="29">
        <v>0.53339999999999999</v>
      </c>
      <c r="D48" s="29">
        <v>0.26660000000000006</v>
      </c>
    </row>
    <row r="49" spans="1:4">
      <c r="A49">
        <v>20</v>
      </c>
      <c r="B49" s="29">
        <v>0.23319999999999999</v>
      </c>
      <c r="C49" s="29">
        <v>0.33300000000000002</v>
      </c>
      <c r="D49" s="29">
        <v>0.1668</v>
      </c>
    </row>
    <row r="50" spans="1:4">
      <c r="B50" s="29">
        <f>AVERAGE(B30:B49)</f>
        <v>0.31444499999999997</v>
      </c>
      <c r="C50" s="29">
        <f>AVERAGE(C30:C49)</f>
        <v>0.48635300000000009</v>
      </c>
      <c r="D50" s="29">
        <f>AVERAGE(D30:D49)</f>
        <v>0.26675000000000004</v>
      </c>
    </row>
    <row r="51" spans="1:4">
      <c r="B51" s="29">
        <f>STDEV(B30:B49)</f>
        <v>0.17373337247209097</v>
      </c>
      <c r="C51" s="29">
        <f>STDEV(C30:C49)</f>
        <v>0.12749187289268354</v>
      </c>
      <c r="D51" s="29">
        <f>STDEV(D30:D49)</f>
        <v>0.10804723869434919</v>
      </c>
    </row>
    <row r="52" spans="1:4">
      <c r="B52" s="29">
        <f>B51/SQRT(20)</f>
        <v>3.8847963080788611E-2</v>
      </c>
      <c r="C52" s="29">
        <f>C51/SQRT(20)</f>
        <v>2.8508049436680314E-2</v>
      </c>
      <c r="D52" s="29">
        <f>D51/SQRT(20)</f>
        <v>2.4160097050171039E-2</v>
      </c>
    </row>
    <row r="54" spans="1:4">
      <c r="A54" s="30" t="s">
        <v>18</v>
      </c>
      <c r="B54" s="30"/>
      <c r="C54" s="30"/>
      <c r="D54" s="30"/>
    </row>
    <row r="55" spans="1:4">
      <c r="A55" s="4" t="s">
        <v>6</v>
      </c>
      <c r="B55" s="29" t="s">
        <v>20</v>
      </c>
      <c r="C55" s="29" t="s">
        <v>21</v>
      </c>
      <c r="D55" s="29" t="s">
        <v>22</v>
      </c>
    </row>
    <row r="56" spans="1:4">
      <c r="A56">
        <v>1</v>
      </c>
      <c r="B56" s="29">
        <v>6.6600000000000006E-2</v>
      </c>
      <c r="C56" s="29">
        <v>0.11</v>
      </c>
      <c r="D56" s="29">
        <v>0.13320000000000001</v>
      </c>
    </row>
    <row r="57" spans="1:4">
      <c r="A57">
        <v>2</v>
      </c>
      <c r="B57" s="29">
        <v>6.6600000000000006E-2</v>
      </c>
      <c r="C57" s="29">
        <v>6.6400000000000001E-2</v>
      </c>
      <c r="D57" s="29">
        <v>2.2200000000000001E-2</v>
      </c>
    </row>
    <row r="58" spans="1:4">
      <c r="A58">
        <v>3</v>
      </c>
      <c r="B58" s="29">
        <v>0</v>
      </c>
      <c r="C58" s="29">
        <v>4.4400000000000002E-2</v>
      </c>
      <c r="D58" s="29">
        <v>4.4200000000000003E-2</v>
      </c>
    </row>
    <row r="59" spans="1:4">
      <c r="A59">
        <v>4</v>
      </c>
      <c r="B59" s="29">
        <v>2.2200000000000001E-2</v>
      </c>
      <c r="C59" s="29">
        <v>0.1326</v>
      </c>
      <c r="D59" s="29">
        <v>0.1328</v>
      </c>
    </row>
    <row r="60" spans="1:4">
      <c r="A60">
        <v>5</v>
      </c>
      <c r="B60" s="29">
        <v>3.3399999999999999E-2</v>
      </c>
      <c r="C60" s="29">
        <v>6.6400000000000001E-2</v>
      </c>
      <c r="D60" s="29">
        <v>8.8400000000000006E-2</v>
      </c>
    </row>
    <row r="61" spans="1:4">
      <c r="A61">
        <v>6</v>
      </c>
      <c r="B61" s="29">
        <v>0</v>
      </c>
      <c r="C61" s="29">
        <v>6.6400000000000001E-2</v>
      </c>
      <c r="D61" s="29">
        <v>0.11</v>
      </c>
    </row>
    <row r="62" spans="1:4">
      <c r="A62">
        <v>7</v>
      </c>
      <c r="B62" s="29">
        <v>0</v>
      </c>
      <c r="C62" s="29">
        <v>0</v>
      </c>
      <c r="D62" s="29">
        <v>4.4200000000000003E-2</v>
      </c>
    </row>
    <row r="63" spans="1:4">
      <c r="A63">
        <v>8</v>
      </c>
      <c r="B63" s="29">
        <v>0</v>
      </c>
      <c r="C63" s="29">
        <v>0</v>
      </c>
      <c r="D63" s="29">
        <v>2.2200000000000001E-2</v>
      </c>
    </row>
    <row r="64" spans="1:4">
      <c r="A64">
        <v>9</v>
      </c>
      <c r="B64" s="29">
        <v>0</v>
      </c>
      <c r="C64" s="29">
        <v>0</v>
      </c>
      <c r="D64" s="29">
        <v>0</v>
      </c>
    </row>
    <row r="65" spans="1:11">
      <c r="A65">
        <v>10</v>
      </c>
      <c r="B65" s="29">
        <v>0</v>
      </c>
      <c r="C65" s="29">
        <v>6.6600000000000006E-2</v>
      </c>
      <c r="D65" s="29">
        <v>0</v>
      </c>
    </row>
    <row r="66" spans="1:11">
      <c r="A66">
        <v>11</v>
      </c>
      <c r="B66" s="29">
        <v>0</v>
      </c>
      <c r="C66" s="29">
        <v>0</v>
      </c>
      <c r="D66" s="29">
        <v>4.4400000000000002E-2</v>
      </c>
    </row>
    <row r="67" spans="1:11">
      <c r="A67">
        <v>12</v>
      </c>
      <c r="B67" s="29">
        <v>0</v>
      </c>
      <c r="C67" s="29">
        <v>0</v>
      </c>
      <c r="D67" s="29">
        <v>2.2200000000000001E-2</v>
      </c>
    </row>
    <row r="68" spans="1:11">
      <c r="A68">
        <v>13</v>
      </c>
      <c r="B68" s="29">
        <v>0</v>
      </c>
      <c r="C68" s="29">
        <v>2.2200000000000001E-2</v>
      </c>
      <c r="D68" s="29">
        <v>2.2200000000000001E-2</v>
      </c>
    </row>
    <row r="69" spans="1:11">
      <c r="A69">
        <v>14</v>
      </c>
      <c r="B69" s="29">
        <v>0</v>
      </c>
      <c r="C69" s="29">
        <v>6.6600000000000006E-2</v>
      </c>
      <c r="D69" s="29">
        <v>4.4400000000000002E-2</v>
      </c>
    </row>
    <row r="70" spans="1:11">
      <c r="A70">
        <v>15</v>
      </c>
      <c r="B70" s="29">
        <v>0</v>
      </c>
      <c r="C70" s="29">
        <v>2.2200000000000001E-2</v>
      </c>
      <c r="D70" s="29">
        <v>2.2200000000000001E-2</v>
      </c>
    </row>
    <row r="71" spans="1:11">
      <c r="A71">
        <v>16</v>
      </c>
      <c r="B71" s="29">
        <v>4.4400000000000002E-2</v>
      </c>
      <c r="C71" s="29">
        <v>2.2200000000000001E-2</v>
      </c>
      <c r="D71" s="29">
        <v>6.6600000000000006E-2</v>
      </c>
    </row>
    <row r="72" spans="1:11">
      <c r="A72">
        <v>17</v>
      </c>
      <c r="B72" s="29">
        <v>2.2200000000000001E-2</v>
      </c>
      <c r="C72" s="29">
        <v>0</v>
      </c>
      <c r="D72" s="29">
        <v>2.2200000000000001E-2</v>
      </c>
      <c r="I72" s="28"/>
      <c r="J72" s="28"/>
      <c r="K72" s="28"/>
    </row>
    <row r="73" spans="1:11">
      <c r="A73">
        <v>18</v>
      </c>
      <c r="B73" s="29">
        <v>0</v>
      </c>
      <c r="C73" s="29">
        <v>0</v>
      </c>
      <c r="D73" s="29">
        <v>0</v>
      </c>
      <c r="I73" s="28"/>
      <c r="J73" s="28"/>
      <c r="K73" s="28"/>
    </row>
    <row r="74" spans="1:11">
      <c r="A74">
        <v>19</v>
      </c>
      <c r="B74" s="29">
        <v>0</v>
      </c>
      <c r="C74" s="29">
        <v>2.2200000000000001E-2</v>
      </c>
      <c r="D74" s="29">
        <v>6.6600000000000006E-2</v>
      </c>
    </row>
    <row r="75" spans="1:11">
      <c r="A75">
        <v>20</v>
      </c>
      <c r="B75" s="29">
        <v>2.2200000000000001E-2</v>
      </c>
      <c r="C75" s="29">
        <v>0</v>
      </c>
      <c r="D75" s="29">
        <v>2.2200000000000001E-2</v>
      </c>
    </row>
    <row r="76" spans="1:11">
      <c r="B76" s="29">
        <f>AVERAGE(B56:B75)</f>
        <v>1.388E-2</v>
      </c>
      <c r="C76" s="29">
        <f>AVERAGE(C56:C75)</f>
        <v>3.5410000000000004E-2</v>
      </c>
      <c r="D76" s="29">
        <f>AVERAGE(D56:D75)</f>
        <v>4.6510000000000003E-2</v>
      </c>
    </row>
    <row r="77" spans="1:11">
      <c r="B77" s="29">
        <f>STDEV(B56:B75)</f>
        <v>2.2458701279412723E-2</v>
      </c>
      <c r="C77" s="29">
        <f>STDEV(C56:C75)</f>
        <v>4.0161593331781154E-2</v>
      </c>
      <c r="D77" s="29">
        <f>STDEV(D56:D75)</f>
        <v>4.1167205905978888E-2</v>
      </c>
    </row>
    <row r="78" spans="1:11">
      <c r="B78" s="29">
        <f>B77/SQRT(20)</f>
        <v>5.0219182747128343E-3</v>
      </c>
      <c r="C78" s="29">
        <f>C77/SQRT(20)</f>
        <v>8.9804052774564921E-3</v>
      </c>
      <c r="D78" s="29">
        <f>D77/SQRT(20)</f>
        <v>9.2052670849499599E-3</v>
      </c>
    </row>
    <row r="79" spans="1:11">
      <c r="B79" s="29"/>
      <c r="C79" s="29"/>
      <c r="D79" s="29"/>
    </row>
    <row r="81" spans="1:4">
      <c r="A81" s="32" t="s">
        <v>26</v>
      </c>
      <c r="B81" s="32"/>
      <c r="C81" s="32"/>
      <c r="D81" s="32"/>
    </row>
    <row r="82" spans="1:4">
      <c r="A82" s="4" t="s">
        <v>6</v>
      </c>
      <c r="B82" s="1" t="s">
        <v>0</v>
      </c>
      <c r="C82" s="4" t="s">
        <v>4</v>
      </c>
      <c r="D82" s="4" t="s">
        <v>5</v>
      </c>
    </row>
    <row r="83" spans="1:4">
      <c r="A83" s="1">
        <v>1</v>
      </c>
      <c r="B83" s="33">
        <v>0.81059667303345495</v>
      </c>
      <c r="C83" s="34">
        <v>0.85358122336149944</v>
      </c>
      <c r="D83" s="35">
        <v>0.80553299369238229</v>
      </c>
    </row>
    <row r="84" spans="1:4">
      <c r="A84" s="1">
        <v>2</v>
      </c>
      <c r="B84" s="33">
        <v>0.86430346409973835</v>
      </c>
      <c r="C84" s="34">
        <v>0.7382200109600594</v>
      </c>
      <c r="D84" s="35">
        <v>0.8750000234375015</v>
      </c>
    </row>
    <row r="85" spans="1:4">
      <c r="A85" s="1">
        <v>3</v>
      </c>
      <c r="B85" s="33">
        <v>0.82657180906961392</v>
      </c>
      <c r="C85" s="34">
        <v>0.78838573477661233</v>
      </c>
      <c r="D85" s="35">
        <v>0.74601477353891166</v>
      </c>
    </row>
    <row r="86" spans="1:4">
      <c r="A86" s="1">
        <v>4</v>
      </c>
      <c r="B86" s="33">
        <v>0.84545384545493951</v>
      </c>
      <c r="C86" s="34">
        <v>0.86436940721271516</v>
      </c>
      <c r="D86" s="35">
        <v>0.7918714673214402</v>
      </c>
    </row>
    <row r="87" spans="1:4">
      <c r="A87" s="1">
        <v>5</v>
      </c>
      <c r="B87" s="33">
        <v>0.81685075775515048</v>
      </c>
      <c r="C87" s="34">
        <v>0.64408970206034133</v>
      </c>
      <c r="D87" s="35">
        <v>0.80951874322993977</v>
      </c>
    </row>
    <row r="88" spans="1:4">
      <c r="A88" s="1">
        <v>6</v>
      </c>
      <c r="B88" s="33">
        <v>0.68279464740005125</v>
      </c>
      <c r="C88" s="34">
        <v>0.84305266879198437</v>
      </c>
      <c r="D88" s="35">
        <v>0.7918714673214402</v>
      </c>
    </row>
    <row r="89" spans="1:4">
      <c r="A89" s="1">
        <v>7</v>
      </c>
      <c r="B89" s="33">
        <v>0.90069156668204886</v>
      </c>
      <c r="C89" s="34">
        <v>0.88793730858503594</v>
      </c>
      <c r="D89" s="35">
        <v>0.86730387113706287</v>
      </c>
    </row>
    <row r="90" spans="1:4">
      <c r="A90" s="1">
        <v>8</v>
      </c>
      <c r="B90" s="33">
        <v>0.91568348114429909</v>
      </c>
      <c r="C90" s="34">
        <v>0.87685370447886146</v>
      </c>
      <c r="D90" s="35">
        <v>0.91192562198968918</v>
      </c>
    </row>
    <row r="91" spans="1:4">
      <c r="A91" s="1">
        <v>9</v>
      </c>
      <c r="B91" s="33">
        <v>0.92026783398184175</v>
      </c>
      <c r="C91" s="34">
        <v>0.85309545889965532</v>
      </c>
      <c r="D91" s="35">
        <v>0.84616257323958488</v>
      </c>
    </row>
    <row r="92" spans="1:4">
      <c r="A92" s="1">
        <v>10</v>
      </c>
      <c r="B92" s="33">
        <v>0.77261637781385173</v>
      </c>
      <c r="C92" s="34">
        <v>0.77986898283800765</v>
      </c>
      <c r="D92" s="35">
        <v>0.87552387829576084</v>
      </c>
    </row>
    <row r="93" spans="1:4">
      <c r="A93" s="1">
        <v>11</v>
      </c>
      <c r="B93" s="33">
        <v>0.80314753080532642</v>
      </c>
      <c r="C93" s="34">
        <v>0.74618293417087189</v>
      </c>
      <c r="D93" s="35">
        <v>0.86597469283942485</v>
      </c>
    </row>
    <row r="94" spans="1:4">
      <c r="A94" s="1">
        <v>12</v>
      </c>
      <c r="B94" s="33">
        <v>0.83211158325179868</v>
      </c>
      <c r="C94" s="34">
        <v>0.79060894219842059</v>
      </c>
      <c r="D94" s="35">
        <v>0.84569052822344226</v>
      </c>
    </row>
    <row r="95" spans="1:4">
      <c r="A95" s="1">
        <v>13</v>
      </c>
      <c r="B95" s="33">
        <v>0.91248414745371897</v>
      </c>
      <c r="C95" s="34">
        <v>0.84126406074240712</v>
      </c>
      <c r="D95" s="35">
        <v>0.85570056831636299</v>
      </c>
    </row>
    <row r="96" spans="1:4">
      <c r="A96" s="1">
        <v>14</v>
      </c>
      <c r="B96" s="33">
        <v>0.84859296619411118</v>
      </c>
      <c r="C96" s="34">
        <v>0.72641150445036562</v>
      </c>
      <c r="D96" s="35">
        <v>0.8349991550955449</v>
      </c>
    </row>
    <row r="97" spans="1:4">
      <c r="A97" s="1">
        <v>15</v>
      </c>
      <c r="B97" s="33">
        <v>0.81668464782112293</v>
      </c>
      <c r="C97" s="34">
        <v>0.83015144560352994</v>
      </c>
      <c r="D97" s="35">
        <v>0.92716472842624487</v>
      </c>
    </row>
    <row r="98" spans="1:4">
      <c r="A98" s="1">
        <v>16</v>
      </c>
      <c r="B98" s="33">
        <v>0.9256198976858796</v>
      </c>
      <c r="C98" s="34">
        <v>0.85325460930640906</v>
      </c>
      <c r="D98" s="35">
        <v>0.94304036322663876</v>
      </c>
    </row>
    <row r="99" spans="1:4">
      <c r="A99" s="1">
        <v>17</v>
      </c>
      <c r="B99" s="33">
        <v>0.85570056831636276</v>
      </c>
      <c r="C99" s="34">
        <v>0.72873344596526701</v>
      </c>
      <c r="D99" s="35">
        <v>0.86322424455960922</v>
      </c>
    </row>
    <row r="100" spans="1:4">
      <c r="A100" s="1">
        <v>18</v>
      </c>
      <c r="B100" s="33">
        <v>0.90926376251326713</v>
      </c>
      <c r="C100" s="34">
        <v>0.79150265070886383</v>
      </c>
      <c r="D100" s="35">
        <v>0.92026783398184175</v>
      </c>
    </row>
    <row r="101" spans="1:4">
      <c r="A101" s="1">
        <v>19</v>
      </c>
      <c r="B101" s="33">
        <v>0.77357227985895993</v>
      </c>
      <c r="C101" s="34">
        <v>0.70965340807041477</v>
      </c>
      <c r="D101" s="35">
        <v>0.80793407821922902</v>
      </c>
    </row>
    <row r="102" spans="1:4">
      <c r="A102" s="1">
        <v>20</v>
      </c>
      <c r="B102" s="33">
        <v>0.9158265606782614</v>
      </c>
      <c r="C102" s="34">
        <v>0.90653904996775492</v>
      </c>
      <c r="D102" s="35">
        <v>0.94304036322663876</v>
      </c>
    </row>
    <row r="103" spans="1:4">
      <c r="B103" s="28">
        <f>AVERAGE(B83:B102)</f>
        <v>0.84744172005069007</v>
      </c>
      <c r="C103" s="28">
        <f>AVERAGE(C83:C102)</f>
        <v>0.80268781265745393</v>
      </c>
      <c r="D103" s="28">
        <f>AVERAGE(D83:D102)</f>
        <v>0.85638809846593467</v>
      </c>
    </row>
    <row r="104" spans="1:4">
      <c r="B104">
        <f>_xlfn.STDEV.S(B83:B102)</f>
        <v>6.32583737663409E-2</v>
      </c>
      <c r="C104">
        <f>_xlfn.STDEV.S(C83:C102)</f>
        <v>6.9720783016178095E-2</v>
      </c>
      <c r="D104">
        <f>_xlfn.STDEV.S(D83:D102)</f>
        <v>5.4520281831020465E-2</v>
      </c>
    </row>
    <row r="105" spans="1:4">
      <c r="B105">
        <f>B104/SQRT(20)</f>
        <v>1.4145002388762764E-2</v>
      </c>
      <c r="C105">
        <f>C104/SQRT(20)</f>
        <v>1.5590041026868704E-2</v>
      </c>
      <c r="D105">
        <f>D104/SQRT(20)</f>
        <v>1.2191105632660846E-2</v>
      </c>
    </row>
    <row r="108" spans="1:4">
      <c r="A108" s="32" t="s">
        <v>3</v>
      </c>
      <c r="B108" s="32"/>
      <c r="C108" s="32"/>
      <c r="D108" s="32"/>
    </row>
    <row r="109" spans="1:4">
      <c r="A109" s="2"/>
      <c r="B109" s="2" t="s">
        <v>0</v>
      </c>
      <c r="C109" s="5" t="s">
        <v>4</v>
      </c>
      <c r="D109" s="5" t="s">
        <v>5</v>
      </c>
    </row>
    <row r="110" spans="1:4">
      <c r="A110" s="2">
        <v>1</v>
      </c>
      <c r="B110" s="36">
        <v>0.85517223369025719</v>
      </c>
      <c r="C110" s="36">
        <v>0.81487667750164228</v>
      </c>
      <c r="D110" s="36">
        <v>0.74369970004614672</v>
      </c>
    </row>
    <row r="111" spans="1:4">
      <c r="A111" s="2">
        <v>2</v>
      </c>
      <c r="B111" s="36">
        <v>0.78501238655877281</v>
      </c>
      <c r="C111" s="36">
        <v>0.89589119048091348</v>
      </c>
      <c r="D111" s="36">
        <v>0.76778805158841967</v>
      </c>
    </row>
    <row r="112" spans="1:4">
      <c r="A112" s="2">
        <v>3</v>
      </c>
      <c r="B112" s="36">
        <v>0.80830000000000002</v>
      </c>
      <c r="C112" s="36">
        <v>0.88656719904657211</v>
      </c>
      <c r="D112" s="36">
        <v>0.83680141015571508</v>
      </c>
    </row>
    <row r="113" spans="1:4">
      <c r="A113" s="2">
        <v>4</v>
      </c>
      <c r="B113" s="36">
        <v>0.80246331808305826</v>
      </c>
      <c r="C113" s="36">
        <v>0.72701740098803469</v>
      </c>
      <c r="D113" s="36">
        <v>0.74393034270825453</v>
      </c>
    </row>
    <row r="114" spans="1:4">
      <c r="A114" s="2">
        <v>5</v>
      </c>
      <c r="B114" s="36">
        <v>0.82394188392302914</v>
      </c>
      <c r="C114" s="36">
        <v>0.88575841647713061</v>
      </c>
      <c r="D114" s="36">
        <v>0.75099740304290141</v>
      </c>
    </row>
    <row r="115" spans="1:4">
      <c r="A115" s="2">
        <v>6</v>
      </c>
      <c r="B115" s="36">
        <v>0.94577500000000003</v>
      </c>
      <c r="C115" s="36">
        <v>0.80997369299324729</v>
      </c>
      <c r="D115" s="36">
        <v>0.76262010218592446</v>
      </c>
    </row>
    <row r="116" spans="1:4">
      <c r="A116" s="2">
        <v>7</v>
      </c>
      <c r="B116" s="36">
        <v>0.8</v>
      </c>
      <c r="C116" s="36">
        <v>0.85050000000000003</v>
      </c>
      <c r="D116" s="36">
        <v>0.76763796875467083</v>
      </c>
    </row>
    <row r="117" spans="1:4">
      <c r="A117" s="2">
        <v>8</v>
      </c>
      <c r="B117" s="36">
        <v>0.78334999999999999</v>
      </c>
      <c r="C117" s="36">
        <v>0.84999999999999987</v>
      </c>
      <c r="D117" s="36">
        <v>0.75369736936979359</v>
      </c>
    </row>
    <row r="118" spans="1:4">
      <c r="A118" s="2">
        <v>9</v>
      </c>
      <c r="B118" s="36">
        <v>0.77500000000000002</v>
      </c>
      <c r="C118" s="36">
        <v>0.84165000000000001</v>
      </c>
      <c r="D118" s="36">
        <v>0.79170000000000007</v>
      </c>
    </row>
    <row r="119" spans="1:4">
      <c r="A119" s="2">
        <v>10</v>
      </c>
      <c r="B119" s="36">
        <v>0.80830000000000002</v>
      </c>
      <c r="C119" s="36">
        <v>0.89586288224310506</v>
      </c>
      <c r="D119" s="36">
        <v>0.84165000000000001</v>
      </c>
    </row>
    <row r="120" spans="1:4">
      <c r="A120" s="2">
        <v>11</v>
      </c>
      <c r="B120" s="36">
        <v>0.85834999999999995</v>
      </c>
      <c r="C120" s="36">
        <v>0.90834999999999999</v>
      </c>
      <c r="D120" s="36">
        <v>0.77979197656816557</v>
      </c>
    </row>
    <row r="121" spans="1:4">
      <c r="A121" s="2">
        <v>12</v>
      </c>
      <c r="B121" s="36">
        <v>0.87549999999999994</v>
      </c>
      <c r="C121" s="36">
        <v>0.88329999999999997</v>
      </c>
      <c r="D121" s="36">
        <v>0.80227278879903929</v>
      </c>
    </row>
    <row r="122" spans="1:4">
      <c r="A122" s="2">
        <v>13</v>
      </c>
      <c r="B122" s="36">
        <v>0.76669999999999994</v>
      </c>
      <c r="C122" s="36">
        <v>0.83271939558191854</v>
      </c>
      <c r="D122" s="36">
        <v>0.80252679484557166</v>
      </c>
    </row>
    <row r="123" spans="1:4">
      <c r="A123" s="2">
        <v>14</v>
      </c>
      <c r="B123" s="36">
        <v>0.8</v>
      </c>
      <c r="C123" s="36">
        <v>0.8437466595596832</v>
      </c>
      <c r="D123" s="36">
        <v>0.77979197656816557</v>
      </c>
    </row>
    <row r="124" spans="1:4">
      <c r="A124" s="2">
        <v>15</v>
      </c>
      <c r="B124" s="36">
        <v>0.86670000000000003</v>
      </c>
      <c r="C124" s="36">
        <v>0.82291570073303277</v>
      </c>
      <c r="D124" s="36">
        <v>0.71455350701746434</v>
      </c>
    </row>
    <row r="125" spans="1:4">
      <c r="A125" s="2">
        <v>16</v>
      </c>
      <c r="B125" s="36">
        <v>0.73520740895772285</v>
      </c>
      <c r="C125" s="36">
        <v>0.83271939558191854</v>
      </c>
      <c r="D125" s="36">
        <v>0.67701722487448224</v>
      </c>
    </row>
    <row r="126" spans="1:4">
      <c r="A126" s="2">
        <v>17</v>
      </c>
      <c r="B126" s="36">
        <v>0.80252679484557166</v>
      </c>
      <c r="C126" s="36">
        <v>0.87481500000000001</v>
      </c>
      <c r="D126" s="36">
        <v>0.75369736936979359</v>
      </c>
    </row>
    <row r="127" spans="1:4">
      <c r="A127" s="2">
        <v>18</v>
      </c>
      <c r="B127" s="36">
        <v>0.80830000000000002</v>
      </c>
      <c r="C127" s="36">
        <v>0.82499999999999996</v>
      </c>
      <c r="D127" s="36">
        <v>0.77500000000000002</v>
      </c>
    </row>
    <row r="128" spans="1:4">
      <c r="A128" s="2">
        <v>19</v>
      </c>
      <c r="B128" s="36">
        <v>0.83384999999999998</v>
      </c>
      <c r="C128" s="36">
        <v>0.8702966255828779</v>
      </c>
      <c r="D128" s="36">
        <v>0.74111448903580079</v>
      </c>
    </row>
    <row r="129" spans="1:4">
      <c r="A129" s="2">
        <v>20</v>
      </c>
      <c r="B129" s="36">
        <v>0.78014832366003839</v>
      </c>
      <c r="C129" s="36">
        <v>0.83325000000000005</v>
      </c>
      <c r="D129" s="36">
        <v>0.75369736936979359</v>
      </c>
    </row>
    <row r="130" spans="1:4">
      <c r="B130" s="28">
        <f>AVERAGE(B110:B129)</f>
        <v>0.81572986748592258</v>
      </c>
      <c r="C130" s="28">
        <f>AVERAGE(C110:C129)</f>
        <v>0.84926051183850382</v>
      </c>
      <c r="D130" s="28">
        <f>AVERAGE(D110:D129)</f>
        <v>0.76699929221500518</v>
      </c>
    </row>
    <row r="131" spans="1:4">
      <c r="B131">
        <f>_xlfn.STDEV.S(B110:B129)</f>
        <v>4.6828737674173435E-2</v>
      </c>
      <c r="C131">
        <f>_xlfn.STDEV.S(C110:C129)</f>
        <v>4.1461175506928044E-2</v>
      </c>
      <c r="D131">
        <f>_xlfn.STDEV.S(D110:D129)</f>
        <v>3.7942077210541901E-2</v>
      </c>
    </row>
    <row r="132" spans="1:4">
      <c r="B132">
        <f>B131/SQRT(20)</f>
        <v>1.0471224073995719E-2</v>
      </c>
      <c r="C132">
        <f>C131/SQRT(20)</f>
        <v>9.2710006860540397E-3</v>
      </c>
      <c r="D132">
        <f>D131/SQRT(20)</f>
        <v>8.4841063850317287E-3</v>
      </c>
    </row>
    <row r="135" spans="1:4">
      <c r="A135" s="30" t="s">
        <v>1</v>
      </c>
      <c r="B135" s="30"/>
      <c r="C135" s="30"/>
      <c r="D135" s="30"/>
    </row>
    <row r="136" spans="1:4">
      <c r="B136" s="2" t="s">
        <v>0</v>
      </c>
      <c r="C136" s="5" t="s">
        <v>4</v>
      </c>
      <c r="D136" s="5" t="s">
        <v>5</v>
      </c>
    </row>
    <row r="137" spans="1:4">
      <c r="A137" s="2">
        <v>1</v>
      </c>
      <c r="B137" s="6">
        <v>-0.60469275111336906</v>
      </c>
      <c r="C137" s="6">
        <v>-0.83979300703512161</v>
      </c>
      <c r="D137" s="6">
        <v>-0.24751588399599303</v>
      </c>
    </row>
    <row r="138" spans="1:4">
      <c r="A138" s="2">
        <v>2</v>
      </c>
      <c r="B138" s="6">
        <v>-0.48325854596600365</v>
      </c>
      <c r="C138" s="6">
        <v>-0.46046611736037718</v>
      </c>
      <c r="D138" s="6">
        <v>-7.5000018750010302E-4</v>
      </c>
    </row>
    <row r="139" spans="1:4">
      <c r="A139" s="2">
        <v>3</v>
      </c>
      <c r="B139" s="6">
        <v>6.2753541459352441E-2</v>
      </c>
      <c r="C139" s="6">
        <v>-0.59653400607413887</v>
      </c>
      <c r="D139" s="6">
        <v>-0.18066499171585296</v>
      </c>
    </row>
    <row r="140" spans="1:4">
      <c r="A140" s="2">
        <v>4</v>
      </c>
      <c r="B140" s="6">
        <v>-0.17939783953062299</v>
      </c>
      <c r="C140" s="6">
        <v>-0.48317055177105189</v>
      </c>
      <c r="D140" s="6">
        <v>-0.20028015211687727</v>
      </c>
    </row>
    <row r="141" spans="1:4">
      <c r="A141" s="2">
        <v>5</v>
      </c>
      <c r="B141" s="6">
        <v>-0.2929263675201384</v>
      </c>
      <c r="C141" s="6">
        <v>-0.16702935696883517</v>
      </c>
      <c r="D141" s="6">
        <v>-0.12554846878330161</v>
      </c>
    </row>
    <row r="142" spans="1:4">
      <c r="A142" s="2">
        <v>6</v>
      </c>
      <c r="B142" s="6">
        <v>-0.35466843084042105</v>
      </c>
      <c r="C142" s="6">
        <v>-0.51195572332868067</v>
      </c>
      <c r="D142" s="6">
        <v>-0.20028015211687727</v>
      </c>
    </row>
    <row r="143" spans="1:4">
      <c r="A143" s="2">
        <v>7</v>
      </c>
      <c r="B143" s="6">
        <v>-0.16170261458598928</v>
      </c>
      <c r="C143" s="6">
        <v>-0.83436170704695056</v>
      </c>
      <c r="D143" s="6">
        <v>-0.19919535664407353</v>
      </c>
    </row>
    <row r="144" spans="1:4">
      <c r="A144" s="2">
        <v>8</v>
      </c>
      <c r="B144" s="6">
        <v>6.3382885713442749E-2</v>
      </c>
      <c r="C144" s="6">
        <v>-0.69954435215918664</v>
      </c>
      <c r="D144" s="6">
        <v>-9.2439923482381406E-2</v>
      </c>
    </row>
    <row r="145" spans="1:4">
      <c r="A145" s="2">
        <v>9</v>
      </c>
      <c r="B145" s="6">
        <v>0.23747631093072613</v>
      </c>
      <c r="C145" s="6">
        <v>-0.40354222622927277</v>
      </c>
      <c r="D145" s="6">
        <v>0.21316291300412768</v>
      </c>
    </row>
    <row r="146" spans="1:4">
      <c r="A146" s="2">
        <v>10</v>
      </c>
      <c r="B146" s="6">
        <v>0.14591973589188079</v>
      </c>
      <c r="C146" s="6">
        <v>-0.66383655990857515</v>
      </c>
      <c r="D146" s="6">
        <v>-0.57764258232731713</v>
      </c>
    </row>
    <row r="147" spans="1:4">
      <c r="A147" s="2">
        <v>11</v>
      </c>
      <c r="B147" s="6">
        <v>-0.30336774028908831</v>
      </c>
      <c r="C147" s="6">
        <v>-0.40354222622927277</v>
      </c>
      <c r="D147" s="6">
        <v>-0.29031551392025279</v>
      </c>
    </row>
    <row r="148" spans="1:4">
      <c r="A148" s="2">
        <v>12</v>
      </c>
      <c r="B148" s="6">
        <v>-0.60171481049937015</v>
      </c>
      <c r="C148" s="6">
        <v>-0.43218873436762578</v>
      </c>
      <c r="D148" s="6">
        <v>-0.17884283246977556</v>
      </c>
    </row>
    <row r="149" spans="1:4">
      <c r="A149" s="2">
        <v>13</v>
      </c>
      <c r="B149" s="6">
        <v>0.49504479714635791</v>
      </c>
      <c r="C149" s="6">
        <v>-0.41727122142205458</v>
      </c>
      <c r="D149" s="6">
        <v>-0.23076620119088961</v>
      </c>
    </row>
    <row r="150" spans="1:4">
      <c r="A150" s="2">
        <v>14</v>
      </c>
      <c r="B150" s="6">
        <v>9.9684709585296599E-2</v>
      </c>
      <c r="C150" s="6">
        <v>-0.2177657823425406</v>
      </c>
      <c r="D150" s="6">
        <v>-0.13531641650977103</v>
      </c>
    </row>
    <row r="151" spans="1:4">
      <c r="A151" s="2">
        <v>15</v>
      </c>
      <c r="B151" s="6">
        <v>-0.43218873436762578</v>
      </c>
      <c r="C151" s="6">
        <v>-0.27776071928298862</v>
      </c>
      <c r="D151" s="6">
        <v>0.18558661095122728</v>
      </c>
    </row>
    <row r="152" spans="1:4">
      <c r="A152" s="2">
        <v>16</v>
      </c>
      <c r="B152" s="6">
        <v>-0.44037452618429912</v>
      </c>
      <c r="C152" s="6">
        <v>-0.49572521732887415</v>
      </c>
      <c r="D152" s="6">
        <v>-0.53222554441298742</v>
      </c>
    </row>
    <row r="153" spans="1:4">
      <c r="A153" s="2">
        <v>17</v>
      </c>
      <c r="B153" s="6">
        <v>-0.23076620119088945</v>
      </c>
      <c r="C153" s="6">
        <v>-0.18282618239105566</v>
      </c>
      <c r="D153" s="6">
        <v>0.1688151747202824</v>
      </c>
    </row>
    <row r="154" spans="1:4">
      <c r="A154" s="2">
        <v>18</v>
      </c>
      <c r="B154" s="6">
        <v>-0.40173805899079085</v>
      </c>
      <c r="C154" s="6">
        <v>-1.1292671855464878E-2</v>
      </c>
      <c r="D154" s="6">
        <v>0.23747631093072613</v>
      </c>
    </row>
    <row r="155" spans="1:4">
      <c r="A155" s="2">
        <v>19</v>
      </c>
      <c r="B155" s="6">
        <v>-4.1093195578838448E-2</v>
      </c>
      <c r="C155" s="6">
        <v>-0.18066499171585315</v>
      </c>
      <c r="D155" s="6">
        <v>2.4413069454503958E-2</v>
      </c>
    </row>
    <row r="156" spans="1:4">
      <c r="A156" s="2">
        <v>20</v>
      </c>
      <c r="B156" s="6">
        <v>-0.48407442541399381</v>
      </c>
      <c r="C156" s="6">
        <v>-0.82193976035255123</v>
      </c>
      <c r="D156" s="6">
        <v>-0.53222554441298742</v>
      </c>
    </row>
    <row r="157" spans="1:4">
      <c r="B157" s="28">
        <f>AVERAGE(B137:B156)</f>
        <v>-0.1953851130672192</v>
      </c>
      <c r="C157" s="28">
        <f>AVERAGE(C137:C156)</f>
        <v>-0.45506055575852355</v>
      </c>
      <c r="D157" s="28">
        <f>AVERAGE(D137:D156)</f>
        <v>-0.14472777426129857</v>
      </c>
    </row>
    <row r="158" spans="1:4">
      <c r="B158">
        <f>_xlfn.STDEV.S(B137:B156)</f>
        <v>0.30190049421719189</v>
      </c>
      <c r="C158">
        <f>_xlfn.STDEV.S(C137:C156)</f>
        <v>0.2384018259435145</v>
      </c>
      <c r="D158">
        <f>_xlfn.STDEV.S(D137:D156)</f>
        <v>0.23759689289240665</v>
      </c>
    </row>
    <row r="159" spans="1:4">
      <c r="B159">
        <f>B158/SQRT(20)</f>
        <v>6.7507002751042322E-2</v>
      </c>
      <c r="C159">
        <f>C158/SQRT(20)</f>
        <v>5.3308268876977136E-2</v>
      </c>
      <c r="D159">
        <f>D158/SQRT(20)</f>
        <v>5.3128280375015789E-2</v>
      </c>
    </row>
    <row r="161" spans="1:4">
      <c r="A161" s="30" t="s">
        <v>2</v>
      </c>
      <c r="B161" s="30"/>
      <c r="C161" s="30"/>
      <c r="D161" s="30"/>
    </row>
    <row r="162" spans="1:4">
      <c r="A162" s="3"/>
      <c r="B162" s="2" t="s">
        <v>0</v>
      </c>
      <c r="C162" s="5" t="s">
        <v>4</v>
      </c>
      <c r="D162" s="5" t="s">
        <v>5</v>
      </c>
    </row>
    <row r="163" spans="1:4">
      <c r="A163" s="2">
        <v>1</v>
      </c>
      <c r="B163" s="7">
        <v>0.59562383837973831</v>
      </c>
      <c r="C163" s="7">
        <v>0.43603027993175669</v>
      </c>
      <c r="D163" s="7">
        <v>0.35037141965897717</v>
      </c>
    </row>
    <row r="164" spans="1:4">
      <c r="A164" s="2">
        <v>2</v>
      </c>
      <c r="B164" s="7">
        <v>0.57771907145588874</v>
      </c>
      <c r="C164" s="7">
        <v>0.54430247986738756</v>
      </c>
      <c r="D164" s="7">
        <v>0.76123297778681198</v>
      </c>
    </row>
    <row r="165" spans="1:4">
      <c r="A165" s="2">
        <v>3</v>
      </c>
      <c r="B165" s="7">
        <v>1</v>
      </c>
      <c r="C165" s="7">
        <v>0.691015809166179</v>
      </c>
      <c r="D165" s="7">
        <v>0.70977746085264759</v>
      </c>
    </row>
    <row r="166" spans="1:4">
      <c r="A166" s="2">
        <v>4</v>
      </c>
      <c r="B166" s="7">
        <v>0.81256806197823461</v>
      </c>
      <c r="C166" s="7">
        <v>0.33749966303947382</v>
      </c>
      <c r="D166" s="7">
        <v>0.3514145983663402</v>
      </c>
    </row>
    <row r="167" spans="1:4">
      <c r="A167" s="2">
        <v>5</v>
      </c>
      <c r="B167" s="7">
        <v>0.76286239492789243</v>
      </c>
      <c r="C167" s="7">
        <v>0.56390723557140354</v>
      </c>
      <c r="D167" s="7">
        <v>0.4679011126177498</v>
      </c>
    </row>
    <row r="168" spans="1:4">
      <c r="A168" s="2">
        <v>6</v>
      </c>
      <c r="B168" s="7">
        <v>1</v>
      </c>
      <c r="C168" s="7">
        <v>0.59687897611188712</v>
      </c>
      <c r="D168" s="7">
        <v>0.42046994855501679</v>
      </c>
    </row>
    <row r="169" spans="1:4">
      <c r="A169" s="2">
        <v>7</v>
      </c>
      <c r="B169" s="7">
        <v>1</v>
      </c>
      <c r="C169" s="7">
        <v>1</v>
      </c>
      <c r="D169" s="7">
        <v>0.64616739893293318</v>
      </c>
    </row>
    <row r="170" spans="1:4">
      <c r="A170" s="2">
        <v>8</v>
      </c>
      <c r="B170" s="7">
        <v>1</v>
      </c>
      <c r="C170" s="7">
        <v>1</v>
      </c>
      <c r="D170" s="7">
        <v>0.72981708551119795</v>
      </c>
    </row>
    <row r="171" spans="1:4">
      <c r="A171" s="2">
        <v>9</v>
      </c>
      <c r="B171" s="7">
        <v>1</v>
      </c>
      <c r="C171" s="7">
        <v>1</v>
      </c>
      <c r="D171" s="7">
        <v>1</v>
      </c>
    </row>
    <row r="172" spans="1:4">
      <c r="A172" s="2">
        <v>10</v>
      </c>
      <c r="B172" s="7">
        <v>1</v>
      </c>
      <c r="C172" s="7">
        <v>0.54318470113141892</v>
      </c>
      <c r="D172" s="7">
        <v>1</v>
      </c>
    </row>
    <row r="173" spans="1:4">
      <c r="A173" s="2">
        <v>11</v>
      </c>
      <c r="B173" s="7">
        <v>1</v>
      </c>
      <c r="C173" s="7">
        <v>1</v>
      </c>
      <c r="D173" s="7">
        <v>0.66372993549399528</v>
      </c>
    </row>
    <row r="174" spans="1:4">
      <c r="A174" s="2">
        <v>12</v>
      </c>
      <c r="B174" s="7">
        <v>1</v>
      </c>
      <c r="C174" s="7">
        <v>1</v>
      </c>
      <c r="D174" s="7">
        <v>0.81237316676874693</v>
      </c>
    </row>
    <row r="175" spans="1:4">
      <c r="A175" s="2">
        <v>13</v>
      </c>
      <c r="B175" s="7">
        <v>1</v>
      </c>
      <c r="C175" s="7">
        <v>0.83411107284951624</v>
      </c>
      <c r="D175" s="7">
        <v>0.81263280772160862</v>
      </c>
    </row>
    <row r="176" spans="1:4">
      <c r="A176" s="2">
        <v>14</v>
      </c>
      <c r="B176" s="7">
        <v>1</v>
      </c>
      <c r="C176" s="7">
        <v>0.60030861994803608</v>
      </c>
      <c r="D176" s="7">
        <v>0.66372993549399528</v>
      </c>
    </row>
    <row r="177" spans="1:4">
      <c r="A177" s="2">
        <v>15</v>
      </c>
      <c r="B177" s="7">
        <v>1</v>
      </c>
      <c r="C177" s="7">
        <v>0.82901797318436821</v>
      </c>
      <c r="D177" s="7">
        <v>0.61191170381431104</v>
      </c>
    </row>
    <row r="178" spans="1:4">
      <c r="A178" s="2">
        <v>16</v>
      </c>
      <c r="B178" s="7">
        <v>0.58080398109674602</v>
      </c>
      <c r="C178" s="7">
        <v>0.83411107284951624</v>
      </c>
      <c r="D178" s="7">
        <v>0.38188565104687122</v>
      </c>
    </row>
    <row r="179" spans="1:4">
      <c r="A179" s="2">
        <v>17</v>
      </c>
      <c r="B179" s="7">
        <v>0.81263280772160862</v>
      </c>
      <c r="C179" s="7">
        <v>1</v>
      </c>
      <c r="D179" s="7">
        <v>0.72981708551119795</v>
      </c>
    </row>
    <row r="180" spans="1:4">
      <c r="A180" s="2">
        <v>18</v>
      </c>
      <c r="B180" s="7">
        <v>1</v>
      </c>
      <c r="C180" s="7">
        <v>1</v>
      </c>
      <c r="D180" s="7">
        <v>1</v>
      </c>
    </row>
    <row r="181" spans="1:4">
      <c r="A181" s="2">
        <v>19</v>
      </c>
      <c r="B181" s="7">
        <v>1</v>
      </c>
      <c r="C181" s="7">
        <v>0.83955776897730761</v>
      </c>
      <c r="D181" s="7">
        <v>0.51752330174278383</v>
      </c>
    </row>
    <row r="182" spans="1:4">
      <c r="A182" s="2">
        <v>20</v>
      </c>
      <c r="B182" s="7">
        <v>0.7834966347324811</v>
      </c>
      <c r="C182" s="7">
        <v>1</v>
      </c>
      <c r="D182" s="7">
        <v>0.72981708551119795</v>
      </c>
    </row>
    <row r="183" spans="1:4">
      <c r="B183" s="28">
        <f>AVERAGE(B163:B182)</f>
        <v>0.89628533951462952</v>
      </c>
      <c r="C183" s="28">
        <f>AVERAGE(C163:C182)</f>
        <v>0.78249628263141258</v>
      </c>
      <c r="D183" s="28">
        <f>AVERAGE(D163:D182)</f>
        <v>0.66802863376931931</v>
      </c>
    </row>
    <row r="184" spans="1:4">
      <c r="B184">
        <f>_xlfn.STDEV.S(B163:B182)</f>
        <v>0.15824316664644758</v>
      </c>
      <c r="C184">
        <f>_xlfn.STDEV.S(C163:C182)</f>
        <v>0.22302635804003407</v>
      </c>
      <c r="D184">
        <f>_xlfn.STDEV.S(D163:D182)</f>
        <v>0.20582627459153563</v>
      </c>
    </row>
    <row r="185" spans="1:4">
      <c r="B185">
        <f>B184/SQRT(20)</f>
        <v>3.5384247759628423E-2</v>
      </c>
      <c r="C185">
        <f>C184/SQRT(20)</f>
        <v>4.987020973517229E-2</v>
      </c>
      <c r="D185">
        <f>D184/SQRT(20)</f>
        <v>4.602415415422114E-2</v>
      </c>
    </row>
  </sheetData>
  <mergeCells count="7">
    <mergeCell ref="A135:D135"/>
    <mergeCell ref="A161:D161"/>
    <mergeCell ref="A1:D1"/>
    <mergeCell ref="A28:D28"/>
    <mergeCell ref="A54:D54"/>
    <mergeCell ref="A81:D81"/>
    <mergeCell ref="A108:D108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1"/>
  <sheetViews>
    <sheetView tabSelected="1" topLeftCell="A103" workbookViewId="0">
      <selection activeCell="A107" sqref="A107:D126"/>
    </sheetView>
  </sheetViews>
  <sheetFormatPr defaultRowHeight="15.75"/>
  <sheetData>
    <row r="1" spans="1:4">
      <c r="A1" s="30" t="s">
        <v>16</v>
      </c>
      <c r="B1" s="30"/>
      <c r="C1" s="30"/>
      <c r="D1" s="30"/>
    </row>
    <row r="2" spans="1:4">
      <c r="A2" s="9" t="s">
        <v>6</v>
      </c>
      <c r="B2" s="9" t="s">
        <v>7</v>
      </c>
      <c r="C2" s="9" t="s">
        <v>4</v>
      </c>
      <c r="D2" s="9" t="s">
        <v>5</v>
      </c>
    </row>
    <row r="3" spans="1:4">
      <c r="A3" s="8">
        <v>101</v>
      </c>
      <c r="B3">
        <v>0.96</v>
      </c>
      <c r="C3">
        <v>0.98</v>
      </c>
      <c r="D3">
        <v>1</v>
      </c>
    </row>
    <row r="4" spans="1:4">
      <c r="A4" s="8">
        <v>102</v>
      </c>
      <c r="B4">
        <v>0.82</v>
      </c>
      <c r="C4">
        <v>0.93</v>
      </c>
      <c r="D4">
        <v>0.91</v>
      </c>
    </row>
    <row r="5" spans="1:4">
      <c r="A5" s="8">
        <v>103</v>
      </c>
      <c r="B5">
        <v>0.98</v>
      </c>
      <c r="C5">
        <v>0.93</v>
      </c>
      <c r="D5">
        <v>0.96</v>
      </c>
    </row>
    <row r="6" spans="1:4">
      <c r="A6" s="8">
        <v>104</v>
      </c>
      <c r="B6">
        <v>0.98</v>
      </c>
      <c r="C6">
        <v>0.89</v>
      </c>
      <c r="D6">
        <v>0.89</v>
      </c>
    </row>
    <row r="7" spans="1:4">
      <c r="A7" s="8">
        <v>105</v>
      </c>
      <c r="B7">
        <v>0.84</v>
      </c>
      <c r="C7">
        <v>0.73</v>
      </c>
      <c r="D7">
        <v>0.76</v>
      </c>
    </row>
    <row r="8" spans="1:4">
      <c r="A8" s="8">
        <v>106</v>
      </c>
      <c r="B8">
        <v>0.89</v>
      </c>
      <c r="C8">
        <v>0.87</v>
      </c>
      <c r="D8">
        <v>0.82</v>
      </c>
    </row>
    <row r="9" spans="1:4">
      <c r="A9" s="8">
        <v>107</v>
      </c>
      <c r="B9">
        <v>0.98</v>
      </c>
      <c r="C9">
        <v>0.96</v>
      </c>
      <c r="D9">
        <v>1</v>
      </c>
    </row>
    <row r="10" spans="1:4">
      <c r="A10" s="8">
        <v>108</v>
      </c>
      <c r="B10">
        <v>0.87</v>
      </c>
      <c r="C10">
        <v>0.82</v>
      </c>
      <c r="D10">
        <v>0.89</v>
      </c>
    </row>
    <row r="11" spans="1:4">
      <c r="A11" s="8">
        <v>109</v>
      </c>
      <c r="B11">
        <v>0.87</v>
      </c>
      <c r="C11">
        <v>0.91</v>
      </c>
      <c r="D11">
        <v>0.89</v>
      </c>
    </row>
    <row r="12" spans="1:4">
      <c r="A12" s="8">
        <v>110</v>
      </c>
      <c r="B12">
        <v>0.8</v>
      </c>
      <c r="C12">
        <v>0.84</v>
      </c>
      <c r="D12">
        <v>0.89</v>
      </c>
    </row>
    <row r="13" spans="1:4">
      <c r="A13" s="8">
        <v>111</v>
      </c>
      <c r="B13">
        <v>0.96</v>
      </c>
      <c r="C13">
        <v>0.96</v>
      </c>
      <c r="D13">
        <v>0.89</v>
      </c>
    </row>
    <row r="14" spans="1:4">
      <c r="A14" s="8">
        <v>112</v>
      </c>
      <c r="B14">
        <v>0.76</v>
      </c>
      <c r="C14">
        <v>0.74</v>
      </c>
      <c r="D14">
        <v>0.76</v>
      </c>
    </row>
    <row r="15" spans="1:4">
      <c r="A15" s="8">
        <v>113</v>
      </c>
      <c r="B15">
        <v>0.89</v>
      </c>
      <c r="C15">
        <v>0.89</v>
      </c>
      <c r="D15">
        <v>0.87</v>
      </c>
    </row>
    <row r="16" spans="1:4">
      <c r="A16" s="8">
        <v>114</v>
      </c>
      <c r="B16">
        <v>0.87</v>
      </c>
      <c r="C16">
        <v>0.82</v>
      </c>
      <c r="D16">
        <v>0.8</v>
      </c>
    </row>
    <row r="17" spans="1:4">
      <c r="A17" s="8">
        <v>115</v>
      </c>
      <c r="B17">
        <v>0.82</v>
      </c>
      <c r="C17">
        <v>0.84</v>
      </c>
      <c r="D17">
        <v>0.8</v>
      </c>
    </row>
    <row r="18" spans="1:4">
      <c r="A18" s="8">
        <v>116</v>
      </c>
      <c r="B18">
        <v>0.91</v>
      </c>
      <c r="C18">
        <v>1</v>
      </c>
      <c r="D18">
        <v>1</v>
      </c>
    </row>
    <row r="19" spans="1:4">
      <c r="A19" s="8">
        <v>117</v>
      </c>
      <c r="B19">
        <v>0.89</v>
      </c>
      <c r="C19">
        <v>0.82</v>
      </c>
      <c r="D19">
        <v>0.87</v>
      </c>
    </row>
    <row r="20" spans="1:4">
      <c r="A20" s="8">
        <v>118</v>
      </c>
      <c r="B20">
        <v>0.91</v>
      </c>
      <c r="C20">
        <v>1</v>
      </c>
      <c r="D20">
        <v>0.93</v>
      </c>
    </row>
    <row r="21" spans="1:4">
      <c r="A21" s="8">
        <v>119</v>
      </c>
      <c r="B21">
        <v>0.84</v>
      </c>
      <c r="C21">
        <v>0.93</v>
      </c>
      <c r="D21">
        <v>0.91</v>
      </c>
    </row>
    <row r="22" spans="1:4">
      <c r="A22" s="8">
        <v>120</v>
      </c>
      <c r="B22">
        <v>0.96</v>
      </c>
      <c r="C22">
        <v>0.98</v>
      </c>
      <c r="D22">
        <v>1</v>
      </c>
    </row>
    <row r="23" spans="1:4">
      <c r="B23">
        <f>AVERAGE(B3:B22)</f>
        <v>0.89</v>
      </c>
      <c r="C23">
        <f>AVERAGE(C3:C22)</f>
        <v>0.89200000000000013</v>
      </c>
      <c r="D23">
        <f>AVERAGE(D3:D22)</f>
        <v>0.89200000000000002</v>
      </c>
    </row>
    <row r="24" spans="1:4">
      <c r="B24">
        <f>_xlfn.STDEV.S(B3:B22)</f>
        <v>6.5212204217825406E-2</v>
      </c>
      <c r="C24">
        <f t="shared" ref="C24:D24" si="0">_xlfn.STDEV.S(C3:C22)</f>
        <v>8.0629105362635331E-2</v>
      </c>
      <c r="D24">
        <f t="shared" si="0"/>
        <v>7.6543761133230526E-2</v>
      </c>
    </row>
    <row r="25" spans="1:4">
      <c r="B25">
        <f>B24/SQRT(20)</f>
        <v>1.458189215936561E-2</v>
      </c>
      <c r="C25">
        <f t="shared" ref="C25:D25" si="1">C24/SQRT(20)</f>
        <v>1.8029216055584541E-2</v>
      </c>
      <c r="D25">
        <f t="shared" si="1"/>
        <v>1.7115705314740978E-2</v>
      </c>
    </row>
    <row r="27" spans="1:4">
      <c r="A27" s="30" t="s">
        <v>17</v>
      </c>
      <c r="B27" s="30"/>
      <c r="C27" s="30"/>
      <c r="D27" s="30"/>
    </row>
    <row r="28" spans="1:4">
      <c r="A28" s="9" t="s">
        <v>6</v>
      </c>
      <c r="B28" s="9" t="s">
        <v>7</v>
      </c>
      <c r="C28" s="9" t="s">
        <v>4</v>
      </c>
      <c r="D28" s="9" t="s">
        <v>5</v>
      </c>
    </row>
    <row r="29" spans="1:4">
      <c r="A29" s="8">
        <v>101</v>
      </c>
      <c r="B29">
        <v>0.64</v>
      </c>
      <c r="C29">
        <v>0.67</v>
      </c>
      <c r="D29">
        <v>0.44</v>
      </c>
    </row>
    <row r="30" spans="1:4">
      <c r="A30" s="8">
        <v>102</v>
      </c>
      <c r="B30">
        <v>0.2</v>
      </c>
      <c r="C30">
        <v>0.67</v>
      </c>
      <c r="D30">
        <v>0.47</v>
      </c>
    </row>
    <row r="31" spans="1:4">
      <c r="A31" s="8">
        <v>103</v>
      </c>
      <c r="B31">
        <v>0.13</v>
      </c>
      <c r="C31">
        <v>7.0000000000000007E-2</v>
      </c>
      <c r="D31">
        <v>7.0000000000000007E-2</v>
      </c>
    </row>
    <row r="32" spans="1:4">
      <c r="A32" s="8">
        <v>104</v>
      </c>
      <c r="B32">
        <v>0.3</v>
      </c>
      <c r="C32">
        <v>0.7</v>
      </c>
      <c r="D32">
        <v>0.43</v>
      </c>
    </row>
    <row r="33" spans="1:4">
      <c r="A33" s="8">
        <v>105</v>
      </c>
      <c r="B33">
        <v>0.2</v>
      </c>
      <c r="C33">
        <v>0.37</v>
      </c>
      <c r="D33">
        <v>0.4</v>
      </c>
    </row>
    <row r="34" spans="1:4">
      <c r="A34" s="8">
        <v>106</v>
      </c>
      <c r="B34">
        <v>0.3</v>
      </c>
      <c r="C34">
        <v>0.37</v>
      </c>
      <c r="D34">
        <v>0.2</v>
      </c>
    </row>
    <row r="35" spans="1:4">
      <c r="A35" s="8">
        <v>107</v>
      </c>
      <c r="B35">
        <v>0.37</v>
      </c>
      <c r="C35">
        <v>0.47</v>
      </c>
      <c r="D35">
        <v>0.2</v>
      </c>
    </row>
    <row r="36" spans="1:4">
      <c r="A36" s="8">
        <v>108</v>
      </c>
      <c r="B36">
        <v>0.43</v>
      </c>
      <c r="C36">
        <v>0.56999999999999995</v>
      </c>
      <c r="D36">
        <v>0.37</v>
      </c>
    </row>
    <row r="37" spans="1:4">
      <c r="A37" s="8">
        <v>109</v>
      </c>
      <c r="B37">
        <v>0.33</v>
      </c>
      <c r="C37">
        <v>0.56999999999999995</v>
      </c>
      <c r="D37">
        <v>0.3</v>
      </c>
    </row>
    <row r="38" spans="1:4">
      <c r="A38" s="8">
        <v>110</v>
      </c>
      <c r="B38">
        <v>0.37</v>
      </c>
      <c r="C38">
        <v>0.6</v>
      </c>
      <c r="D38">
        <v>0.27</v>
      </c>
    </row>
    <row r="39" spans="1:4">
      <c r="A39" s="8">
        <v>111</v>
      </c>
      <c r="B39">
        <v>0.3</v>
      </c>
      <c r="C39">
        <v>0.77</v>
      </c>
      <c r="D39">
        <v>0.37</v>
      </c>
    </row>
    <row r="40" spans="1:4">
      <c r="A40" s="8">
        <v>112</v>
      </c>
      <c r="B40">
        <v>0.27</v>
      </c>
      <c r="C40">
        <v>0.3</v>
      </c>
      <c r="D40">
        <v>0.23</v>
      </c>
    </row>
    <row r="41" spans="1:4">
      <c r="A41" s="8">
        <v>113</v>
      </c>
      <c r="B41">
        <v>0.4</v>
      </c>
      <c r="C41">
        <v>0.47</v>
      </c>
      <c r="D41">
        <v>0.27</v>
      </c>
    </row>
    <row r="42" spans="1:4">
      <c r="A42" s="8">
        <v>114</v>
      </c>
      <c r="B42">
        <v>0.2</v>
      </c>
      <c r="C42">
        <v>0.53</v>
      </c>
      <c r="D42">
        <v>0.33</v>
      </c>
    </row>
    <row r="43" spans="1:4">
      <c r="A43" s="8">
        <v>115</v>
      </c>
      <c r="B43">
        <v>0.33</v>
      </c>
      <c r="C43">
        <v>0.47</v>
      </c>
      <c r="D43">
        <v>0.27</v>
      </c>
    </row>
    <row r="44" spans="1:4">
      <c r="A44" s="8">
        <v>116</v>
      </c>
      <c r="B44">
        <v>0.2</v>
      </c>
      <c r="C44">
        <v>0.27</v>
      </c>
      <c r="D44">
        <v>0.23</v>
      </c>
    </row>
    <row r="45" spans="1:4">
      <c r="A45" s="8">
        <v>117</v>
      </c>
      <c r="B45">
        <v>0.37</v>
      </c>
      <c r="C45">
        <v>0.51</v>
      </c>
      <c r="D45">
        <v>0.33</v>
      </c>
    </row>
    <row r="46" spans="1:4">
      <c r="A46" s="8">
        <v>118</v>
      </c>
      <c r="B46">
        <v>0.5</v>
      </c>
      <c r="C46">
        <v>0.8</v>
      </c>
      <c r="D46">
        <v>0.53</v>
      </c>
    </row>
    <row r="47" spans="1:4">
      <c r="A47" s="8">
        <v>119</v>
      </c>
      <c r="B47">
        <v>0.17</v>
      </c>
      <c r="C47">
        <v>0.5</v>
      </c>
      <c r="D47">
        <v>0.3</v>
      </c>
    </row>
    <row r="48" spans="1:4">
      <c r="A48" s="8">
        <v>120</v>
      </c>
      <c r="B48">
        <v>0.17</v>
      </c>
      <c r="C48">
        <v>0.33</v>
      </c>
      <c r="D48">
        <v>0.03</v>
      </c>
    </row>
    <row r="49" spans="1:4">
      <c r="B49">
        <f>AVERAGE(B29:B48)</f>
        <v>0.30900000000000005</v>
      </c>
      <c r="C49">
        <f t="shared" ref="C49:D49" si="2">AVERAGE(C29:C48)</f>
        <v>0.50049999999999994</v>
      </c>
      <c r="D49">
        <f t="shared" si="2"/>
        <v>0.3020000000000001</v>
      </c>
    </row>
    <row r="50" spans="1:4">
      <c r="B50">
        <f>_xlfn.STDEV.S(B29:B48)</f>
        <v>0.12586124356440687</v>
      </c>
      <c r="C50">
        <f t="shared" ref="C50:D50" si="3">_xlfn.STDEV.S(C29:C48)</f>
        <v>0.18132480307593432</v>
      </c>
      <c r="D50">
        <f t="shared" si="3"/>
        <v>0.12526183104118113</v>
      </c>
    </row>
    <row r="51" spans="1:4">
      <c r="B51">
        <f>B50/SQRT(20)</f>
        <v>2.8143429634267168E-2</v>
      </c>
      <c r="C51">
        <f t="shared" ref="C51:D51" si="4">C50/SQRT(20)</f>
        <v>4.0545458568455206E-2</v>
      </c>
      <c r="D51">
        <f t="shared" si="4"/>
        <v>2.8009396919417427E-2</v>
      </c>
    </row>
    <row r="53" spans="1:4">
      <c r="A53" s="30" t="s">
        <v>18</v>
      </c>
      <c r="B53" s="30"/>
      <c r="C53" s="30"/>
      <c r="D53" s="30"/>
    </row>
    <row r="54" spans="1:4">
      <c r="A54" s="9" t="s">
        <v>6</v>
      </c>
      <c r="B54" s="9" t="s">
        <v>7</v>
      </c>
      <c r="C54" s="9" t="s">
        <v>4</v>
      </c>
      <c r="D54" s="9" t="s">
        <v>5</v>
      </c>
    </row>
    <row r="55" spans="1:4">
      <c r="A55" s="8">
        <v>101</v>
      </c>
      <c r="B55" s="29">
        <v>6.6600000000000006E-2</v>
      </c>
      <c r="C55" s="29">
        <v>0</v>
      </c>
      <c r="D55" s="29">
        <v>2.2200000000000001E-2</v>
      </c>
    </row>
    <row r="56" spans="1:4">
      <c r="A56" s="8">
        <v>102</v>
      </c>
      <c r="B56" s="29">
        <v>0</v>
      </c>
      <c r="C56" s="29">
        <v>0.13320000000000001</v>
      </c>
      <c r="D56" s="29">
        <v>0</v>
      </c>
    </row>
    <row r="57" spans="1:4">
      <c r="A57" s="8">
        <v>103</v>
      </c>
      <c r="B57" s="29">
        <v>4.4400000000000002E-2</v>
      </c>
      <c r="C57" s="29">
        <v>0</v>
      </c>
      <c r="D57" s="29">
        <v>0</v>
      </c>
    </row>
    <row r="58" spans="1:4">
      <c r="A58" s="8">
        <v>104</v>
      </c>
      <c r="B58" s="29">
        <v>2.2200000000000001E-2</v>
      </c>
      <c r="C58" s="29">
        <v>4.4400000000000002E-2</v>
      </c>
      <c r="D58" s="29">
        <v>0</v>
      </c>
    </row>
    <row r="59" spans="1:4">
      <c r="A59" s="8">
        <v>105</v>
      </c>
      <c r="B59" s="29">
        <v>0</v>
      </c>
      <c r="C59" s="29">
        <v>0</v>
      </c>
      <c r="D59" s="29">
        <v>2.775E-2</v>
      </c>
    </row>
    <row r="60" spans="1:4">
      <c r="A60" s="8">
        <v>106</v>
      </c>
      <c r="B60" s="29">
        <v>0</v>
      </c>
      <c r="C60" s="29">
        <v>4.4400000000000002E-2</v>
      </c>
      <c r="D60" s="29">
        <v>0</v>
      </c>
    </row>
    <row r="61" spans="1:4">
      <c r="A61" s="8">
        <v>107</v>
      </c>
      <c r="B61" s="29">
        <v>0</v>
      </c>
      <c r="C61" s="29">
        <v>2.2200000000000001E-2</v>
      </c>
      <c r="D61" s="29">
        <v>0</v>
      </c>
    </row>
    <row r="62" spans="1:4">
      <c r="A62" s="8">
        <v>108</v>
      </c>
      <c r="B62" s="29">
        <v>0</v>
      </c>
      <c r="C62" s="29">
        <v>2.2200000000000001E-2</v>
      </c>
      <c r="D62" s="29">
        <v>0</v>
      </c>
    </row>
    <row r="63" spans="1:4">
      <c r="A63" s="8">
        <v>109</v>
      </c>
      <c r="B63" s="29">
        <v>0</v>
      </c>
      <c r="C63" s="29">
        <v>0</v>
      </c>
      <c r="D63" s="29">
        <v>6.6600000000000006E-2</v>
      </c>
    </row>
    <row r="64" spans="1:4">
      <c r="A64" s="8">
        <v>110</v>
      </c>
      <c r="B64" s="29">
        <v>0</v>
      </c>
      <c r="C64" s="29">
        <v>2.2200000000000001E-2</v>
      </c>
      <c r="D64" s="29">
        <v>0</v>
      </c>
    </row>
    <row r="65" spans="1:4">
      <c r="A65" s="8">
        <v>111</v>
      </c>
      <c r="B65" s="29">
        <v>0</v>
      </c>
      <c r="C65" s="29">
        <v>4.4400000000000002E-2</v>
      </c>
      <c r="D65" s="29">
        <v>4.4400000000000002E-2</v>
      </c>
    </row>
    <row r="66" spans="1:4">
      <c r="A66" s="8">
        <v>112</v>
      </c>
      <c r="B66" s="29">
        <v>6.6600000000000006E-2</v>
      </c>
      <c r="C66" s="29">
        <v>2.2200000000000001E-2</v>
      </c>
      <c r="D66" s="29">
        <v>2.2200000000000001E-2</v>
      </c>
    </row>
    <row r="67" spans="1:4">
      <c r="A67" s="8">
        <v>113</v>
      </c>
      <c r="B67" s="29">
        <v>0</v>
      </c>
      <c r="C67" s="29">
        <v>0.11100000000000002</v>
      </c>
      <c r="D67" s="29">
        <v>0</v>
      </c>
    </row>
    <row r="68" spans="1:4">
      <c r="A68" s="8">
        <v>114</v>
      </c>
      <c r="B68" s="29">
        <v>0</v>
      </c>
      <c r="C68" s="29">
        <v>0</v>
      </c>
      <c r="D68" s="29">
        <v>0</v>
      </c>
    </row>
    <row r="69" spans="1:4">
      <c r="A69" s="8">
        <v>115</v>
      </c>
      <c r="B69" s="29">
        <v>0</v>
      </c>
      <c r="C69" s="29">
        <v>0</v>
      </c>
      <c r="D69" s="29">
        <v>0</v>
      </c>
    </row>
    <row r="70" spans="1:4">
      <c r="A70" s="8">
        <v>116</v>
      </c>
      <c r="B70" s="29">
        <v>0</v>
      </c>
      <c r="C70" s="29">
        <v>0</v>
      </c>
      <c r="D70" s="29">
        <v>0</v>
      </c>
    </row>
    <row r="71" spans="1:4">
      <c r="A71" s="8">
        <v>117</v>
      </c>
      <c r="B71" s="29">
        <v>4.4400000000000002E-2</v>
      </c>
      <c r="C71" s="29">
        <v>0</v>
      </c>
      <c r="D71" s="29">
        <v>0</v>
      </c>
    </row>
    <row r="72" spans="1:4">
      <c r="A72" s="8">
        <v>118</v>
      </c>
      <c r="B72" s="29">
        <v>2.2200000000000001E-2</v>
      </c>
      <c r="C72" s="29">
        <v>2.2200000000000001E-2</v>
      </c>
      <c r="D72" s="29">
        <v>2.2200000000000001E-2</v>
      </c>
    </row>
    <row r="73" spans="1:4">
      <c r="A73" s="8">
        <v>119</v>
      </c>
      <c r="B73" s="29">
        <v>0</v>
      </c>
      <c r="C73" s="29">
        <v>2.2200000000000001E-2</v>
      </c>
      <c r="D73" s="29">
        <v>0</v>
      </c>
    </row>
    <row r="74" spans="1:4">
      <c r="A74" s="8">
        <v>120</v>
      </c>
      <c r="B74" s="29">
        <v>2.2200000000000001E-2</v>
      </c>
      <c r="C74" s="29">
        <v>2.2200000000000001E-2</v>
      </c>
      <c r="D74" s="29">
        <v>0</v>
      </c>
    </row>
    <row r="75" spans="1:4">
      <c r="B75">
        <f>AVERAGE(B55:B74)</f>
        <v>1.4430000000000002E-2</v>
      </c>
      <c r="C75">
        <f t="shared" ref="C75:D75" si="5">AVERAGE(C55:C74)</f>
        <v>2.6640000000000004E-2</v>
      </c>
      <c r="D75">
        <f t="shared" si="5"/>
        <v>1.0267500000000001E-2</v>
      </c>
    </row>
    <row r="76" spans="1:4">
      <c r="B76">
        <f>_xlfn.STDEV.S(B55:B74)</f>
        <v>2.3087775302550323E-2</v>
      </c>
      <c r="C76">
        <f t="shared" ref="C76:D76" si="6">_xlfn.STDEV.S(C55:C74)</f>
        <v>3.6442751066064684E-2</v>
      </c>
      <c r="D76">
        <f t="shared" si="6"/>
        <v>1.8562938990024411E-2</v>
      </c>
    </row>
    <row r="77" spans="1:4">
      <c r="B77">
        <f>B76/SQRT(20)</f>
        <v>5.1625835025743295E-3</v>
      </c>
      <c r="C77">
        <f t="shared" ref="C77:D77" si="7">C76/SQRT(20)</f>
        <v>8.1488468670823551E-3</v>
      </c>
      <c r="D77">
        <f t="shared" si="7"/>
        <v>4.1507993443875872E-3</v>
      </c>
    </row>
    <row r="79" spans="1:4">
      <c r="A79" s="30" t="s">
        <v>8</v>
      </c>
      <c r="B79" s="30"/>
      <c r="C79" s="30"/>
      <c r="D79" s="30"/>
    </row>
    <row r="80" spans="1:4">
      <c r="A80" s="9" t="s">
        <v>6</v>
      </c>
      <c r="B80" s="9" t="s">
        <v>7</v>
      </c>
      <c r="C80" s="9" t="s">
        <v>4</v>
      </c>
      <c r="D80" s="9" t="s">
        <v>5</v>
      </c>
    </row>
    <row r="81" spans="1:4">
      <c r="A81" s="8">
        <v>101</v>
      </c>
      <c r="B81" s="12">
        <v>0.80263388318910667</v>
      </c>
      <c r="C81" s="12">
        <v>0.81169485343291381</v>
      </c>
      <c r="D81" s="12">
        <v>0.89115</v>
      </c>
    </row>
    <row r="82" spans="1:4">
      <c r="A82" s="8">
        <v>102</v>
      </c>
      <c r="B82" s="12">
        <v>0.88370233463035019</v>
      </c>
      <c r="C82" s="12">
        <v>0.77151916948943611</v>
      </c>
      <c r="D82" s="12">
        <v>0.83036220423061691</v>
      </c>
    </row>
    <row r="83" spans="1:4">
      <c r="A83" s="8">
        <v>103</v>
      </c>
      <c r="B83" s="12">
        <v>0.9594884818224213</v>
      </c>
      <c r="C83" s="12">
        <v>0.96432397685879578</v>
      </c>
      <c r="D83" s="12">
        <v>0.97062951228277483</v>
      </c>
    </row>
    <row r="84" spans="1:4">
      <c r="A84" s="8">
        <v>104</v>
      </c>
      <c r="B84" s="12">
        <v>0.91536862636238792</v>
      </c>
      <c r="C84" s="12">
        <v>0.71076747485178615</v>
      </c>
      <c r="D84" s="12">
        <v>0.82921865932954564</v>
      </c>
    </row>
    <row r="85" spans="1:4">
      <c r="A85" s="8">
        <v>105</v>
      </c>
      <c r="B85" s="12">
        <v>0.89223787887757511</v>
      </c>
      <c r="C85" s="12">
        <v>0.76992133038397959</v>
      </c>
      <c r="D85" s="12">
        <v>0.76603992547601907</v>
      </c>
    </row>
    <row r="86" spans="1:4">
      <c r="A86" s="8">
        <v>106</v>
      </c>
      <c r="B86" s="12">
        <v>0.87592511567663078</v>
      </c>
      <c r="C86" s="12">
        <v>0.84169285340328259</v>
      </c>
      <c r="D86" s="12">
        <v>0.88362765849536329</v>
      </c>
    </row>
    <row r="87" spans="1:4">
      <c r="A87" s="8">
        <v>107</v>
      </c>
      <c r="B87" s="12">
        <v>0.89745303734051984</v>
      </c>
      <c r="C87" s="12">
        <v>0.8565186450002229</v>
      </c>
      <c r="D87" s="12">
        <v>0.94995000000000007</v>
      </c>
    </row>
    <row r="88" spans="1:4">
      <c r="A88" s="8">
        <v>108</v>
      </c>
      <c r="B88" s="12">
        <v>0.81630680128794042</v>
      </c>
      <c r="C88" s="12">
        <v>0.72419895841057436</v>
      </c>
      <c r="D88" s="12">
        <v>0.85316553115519655</v>
      </c>
    </row>
    <row r="89" spans="1:4">
      <c r="A89" s="8">
        <v>109</v>
      </c>
      <c r="B89" s="12">
        <v>0.85388672115942565</v>
      </c>
      <c r="C89" s="12">
        <v>0.79329921119671032</v>
      </c>
      <c r="D89" s="12">
        <v>0.87606025467896198</v>
      </c>
    </row>
    <row r="90" spans="1:4">
      <c r="A90" s="8">
        <v>110</v>
      </c>
      <c r="B90" s="12">
        <v>0.80669339057281131</v>
      </c>
      <c r="C90" s="12">
        <v>0.72430430187085071</v>
      </c>
      <c r="D90" s="12">
        <v>0.88712408800782061</v>
      </c>
    </row>
    <row r="91" spans="1:4">
      <c r="A91" s="8">
        <v>111</v>
      </c>
      <c r="B91" s="12">
        <v>0.90571498796791783</v>
      </c>
      <c r="C91" s="12">
        <v>0.7509532581085957</v>
      </c>
      <c r="D91" s="12">
        <v>0.85309545889965532</v>
      </c>
    </row>
    <row r="92" spans="1:4">
      <c r="A92" s="8">
        <v>112</v>
      </c>
      <c r="B92" s="12">
        <v>0.8304006271511033</v>
      </c>
      <c r="C92" s="12">
        <v>0.80658159963014331</v>
      </c>
      <c r="D92" s="12">
        <v>0.84315967648256218</v>
      </c>
    </row>
    <row r="93" spans="1:4">
      <c r="A93" s="8">
        <v>113</v>
      </c>
      <c r="B93" s="12">
        <v>0.84126406074240712</v>
      </c>
      <c r="C93" s="12">
        <v>0.81600217266782182</v>
      </c>
      <c r="D93" s="12">
        <v>0.87770302020200619</v>
      </c>
    </row>
    <row r="94" spans="1:4">
      <c r="A94" s="8">
        <v>114</v>
      </c>
      <c r="B94" s="12">
        <v>0.90062347439651802</v>
      </c>
      <c r="C94" s="12">
        <v>0.74279774289058054</v>
      </c>
      <c r="D94" s="12">
        <v>0.82099100674741332</v>
      </c>
    </row>
    <row r="95" spans="1:4">
      <c r="A95" s="8">
        <v>115</v>
      </c>
      <c r="B95" s="12">
        <v>0.8326088096181179</v>
      </c>
      <c r="C95" s="12">
        <v>0.78913913721566875</v>
      </c>
      <c r="D95" s="12">
        <v>0.84860087814152263</v>
      </c>
    </row>
    <row r="96" spans="1:4">
      <c r="A96" s="8">
        <v>116</v>
      </c>
      <c r="B96" s="12">
        <v>0.91799523360168511</v>
      </c>
      <c r="C96" s="12">
        <v>0.93335000000000001</v>
      </c>
      <c r="D96" s="12">
        <v>0.94164999999999999</v>
      </c>
    </row>
    <row r="97" spans="1:4">
      <c r="A97" s="8">
        <v>117</v>
      </c>
      <c r="B97" s="12">
        <v>0.85302537790798882</v>
      </c>
      <c r="C97" s="12">
        <v>0.75620616362742366</v>
      </c>
      <c r="D97" s="12">
        <v>0.85395938809469296</v>
      </c>
    </row>
    <row r="98" spans="1:4">
      <c r="A98" s="8">
        <v>118</v>
      </c>
      <c r="B98" s="12">
        <v>0.81841826163301146</v>
      </c>
      <c r="C98" s="12">
        <v>0.79898500000000006</v>
      </c>
      <c r="D98" s="12">
        <v>0.82145153553265571</v>
      </c>
    </row>
    <row r="99" spans="1:4">
      <c r="A99" s="8">
        <v>119</v>
      </c>
      <c r="B99" s="12">
        <v>0.90400005559023477</v>
      </c>
      <c r="C99" s="12">
        <v>0.83271410128225298</v>
      </c>
      <c r="D99" s="12">
        <v>0.88591273475602339</v>
      </c>
    </row>
    <row r="100" spans="1:4">
      <c r="A100" s="8">
        <v>120</v>
      </c>
      <c r="B100" s="12">
        <v>0.94304036322663876</v>
      </c>
      <c r="C100" s="12">
        <v>0.90648541901355872</v>
      </c>
      <c r="D100" s="12">
        <v>0.99164999999999992</v>
      </c>
    </row>
    <row r="101" spans="1:4">
      <c r="B101" s="28">
        <f>AVERAGE(B81:B100)</f>
        <v>0.87253937613773969</v>
      </c>
      <c r="C101" s="28">
        <f>AVERAGE(C81:C100)</f>
        <v>0.80507276846672993</v>
      </c>
      <c r="D101" s="28">
        <f>AVERAGE(D81:D100)</f>
        <v>0.87377507662564169</v>
      </c>
    </row>
    <row r="102" spans="1:4">
      <c r="B102">
        <f>_xlfn.STDEV.S(B81:B100)</f>
        <v>4.6365641177372061E-2</v>
      </c>
      <c r="C102">
        <f>_xlfn.STDEV.S(C81:C100)</f>
        <v>6.9191394195107975E-2</v>
      </c>
      <c r="D102">
        <f>_xlfn.STDEV.S(D81:D100)</f>
        <v>5.5368081463313644E-2</v>
      </c>
    </row>
    <row r="103" spans="1:4">
      <c r="B103">
        <f>B102/SQRT(20)</f>
        <v>1.0367672549296731E-2</v>
      </c>
      <c r="C103">
        <f>C102/SQRT(20)</f>
        <v>1.5471666087824578E-2</v>
      </c>
      <c r="D103">
        <f>D102/SQRT(20)</f>
        <v>1.2380679393571533E-2</v>
      </c>
    </row>
    <row r="105" spans="1:4">
      <c r="A105" s="30" t="s">
        <v>3</v>
      </c>
      <c r="B105" s="30"/>
      <c r="C105" s="30"/>
      <c r="D105" s="30"/>
    </row>
    <row r="106" spans="1:4">
      <c r="A106" s="11" t="s">
        <v>6</v>
      </c>
      <c r="B106" s="9" t="s">
        <v>7</v>
      </c>
      <c r="C106" s="9" t="s">
        <v>4</v>
      </c>
      <c r="D106" s="9" t="s">
        <v>5</v>
      </c>
    </row>
    <row r="107" spans="1:4">
      <c r="A107" s="8">
        <v>101</v>
      </c>
      <c r="B107" s="10">
        <v>0.87676019241711334</v>
      </c>
      <c r="C107" s="10">
        <v>0.91764999999999985</v>
      </c>
      <c r="D107" s="10">
        <v>0.84289842683973748</v>
      </c>
    </row>
    <row r="108" spans="1:4">
      <c r="A108" s="8">
        <v>102</v>
      </c>
      <c r="B108" s="10">
        <v>0.8</v>
      </c>
      <c r="C108" s="10">
        <v>0.85388672115942565</v>
      </c>
      <c r="D108" s="10">
        <v>0.86665000000000003</v>
      </c>
    </row>
    <row r="109" spans="1:4">
      <c r="A109" s="8">
        <v>103</v>
      </c>
      <c r="B109" s="10">
        <v>0.69007540495135444</v>
      </c>
      <c r="C109" s="10">
        <v>0.76665000000000005</v>
      </c>
      <c r="D109" s="10">
        <v>0.76669999999999994</v>
      </c>
    </row>
    <row r="110" spans="1:4">
      <c r="A110" s="8">
        <v>104</v>
      </c>
      <c r="B110" s="10">
        <v>0.80252679484557166</v>
      </c>
      <c r="C110" s="10">
        <v>0.90560128044716715</v>
      </c>
      <c r="D110" s="10">
        <v>0.85830000000000006</v>
      </c>
    </row>
    <row r="111" spans="1:4">
      <c r="A111" s="8">
        <v>105</v>
      </c>
      <c r="B111" s="10">
        <v>0.8</v>
      </c>
      <c r="C111" s="10">
        <v>0.84165000000000001</v>
      </c>
      <c r="D111" s="10">
        <v>0.82831484043641779</v>
      </c>
    </row>
    <row r="112" spans="1:4">
      <c r="A112" s="8">
        <v>106</v>
      </c>
      <c r="B112" s="10">
        <v>0.82505000000000006</v>
      </c>
      <c r="C112" s="10">
        <v>0.80401435863638515</v>
      </c>
      <c r="D112" s="10">
        <v>0.80004999999999993</v>
      </c>
    </row>
    <row r="113" spans="1:4">
      <c r="A113" s="8">
        <v>107</v>
      </c>
      <c r="B113" s="10">
        <v>0.8417</v>
      </c>
      <c r="C113" s="10">
        <v>0.85228997967424847</v>
      </c>
      <c r="D113" s="10">
        <v>0.80004999999999993</v>
      </c>
    </row>
    <row r="114" spans="1:4">
      <c r="A114" s="8">
        <v>108</v>
      </c>
      <c r="B114" s="10">
        <v>0.85830000000000006</v>
      </c>
      <c r="C114" s="10">
        <v>0.87995692481987686</v>
      </c>
      <c r="D114" s="10">
        <v>0.84160000000000001</v>
      </c>
    </row>
    <row r="115" spans="1:4">
      <c r="A115" s="8">
        <v>109</v>
      </c>
      <c r="B115" s="10">
        <v>0.83335000000000004</v>
      </c>
      <c r="C115" s="10">
        <v>0.89166499999999993</v>
      </c>
      <c r="D115" s="10">
        <v>0.75692279961514242</v>
      </c>
    </row>
    <row r="116" spans="1:4">
      <c r="A116" s="8">
        <v>110</v>
      </c>
      <c r="B116" s="10">
        <v>0.84160000000000001</v>
      </c>
      <c r="C116" s="10">
        <v>0.88896748086686961</v>
      </c>
      <c r="D116" s="10">
        <v>0.81669999999999998</v>
      </c>
    </row>
    <row r="117" spans="1:4">
      <c r="A117" s="8">
        <v>111</v>
      </c>
      <c r="B117" s="10">
        <v>0.82495000000000007</v>
      </c>
      <c r="C117" s="10">
        <v>0.92502027573032652</v>
      </c>
      <c r="D117" s="10">
        <v>0.80401435863638515</v>
      </c>
    </row>
    <row r="118" spans="1:4">
      <c r="A118" s="8">
        <v>112</v>
      </c>
      <c r="B118" s="10">
        <v>0.74111448903580079</v>
      </c>
      <c r="C118" s="10">
        <v>0.80252679484557166</v>
      </c>
      <c r="D118" s="10">
        <v>0.78021985244668135</v>
      </c>
    </row>
    <row r="119" spans="1:4">
      <c r="A119" s="8">
        <v>113</v>
      </c>
      <c r="B119" s="10">
        <v>0.84999999999999987</v>
      </c>
      <c r="C119" s="10">
        <v>0.79134347963226748</v>
      </c>
      <c r="D119" s="10">
        <v>0.81664999999999999</v>
      </c>
    </row>
    <row r="120" spans="1:4">
      <c r="A120" s="8">
        <v>114</v>
      </c>
      <c r="B120" s="10">
        <v>0.80004999999999993</v>
      </c>
      <c r="C120" s="10">
        <v>0.88329999999999997</v>
      </c>
      <c r="D120" s="10">
        <v>0.83329999999999993</v>
      </c>
    </row>
    <row r="121" spans="1:4">
      <c r="A121" s="8">
        <v>115</v>
      </c>
      <c r="B121" s="10">
        <v>0.83299999999999996</v>
      </c>
      <c r="C121" s="10">
        <v>0.86660000000000004</v>
      </c>
      <c r="D121" s="10">
        <v>0.81664999999999999</v>
      </c>
    </row>
    <row r="122" spans="1:4">
      <c r="A122" s="8">
        <v>116</v>
      </c>
      <c r="B122" s="10">
        <v>0.79949999999999999</v>
      </c>
      <c r="C122" s="10">
        <v>0.81664999999999999</v>
      </c>
      <c r="D122" s="10">
        <v>0.80835000000000001</v>
      </c>
    </row>
    <row r="123" spans="1:4">
      <c r="A123" s="8">
        <v>117</v>
      </c>
      <c r="B123" s="10">
        <v>0.80408319118022309</v>
      </c>
      <c r="C123" s="10">
        <v>0.87654999999999994</v>
      </c>
      <c r="D123" s="10">
        <v>0.83329999999999993</v>
      </c>
    </row>
    <row r="124" spans="1:4">
      <c r="A124" s="8">
        <v>118</v>
      </c>
      <c r="B124" s="10">
        <v>0.86106199631826552</v>
      </c>
      <c r="C124" s="10">
        <v>0.94300037315227381</v>
      </c>
      <c r="D124" s="10">
        <v>0.87029662558287801</v>
      </c>
    </row>
    <row r="125" spans="1:4">
      <c r="A125" s="8">
        <v>119</v>
      </c>
      <c r="B125" s="10">
        <v>0.79170000000000007</v>
      </c>
      <c r="C125" s="10">
        <v>0.86111756974444831</v>
      </c>
      <c r="D125" s="10">
        <v>0.82505000000000006</v>
      </c>
    </row>
    <row r="126" spans="1:4">
      <c r="A126" s="8">
        <v>120</v>
      </c>
      <c r="B126" s="10">
        <v>0.75369736936979359</v>
      </c>
      <c r="C126" s="10">
        <v>0.81285857562497288</v>
      </c>
      <c r="D126" s="10">
        <v>0.75835000000000008</v>
      </c>
    </row>
    <row r="127" spans="1:4">
      <c r="B127" s="28">
        <f>AVERAGE(B107:B126)</f>
        <v>0.81142597190590615</v>
      </c>
      <c r="C127" s="28">
        <f>AVERAGE(C107:C126)</f>
        <v>0.85906494071669148</v>
      </c>
      <c r="D127" s="28">
        <f>AVERAGE(D107:D126)</f>
        <v>0.81621834517786185</v>
      </c>
    </row>
    <row r="128" spans="1:4">
      <c r="B128">
        <f>_xlfn.STDEV.S(B107:B126)</f>
        <v>4.4494978189856156E-2</v>
      </c>
      <c r="C128">
        <f>_xlfn.STDEV.S(C107:C126)</f>
        <v>4.8125086666293858E-2</v>
      </c>
      <c r="D128">
        <f>_xlfn.STDEV.S(D107:D126)</f>
        <v>3.3046674235029862E-2</v>
      </c>
    </row>
    <row r="129" spans="1:4">
      <c r="B129">
        <f>B128/SQRT(20)</f>
        <v>9.9493795889888902E-3</v>
      </c>
      <c r="C129">
        <f>C128/SQRT(20)</f>
        <v>1.0761096520890179E-2</v>
      </c>
      <c r="D129">
        <f>D128/SQRT(20)</f>
        <v>7.3894610019817628E-3</v>
      </c>
    </row>
    <row r="131" spans="1:4">
      <c r="A131" s="30" t="s">
        <v>1</v>
      </c>
      <c r="B131" s="30"/>
      <c r="C131" s="30"/>
      <c r="D131" s="30"/>
    </row>
    <row r="132" spans="1:4">
      <c r="A132" s="11" t="s">
        <v>6</v>
      </c>
      <c r="B132" s="9" t="s">
        <v>7</v>
      </c>
      <c r="C132" s="9" t="s">
        <v>4</v>
      </c>
      <c r="D132" s="9" t="s">
        <v>5</v>
      </c>
    </row>
    <row r="133" spans="1:4">
      <c r="A133" s="8">
        <v>101</v>
      </c>
      <c r="B133" s="13">
        <v>-0.68979229674675846</v>
      </c>
      <c r="C133" s="13">
        <v>-0.82104773728909974</v>
      </c>
      <c r="D133" s="13">
        <v>-1</v>
      </c>
    </row>
    <row r="134" spans="1:4">
      <c r="A134" s="8">
        <v>102</v>
      </c>
      <c r="B134" s="13">
        <v>-4.5552637301972496E-2</v>
      </c>
      <c r="C134" s="13">
        <v>-0.56285162404211841</v>
      </c>
      <c r="D134" s="13">
        <v>-0.50930985236462212</v>
      </c>
    </row>
    <row r="135" spans="1:4">
      <c r="A135" s="8">
        <v>103</v>
      </c>
      <c r="B135" s="13">
        <v>-0.68382627542028518</v>
      </c>
      <c r="C135" s="13">
        <v>-1.1162159433765073E-16</v>
      </c>
      <c r="D135" s="13">
        <v>-0.19003344583759799</v>
      </c>
    </row>
    <row r="136" spans="1:4">
      <c r="A136" s="8">
        <v>104</v>
      </c>
      <c r="B136" s="13">
        <v>-0.81263280772160862</v>
      </c>
      <c r="C136" s="13">
        <v>-0.36080235533893495</v>
      </c>
      <c r="D136" s="13">
        <v>-0.42664616330709754</v>
      </c>
    </row>
    <row r="137" spans="1:4">
      <c r="A137" s="8">
        <v>105</v>
      </c>
      <c r="B137" s="13">
        <v>-9.8709277542341337E-2</v>
      </c>
      <c r="C137" s="13">
        <v>-8.5992397076126645E-2</v>
      </c>
      <c r="D137" s="13">
        <v>-0.13048331137631256</v>
      </c>
    </row>
    <row r="138" spans="1:4">
      <c r="A138" s="8">
        <v>106</v>
      </c>
      <c r="B138" s="13">
        <v>-0.36080235533893495</v>
      </c>
      <c r="C138" s="13">
        <v>-0.33580492788689681</v>
      </c>
      <c r="D138" s="13">
        <v>-4.5926587849820885E-2</v>
      </c>
    </row>
    <row r="139" spans="1:4">
      <c r="A139" s="8">
        <v>107</v>
      </c>
      <c r="B139" s="13">
        <v>-0.8290538709046904</v>
      </c>
      <c r="C139" s="13">
        <v>-0.70883715453069596</v>
      </c>
      <c r="D139" s="13">
        <v>-1</v>
      </c>
    </row>
    <row r="140" spans="1:4">
      <c r="A140" s="8">
        <v>108</v>
      </c>
      <c r="B140" s="13">
        <v>-0.3603368817430202</v>
      </c>
      <c r="C140" s="13">
        <v>-0.25355583103898649</v>
      </c>
      <c r="D140" s="13">
        <v>-0.4034459506760632</v>
      </c>
    </row>
    <row r="141" spans="1:4">
      <c r="A141" s="8">
        <v>109</v>
      </c>
      <c r="B141" s="13">
        <v>-0.31621552954052395</v>
      </c>
      <c r="C141" s="13">
        <v>-0.50430783187800932</v>
      </c>
      <c r="D141" s="13">
        <v>-0.36047094909198657</v>
      </c>
    </row>
    <row r="142" spans="1:4">
      <c r="A142" s="8">
        <v>110</v>
      </c>
      <c r="B142" s="13">
        <v>-0.18435042126770584</v>
      </c>
      <c r="C142" s="13">
        <v>-0.29223387355090868</v>
      </c>
      <c r="D142" s="13">
        <v>-0.32939119003552747</v>
      </c>
    </row>
    <row r="143" spans="1:4">
      <c r="A143" s="8">
        <v>111</v>
      </c>
      <c r="B143" s="13">
        <v>-0.66372993549399595</v>
      </c>
      <c r="C143" s="13">
        <v>-0.61478006350749048</v>
      </c>
      <c r="D143" s="13">
        <v>-0.40354222622927277</v>
      </c>
    </row>
    <row r="144" spans="1:4">
      <c r="A144" s="8">
        <v>112</v>
      </c>
      <c r="B144" s="13">
        <v>-3.4443126495258103E-2</v>
      </c>
      <c r="C144" s="13">
        <v>-4.5740073237659093E-2</v>
      </c>
      <c r="D144" s="13">
        <v>1.5521493253749461E-2</v>
      </c>
    </row>
    <row r="145" spans="1:4">
      <c r="A145" s="8">
        <v>113</v>
      </c>
      <c r="B145" s="13">
        <v>-0.41727122142205458</v>
      </c>
      <c r="C145" s="13">
        <v>-0.43237862914943592</v>
      </c>
      <c r="D145" s="13">
        <v>-0.25746386770689811</v>
      </c>
    </row>
    <row r="146" spans="1:4">
      <c r="A146" s="8">
        <v>114</v>
      </c>
      <c r="B146" s="13">
        <v>-0.16206752853605186</v>
      </c>
      <c r="C146" s="13">
        <v>-0.26038221979157178</v>
      </c>
      <c r="D146" s="13">
        <v>-0.16305860800300012</v>
      </c>
    </row>
    <row r="147" spans="1:4">
      <c r="A147" s="8">
        <v>115</v>
      </c>
      <c r="B147" s="13">
        <v>-0.20584750348417816</v>
      </c>
      <c r="C147" s="13">
        <v>-0.30942759727485308</v>
      </c>
      <c r="D147" s="13">
        <v>-0.10029273694979587</v>
      </c>
    </row>
    <row r="148" spans="1:4">
      <c r="A148" s="8">
        <v>116</v>
      </c>
      <c r="B148" s="13">
        <v>-0.32489782677909662</v>
      </c>
      <c r="C148" s="13">
        <v>-1</v>
      </c>
      <c r="D148" s="13">
        <v>-1</v>
      </c>
    </row>
    <row r="149" spans="1:4">
      <c r="A149" s="8">
        <v>117</v>
      </c>
      <c r="B149" s="13">
        <v>-0.40363832654915704</v>
      </c>
      <c r="C149" s="13">
        <v>-0.26236900276198316</v>
      </c>
      <c r="D149" s="13">
        <v>-0.31608048821403661</v>
      </c>
    </row>
    <row r="150" spans="1:4">
      <c r="A150" s="8">
        <v>118</v>
      </c>
      <c r="B150" s="13">
        <v>-0.51096403857237349</v>
      </c>
      <c r="C150" s="13">
        <v>-1</v>
      </c>
      <c r="D150" s="13">
        <v>-0.60029150402341913</v>
      </c>
    </row>
    <row r="151" spans="1:4">
      <c r="A151" s="8">
        <v>119</v>
      </c>
      <c r="B151" s="13">
        <v>-2.8594012624866598E-2</v>
      </c>
      <c r="C151" s="13">
        <v>-0.60171986299526836</v>
      </c>
      <c r="D151" s="13">
        <v>-0.44387571284847566</v>
      </c>
    </row>
    <row r="152" spans="1:4">
      <c r="A152" s="8">
        <v>120</v>
      </c>
      <c r="B152" s="13">
        <v>-0.53222554441298742</v>
      </c>
      <c r="C152" s="13">
        <v>-0.82198850179010663</v>
      </c>
      <c r="D152" s="13">
        <v>-1</v>
      </c>
    </row>
    <row r="153" spans="1:4">
      <c r="B153" s="28">
        <f>AVERAGE(B133:B152)</f>
        <v>-0.38324757089489303</v>
      </c>
      <c r="C153" s="28">
        <f>AVERAGE(C133:C152)</f>
        <v>-0.46371098415700729</v>
      </c>
      <c r="D153" s="28">
        <f>AVERAGE(D133:D152)</f>
        <v>-0.43323955506300882</v>
      </c>
    </row>
    <row r="154" spans="1:4">
      <c r="B154">
        <f>_xlfn.STDEV.S(B133:B152)</f>
        <v>0.2572632880023748</v>
      </c>
      <c r="C154">
        <f>_xlfn.STDEV.S(C133:C152)</f>
        <v>0.29773541434274181</v>
      </c>
      <c r="D154">
        <f>_xlfn.STDEV.S(D133:D152)</f>
        <v>0.32985256915118916</v>
      </c>
    </row>
    <row r="155" spans="1:4">
      <c r="B155">
        <f>B154/SQRT(20)</f>
        <v>5.7525820008841613E-2</v>
      </c>
      <c r="C155">
        <f>C154/SQRT(20)</f>
        <v>6.6575662577943659E-2</v>
      </c>
      <c r="D155">
        <f>D154/SQRT(20)</f>
        <v>7.3757276717500903E-2</v>
      </c>
    </row>
    <row r="157" spans="1:4">
      <c r="A157" s="30" t="s">
        <v>2</v>
      </c>
      <c r="B157" s="30"/>
      <c r="C157" s="30"/>
      <c r="D157" s="30"/>
    </row>
    <row r="158" spans="1:4">
      <c r="A158" s="11" t="s">
        <v>6</v>
      </c>
      <c r="B158" s="9" t="s">
        <v>7</v>
      </c>
      <c r="C158" s="9" t="s">
        <v>4</v>
      </c>
      <c r="D158" s="9" t="s">
        <v>5</v>
      </c>
    </row>
    <row r="159" spans="1:4">
      <c r="A159" s="8">
        <v>101</v>
      </c>
      <c r="B159" s="14">
        <v>0.57608267815871539</v>
      </c>
      <c r="C159" s="14">
        <v>1</v>
      </c>
      <c r="D159" s="14">
        <v>0.83772410235708361</v>
      </c>
    </row>
    <row r="160" spans="1:4">
      <c r="A160" s="8">
        <v>102</v>
      </c>
      <c r="B160" s="14">
        <v>1</v>
      </c>
      <c r="C160" s="14">
        <v>0.31621552954052407</v>
      </c>
      <c r="D160" s="14">
        <v>1</v>
      </c>
    </row>
    <row r="161" spans="1:4">
      <c r="A161" s="8">
        <v>103</v>
      </c>
      <c r="B161" s="14">
        <v>0.46304102913136924</v>
      </c>
      <c r="C161" s="14">
        <v>1</v>
      </c>
      <c r="D161" s="14">
        <v>1</v>
      </c>
    </row>
    <row r="162" spans="1:4">
      <c r="A162" s="8">
        <v>104</v>
      </c>
      <c r="B162" s="14">
        <v>0.81263280772160862</v>
      </c>
      <c r="C162" s="14">
        <v>0.66394301025786839</v>
      </c>
      <c r="D162" s="14">
        <v>1</v>
      </c>
    </row>
    <row r="163" spans="1:4">
      <c r="A163" s="8">
        <v>105</v>
      </c>
      <c r="B163" s="14">
        <v>1</v>
      </c>
      <c r="C163" s="14">
        <v>1</v>
      </c>
      <c r="D163" s="14">
        <v>0.79785758702480969</v>
      </c>
    </row>
    <row r="164" spans="1:4">
      <c r="A164" s="8">
        <v>106</v>
      </c>
      <c r="B164" s="14">
        <v>1</v>
      </c>
      <c r="C164" s="14">
        <v>0.69101580916617911</v>
      </c>
      <c r="D164" s="14">
        <v>1</v>
      </c>
    </row>
    <row r="165" spans="1:4">
      <c r="A165" s="8">
        <v>107</v>
      </c>
      <c r="B165" s="14">
        <v>1</v>
      </c>
      <c r="C165" s="14">
        <v>0.83963457608787195</v>
      </c>
      <c r="D165" s="14">
        <v>1</v>
      </c>
    </row>
    <row r="166" spans="1:4">
      <c r="A166" s="8">
        <v>108</v>
      </c>
      <c r="B166" s="14">
        <v>1</v>
      </c>
      <c r="C166" s="14">
        <v>0.83739526583570156</v>
      </c>
      <c r="D166" s="14">
        <v>1</v>
      </c>
    </row>
    <row r="167" spans="1:4">
      <c r="A167" s="8">
        <v>109</v>
      </c>
      <c r="B167" s="14">
        <v>1</v>
      </c>
      <c r="C167" s="14">
        <v>1</v>
      </c>
      <c r="D167" s="14">
        <v>0.54305031821008476</v>
      </c>
    </row>
    <row r="168" spans="1:4">
      <c r="A168" s="8">
        <v>110</v>
      </c>
      <c r="B168" s="14">
        <v>1</v>
      </c>
      <c r="C168" s="14">
        <v>0.83388050504484668</v>
      </c>
      <c r="D168" s="14">
        <v>1</v>
      </c>
    </row>
    <row r="169" spans="1:4">
      <c r="A169" s="8">
        <v>111</v>
      </c>
      <c r="B169" s="14">
        <v>1</v>
      </c>
      <c r="C169" s="14">
        <v>0.6147800635074897</v>
      </c>
      <c r="D169" s="14">
        <v>0.69101580916617911</v>
      </c>
    </row>
    <row r="170" spans="1:4">
      <c r="A170" s="8">
        <v>112</v>
      </c>
      <c r="B170" s="14">
        <v>0.51752330174278383</v>
      </c>
      <c r="C170" s="14">
        <v>0.81263280772160862</v>
      </c>
      <c r="D170" s="14">
        <v>0.78361175408061334</v>
      </c>
    </row>
    <row r="171" spans="1:4">
      <c r="A171" s="8">
        <v>113</v>
      </c>
      <c r="B171" s="14">
        <v>1</v>
      </c>
      <c r="C171" s="14">
        <v>0.43237862914943587</v>
      </c>
      <c r="D171" s="14">
        <v>1</v>
      </c>
    </row>
    <row r="172" spans="1:4">
      <c r="A172" s="8">
        <v>114</v>
      </c>
      <c r="B172" s="14">
        <v>1</v>
      </c>
      <c r="C172" s="14">
        <v>1</v>
      </c>
      <c r="D172" s="14">
        <v>1</v>
      </c>
    </row>
    <row r="173" spans="1:4">
      <c r="A173" s="8">
        <v>115</v>
      </c>
      <c r="B173" s="14">
        <v>1</v>
      </c>
      <c r="C173" s="14">
        <v>1</v>
      </c>
      <c r="D173" s="14">
        <v>1</v>
      </c>
    </row>
    <row r="174" spans="1:4">
      <c r="A174" s="8">
        <v>116</v>
      </c>
      <c r="B174" s="14">
        <v>1</v>
      </c>
      <c r="C174" s="14">
        <v>1</v>
      </c>
      <c r="D174" s="14">
        <v>1</v>
      </c>
    </row>
    <row r="175" spans="1:4">
      <c r="A175" s="8">
        <v>117</v>
      </c>
      <c r="B175" s="14">
        <v>0.69107578678813375</v>
      </c>
      <c r="C175" s="14">
        <v>1</v>
      </c>
      <c r="D175" s="14">
        <v>1</v>
      </c>
    </row>
    <row r="176" spans="1:4">
      <c r="A176" s="8">
        <v>118</v>
      </c>
      <c r="B176" s="14">
        <v>0.84021650367991774</v>
      </c>
      <c r="C176" s="14">
        <v>0.75780648587865795</v>
      </c>
      <c r="D176" s="14">
        <v>0.83955776897730749</v>
      </c>
    </row>
    <row r="177" spans="1:4">
      <c r="A177" s="8">
        <v>119</v>
      </c>
      <c r="B177" s="14">
        <v>1</v>
      </c>
      <c r="C177" s="14">
        <v>0.84021648015701622</v>
      </c>
      <c r="D177" s="14">
        <v>1</v>
      </c>
    </row>
    <row r="178" spans="1:4">
      <c r="A178" s="8">
        <v>120</v>
      </c>
      <c r="B178" s="14">
        <v>0.72981708551119795</v>
      </c>
      <c r="C178" s="14">
        <v>0.82198850179010663</v>
      </c>
      <c r="D178" s="14">
        <v>1</v>
      </c>
    </row>
    <row r="179" spans="1:4">
      <c r="B179" s="28">
        <f>AVERAGE(B159:B178)</f>
        <v>0.88151945963668632</v>
      </c>
      <c r="C179" s="28">
        <f>AVERAGE(C159:C178)</f>
        <v>0.82309438320686557</v>
      </c>
      <c r="D179" s="28">
        <f>AVERAGE(D159:D178)</f>
        <v>0.92464086699080394</v>
      </c>
    </row>
    <row r="180" spans="1:4">
      <c r="B180">
        <f>_xlfn.STDEV.S(B159:B178)</f>
        <v>0.18483734454745016</v>
      </c>
      <c r="C180">
        <f>_xlfn.STDEV.S(C159:C178)</f>
        <v>0.19886246142763361</v>
      </c>
      <c r="D180">
        <f>_xlfn.STDEV.S(D159:D178)</f>
        <v>0.13188010261757782</v>
      </c>
    </row>
    <row r="181" spans="1:4">
      <c r="B181">
        <f>B180/SQRT(20)</f>
        <v>4.1330886718864861E-2</v>
      </c>
      <c r="C181">
        <f>C180/SQRT(20)</f>
        <v>4.4466998192511861E-2</v>
      </c>
      <c r="D181">
        <f>D180/SQRT(20)</f>
        <v>2.9489287433255195E-2</v>
      </c>
    </row>
  </sheetData>
  <mergeCells count="7">
    <mergeCell ref="A131:D131"/>
    <mergeCell ref="A157:D157"/>
    <mergeCell ref="A1:D1"/>
    <mergeCell ref="A27:D27"/>
    <mergeCell ref="A53:D53"/>
    <mergeCell ref="A79:D79"/>
    <mergeCell ref="A105:D105"/>
  </mergeCells>
  <phoneticPr fontId="4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0"/>
  <sheetViews>
    <sheetView topLeftCell="A73" workbookViewId="0">
      <selection activeCell="A90" sqref="A90:XFD90"/>
    </sheetView>
  </sheetViews>
  <sheetFormatPr defaultRowHeight="15.75"/>
  <sheetData>
    <row r="1" spans="1:4">
      <c r="A1" s="30" t="s">
        <v>23</v>
      </c>
      <c r="B1" s="30"/>
      <c r="C1" s="30"/>
      <c r="D1" s="30"/>
    </row>
    <row r="2" spans="1:4">
      <c r="A2" s="27" t="s">
        <v>6</v>
      </c>
      <c r="B2" s="27" t="s">
        <v>9</v>
      </c>
      <c r="C2" s="27" t="s">
        <v>5</v>
      </c>
      <c r="D2" s="27" t="s">
        <v>11</v>
      </c>
    </row>
    <row r="3" spans="1:4">
      <c r="A3" s="27">
        <v>2001</v>
      </c>
      <c r="B3" s="29">
        <v>0.92600000000000005</v>
      </c>
      <c r="C3" s="29">
        <v>0.85199999999999998</v>
      </c>
      <c r="D3" s="29">
        <v>0.8889999999999999</v>
      </c>
    </row>
    <row r="4" spans="1:4">
      <c r="A4" s="27">
        <v>2002</v>
      </c>
      <c r="B4" s="29">
        <v>0.85199999999999998</v>
      </c>
      <c r="C4" s="29">
        <v>0.59300000000000008</v>
      </c>
      <c r="D4" s="29">
        <v>0.85199999999999998</v>
      </c>
    </row>
    <row r="5" spans="1:4">
      <c r="A5" s="27">
        <v>2003</v>
      </c>
      <c r="B5" s="29">
        <v>0.96300000000000008</v>
      </c>
      <c r="C5" s="29">
        <v>1</v>
      </c>
      <c r="D5" s="29">
        <v>0.96300000000000008</v>
      </c>
    </row>
    <row r="6" spans="1:4">
      <c r="A6" s="27">
        <v>2004</v>
      </c>
      <c r="B6" s="29">
        <v>0.8889999999999999</v>
      </c>
      <c r="C6" s="29">
        <v>0.92600000000000005</v>
      </c>
      <c r="D6" s="29">
        <v>0.8889999999999999</v>
      </c>
    </row>
    <row r="7" spans="1:4">
      <c r="A7" s="27">
        <v>2005</v>
      </c>
      <c r="B7" s="29">
        <v>1</v>
      </c>
      <c r="C7" s="29">
        <v>1</v>
      </c>
      <c r="D7" s="29">
        <v>1</v>
      </c>
    </row>
    <row r="8" spans="1:4">
      <c r="A8" s="27">
        <v>2006</v>
      </c>
      <c r="B8" s="29">
        <v>0.7403333333333334</v>
      </c>
      <c r="C8" s="29">
        <v>0.77800000000000002</v>
      </c>
      <c r="D8" s="29">
        <v>0.8889999999999999</v>
      </c>
    </row>
    <row r="9" spans="1:4">
      <c r="A9" s="27">
        <v>2007</v>
      </c>
      <c r="B9" s="29">
        <v>0.66700000000000015</v>
      </c>
      <c r="C9" s="29">
        <v>0.77800000000000002</v>
      </c>
      <c r="D9" s="29">
        <v>0.85199999999999998</v>
      </c>
    </row>
    <row r="10" spans="1:4">
      <c r="A10" s="27">
        <v>2008</v>
      </c>
      <c r="B10" s="29">
        <v>0.85199999999999998</v>
      </c>
      <c r="C10" s="29">
        <v>0.96300000000000008</v>
      </c>
      <c r="D10" s="29">
        <v>0.88900000000000001</v>
      </c>
    </row>
    <row r="11" spans="1:4">
      <c r="A11" s="27">
        <v>2009</v>
      </c>
      <c r="B11" s="29">
        <v>0.81500000000000006</v>
      </c>
      <c r="C11" s="29">
        <v>0.81500000000000006</v>
      </c>
      <c r="D11" s="29">
        <v>0.88900000000000001</v>
      </c>
    </row>
    <row r="12" spans="1:4">
      <c r="A12" s="27">
        <v>2010</v>
      </c>
      <c r="B12" s="29">
        <v>0.96300000000000008</v>
      </c>
      <c r="C12" s="29">
        <v>0.8889999999999999</v>
      </c>
      <c r="D12" s="29">
        <v>0.88900000000000001</v>
      </c>
    </row>
    <row r="13" spans="1:4">
      <c r="A13" s="27">
        <v>2011</v>
      </c>
      <c r="B13" s="29">
        <v>0.77800000000000002</v>
      </c>
      <c r="C13" s="29">
        <v>0.77800000000000002</v>
      </c>
      <c r="D13" s="29">
        <v>0.92600000000000005</v>
      </c>
    </row>
    <row r="14" spans="1:4">
      <c r="A14" s="27">
        <v>2012</v>
      </c>
      <c r="B14" s="29">
        <v>0.96300000000000008</v>
      </c>
      <c r="C14" s="29">
        <v>0.70400000000000007</v>
      </c>
      <c r="D14" s="29">
        <v>0.85199999999999998</v>
      </c>
    </row>
    <row r="15" spans="1:4">
      <c r="A15" s="27">
        <v>2013</v>
      </c>
      <c r="B15" s="29">
        <v>1</v>
      </c>
      <c r="C15" s="29">
        <v>0.85199999999999998</v>
      </c>
      <c r="D15" s="29">
        <v>0.81500000000000006</v>
      </c>
    </row>
    <row r="16" spans="1:4">
      <c r="A16" s="27">
        <v>2014</v>
      </c>
      <c r="B16" s="29">
        <v>0.96300000000000008</v>
      </c>
      <c r="C16" s="29">
        <v>0.92600000000000005</v>
      </c>
      <c r="D16" s="29">
        <v>0.92600000000000005</v>
      </c>
    </row>
    <row r="17" spans="1:4">
      <c r="A17" s="27">
        <v>2015</v>
      </c>
      <c r="B17" s="29">
        <v>1</v>
      </c>
      <c r="C17" s="29">
        <v>0.85199999999999998</v>
      </c>
      <c r="D17" s="29">
        <v>0.81500000000000006</v>
      </c>
    </row>
    <row r="18" spans="1:4">
      <c r="A18" s="27">
        <v>2016</v>
      </c>
      <c r="B18" s="29">
        <v>1</v>
      </c>
      <c r="C18" s="29">
        <v>0.96300000000000008</v>
      </c>
      <c r="D18" s="29">
        <v>0.92600000000000005</v>
      </c>
    </row>
    <row r="19" spans="1:4">
      <c r="A19" s="27">
        <v>2017</v>
      </c>
      <c r="B19" s="29">
        <v>0.96300000000000008</v>
      </c>
      <c r="C19" s="29">
        <v>1</v>
      </c>
      <c r="D19" s="29">
        <v>0.92600000000000005</v>
      </c>
    </row>
    <row r="20" spans="1:4">
      <c r="A20" s="27">
        <v>2018</v>
      </c>
      <c r="B20" s="29">
        <v>0.8889999999999999</v>
      </c>
      <c r="C20" s="29">
        <v>0.77800000000000002</v>
      </c>
      <c r="D20" s="29">
        <v>0.85199999999999998</v>
      </c>
    </row>
    <row r="21" spans="1:4">
      <c r="A21" s="27">
        <v>2019</v>
      </c>
      <c r="B21" s="29">
        <v>0.8889999999999999</v>
      </c>
      <c r="C21" s="29">
        <v>0.8889999999999999</v>
      </c>
      <c r="D21" s="29">
        <v>0.96300000000000008</v>
      </c>
    </row>
    <row r="22" spans="1:4">
      <c r="A22" s="27">
        <v>2020</v>
      </c>
      <c r="B22" s="29">
        <v>0.85199999999999998</v>
      </c>
      <c r="C22" s="29">
        <v>0.81500000000000006</v>
      </c>
      <c r="D22" s="29">
        <v>0.8889999999999999</v>
      </c>
    </row>
    <row r="23" spans="1:4">
      <c r="A23" s="27">
        <v>2021</v>
      </c>
      <c r="B23" s="29">
        <v>0.96300000000000008</v>
      </c>
      <c r="C23" s="29">
        <v>0.85199999999999998</v>
      </c>
      <c r="D23" s="29">
        <v>0.96300000000000008</v>
      </c>
    </row>
    <row r="24" spans="1:4">
      <c r="A24" s="27">
        <v>2022</v>
      </c>
      <c r="B24" s="29">
        <v>0.96300000000000008</v>
      </c>
      <c r="C24" s="29">
        <v>0.92600000000000005</v>
      </c>
      <c r="D24" s="29">
        <v>0.8889999999999999</v>
      </c>
    </row>
    <row r="25" spans="1:4">
      <c r="A25" s="27">
        <v>2023</v>
      </c>
      <c r="B25" s="29">
        <v>1</v>
      </c>
      <c r="C25" s="29">
        <v>0.8889999999999999</v>
      </c>
      <c r="D25" s="29">
        <v>0.96300000000000008</v>
      </c>
    </row>
    <row r="26" spans="1:4">
      <c r="A26" s="27">
        <v>2024</v>
      </c>
      <c r="B26" s="29">
        <v>0.92600000000000005</v>
      </c>
      <c r="C26" s="29">
        <v>1</v>
      </c>
      <c r="D26" s="29">
        <v>0.81500000000000006</v>
      </c>
    </row>
    <row r="27" spans="1:4">
      <c r="B27" s="29">
        <f>AVERAGE(B3:B26)</f>
        <v>0.90901388888888901</v>
      </c>
      <c r="C27" s="29">
        <f>AVERAGE(C3:C26)</f>
        <v>0.86741666666666684</v>
      </c>
      <c r="D27" s="29">
        <f>AVERAGE(D3:D26)</f>
        <v>0.89670833333333333</v>
      </c>
    </row>
    <row r="28" spans="1:4">
      <c r="B28" s="29">
        <f>STDEV(B2:B26)</f>
        <v>9.0012424218479978E-2</v>
      </c>
      <c r="C28" s="29">
        <f>STDEV(C2:C26)</f>
        <v>0.10230300971672884</v>
      </c>
      <c r="D28" s="29">
        <f>STDEV(D2:D26)</f>
        <v>5.1151504858365254E-2</v>
      </c>
    </row>
    <row r="29" spans="1:4">
      <c r="B29" s="29">
        <f>B28/SQRT(24)</f>
        <v>1.8373709153851239E-2</v>
      </c>
      <c r="C29" s="29">
        <f>C28/SQRT(24)</f>
        <v>2.0882514413081261E-2</v>
      </c>
      <c r="D29" s="29">
        <f>D28/SQRT(24)</f>
        <v>1.0441257206540801E-2</v>
      </c>
    </row>
    <row r="31" spans="1:4">
      <c r="A31" s="30" t="s">
        <v>24</v>
      </c>
      <c r="B31" s="30"/>
      <c r="C31" s="30"/>
      <c r="D31" s="30"/>
    </row>
    <row r="32" spans="1:4">
      <c r="A32" s="27" t="s">
        <v>6</v>
      </c>
      <c r="B32" s="27" t="s">
        <v>9</v>
      </c>
      <c r="C32" s="27" t="s">
        <v>5</v>
      </c>
      <c r="D32" s="27" t="s">
        <v>11</v>
      </c>
    </row>
    <row r="33" spans="1:4">
      <c r="A33" s="27">
        <v>2001</v>
      </c>
      <c r="B33" s="29">
        <v>0.50033333333333341</v>
      </c>
      <c r="C33" s="29">
        <v>0.22233333333333336</v>
      </c>
      <c r="D33" s="29">
        <v>0.27766666666666667</v>
      </c>
    </row>
    <row r="34" spans="1:4">
      <c r="A34" s="27">
        <v>2002</v>
      </c>
      <c r="B34" s="29">
        <v>0.16666666666666666</v>
      </c>
      <c r="C34" s="29">
        <v>0.111</v>
      </c>
      <c r="D34" s="29">
        <v>0.16666666666666666</v>
      </c>
    </row>
    <row r="35" spans="1:4">
      <c r="A35" s="27">
        <v>2003</v>
      </c>
      <c r="B35" s="29">
        <v>0.55900000000000005</v>
      </c>
      <c r="C35" s="29">
        <v>0.33333333333333331</v>
      </c>
      <c r="D35" s="29">
        <v>0.4443333333333333</v>
      </c>
    </row>
    <row r="36" spans="1:4">
      <c r="A36" s="27">
        <v>2004</v>
      </c>
      <c r="B36" s="29">
        <v>0.6113333333333334</v>
      </c>
      <c r="C36" s="29">
        <v>0.38900000000000001</v>
      </c>
      <c r="D36" s="29">
        <v>0.5</v>
      </c>
    </row>
    <row r="37" spans="1:4">
      <c r="A37" s="27">
        <v>2005</v>
      </c>
      <c r="B37" s="29">
        <v>0.38900000000000001</v>
      </c>
      <c r="C37" s="29">
        <v>0.4443333333333333</v>
      </c>
      <c r="D37" s="29">
        <v>0.4443333333333333</v>
      </c>
    </row>
    <row r="38" spans="1:4">
      <c r="A38" s="27">
        <v>2006</v>
      </c>
      <c r="B38" s="29">
        <v>5.566666666666667E-2</v>
      </c>
      <c r="C38" s="29">
        <v>0.11133333333333334</v>
      </c>
      <c r="D38" s="29">
        <v>0.66666666666666663</v>
      </c>
    </row>
    <row r="39" spans="1:4">
      <c r="A39" s="27">
        <v>2007</v>
      </c>
      <c r="B39" s="29">
        <v>0.33333333333333331</v>
      </c>
      <c r="C39" s="29">
        <v>0.11133333333333334</v>
      </c>
      <c r="D39" s="29">
        <v>0.222</v>
      </c>
    </row>
    <row r="40" spans="1:4">
      <c r="A40" s="27">
        <v>2008</v>
      </c>
      <c r="B40" s="29">
        <v>0.51866666666666672</v>
      </c>
      <c r="C40" s="29">
        <v>0.38900000000000001</v>
      </c>
      <c r="D40" s="29">
        <v>0.38866666666666666</v>
      </c>
    </row>
    <row r="41" spans="1:4">
      <c r="A41" s="27">
        <v>2009</v>
      </c>
      <c r="B41" s="29">
        <v>0.38866666666666666</v>
      </c>
      <c r="C41" s="29">
        <v>0</v>
      </c>
      <c r="D41" s="29">
        <v>0.38866666666666666</v>
      </c>
    </row>
    <row r="42" spans="1:4">
      <c r="A42" s="27">
        <v>2010</v>
      </c>
      <c r="B42" s="29">
        <v>0.44433333333333341</v>
      </c>
      <c r="C42" s="29">
        <v>0.33300000000000002</v>
      </c>
      <c r="D42" s="29">
        <v>0.77766666666666673</v>
      </c>
    </row>
    <row r="43" spans="1:4">
      <c r="A43" s="27">
        <v>2011</v>
      </c>
      <c r="B43" s="29">
        <v>0.33333333333333331</v>
      </c>
      <c r="C43" s="29">
        <v>0.22233333333333336</v>
      </c>
      <c r="D43" s="29">
        <v>0.33300000000000002</v>
      </c>
    </row>
    <row r="44" spans="1:4">
      <c r="A44" s="27">
        <v>2012</v>
      </c>
      <c r="B44" s="29">
        <v>0.27766666666666667</v>
      </c>
      <c r="C44" s="29">
        <v>0.11133333333333334</v>
      </c>
      <c r="D44" s="29">
        <v>0.5</v>
      </c>
    </row>
    <row r="45" spans="1:4">
      <c r="A45" s="27">
        <v>2013</v>
      </c>
      <c r="B45" s="29">
        <v>0.27766666666666667</v>
      </c>
      <c r="C45" s="29">
        <v>0.11133333333333334</v>
      </c>
      <c r="D45" s="29">
        <v>0.38866666666666666</v>
      </c>
    </row>
    <row r="46" spans="1:4">
      <c r="A46" s="27">
        <v>2014</v>
      </c>
      <c r="B46" s="29">
        <v>0.55543333333333333</v>
      </c>
      <c r="C46" s="29">
        <v>0.27766666666666667</v>
      </c>
      <c r="D46" s="29">
        <v>0.5</v>
      </c>
    </row>
    <row r="47" spans="1:4">
      <c r="A47" s="27">
        <v>2015</v>
      </c>
      <c r="B47" s="29">
        <v>0.38866666666666666</v>
      </c>
      <c r="C47" s="29">
        <v>0.16700000000000001</v>
      </c>
      <c r="D47" s="29">
        <v>0.61099999999999999</v>
      </c>
    </row>
    <row r="48" spans="1:4">
      <c r="A48" s="27">
        <v>2016</v>
      </c>
      <c r="B48" s="29">
        <v>0.27766666666666667</v>
      </c>
      <c r="C48" s="29">
        <v>0.22233333333333336</v>
      </c>
      <c r="D48" s="29">
        <v>0.4443333333333333</v>
      </c>
    </row>
    <row r="49" spans="1:4">
      <c r="A49" s="27">
        <v>2017</v>
      </c>
      <c r="B49" s="29">
        <v>0.33300000000000002</v>
      </c>
      <c r="C49" s="29">
        <v>0.22233333333333336</v>
      </c>
      <c r="D49" s="29">
        <v>0.6113333333333334</v>
      </c>
    </row>
    <row r="50" spans="1:4">
      <c r="A50" s="27">
        <v>2018</v>
      </c>
      <c r="B50" s="29">
        <v>0.33300000000000002</v>
      </c>
      <c r="C50" s="29">
        <v>5.566666666666667E-2</v>
      </c>
      <c r="D50" s="29">
        <v>0.33333333333333331</v>
      </c>
    </row>
    <row r="51" spans="1:4">
      <c r="A51" s="27">
        <v>2019</v>
      </c>
      <c r="B51" s="29">
        <v>0.5</v>
      </c>
      <c r="C51" s="29">
        <v>0.22233333333333336</v>
      </c>
      <c r="D51" s="29">
        <v>0.33333333333333331</v>
      </c>
    </row>
    <row r="52" spans="1:4">
      <c r="A52" s="27">
        <v>2020</v>
      </c>
      <c r="B52" s="29">
        <v>0.27766666666666667</v>
      </c>
      <c r="C52" s="29">
        <v>5.566666666666667E-2</v>
      </c>
      <c r="D52" s="29">
        <v>0.33333333333333331</v>
      </c>
    </row>
    <row r="53" spans="1:4">
      <c r="A53" s="27">
        <v>2021</v>
      </c>
      <c r="B53" s="29">
        <v>0.38866666666666666</v>
      </c>
      <c r="C53" s="29">
        <v>0.22233333333333336</v>
      </c>
      <c r="D53" s="29">
        <v>0.38866666666666666</v>
      </c>
    </row>
    <row r="54" spans="1:4">
      <c r="A54" s="27">
        <v>2022</v>
      </c>
      <c r="B54" s="29">
        <v>0.61099999999999999</v>
      </c>
      <c r="C54" s="29">
        <v>0.222</v>
      </c>
      <c r="D54" s="29">
        <v>0.5</v>
      </c>
    </row>
    <row r="55" spans="1:4">
      <c r="A55" s="27">
        <v>2023</v>
      </c>
      <c r="B55" s="29">
        <v>0.5</v>
      </c>
      <c r="C55" s="29">
        <v>0.22233333333333336</v>
      </c>
      <c r="D55" s="29">
        <v>0.27766666666666667</v>
      </c>
    </row>
    <row r="56" spans="1:4">
      <c r="A56" s="27">
        <v>2024</v>
      </c>
      <c r="B56" s="29">
        <v>0.27766666666666667</v>
      </c>
      <c r="C56" s="29">
        <v>0.22233333333333336</v>
      </c>
      <c r="D56" s="29">
        <v>0.27766666666666667</v>
      </c>
    </row>
    <row r="57" spans="1:4">
      <c r="B57" s="29">
        <f>AVERAGE(B33:B56)</f>
        <v>0.38743472222222225</v>
      </c>
      <c r="C57" s="29">
        <f>AVERAGE(C33:C56)</f>
        <v>0.2084027777777778</v>
      </c>
      <c r="D57" s="29">
        <f>AVERAGE(D33:D56)</f>
        <v>0.42120833333333341</v>
      </c>
    </row>
    <row r="58" spans="1:4">
      <c r="B58" s="29">
        <f>STDEV(B32:B56)</f>
        <v>0.1394333818316173</v>
      </c>
      <c r="C58" s="29">
        <f>STDEV(C32:C56)</f>
        <v>0.11373895780843717</v>
      </c>
      <c r="D58" s="29">
        <f>STDEV(D32:D56)</f>
        <v>0.14557056865636364</v>
      </c>
    </row>
    <row r="59" spans="1:4">
      <c r="B59" s="29">
        <f>B58/SQRT(24)</f>
        <v>2.846171988317641E-2</v>
      </c>
      <c r="C59" s="29">
        <f>C58/SQRT(24)</f>
        <v>2.321686754221796E-2</v>
      </c>
      <c r="D59" s="29">
        <f>D58/SQRT(24)</f>
        <v>2.9714467897906431E-2</v>
      </c>
    </row>
    <row r="60" spans="1:4">
      <c r="B60" s="29"/>
      <c r="C60" s="29"/>
      <c r="D60" s="29"/>
    </row>
    <row r="61" spans="1:4">
      <c r="A61" s="30" t="s">
        <v>25</v>
      </c>
      <c r="B61" s="30"/>
      <c r="C61" s="30"/>
      <c r="D61" s="30"/>
    </row>
    <row r="62" spans="1:4">
      <c r="A62" s="27" t="s">
        <v>6</v>
      </c>
      <c r="B62" s="27" t="s">
        <v>9</v>
      </c>
      <c r="C62" s="27" t="s">
        <v>5</v>
      </c>
      <c r="D62" s="27" t="s">
        <v>11</v>
      </c>
    </row>
    <row r="63" spans="1:4">
      <c r="A63" s="27">
        <v>2001</v>
      </c>
      <c r="B63" s="29">
        <v>7.3999999999999996E-2</v>
      </c>
      <c r="C63" s="29">
        <v>0</v>
      </c>
      <c r="D63" s="29">
        <v>0</v>
      </c>
    </row>
    <row r="64" spans="1:4">
      <c r="A64" s="27">
        <v>2002</v>
      </c>
      <c r="B64" s="29">
        <v>3.6999999999999998E-2</v>
      </c>
      <c r="C64" s="29">
        <v>3.6999999999999998E-2</v>
      </c>
      <c r="D64" s="29">
        <v>0</v>
      </c>
    </row>
    <row r="65" spans="1:4">
      <c r="A65" s="27">
        <v>2003</v>
      </c>
      <c r="B65" s="29">
        <v>0</v>
      </c>
      <c r="C65" s="29">
        <v>3.6999999999999998E-2</v>
      </c>
      <c r="D65" s="29">
        <v>3.6999999999999998E-2</v>
      </c>
    </row>
    <row r="66" spans="1:4">
      <c r="A66" s="27">
        <v>2004</v>
      </c>
      <c r="B66" s="29">
        <v>3.6999999999999998E-2</v>
      </c>
      <c r="C66" s="29">
        <v>3.6999999999999998E-2</v>
      </c>
      <c r="D66" s="29">
        <v>7.3999999999999996E-2</v>
      </c>
    </row>
    <row r="67" spans="1:4">
      <c r="A67" s="27">
        <v>2005</v>
      </c>
      <c r="B67" s="29">
        <v>3.6999999999999998E-2</v>
      </c>
      <c r="C67" s="29">
        <v>0</v>
      </c>
      <c r="D67" s="29">
        <v>3.6999999999999998E-2</v>
      </c>
    </row>
    <row r="68" spans="1:4">
      <c r="A68" s="27">
        <v>2006</v>
      </c>
      <c r="B68" s="29">
        <v>0</v>
      </c>
      <c r="C68" s="29">
        <v>3.6999999999999998E-2</v>
      </c>
      <c r="D68" s="29">
        <v>3.6999999999999998E-2</v>
      </c>
    </row>
    <row r="69" spans="1:4">
      <c r="A69" s="27">
        <v>2007</v>
      </c>
      <c r="B69" s="29">
        <v>0</v>
      </c>
      <c r="C69" s="29">
        <v>3.6999999999999998E-2</v>
      </c>
      <c r="D69" s="29">
        <v>0</v>
      </c>
    </row>
    <row r="70" spans="1:4">
      <c r="A70" s="27">
        <v>2008</v>
      </c>
      <c r="B70" s="29">
        <v>0.111</v>
      </c>
      <c r="C70" s="29">
        <v>0.111</v>
      </c>
      <c r="D70" s="29">
        <v>3.6999999999999998E-2</v>
      </c>
    </row>
    <row r="71" spans="1:4">
      <c r="A71" s="27">
        <v>2009</v>
      </c>
      <c r="B71" s="29">
        <v>0</v>
      </c>
      <c r="C71" s="29">
        <v>0</v>
      </c>
      <c r="D71" s="29">
        <v>0</v>
      </c>
    </row>
    <row r="72" spans="1:4">
      <c r="A72" s="27">
        <v>2010</v>
      </c>
      <c r="B72" s="29">
        <v>0.111</v>
      </c>
      <c r="C72" s="29">
        <v>0.111</v>
      </c>
      <c r="D72" s="29">
        <v>0.111</v>
      </c>
    </row>
    <row r="73" spans="1:4">
      <c r="A73" s="27">
        <v>2011</v>
      </c>
      <c r="B73" s="29">
        <v>0</v>
      </c>
      <c r="C73" s="29">
        <v>0</v>
      </c>
      <c r="D73" s="29">
        <v>0</v>
      </c>
    </row>
    <row r="74" spans="1:4">
      <c r="A74" s="27">
        <v>2012</v>
      </c>
      <c r="B74" s="29">
        <v>0</v>
      </c>
      <c r="C74" s="29">
        <v>0</v>
      </c>
      <c r="D74" s="29">
        <v>0</v>
      </c>
    </row>
    <row r="75" spans="1:4">
      <c r="A75" s="27">
        <v>2013</v>
      </c>
      <c r="B75" s="29">
        <v>0</v>
      </c>
      <c r="C75" s="29">
        <v>0</v>
      </c>
      <c r="D75" s="29">
        <v>0</v>
      </c>
    </row>
    <row r="76" spans="1:4">
      <c r="A76" s="27">
        <v>2014</v>
      </c>
      <c r="B76" s="29">
        <v>0</v>
      </c>
      <c r="C76" s="29">
        <v>3.6999999999999998E-2</v>
      </c>
      <c r="D76" s="29">
        <v>3.6999999999999998E-2</v>
      </c>
    </row>
    <row r="77" spans="1:4">
      <c r="A77" s="27">
        <v>2015</v>
      </c>
      <c r="B77" s="29">
        <v>3.6999999999999998E-2</v>
      </c>
      <c r="C77" s="29">
        <v>3.6999999999999998E-2</v>
      </c>
      <c r="D77" s="29">
        <v>3.6999999999999998E-2</v>
      </c>
    </row>
    <row r="78" spans="1:4">
      <c r="A78" s="27">
        <v>2016</v>
      </c>
      <c r="B78" s="29">
        <v>7.3999999999999996E-2</v>
      </c>
      <c r="C78" s="29">
        <v>3.6999999999999998E-2</v>
      </c>
      <c r="D78" s="29">
        <v>0</v>
      </c>
    </row>
    <row r="79" spans="1:4">
      <c r="A79" s="27">
        <v>2017</v>
      </c>
      <c r="B79" s="29">
        <v>7.3999999999999996E-2</v>
      </c>
      <c r="C79" s="29">
        <v>7.3999999999999996E-2</v>
      </c>
      <c r="D79" s="29">
        <v>5.5500000000000001E-2</v>
      </c>
    </row>
    <row r="80" spans="1:4">
      <c r="A80" s="27">
        <v>2018</v>
      </c>
      <c r="B80" s="29">
        <v>0</v>
      </c>
      <c r="C80" s="29">
        <v>0</v>
      </c>
      <c r="D80" s="29">
        <v>0</v>
      </c>
    </row>
    <row r="81" spans="1:4">
      <c r="A81" s="27">
        <v>2019</v>
      </c>
      <c r="B81" s="29">
        <v>0</v>
      </c>
      <c r="C81" s="29">
        <v>0</v>
      </c>
      <c r="D81" s="29">
        <v>7.3999999999999996E-2</v>
      </c>
    </row>
    <row r="82" spans="1:4">
      <c r="A82" s="27">
        <v>2020</v>
      </c>
      <c r="B82" s="29">
        <v>0</v>
      </c>
      <c r="C82" s="29">
        <v>0</v>
      </c>
      <c r="D82" s="29">
        <v>3.6999999999999998E-2</v>
      </c>
    </row>
    <row r="83" spans="1:4">
      <c r="A83" s="27">
        <v>2021</v>
      </c>
      <c r="B83" s="29">
        <v>0</v>
      </c>
      <c r="C83" s="29">
        <v>0</v>
      </c>
      <c r="D83" s="29">
        <v>0</v>
      </c>
    </row>
    <row r="84" spans="1:4">
      <c r="A84" s="27">
        <v>2022</v>
      </c>
      <c r="B84" s="29">
        <v>0</v>
      </c>
      <c r="C84" s="29">
        <v>0</v>
      </c>
      <c r="D84" s="29">
        <v>3.6999999999999998E-2</v>
      </c>
    </row>
    <row r="85" spans="1:4">
      <c r="A85" s="27">
        <v>2023</v>
      </c>
      <c r="B85" s="29">
        <v>7.3999999999999996E-2</v>
      </c>
      <c r="C85" s="29">
        <v>0</v>
      </c>
      <c r="D85" s="29">
        <v>0</v>
      </c>
    </row>
    <row r="86" spans="1:4">
      <c r="A86" s="27">
        <v>2024</v>
      </c>
      <c r="B86" s="29">
        <v>3.6999999999999998E-2</v>
      </c>
      <c r="C86" s="29">
        <v>0</v>
      </c>
      <c r="D86" s="29">
        <v>0</v>
      </c>
    </row>
    <row r="87" spans="1:4">
      <c r="B87" s="29">
        <f>AVERAGE(B63:B86)</f>
        <v>2.929166666666666E-2</v>
      </c>
      <c r="C87" s="29">
        <f>AVERAGE(C63:C86)</f>
        <v>2.466666666666666E-2</v>
      </c>
      <c r="D87" s="29">
        <f>AVERAGE(D63:D86)</f>
        <v>2.5437500000000002E-2</v>
      </c>
    </row>
    <row r="88" spans="1:4">
      <c r="B88" s="29">
        <f>STDEV(B62:B86)</f>
        <v>3.7762966867907338E-2</v>
      </c>
      <c r="C88" s="29">
        <f>STDEV(C62:C86)</f>
        <v>3.3922759663512145E-2</v>
      </c>
      <c r="D88" s="29">
        <f>STDEV(D62:D86)</f>
        <v>3.0769589906975987E-2</v>
      </c>
    </row>
    <row r="89" spans="1:4">
      <c r="B89" s="29">
        <f>B88/SQRT(24)</f>
        <v>7.7083333333333361E-3</v>
      </c>
      <c r="C89" s="29">
        <f>C88/SQRT(24)</f>
        <v>6.9244543202226618E-3</v>
      </c>
      <c r="D89" s="29">
        <f>D88/SQRT(24)</f>
        <v>6.2808162388985405E-3</v>
      </c>
    </row>
    <row r="90" spans="1:4">
      <c r="B90" s="29"/>
      <c r="C90" s="29"/>
      <c r="D90" s="29"/>
    </row>
    <row r="92" spans="1:4">
      <c r="A92" s="30" t="s">
        <v>10</v>
      </c>
      <c r="B92" s="30"/>
      <c r="C92" s="30"/>
      <c r="D92" s="30"/>
    </row>
    <row r="93" spans="1:4">
      <c r="A93" s="15" t="s">
        <v>6</v>
      </c>
      <c r="B93" s="15" t="s">
        <v>9</v>
      </c>
      <c r="C93" s="15" t="s">
        <v>5</v>
      </c>
      <c r="D93" s="15" t="s">
        <v>11</v>
      </c>
    </row>
    <row r="94" spans="1:4">
      <c r="A94" s="15">
        <v>2001</v>
      </c>
      <c r="B94" s="19">
        <v>0.82789612321341188</v>
      </c>
      <c r="C94" s="19">
        <v>0.887183120392115</v>
      </c>
      <c r="D94" s="19">
        <v>0.88349884390893219</v>
      </c>
    </row>
    <row r="95" spans="1:4">
      <c r="A95" s="15">
        <v>2002</v>
      </c>
      <c r="B95" s="19">
        <v>0.90669546165884196</v>
      </c>
      <c r="C95" s="19">
        <v>0.8387496040229373</v>
      </c>
      <c r="D95" s="19">
        <v>0.90669546165884196</v>
      </c>
    </row>
    <row r="96" spans="1:4">
      <c r="A96" s="20">
        <v>2003</v>
      </c>
      <c r="B96" s="19">
        <v>0.83390552482675318</v>
      </c>
      <c r="C96" s="19">
        <v>0.91666666666666674</v>
      </c>
      <c r="D96" s="19">
        <v>0.86800199669308098</v>
      </c>
    </row>
    <row r="97" spans="1:4">
      <c r="A97" s="20">
        <v>2004</v>
      </c>
      <c r="B97" s="19">
        <v>0.75668604782035165</v>
      </c>
      <c r="C97" s="19">
        <v>0.8647001693219698</v>
      </c>
      <c r="D97" s="19">
        <v>0.80389257592800889</v>
      </c>
    </row>
    <row r="98" spans="1:4">
      <c r="A98" s="20">
        <v>2005</v>
      </c>
      <c r="B98" s="19">
        <v>0.90274999999999994</v>
      </c>
      <c r="C98" s="19">
        <v>0.88891666666666669</v>
      </c>
      <c r="D98" s="19">
        <v>0.88891666666666669</v>
      </c>
    </row>
    <row r="99" spans="1:4">
      <c r="A99" s="20">
        <v>2006</v>
      </c>
      <c r="B99" s="19">
        <v>0.91245877961435096</v>
      </c>
      <c r="C99" s="19">
        <v>0.90177139400531381</v>
      </c>
      <c r="D99" s="19">
        <v>0.72927343457067861</v>
      </c>
    </row>
    <row r="100" spans="1:4">
      <c r="A100" s="20">
        <v>2007</v>
      </c>
      <c r="B100" s="19">
        <v>0.75018746876561726</v>
      </c>
      <c r="C100" s="19">
        <v>0.90177139400531381</v>
      </c>
      <c r="D100" s="19">
        <v>0.88730131431261083</v>
      </c>
    </row>
    <row r="101" spans="1:4">
      <c r="A101" s="20">
        <v>2008</v>
      </c>
      <c r="B101" s="19">
        <v>0.77093927058813327</v>
      </c>
      <c r="C101" s="19">
        <v>0.88387438327784329</v>
      </c>
      <c r="D101" s="19">
        <v>0.8453085778399837</v>
      </c>
    </row>
    <row r="102" spans="1:4">
      <c r="A102" s="20">
        <v>2009</v>
      </c>
      <c r="B102" s="19">
        <v>0.80512278858998299</v>
      </c>
      <c r="C102" s="19">
        <v>0.95374999999999999</v>
      </c>
      <c r="D102" s="19">
        <v>0.8453085778399837</v>
      </c>
    </row>
    <row r="103" spans="1:4">
      <c r="A103" s="20">
        <v>2010</v>
      </c>
      <c r="B103" s="19">
        <v>0.86800199669308098</v>
      </c>
      <c r="C103" s="19">
        <v>0.86475125766700445</v>
      </c>
      <c r="D103" s="19">
        <v>0.65649599272354819</v>
      </c>
    </row>
    <row r="104" spans="1:4">
      <c r="A104" s="20">
        <v>2011</v>
      </c>
      <c r="B104" s="19">
        <v>0.80963774635818342</v>
      </c>
      <c r="C104" s="19">
        <v>0.85718878862973813</v>
      </c>
      <c r="D104" s="19">
        <v>0.88236106029058914</v>
      </c>
    </row>
    <row r="105" spans="1:4">
      <c r="A105" s="20">
        <v>2012</v>
      </c>
      <c r="B105" s="19">
        <v>0.91511051179441516</v>
      </c>
      <c r="C105" s="19">
        <v>0.87719319744708901</v>
      </c>
      <c r="D105" s="19">
        <v>0.7792863849765258</v>
      </c>
    </row>
    <row r="106" spans="1:4">
      <c r="A106" s="20">
        <v>2013</v>
      </c>
      <c r="B106" s="19">
        <v>0.93058333333333332</v>
      </c>
      <c r="C106" s="19">
        <v>0.92569635953589324</v>
      </c>
      <c r="D106" s="19">
        <v>0.80512278858998299</v>
      </c>
    </row>
    <row r="107" spans="1:4">
      <c r="A107" s="20">
        <v>2014</v>
      </c>
      <c r="B107" s="19">
        <v>0.83499972930600896</v>
      </c>
      <c r="C107" s="19">
        <v>0.89942455272706012</v>
      </c>
      <c r="D107" s="19">
        <v>0.82801079913606923</v>
      </c>
    </row>
    <row r="108" spans="1:4">
      <c r="A108" s="20">
        <v>2015</v>
      </c>
      <c r="B108" s="19">
        <v>0.90283333333333338</v>
      </c>
      <c r="C108" s="19">
        <v>0.90657988547531687</v>
      </c>
      <c r="D108" s="19">
        <v>0.69368208557414801</v>
      </c>
    </row>
    <row r="109" spans="1:4">
      <c r="A109" s="20">
        <v>2016</v>
      </c>
      <c r="B109" s="19">
        <v>0.93058333333333332</v>
      </c>
      <c r="C109" s="19">
        <v>0.93038650974764681</v>
      </c>
      <c r="D109" s="19">
        <v>0.84674625550051985</v>
      </c>
    </row>
    <row r="110" spans="1:4">
      <c r="A110" s="20">
        <v>2017</v>
      </c>
      <c r="B110" s="19">
        <v>0.89968333590214244</v>
      </c>
      <c r="C110" s="19">
        <v>0.94441666666666668</v>
      </c>
      <c r="D110" s="19">
        <v>0.78735457595639347</v>
      </c>
    </row>
    <row r="111" spans="1:4">
      <c r="A111" s="20">
        <v>2018</v>
      </c>
      <c r="B111" s="19">
        <v>0.86475125766700445</v>
      </c>
      <c r="C111" s="19">
        <v>0.92334063345120598</v>
      </c>
      <c r="D111" s="19">
        <v>0.84669092331768381</v>
      </c>
    </row>
    <row r="112" spans="1:4">
      <c r="A112" s="20">
        <v>2019</v>
      </c>
      <c r="B112" s="19">
        <v>0.80389257592800889</v>
      </c>
      <c r="C112" s="19">
        <v>0.90179289633373627</v>
      </c>
      <c r="D112" s="19">
        <v>0.89958986673589481</v>
      </c>
    </row>
    <row r="113" spans="1:4">
      <c r="A113" s="20">
        <v>2020</v>
      </c>
      <c r="B113" s="19">
        <v>0.86730215033729019</v>
      </c>
      <c r="C113" s="19">
        <v>0.93394798521948097</v>
      </c>
      <c r="D113" s="19">
        <v>0.8646367172853392</v>
      </c>
    </row>
    <row r="114" spans="1:4">
      <c r="A114" s="20">
        <v>2021</v>
      </c>
      <c r="B114" s="19">
        <v>0.88396917310914613</v>
      </c>
      <c r="C114" s="19">
        <v>0.887183120392115</v>
      </c>
      <c r="D114" s="19">
        <v>0.88396917310914613</v>
      </c>
    </row>
    <row r="115" spans="1:4">
      <c r="A115" s="20">
        <v>2022</v>
      </c>
      <c r="B115" s="19">
        <v>0.81760218041841193</v>
      </c>
      <c r="C115" s="19">
        <v>0.91628587450793142</v>
      </c>
      <c r="D115" s="19">
        <v>0.80389257592800889</v>
      </c>
    </row>
    <row r="116" spans="1:4">
      <c r="A116" s="20">
        <v>2023</v>
      </c>
      <c r="B116" s="19">
        <v>0.875</v>
      </c>
      <c r="C116" s="19">
        <v>0.90179289633373627</v>
      </c>
      <c r="D116" s="19">
        <v>0.91511051179441516</v>
      </c>
    </row>
    <row r="117" spans="1:4">
      <c r="A117" s="20">
        <v>2024</v>
      </c>
      <c r="B117" s="19">
        <v>0.89942455272706012</v>
      </c>
      <c r="C117" s="19">
        <v>0.94441666666666668</v>
      </c>
      <c r="D117" s="19">
        <v>0.85079756488619496</v>
      </c>
    </row>
    <row r="118" spans="1:4">
      <c r="B118" s="28">
        <f>AVERAGE(B94:B117)</f>
        <v>0.85708402813825824</v>
      </c>
      <c r="C118" s="28">
        <f>AVERAGE(C94:C117)</f>
        <v>0.90215752871500454</v>
      </c>
      <c r="D118" s="28">
        <f>AVERAGE(D94:D117)</f>
        <v>0.83341436355096876</v>
      </c>
    </row>
    <row r="119" spans="1:4">
      <c r="B119">
        <f>_xlfn.STDEV.S(B94:B117)</f>
        <v>5.4754283769525028E-2</v>
      </c>
      <c r="C119">
        <f>_xlfn.STDEV.S(C94:C117)</f>
        <v>2.942033470539325E-2</v>
      </c>
      <c r="D119">
        <f>_xlfn.STDEV.S(D94:D117)</f>
        <v>6.668314241590044E-2</v>
      </c>
    </row>
    <row r="120" spans="1:4">
      <c r="B120">
        <f>B119/SQRT(24)</f>
        <v>1.1176671372240918E-2</v>
      </c>
      <c r="C120">
        <f>C119/SQRT(24)</f>
        <v>6.0054006741757275E-3</v>
      </c>
      <c r="D120">
        <f>D119/SQRT(24)</f>
        <v>1.3611639447024834E-2</v>
      </c>
    </row>
    <row r="122" spans="1:4">
      <c r="A122" s="30" t="s">
        <v>3</v>
      </c>
      <c r="B122" s="30"/>
      <c r="C122" s="30"/>
      <c r="D122" s="30"/>
    </row>
    <row r="123" spans="1:4">
      <c r="A123" s="16" t="s">
        <v>6</v>
      </c>
      <c r="B123" s="16" t="s">
        <v>9</v>
      </c>
      <c r="C123" s="16" t="s">
        <v>5</v>
      </c>
      <c r="D123" s="16" t="s">
        <v>11</v>
      </c>
    </row>
    <row r="124" spans="1:4">
      <c r="A124" s="20">
        <v>2001</v>
      </c>
      <c r="B124" s="19">
        <v>0.82812544216982298</v>
      </c>
      <c r="C124" s="19">
        <v>0.80558333333333332</v>
      </c>
      <c r="D124" s="19">
        <v>0.81941666666666668</v>
      </c>
    </row>
    <row r="125" spans="1:4">
      <c r="A125" s="20">
        <v>2002</v>
      </c>
      <c r="B125" s="19">
        <v>0.728162166839737</v>
      </c>
      <c r="C125" s="19">
        <v>0.68587746625129808</v>
      </c>
      <c r="D125" s="19">
        <v>0.79166666666666674</v>
      </c>
    </row>
    <row r="126" spans="1:4">
      <c r="A126" s="20">
        <v>2003</v>
      </c>
      <c r="B126" s="19">
        <v>0.88975000000000004</v>
      </c>
      <c r="C126" s="19">
        <v>0.79917973347178961</v>
      </c>
      <c r="D126" s="19">
        <v>0.83492822842263004</v>
      </c>
    </row>
    <row r="127" spans="1:4">
      <c r="A127" s="20">
        <v>2004</v>
      </c>
      <c r="B127" s="19">
        <v>0.88396917310914602</v>
      </c>
      <c r="C127" s="19">
        <v>0.81760218041841193</v>
      </c>
      <c r="D127" s="19">
        <v>0.82801079913606901</v>
      </c>
    </row>
    <row r="128" spans="1:4">
      <c r="A128" s="20">
        <v>2005</v>
      </c>
      <c r="B128" s="19">
        <v>0.81760218041841193</v>
      </c>
      <c r="C128" s="19">
        <v>0.86108333333333331</v>
      </c>
      <c r="D128" s="19">
        <v>0.83492822842263004</v>
      </c>
    </row>
    <row r="129" spans="1:4">
      <c r="A129" s="20">
        <v>2006</v>
      </c>
      <c r="B129" s="19">
        <v>0.76391666666666669</v>
      </c>
      <c r="C129" s="19">
        <v>0.68621350238256618</v>
      </c>
      <c r="D129" s="19">
        <v>0.89958986673589481</v>
      </c>
    </row>
    <row r="130" spans="1:4">
      <c r="A130" s="20">
        <v>2007</v>
      </c>
      <c r="B130" s="19">
        <v>0.83333333333333326</v>
      </c>
      <c r="C130" s="19">
        <v>0.68621350238256618</v>
      </c>
      <c r="D130" s="19">
        <v>0.8055000000000001</v>
      </c>
    </row>
    <row r="131" spans="1:4">
      <c r="A131" s="20">
        <v>2008</v>
      </c>
      <c r="B131" s="19">
        <v>0.81113934906594265</v>
      </c>
      <c r="C131" s="19">
        <v>0.75684096685857716</v>
      </c>
      <c r="D131" s="19">
        <v>0.81749525169997761</v>
      </c>
    </row>
    <row r="132" spans="1:4">
      <c r="A132" s="20">
        <v>2009</v>
      </c>
      <c r="B132" s="19">
        <v>0.84716666666666662</v>
      </c>
      <c r="C132" s="19">
        <v>1.5</v>
      </c>
      <c r="D132" s="19">
        <v>0.84716666666666662</v>
      </c>
    </row>
    <row r="133" spans="1:4">
      <c r="A133" s="20">
        <v>2010</v>
      </c>
      <c r="B133" s="19">
        <v>0.78128516943634119</v>
      </c>
      <c r="C133" s="19">
        <v>0.72909636295463076</v>
      </c>
      <c r="D133" s="19">
        <v>0.90179289633373627</v>
      </c>
    </row>
    <row r="134" spans="1:4">
      <c r="A134" s="20">
        <v>2011</v>
      </c>
      <c r="B134" s="19">
        <v>0.83333333333333326</v>
      </c>
      <c r="C134" s="19">
        <v>0.80558333333333332</v>
      </c>
      <c r="D134" s="19">
        <v>0.83325000000000005</v>
      </c>
    </row>
    <row r="135" spans="1:4">
      <c r="A135" s="20">
        <v>2012</v>
      </c>
      <c r="B135" s="19">
        <v>0.81941666666666668</v>
      </c>
      <c r="C135" s="19">
        <v>0.77783333333333338</v>
      </c>
      <c r="D135" s="19">
        <v>0.875</v>
      </c>
    </row>
    <row r="136" spans="1:4">
      <c r="A136" s="20">
        <v>2013</v>
      </c>
      <c r="B136" s="19">
        <v>0.81941666666666668</v>
      </c>
      <c r="C136" s="19">
        <v>0.77783333333333338</v>
      </c>
      <c r="D136" s="19">
        <v>0.84716666666666662</v>
      </c>
    </row>
    <row r="137" spans="1:4">
      <c r="A137" s="20">
        <v>2014</v>
      </c>
      <c r="B137" s="19">
        <v>0.88885833333333331</v>
      </c>
      <c r="C137" s="19">
        <v>0.77916504088655203</v>
      </c>
      <c r="D137" s="19">
        <v>0.85169730010384215</v>
      </c>
    </row>
    <row r="138" spans="1:4">
      <c r="A138" s="20">
        <v>2015</v>
      </c>
      <c r="B138" s="19">
        <v>0.81749525169997761</v>
      </c>
      <c r="C138" s="19">
        <v>0.72835948041611487</v>
      </c>
      <c r="D138" s="19">
        <v>0.88387438327784329</v>
      </c>
    </row>
    <row r="139" spans="1:4">
      <c r="A139" s="20">
        <v>2016</v>
      </c>
      <c r="B139" s="19">
        <v>0.73835895049164368</v>
      </c>
      <c r="C139" s="19">
        <v>0.75650933619379312</v>
      </c>
      <c r="D139" s="19">
        <v>0.86108333333333331</v>
      </c>
    </row>
    <row r="140" spans="1:4">
      <c r="A140" s="20">
        <v>2017</v>
      </c>
      <c r="B140" s="19">
        <v>0.76436885049196057</v>
      </c>
      <c r="C140" s="19">
        <v>0.70683840045420054</v>
      </c>
      <c r="D140" s="19">
        <v>0.8744274063486035</v>
      </c>
    </row>
    <row r="141" spans="1:4">
      <c r="A141" s="20">
        <v>2018</v>
      </c>
      <c r="B141" s="19">
        <v>0.83325000000000005</v>
      </c>
      <c r="C141" s="19">
        <v>0.76391666666666669</v>
      </c>
      <c r="D141" s="19">
        <v>0.83333333333333326</v>
      </c>
    </row>
    <row r="142" spans="1:4">
      <c r="A142" s="20">
        <v>2019</v>
      </c>
      <c r="B142" s="19">
        <v>0.875</v>
      </c>
      <c r="C142" s="19">
        <v>0.80558333333333332</v>
      </c>
      <c r="D142" s="19">
        <v>0.76451439884809214</v>
      </c>
    </row>
    <row r="143" spans="1:4">
      <c r="A143" s="20">
        <v>2020</v>
      </c>
      <c r="B143" s="19">
        <v>0.81941666666666668</v>
      </c>
      <c r="C143" s="19">
        <v>0.76391666666666669</v>
      </c>
      <c r="D143" s="19">
        <v>0.79917973347178961</v>
      </c>
    </row>
    <row r="144" spans="1:4">
      <c r="A144" s="20">
        <v>2021</v>
      </c>
      <c r="B144" s="19">
        <v>0.84716666666666662</v>
      </c>
      <c r="C144" s="19">
        <v>0.80558333333333332</v>
      </c>
      <c r="D144" s="19">
        <v>0.84716666666666662</v>
      </c>
    </row>
    <row r="145" spans="1:4">
      <c r="A145" s="20">
        <v>2022</v>
      </c>
      <c r="B145" s="19">
        <v>0.90274999999999994</v>
      </c>
      <c r="C145" s="19">
        <v>0.8055000000000001</v>
      </c>
      <c r="D145" s="19">
        <v>0.85169730010384215</v>
      </c>
    </row>
    <row r="146" spans="1:4">
      <c r="A146" s="20">
        <v>2023</v>
      </c>
      <c r="B146" s="19">
        <v>0.82801079913606901</v>
      </c>
      <c r="C146" s="19">
        <v>0.80558333333333332</v>
      </c>
      <c r="D146" s="19">
        <v>0.81941666666666668</v>
      </c>
    </row>
    <row r="147" spans="1:4">
      <c r="A147" s="20">
        <v>2024</v>
      </c>
      <c r="B147" s="19">
        <v>0.77916504088655203</v>
      </c>
      <c r="C147" s="19">
        <v>0.80558333333333332</v>
      </c>
      <c r="D147" s="19">
        <v>0.81941666666666668</v>
      </c>
    </row>
    <row r="148" spans="1:4">
      <c r="B148" s="28">
        <f>AVERAGE(B124:B147)</f>
        <v>0.82293572390606695</v>
      </c>
      <c r="C148" s="28">
        <f>AVERAGE(C124:C147)</f>
        <v>0.8006449710834932</v>
      </c>
      <c r="D148" s="28">
        <f>AVERAGE(D124:D147)</f>
        <v>0.83923829692659513</v>
      </c>
    </row>
    <row r="149" spans="1:4">
      <c r="B149">
        <f>_xlfn.STDEV.S(B124:B147)</f>
        <v>4.6671459021662122E-2</v>
      </c>
      <c r="C149">
        <f>_xlfn.STDEV.S(C124:C147)</f>
        <v>0.15600744449764883</v>
      </c>
      <c r="D149">
        <f>_xlfn.STDEV.S(D124:D147)</f>
        <v>3.3307689938015937E-2</v>
      </c>
    </row>
    <row r="150" spans="1:4">
      <c r="B150">
        <f>B149/SQRT(24)</f>
        <v>9.5267716795239005E-3</v>
      </c>
      <c r="C150">
        <f>C149/SQRT(24)</f>
        <v>3.1844886257900565E-2</v>
      </c>
      <c r="D150">
        <f>D149/SQRT(24)</f>
        <v>6.7989037382477097E-3</v>
      </c>
    </row>
    <row r="152" spans="1:4">
      <c r="A152" s="30" t="s">
        <v>12</v>
      </c>
      <c r="B152" s="30"/>
      <c r="C152" s="30"/>
      <c r="D152" s="30"/>
    </row>
    <row r="153" spans="1:4">
      <c r="A153" s="17" t="s">
        <v>6</v>
      </c>
      <c r="B153" s="17" t="s">
        <v>9</v>
      </c>
      <c r="C153" s="17" t="s">
        <v>5</v>
      </c>
      <c r="D153" s="17" t="s">
        <v>11</v>
      </c>
    </row>
    <row r="154" spans="1:4">
      <c r="A154" s="20">
        <v>2001</v>
      </c>
      <c r="B154" s="19">
        <v>-0.56974027763485413</v>
      </c>
      <c r="C154" s="19">
        <v>-0.15654065905480355</v>
      </c>
      <c r="D154" s="19">
        <v>-0.34048437150743571</v>
      </c>
    </row>
    <row r="155" spans="1:4">
      <c r="A155" s="20">
        <v>2002</v>
      </c>
      <c r="B155" s="19">
        <v>-4.8277805359131551E-2</v>
      </c>
      <c r="C155" s="19">
        <v>0.41958650707290523</v>
      </c>
      <c r="D155" s="19">
        <v>-4.8277805359131551E-2</v>
      </c>
    </row>
    <row r="156" spans="1:4">
      <c r="A156" s="20">
        <v>2003</v>
      </c>
      <c r="B156" s="19">
        <v>-0.74743221690590167</v>
      </c>
      <c r="C156" s="19">
        <v>-1</v>
      </c>
      <c r="D156" s="19">
        <v>-0.7477739018951628</v>
      </c>
    </row>
    <row r="157" spans="1:4">
      <c r="A157" s="20">
        <v>2004</v>
      </c>
      <c r="B157" s="19">
        <v>-0.41312085853387726</v>
      </c>
      <c r="C157" s="19">
        <v>-0.552427637874221</v>
      </c>
      <c r="D157" s="19">
        <v>-0.43398369273744591</v>
      </c>
    </row>
    <row r="158" spans="1:4">
      <c r="A158" s="20">
        <v>2005</v>
      </c>
      <c r="B158" s="19">
        <v>-1</v>
      </c>
      <c r="C158" s="19">
        <v>-1</v>
      </c>
      <c r="D158" s="19">
        <v>-1</v>
      </c>
    </row>
    <row r="159" spans="1:4">
      <c r="A159" s="20">
        <v>2006</v>
      </c>
      <c r="B159" s="19">
        <v>0.57053742845860922</v>
      </c>
      <c r="C159" s="19">
        <v>0.2715870829256799</v>
      </c>
      <c r="D159" s="19">
        <v>-0.38498831935476141</v>
      </c>
    </row>
    <row r="160" spans="1:4">
      <c r="A160" s="20">
        <v>2007</v>
      </c>
      <c r="B160" s="19">
        <v>-2.50312640738498E-4</v>
      </c>
      <c r="C160" s="19">
        <v>0.2715870829256799</v>
      </c>
      <c r="D160" s="19">
        <v>-0.15601783060921245</v>
      </c>
    </row>
    <row r="161" spans="1:4">
      <c r="A161" s="20">
        <v>2008</v>
      </c>
      <c r="B161" s="19">
        <v>-0.32882597299368838</v>
      </c>
      <c r="C161" s="19">
        <v>-0.73926310782627824</v>
      </c>
      <c r="D161" s="19">
        <v>-0.41312085853387764</v>
      </c>
    </row>
    <row r="162" spans="1:4">
      <c r="A162" s="20">
        <v>2009</v>
      </c>
      <c r="B162" s="19">
        <v>-0.22356947765060503</v>
      </c>
      <c r="C162" s="19">
        <v>1</v>
      </c>
      <c r="D162" s="19">
        <v>-0.41312085853387764</v>
      </c>
    </row>
    <row r="163" spans="1:4">
      <c r="A163" s="20">
        <v>2010</v>
      </c>
      <c r="B163" s="19">
        <v>-0.74777390189516291</v>
      </c>
      <c r="C163" s="19">
        <v>-0.38477508650519004</v>
      </c>
      <c r="D163" s="19">
        <v>-0.27329759735408643</v>
      </c>
    </row>
    <row r="164" spans="1:4">
      <c r="A164" s="20">
        <v>2011</v>
      </c>
      <c r="B164" s="19">
        <v>-0.12535181311057378</v>
      </c>
      <c r="C164" s="19">
        <v>-5.3591722377526818E-4</v>
      </c>
      <c r="D164" s="19">
        <v>-0.52845321451304939</v>
      </c>
    </row>
    <row r="165" spans="1:4">
      <c r="A165" s="20">
        <v>2012</v>
      </c>
      <c r="B165" s="19">
        <v>-0.69829663325163882</v>
      </c>
      <c r="C165" s="19">
        <v>0.35612711956325238</v>
      </c>
      <c r="D165" s="19">
        <v>-0.3294478005615587</v>
      </c>
    </row>
    <row r="166" spans="1:4">
      <c r="A166" s="20">
        <v>2013</v>
      </c>
      <c r="B166" s="19">
        <v>-1</v>
      </c>
      <c r="C166" s="19">
        <v>0.12068287885101921</v>
      </c>
      <c r="D166" s="19">
        <v>-0.22356947765060503</v>
      </c>
    </row>
    <row r="167" spans="1:4">
      <c r="A167" s="20">
        <v>2014</v>
      </c>
      <c r="B167" s="19">
        <v>-0.7477970424109095</v>
      </c>
      <c r="C167" s="19">
        <v>-0.49070185442643111</v>
      </c>
      <c r="D167" s="19">
        <v>-0.56974042772287192</v>
      </c>
    </row>
    <row r="168" spans="1:4">
      <c r="A168" s="20">
        <v>2015</v>
      </c>
      <c r="B168" s="19">
        <v>-1</v>
      </c>
      <c r="C168" s="19">
        <v>-4.9074873589309474E-2</v>
      </c>
      <c r="D168" s="19">
        <v>-0.22371760877735858</v>
      </c>
    </row>
    <row r="169" spans="1:4">
      <c r="A169" s="20">
        <v>2016</v>
      </c>
      <c r="B169" s="19">
        <v>-1</v>
      </c>
      <c r="C169" s="19">
        <v>-0.65826863953878745</v>
      </c>
      <c r="D169" s="19">
        <v>-0.56551350258399014</v>
      </c>
    </row>
    <row r="170" spans="1:4">
      <c r="A170" s="20">
        <v>2017</v>
      </c>
      <c r="B170" s="19">
        <v>-0.72351421188630538</v>
      </c>
      <c r="C170" s="19">
        <v>-1</v>
      </c>
      <c r="D170" s="19">
        <v>-0.5523192845424586</v>
      </c>
    </row>
    <row r="171" spans="1:4">
      <c r="A171" s="20">
        <v>2018</v>
      </c>
      <c r="B171" s="19">
        <v>-0.38477508650519004</v>
      </c>
      <c r="C171" s="19">
        <v>0.53331870158885941</v>
      </c>
      <c r="D171" s="19">
        <v>-0.27597241858019994</v>
      </c>
    </row>
    <row r="172" spans="1:4">
      <c r="A172" s="20">
        <v>2019</v>
      </c>
      <c r="B172" s="19">
        <v>-0.43398369273744591</v>
      </c>
      <c r="C172" s="19">
        <v>-0.27329759735408615</v>
      </c>
      <c r="D172" s="19">
        <v>-0.72363347106601172</v>
      </c>
    </row>
    <row r="173" spans="1:4">
      <c r="A173" s="20">
        <v>2020</v>
      </c>
      <c r="B173" s="19">
        <v>-0.22797710864888301</v>
      </c>
      <c r="C173" s="19">
        <v>0.48296309572337032</v>
      </c>
      <c r="D173" s="19">
        <v>-0.38498831935476141</v>
      </c>
    </row>
    <row r="174" spans="1:4">
      <c r="A174" s="20">
        <v>2021</v>
      </c>
      <c r="B174" s="19">
        <v>-0.73919238687938804</v>
      </c>
      <c r="C174" s="19">
        <v>-0.15654065905480355</v>
      </c>
      <c r="D174" s="19">
        <v>-0.73919238687938804</v>
      </c>
    </row>
    <row r="175" spans="1:4">
      <c r="A175" s="20">
        <v>2022</v>
      </c>
      <c r="B175" s="19">
        <v>-0.73926310782627824</v>
      </c>
      <c r="C175" s="19">
        <v>-0.43190184049079783</v>
      </c>
      <c r="D175" s="19">
        <v>-0.43398369273744591</v>
      </c>
    </row>
    <row r="176" spans="1:4">
      <c r="A176" s="20">
        <v>2023</v>
      </c>
      <c r="B176" s="19">
        <v>-1</v>
      </c>
      <c r="C176" s="19">
        <v>-0.27329759735408615</v>
      </c>
      <c r="D176" s="19">
        <v>-0.69829663325163882</v>
      </c>
    </row>
    <row r="177" spans="1:4">
      <c r="A177" s="20">
        <v>2024</v>
      </c>
      <c r="B177" s="19">
        <v>-0.49070185442643111</v>
      </c>
      <c r="C177" s="19">
        <v>-1</v>
      </c>
      <c r="D177" s="19">
        <v>-0.14172163565443832</v>
      </c>
    </row>
    <row r="178" spans="1:4">
      <c r="B178" s="28">
        <f>AVERAGE(B154:B177)</f>
        <v>-0.53413776386826639</v>
      </c>
      <c r="C178" s="28">
        <f>AVERAGE(C154:C177)</f>
        <v>-0.19628220840174179</v>
      </c>
      <c r="D178" s="28">
        <f>AVERAGE(D154:D177)</f>
        <v>-0.44173396290669859</v>
      </c>
    </row>
    <row r="179" spans="1:4">
      <c r="B179">
        <f>_xlfn.STDEV.S(B154:B177)</f>
        <v>0.39341575215046604</v>
      </c>
      <c r="C179">
        <f>_xlfn.STDEV.S(C154:C177)</f>
        <v>0.55635416559030548</v>
      </c>
      <c r="D179">
        <f>_xlfn.STDEV.S(D154:D177)</f>
        <v>0.22832393180024466</v>
      </c>
    </row>
    <row r="180" spans="1:4">
      <c r="B180">
        <f>B179/SQRT(24)</f>
        <v>8.0305654128491305E-2</v>
      </c>
      <c r="C180">
        <f>C179/SQRT(24)</f>
        <v>0.11356531849734559</v>
      </c>
      <c r="D180">
        <f>D179/SQRT(24)</f>
        <v>4.6606427414718772E-2</v>
      </c>
    </row>
    <row r="182" spans="1:4">
      <c r="A182" s="30" t="s">
        <v>2</v>
      </c>
      <c r="B182" s="30"/>
      <c r="C182" s="30"/>
      <c r="D182" s="30"/>
    </row>
    <row r="183" spans="1:4">
      <c r="A183" s="18" t="s">
        <v>6</v>
      </c>
      <c r="B183" s="18" t="s">
        <v>9</v>
      </c>
      <c r="C183" s="18" t="s">
        <v>5</v>
      </c>
      <c r="D183" s="18" t="s">
        <v>11</v>
      </c>
    </row>
    <row r="184" spans="1:4">
      <c r="A184" s="20">
        <v>2001</v>
      </c>
      <c r="B184" s="19">
        <v>0.5697402776348538</v>
      </c>
      <c r="C184" s="19">
        <v>1</v>
      </c>
      <c r="D184" s="19">
        <v>1</v>
      </c>
    </row>
    <row r="185" spans="1:4">
      <c r="A185" s="20">
        <v>2002</v>
      </c>
      <c r="B185" s="19">
        <v>0.59166831669615505</v>
      </c>
      <c r="C185" s="19">
        <v>0.46942148760330588</v>
      </c>
      <c r="D185" s="19">
        <v>1</v>
      </c>
    </row>
    <row r="186" spans="1:4">
      <c r="A186" s="20">
        <v>2003</v>
      </c>
      <c r="B186" s="19">
        <v>1</v>
      </c>
      <c r="C186" s="19">
        <v>0.72363347106601128</v>
      </c>
      <c r="D186" s="19">
        <v>0.74777390189516246</v>
      </c>
    </row>
    <row r="187" spans="1:4">
      <c r="A187" s="20">
        <v>2004</v>
      </c>
      <c r="B187" s="19">
        <v>0.7391923868793876</v>
      </c>
      <c r="C187" s="19">
        <v>0.73926310782627791</v>
      </c>
      <c r="D187" s="19">
        <v>0.5697404277228717</v>
      </c>
    </row>
    <row r="188" spans="1:4">
      <c r="A188" s="20">
        <v>2005</v>
      </c>
      <c r="B188" s="19">
        <v>0.73926310782627791</v>
      </c>
      <c r="C188" s="19">
        <v>1</v>
      </c>
      <c r="D188" s="19">
        <v>0.74777390189516246</v>
      </c>
    </row>
    <row r="189" spans="1:4">
      <c r="A189" s="20">
        <v>2006</v>
      </c>
      <c r="B189" s="19">
        <v>1</v>
      </c>
      <c r="C189" s="19">
        <v>0.47044354702206143</v>
      </c>
      <c r="D189" s="19">
        <v>0.72363347106601128</v>
      </c>
    </row>
    <row r="190" spans="1:4">
      <c r="A190" s="20">
        <v>2007</v>
      </c>
      <c r="B190" s="19">
        <v>1</v>
      </c>
      <c r="C190" s="19">
        <v>0.47044354702206143</v>
      </c>
      <c r="D190" s="19">
        <v>1</v>
      </c>
    </row>
    <row r="191" spans="1:4">
      <c r="A191" s="20">
        <v>2008</v>
      </c>
      <c r="B191" s="19">
        <v>0.43341749136755481</v>
      </c>
      <c r="C191" s="19">
        <v>0.41325016797578773</v>
      </c>
      <c r="D191" s="19">
        <v>0.7391923868793876</v>
      </c>
    </row>
    <row r="192" spans="1:4">
      <c r="A192" s="20">
        <v>2009</v>
      </c>
      <c r="B192" s="19">
        <v>1</v>
      </c>
      <c r="C192" s="19">
        <v>1</v>
      </c>
      <c r="D192" s="19">
        <v>1</v>
      </c>
    </row>
    <row r="193" spans="1:4">
      <c r="A193" s="20">
        <v>2010</v>
      </c>
      <c r="B193" s="19">
        <v>0.42890829014777715</v>
      </c>
      <c r="C193" s="19">
        <v>0.38477508650519038</v>
      </c>
      <c r="D193" s="19">
        <v>0.27329759735408637</v>
      </c>
    </row>
    <row r="194" spans="1:4">
      <c r="A194" s="20">
        <v>2011</v>
      </c>
      <c r="B194" s="19">
        <v>1</v>
      </c>
      <c r="C194" s="19">
        <v>1</v>
      </c>
      <c r="D194" s="19">
        <v>1</v>
      </c>
    </row>
    <row r="195" spans="1:4">
      <c r="A195" s="20">
        <v>2012</v>
      </c>
      <c r="B195" s="19">
        <v>1</v>
      </c>
      <c r="C195" s="19">
        <v>1</v>
      </c>
      <c r="D195" s="19">
        <v>1</v>
      </c>
    </row>
    <row r="196" spans="1:4">
      <c r="A196" s="20">
        <v>2013</v>
      </c>
      <c r="B196" s="19">
        <v>1</v>
      </c>
      <c r="C196" s="19">
        <v>1</v>
      </c>
      <c r="D196" s="19">
        <v>1</v>
      </c>
    </row>
    <row r="197" spans="1:4">
      <c r="A197" s="20">
        <v>2014</v>
      </c>
      <c r="B197" s="19">
        <v>1</v>
      </c>
      <c r="C197" s="19">
        <v>0.69829663325163827</v>
      </c>
      <c r="D197" s="19">
        <v>0.75051027374479673</v>
      </c>
    </row>
    <row r="198" spans="1:4">
      <c r="A198" s="20">
        <v>2015</v>
      </c>
      <c r="B198" s="19">
        <v>0.7391923868793876</v>
      </c>
      <c r="C198" s="19">
        <v>0.5921873390484258</v>
      </c>
      <c r="D198" s="19">
        <v>0.73926310782627791</v>
      </c>
    </row>
    <row r="199" spans="1:4">
      <c r="A199" s="20">
        <v>2016</v>
      </c>
      <c r="B199" s="19">
        <v>0.49070185442643088</v>
      </c>
      <c r="C199" s="19">
        <v>0.658268639538787</v>
      </c>
      <c r="D199" s="19">
        <v>1</v>
      </c>
    </row>
    <row r="200" spans="1:4">
      <c r="A200" s="20">
        <v>2017</v>
      </c>
      <c r="B200" s="19">
        <v>0.52845321451304905</v>
      </c>
      <c r="C200" s="19">
        <v>0.43233768726180227</v>
      </c>
      <c r="D200" s="19">
        <v>0.63851519511704324</v>
      </c>
    </row>
    <row r="201" spans="1:4">
      <c r="A201" s="20">
        <v>2018</v>
      </c>
      <c r="B201" s="19">
        <v>1</v>
      </c>
      <c r="C201" s="19">
        <v>1</v>
      </c>
      <c r="D201" s="19">
        <v>1</v>
      </c>
    </row>
    <row r="202" spans="1:4">
      <c r="A202" s="20">
        <v>2019</v>
      </c>
      <c r="B202" s="19">
        <v>1</v>
      </c>
      <c r="C202" s="19">
        <v>1</v>
      </c>
      <c r="D202" s="19">
        <v>0.52863360028371442</v>
      </c>
    </row>
    <row r="203" spans="1:4">
      <c r="A203" s="20">
        <v>2020</v>
      </c>
      <c r="B203" s="19">
        <v>1</v>
      </c>
      <c r="C203" s="19">
        <v>1</v>
      </c>
      <c r="D203" s="19">
        <v>0.72363347106601128</v>
      </c>
    </row>
    <row r="204" spans="1:4">
      <c r="A204" s="20">
        <v>2021</v>
      </c>
      <c r="B204" s="19">
        <v>1</v>
      </c>
      <c r="C204" s="19">
        <v>1</v>
      </c>
      <c r="D204" s="19">
        <v>1</v>
      </c>
    </row>
    <row r="205" spans="1:4">
      <c r="A205" s="20">
        <v>2022</v>
      </c>
      <c r="B205" s="19">
        <v>1</v>
      </c>
      <c r="C205" s="19">
        <v>1</v>
      </c>
      <c r="D205" s="19">
        <v>0.75051027374479673</v>
      </c>
    </row>
    <row r="206" spans="1:4">
      <c r="A206" s="20">
        <v>2023</v>
      </c>
      <c r="B206" s="19">
        <v>0.5697404277228717</v>
      </c>
      <c r="C206" s="19">
        <v>1</v>
      </c>
      <c r="D206" s="19">
        <v>1</v>
      </c>
    </row>
    <row r="207" spans="1:4">
      <c r="A207" s="20">
        <v>2024</v>
      </c>
      <c r="B207" s="19">
        <v>0.69829663325163827</v>
      </c>
      <c r="C207" s="19">
        <v>1</v>
      </c>
      <c r="D207" s="19">
        <v>1</v>
      </c>
    </row>
    <row r="208" spans="1:4">
      <c r="B208" s="28">
        <f>AVERAGE(B184:B207)</f>
        <v>0.81369059947272415</v>
      </c>
      <c r="C208" s="28">
        <f>AVERAGE(C184:C207)</f>
        <v>0.7938466964217229</v>
      </c>
      <c r="D208" s="28">
        <f>AVERAGE(D184:D207)</f>
        <v>0.83051990035813839</v>
      </c>
    </row>
    <row r="209" spans="2:4">
      <c r="B209">
        <f>_xlfn.STDEV.S(B184:B207)</f>
        <v>0.22144438786890397</v>
      </c>
      <c r="C209">
        <f>_xlfn.STDEV.S(C184:C207)</f>
        <v>0.24547109619586285</v>
      </c>
      <c r="D209">
        <f>_xlfn.STDEV.S(D184:D207)</f>
        <v>0.19969548982254667</v>
      </c>
    </row>
    <row r="210" spans="2:4">
      <c r="B210">
        <f>B209/SQRT(24)</f>
        <v>4.5202146390148329E-2</v>
      </c>
      <c r="C210">
        <f>C209/SQRT(24)</f>
        <v>5.0106577690125741E-2</v>
      </c>
      <c r="D210">
        <f>D209/SQRT(24)</f>
        <v>4.0762671166699224E-2</v>
      </c>
    </row>
  </sheetData>
  <mergeCells count="7">
    <mergeCell ref="A92:D92"/>
    <mergeCell ref="A122:D122"/>
    <mergeCell ref="A152:D152"/>
    <mergeCell ref="A182:D182"/>
    <mergeCell ref="A1:D1"/>
    <mergeCell ref="A31:D31"/>
    <mergeCell ref="A61:D61"/>
  </mergeCells>
  <phoneticPr fontId="4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9"/>
  <sheetViews>
    <sheetView topLeftCell="A202" workbookViewId="0">
      <selection activeCell="F182" sqref="F182"/>
    </sheetView>
  </sheetViews>
  <sheetFormatPr defaultRowHeight="15.75"/>
  <cols>
    <col min="1" max="1" width="12.42578125" customWidth="1"/>
  </cols>
  <sheetData>
    <row r="1" spans="1:4">
      <c r="A1" s="31" t="s">
        <v>23</v>
      </c>
      <c r="B1" s="31"/>
      <c r="C1" s="31"/>
      <c r="D1" s="31"/>
    </row>
    <row r="2" spans="1:4">
      <c r="A2" s="27" t="s">
        <v>6</v>
      </c>
      <c r="B2" s="27" t="s">
        <v>9</v>
      </c>
      <c r="C2" s="27" t="s">
        <v>5</v>
      </c>
      <c r="D2" s="27" t="s">
        <v>11</v>
      </c>
    </row>
    <row r="3" spans="1:4">
      <c r="A3" s="27">
        <v>2101</v>
      </c>
      <c r="B3" s="29">
        <v>1</v>
      </c>
      <c r="C3" s="29">
        <v>1</v>
      </c>
      <c r="D3" s="29">
        <v>1</v>
      </c>
    </row>
    <row r="4" spans="1:4">
      <c r="A4" s="27">
        <v>2102</v>
      </c>
      <c r="B4" s="29">
        <v>0.96300000000000008</v>
      </c>
      <c r="C4" s="29">
        <v>0.92600000000000005</v>
      </c>
      <c r="D4" s="29">
        <v>0.96300000000000008</v>
      </c>
    </row>
    <row r="5" spans="1:4">
      <c r="A5" s="27">
        <v>2103</v>
      </c>
      <c r="B5" s="29">
        <v>0.92600000000000005</v>
      </c>
      <c r="C5" s="29">
        <v>0.92600000000000005</v>
      </c>
      <c r="D5" s="29">
        <v>0.96300000000000008</v>
      </c>
    </row>
    <row r="6" spans="1:4">
      <c r="A6" s="27">
        <v>2104</v>
      </c>
      <c r="B6" s="29">
        <v>0.92600000000000005</v>
      </c>
      <c r="C6" s="29">
        <v>0.8889999999999999</v>
      </c>
      <c r="D6" s="29">
        <v>0.92600000000000005</v>
      </c>
    </row>
    <row r="7" spans="1:4">
      <c r="A7" s="27">
        <v>2105</v>
      </c>
      <c r="B7" s="29">
        <v>0.96300000000000008</v>
      </c>
      <c r="C7" s="29">
        <v>1</v>
      </c>
      <c r="D7" s="29">
        <v>1</v>
      </c>
    </row>
    <row r="8" spans="1:4">
      <c r="A8" s="27">
        <v>2106</v>
      </c>
      <c r="B8" s="29">
        <v>0.8889999999999999</v>
      </c>
      <c r="C8" s="29">
        <v>0.85199999999999998</v>
      </c>
      <c r="D8" s="29">
        <v>0.8889999999999999</v>
      </c>
    </row>
    <row r="9" spans="1:4">
      <c r="A9" s="27">
        <v>2107</v>
      </c>
      <c r="B9" s="29">
        <v>1</v>
      </c>
      <c r="C9" s="29">
        <v>0.8889999999999999</v>
      </c>
      <c r="D9" s="29">
        <v>0.92600000000000005</v>
      </c>
    </row>
    <row r="10" spans="1:4">
      <c r="A10" s="27">
        <v>2108</v>
      </c>
      <c r="B10" s="29">
        <v>0.96300000000000008</v>
      </c>
      <c r="C10" s="29">
        <v>0.8889999999999999</v>
      </c>
      <c r="D10" s="29">
        <v>0.85199999999999998</v>
      </c>
    </row>
    <row r="11" spans="1:4">
      <c r="A11" s="27">
        <v>2109</v>
      </c>
      <c r="B11" s="29">
        <v>0.92600000000000005</v>
      </c>
      <c r="C11" s="29">
        <v>0.92600000000000005</v>
      </c>
      <c r="D11" s="29">
        <v>0.81499999999999995</v>
      </c>
    </row>
    <row r="12" spans="1:4">
      <c r="A12" s="27">
        <v>2110</v>
      </c>
      <c r="B12" s="29">
        <v>0.96300000000000008</v>
      </c>
      <c r="C12" s="29">
        <v>0.92600000000000005</v>
      </c>
      <c r="D12" s="29">
        <v>0.96300000000000008</v>
      </c>
    </row>
    <row r="13" spans="1:4">
      <c r="A13" s="27">
        <v>2111</v>
      </c>
      <c r="B13" s="29">
        <v>0.8889999999999999</v>
      </c>
      <c r="C13" s="29">
        <v>0.96300000000000008</v>
      </c>
      <c r="D13" s="29">
        <v>0.92600000000000005</v>
      </c>
    </row>
    <row r="14" spans="1:4">
      <c r="A14" s="27">
        <v>2112</v>
      </c>
      <c r="B14" s="29">
        <v>1</v>
      </c>
      <c r="C14" s="29">
        <v>1</v>
      </c>
      <c r="D14" s="29">
        <v>0.96300000000000008</v>
      </c>
    </row>
    <row r="15" spans="1:4">
      <c r="A15" s="27">
        <v>2113</v>
      </c>
      <c r="B15" s="29">
        <v>0.96300000000000008</v>
      </c>
      <c r="C15" s="29">
        <v>0.8889999999999999</v>
      </c>
      <c r="D15" s="29">
        <v>0.85199999999999998</v>
      </c>
    </row>
    <row r="16" spans="1:4">
      <c r="A16" s="27">
        <v>2114</v>
      </c>
      <c r="B16" s="29">
        <v>0.96300000000000008</v>
      </c>
      <c r="C16" s="29">
        <v>0.92600000000000005</v>
      </c>
      <c r="D16" s="29">
        <v>0.92600000000000005</v>
      </c>
    </row>
    <row r="17" spans="1:4">
      <c r="A17" s="27">
        <v>2115</v>
      </c>
      <c r="B17" s="29">
        <v>0.8889999999999999</v>
      </c>
      <c r="C17" s="29">
        <v>0.7443333333333334</v>
      </c>
      <c r="D17" s="29">
        <v>0.96300000000000008</v>
      </c>
    </row>
    <row r="18" spans="1:4">
      <c r="A18" s="27">
        <v>2116</v>
      </c>
      <c r="B18" s="29">
        <v>0.77790000000000015</v>
      </c>
      <c r="C18" s="29">
        <v>0.77800000000000002</v>
      </c>
      <c r="D18" s="29">
        <v>1</v>
      </c>
    </row>
    <row r="19" spans="1:4">
      <c r="A19" s="27">
        <v>2117</v>
      </c>
      <c r="B19" s="29">
        <v>1</v>
      </c>
      <c r="C19" s="29">
        <v>0.8889999999999999</v>
      </c>
      <c r="D19" s="29">
        <v>1</v>
      </c>
    </row>
    <row r="20" spans="1:4">
      <c r="A20" s="27">
        <v>2118</v>
      </c>
      <c r="B20" s="29">
        <v>0.96300000000000008</v>
      </c>
      <c r="C20" s="29">
        <v>0.92600000000000005</v>
      </c>
      <c r="D20" s="29">
        <v>0.8889999999999999</v>
      </c>
    </row>
    <row r="21" spans="1:4">
      <c r="A21" s="27">
        <v>2119</v>
      </c>
      <c r="B21" s="29">
        <v>1</v>
      </c>
      <c r="C21" s="29">
        <v>0.8889999999999999</v>
      </c>
      <c r="D21" s="29">
        <v>0.92600000000000005</v>
      </c>
    </row>
    <row r="22" spans="1:4">
      <c r="A22" s="27">
        <v>2120</v>
      </c>
      <c r="B22" s="29">
        <v>1</v>
      </c>
      <c r="C22" s="29">
        <v>0.96300000000000008</v>
      </c>
      <c r="D22" s="29">
        <v>1</v>
      </c>
    </row>
    <row r="23" spans="1:4">
      <c r="A23" s="27">
        <v>2121</v>
      </c>
      <c r="B23" s="29">
        <v>1</v>
      </c>
      <c r="C23" s="29">
        <v>0.8889999999999999</v>
      </c>
      <c r="D23" s="29">
        <v>0.96300000000000008</v>
      </c>
    </row>
    <row r="24" spans="1:4">
      <c r="A24" s="27">
        <v>2122</v>
      </c>
      <c r="B24" s="29">
        <v>0.92600000000000005</v>
      </c>
      <c r="C24" s="29">
        <v>0.85199999999999998</v>
      </c>
      <c r="D24" s="29">
        <v>0.85199999999999998</v>
      </c>
    </row>
    <row r="25" spans="1:4">
      <c r="A25" s="27">
        <v>2123</v>
      </c>
      <c r="B25" s="29">
        <v>0.92600000000000005</v>
      </c>
      <c r="C25" s="29">
        <v>0.96300000000000008</v>
      </c>
      <c r="D25" s="29">
        <v>1</v>
      </c>
    </row>
    <row r="26" spans="1:4">
      <c r="A26" s="27">
        <v>2124</v>
      </c>
      <c r="B26" s="29">
        <v>0.96300000000000008</v>
      </c>
      <c r="C26" s="29">
        <v>1</v>
      </c>
      <c r="D26" s="29">
        <v>0.96300000000000008</v>
      </c>
    </row>
    <row r="27" spans="1:4">
      <c r="B27" s="29">
        <f>AVERAGE(B3:B26)</f>
        <v>0.9491208333333333</v>
      </c>
      <c r="C27" s="29">
        <f>AVERAGE(C3:C26)</f>
        <v>0.91226388888888887</v>
      </c>
      <c r="D27" s="29">
        <f>AVERAGE(D3:D26)</f>
        <v>0.93833333333333335</v>
      </c>
    </row>
    <row r="28" spans="1:4">
      <c r="B28" s="29">
        <f>STDEV(B3:B26)</f>
        <v>5.2126459768250276E-2</v>
      </c>
      <c r="C28" s="29">
        <f>STDEV(C3:C26)</f>
        <v>6.4916146519221188E-2</v>
      </c>
      <c r="D28" s="29">
        <f>STDEV(D3:D26)</f>
        <v>5.5276118490378119E-2</v>
      </c>
    </row>
    <row r="29" spans="1:4">
      <c r="B29">
        <f>B28/SQRT(24)</f>
        <v>1.0640269044160756E-2</v>
      </c>
      <c r="C29">
        <f>C28/SQRT(24)</f>
        <v>1.3250952919986852E-2</v>
      </c>
      <c r="D29">
        <f>D28/SQRT(24)</f>
        <v>1.1283190438587399E-2</v>
      </c>
    </row>
    <row r="31" spans="1:4">
      <c r="A31" s="31" t="s">
        <v>24</v>
      </c>
      <c r="B31" s="31"/>
      <c r="C31" s="31"/>
      <c r="D31" s="31"/>
    </row>
    <row r="32" spans="1:4">
      <c r="A32" s="27" t="s">
        <v>6</v>
      </c>
      <c r="B32" s="27" t="s">
        <v>9</v>
      </c>
      <c r="C32" s="27" t="s">
        <v>5</v>
      </c>
      <c r="D32" s="27" t="s">
        <v>11</v>
      </c>
    </row>
    <row r="33" spans="1:4">
      <c r="A33" s="27">
        <v>2101</v>
      </c>
      <c r="B33" s="29">
        <v>0.22233333333333336</v>
      </c>
      <c r="C33" s="29">
        <v>5.566666666666667E-2</v>
      </c>
      <c r="D33" s="29">
        <v>0</v>
      </c>
    </row>
    <row r="34" spans="1:4">
      <c r="A34" s="27">
        <v>2102</v>
      </c>
      <c r="B34" s="29">
        <v>0.5</v>
      </c>
      <c r="C34" s="29">
        <v>0.4443333333333333</v>
      </c>
      <c r="D34" s="29">
        <v>0.33333333333333331</v>
      </c>
    </row>
    <row r="35" spans="1:4">
      <c r="A35" s="27">
        <v>2103</v>
      </c>
      <c r="B35" s="29">
        <v>0.27766666666666667</v>
      </c>
      <c r="C35" s="29">
        <v>0.16700000000000001</v>
      </c>
      <c r="D35" s="29">
        <v>0.16666666666666666</v>
      </c>
    </row>
    <row r="36" spans="1:4">
      <c r="A36" s="27">
        <v>2104</v>
      </c>
      <c r="B36" s="29">
        <v>0.38866666666666666</v>
      </c>
      <c r="C36" s="29">
        <v>0.27766666666666667</v>
      </c>
      <c r="D36" s="29">
        <v>0.111</v>
      </c>
    </row>
    <row r="37" spans="1:4">
      <c r="A37" s="27">
        <v>2105</v>
      </c>
      <c r="B37" s="29">
        <v>0.22233333333333336</v>
      </c>
      <c r="C37" s="29">
        <v>5.566666666666667E-2</v>
      </c>
      <c r="D37" s="29">
        <v>5.566666666666667E-2</v>
      </c>
    </row>
    <row r="38" spans="1:4">
      <c r="A38" s="27">
        <v>2106</v>
      </c>
      <c r="B38" s="29">
        <v>0.27766666666666667</v>
      </c>
      <c r="C38" s="29">
        <v>0.22233333333333336</v>
      </c>
      <c r="D38" s="29">
        <v>0.27766666666666667</v>
      </c>
    </row>
    <row r="39" spans="1:4">
      <c r="A39" s="27">
        <v>2107</v>
      </c>
      <c r="B39" s="29">
        <v>0.5</v>
      </c>
      <c r="C39" s="29">
        <v>0.16666666666666666</v>
      </c>
      <c r="D39" s="29">
        <v>0.22233333333333336</v>
      </c>
    </row>
    <row r="40" spans="1:4">
      <c r="A40" s="27">
        <v>2108</v>
      </c>
      <c r="B40" s="29">
        <v>0.4443333333333333</v>
      </c>
      <c r="C40" s="29">
        <v>0.11133333333333334</v>
      </c>
      <c r="D40" s="29">
        <v>0.22233333333333336</v>
      </c>
    </row>
    <row r="41" spans="1:4">
      <c r="A41" s="27">
        <v>2109</v>
      </c>
      <c r="B41" s="29">
        <v>0.33333333333333331</v>
      </c>
      <c r="C41" s="29">
        <v>0.111</v>
      </c>
      <c r="D41" s="29">
        <v>0.27766666666666667</v>
      </c>
    </row>
    <row r="42" spans="1:4">
      <c r="A42" s="27">
        <v>2110</v>
      </c>
      <c r="B42" s="29">
        <v>0.5</v>
      </c>
      <c r="C42" s="29">
        <v>0.11133333333333334</v>
      </c>
      <c r="D42" s="29">
        <v>0.11133333333333334</v>
      </c>
    </row>
    <row r="43" spans="1:4">
      <c r="A43" s="27">
        <v>2111</v>
      </c>
      <c r="B43" s="29">
        <v>0.4443333333333333</v>
      </c>
      <c r="C43" s="29">
        <v>0.11133333333333334</v>
      </c>
      <c r="D43" s="29">
        <v>0</v>
      </c>
    </row>
    <row r="44" spans="1:4">
      <c r="A44" s="27">
        <v>2112</v>
      </c>
      <c r="B44" s="29">
        <v>0.55566666666666664</v>
      </c>
      <c r="C44" s="29">
        <v>0.16666666666666666</v>
      </c>
      <c r="D44" s="29">
        <v>0.11133333333333334</v>
      </c>
    </row>
    <row r="45" spans="1:4">
      <c r="A45" s="27">
        <v>2113</v>
      </c>
      <c r="B45" s="29">
        <v>0.4443333333333333</v>
      </c>
      <c r="C45" s="29">
        <v>0.222</v>
      </c>
      <c r="D45" s="29">
        <v>0.27800000000000002</v>
      </c>
    </row>
    <row r="46" spans="1:4">
      <c r="A46" s="27">
        <v>2114</v>
      </c>
      <c r="B46" s="29">
        <v>0.61099999999999999</v>
      </c>
      <c r="C46" s="29">
        <v>0.4443333333333333</v>
      </c>
      <c r="D46" s="29">
        <v>0.33333333333333331</v>
      </c>
    </row>
    <row r="47" spans="1:4">
      <c r="A47" s="27">
        <v>2115</v>
      </c>
      <c r="B47" s="29">
        <v>0.4443333333333333</v>
      </c>
      <c r="C47" s="29">
        <v>0.27766666666666667</v>
      </c>
      <c r="D47" s="29">
        <v>0.16666666666666666</v>
      </c>
    </row>
    <row r="48" spans="1:4">
      <c r="A48" s="27">
        <v>2116</v>
      </c>
      <c r="B48" s="29">
        <v>0.55543333333333333</v>
      </c>
      <c r="C48" s="29">
        <v>0.22233333333333336</v>
      </c>
      <c r="D48" s="29">
        <v>0.22233333333333336</v>
      </c>
    </row>
    <row r="49" spans="1:4">
      <c r="A49" s="27">
        <v>2117</v>
      </c>
      <c r="B49" s="29">
        <v>0.11133333333333334</v>
      </c>
      <c r="C49" s="29">
        <v>0</v>
      </c>
      <c r="D49" s="29">
        <v>0</v>
      </c>
    </row>
    <row r="50" spans="1:4">
      <c r="A50" s="27">
        <v>2118</v>
      </c>
      <c r="B50" s="29">
        <v>0.55566666666666664</v>
      </c>
      <c r="C50" s="29">
        <v>0.22233333333333336</v>
      </c>
      <c r="D50" s="29">
        <v>5.566666666666667E-2</v>
      </c>
    </row>
    <row r="51" spans="1:4">
      <c r="A51" s="27">
        <v>2119</v>
      </c>
      <c r="B51" s="29">
        <v>0.33333333333333331</v>
      </c>
      <c r="C51" s="29">
        <v>0.16666666666666666</v>
      </c>
      <c r="D51" s="29">
        <v>5.566666666666667E-2</v>
      </c>
    </row>
    <row r="52" spans="1:4">
      <c r="A52" s="27">
        <v>2120</v>
      </c>
      <c r="B52" s="29">
        <v>0.33300000000000002</v>
      </c>
      <c r="C52" s="29">
        <v>0.16666666666666666</v>
      </c>
      <c r="D52" s="29">
        <v>5.566666666666667E-2</v>
      </c>
    </row>
    <row r="53" spans="1:4">
      <c r="A53" s="27">
        <v>2121</v>
      </c>
      <c r="B53" s="29">
        <v>0.27800000000000002</v>
      </c>
      <c r="C53" s="29">
        <v>5.566666666666667E-2</v>
      </c>
      <c r="D53" s="29">
        <v>0.11133333333333334</v>
      </c>
    </row>
    <row r="54" spans="1:4">
      <c r="A54" s="27">
        <v>2122</v>
      </c>
      <c r="B54" s="29">
        <v>0.58866666666666667</v>
      </c>
      <c r="C54" s="29">
        <v>0.11133333333333334</v>
      </c>
      <c r="D54" s="29">
        <v>5.566666666666667E-2</v>
      </c>
    </row>
    <row r="55" spans="1:4">
      <c r="A55" s="27">
        <v>2123</v>
      </c>
      <c r="B55" s="29">
        <v>0.55566666666666664</v>
      </c>
      <c r="C55" s="29">
        <v>0</v>
      </c>
      <c r="D55" s="29">
        <v>0</v>
      </c>
    </row>
    <row r="56" spans="1:4">
      <c r="A56" s="27">
        <v>2124</v>
      </c>
      <c r="B56" s="29">
        <v>0.55533333333333335</v>
      </c>
      <c r="C56" s="29">
        <v>0.16666666666666666</v>
      </c>
      <c r="D56" s="29">
        <v>0.22233333333333336</v>
      </c>
    </row>
    <row r="57" spans="1:4">
      <c r="B57" s="29">
        <f>AVERAGE(B33:B56)</f>
        <v>0.41801805555555555</v>
      </c>
      <c r="C57" s="29">
        <f>AVERAGE(C33:C56)</f>
        <v>0.16902777777777778</v>
      </c>
      <c r="D57" s="29">
        <f>AVERAGE(D33:D56)</f>
        <v>0.14358333333333334</v>
      </c>
    </row>
    <row r="58" spans="1:4">
      <c r="B58" s="29">
        <f>STDEV(B33:B56)</f>
        <v>0.13767496938824697</v>
      </c>
      <c r="C58" s="29">
        <f>STDEV(C33:C56)</f>
        <v>0.11400389503756407</v>
      </c>
      <c r="D58" s="29">
        <f>STDEV(D33:D56)</f>
        <v>0.10978236045315602</v>
      </c>
    </row>
    <row r="59" spans="1:4">
      <c r="B59">
        <f>B58/SQRT(24)</f>
        <v>2.8102785446208253E-2</v>
      </c>
      <c r="C59">
        <f>C58/SQRT(24)</f>
        <v>2.3270947627653606E-2</v>
      </c>
      <c r="D59">
        <f>D58/SQRT(24)</f>
        <v>2.2409230489044276E-2</v>
      </c>
    </row>
    <row r="61" spans="1:4">
      <c r="A61" s="31" t="s">
        <v>25</v>
      </c>
      <c r="B61" s="31"/>
      <c r="C61" s="31"/>
      <c r="D61" s="31"/>
    </row>
    <row r="62" spans="1:4">
      <c r="A62" s="27" t="s">
        <v>6</v>
      </c>
      <c r="B62" s="27" t="s">
        <v>9</v>
      </c>
      <c r="C62" s="27" t="s">
        <v>5</v>
      </c>
      <c r="D62" s="27" t="s">
        <v>11</v>
      </c>
    </row>
    <row r="63" spans="1:4">
      <c r="A63" s="27">
        <v>2101</v>
      </c>
      <c r="B63" s="29">
        <v>0</v>
      </c>
      <c r="C63" s="29">
        <v>0</v>
      </c>
      <c r="D63" s="29">
        <v>0</v>
      </c>
    </row>
    <row r="64" spans="1:4">
      <c r="A64" s="27">
        <v>2102</v>
      </c>
      <c r="B64" s="29">
        <v>3.6999999999999998E-2</v>
      </c>
      <c r="C64" s="29">
        <v>0</v>
      </c>
      <c r="D64" s="29">
        <v>0</v>
      </c>
    </row>
    <row r="65" spans="1:4">
      <c r="A65" s="27">
        <v>2103</v>
      </c>
      <c r="B65" s="29">
        <v>3.6999999999999998E-2</v>
      </c>
      <c r="C65" s="29">
        <v>0</v>
      </c>
      <c r="D65" s="29">
        <v>0</v>
      </c>
    </row>
    <row r="66" spans="1:4">
      <c r="A66" s="27">
        <v>2104</v>
      </c>
      <c r="B66" s="29">
        <v>0</v>
      </c>
      <c r="C66" s="29">
        <v>0</v>
      </c>
      <c r="D66" s="29">
        <v>0</v>
      </c>
    </row>
    <row r="67" spans="1:4">
      <c r="A67" s="27">
        <v>2105</v>
      </c>
      <c r="B67" s="29">
        <v>0</v>
      </c>
      <c r="C67" s="29">
        <v>0</v>
      </c>
      <c r="D67" s="29">
        <v>0</v>
      </c>
    </row>
    <row r="68" spans="1:4">
      <c r="A68" s="27">
        <v>2106</v>
      </c>
      <c r="B68" s="29">
        <v>0</v>
      </c>
      <c r="C68" s="29">
        <v>0</v>
      </c>
      <c r="D68" s="29">
        <v>3.6999999999999998E-2</v>
      </c>
    </row>
    <row r="69" spans="1:4">
      <c r="A69" s="27">
        <v>2107</v>
      </c>
      <c r="B69" s="29">
        <v>3.6999999999999998E-2</v>
      </c>
      <c r="C69" s="29">
        <v>0</v>
      </c>
      <c r="D69" s="29">
        <v>3.6999999999999998E-2</v>
      </c>
    </row>
    <row r="70" spans="1:4">
      <c r="A70" s="27">
        <v>2108</v>
      </c>
      <c r="B70" s="29">
        <v>0</v>
      </c>
      <c r="C70" s="29">
        <v>3.6999999999999998E-2</v>
      </c>
      <c r="D70" s="29">
        <v>0</v>
      </c>
    </row>
    <row r="71" spans="1:4">
      <c r="A71" s="27">
        <v>2109</v>
      </c>
      <c r="B71" s="29">
        <v>0</v>
      </c>
      <c r="C71" s="29">
        <v>0</v>
      </c>
      <c r="D71" s="29">
        <v>3.6999999999999998E-2</v>
      </c>
    </row>
    <row r="72" spans="1:4">
      <c r="A72" s="27">
        <v>2110</v>
      </c>
      <c r="B72" s="29">
        <v>0</v>
      </c>
      <c r="C72" s="29">
        <v>0</v>
      </c>
      <c r="D72" s="29">
        <v>0</v>
      </c>
    </row>
    <row r="73" spans="1:4">
      <c r="A73" s="27">
        <v>2111</v>
      </c>
      <c r="B73" s="29">
        <v>0</v>
      </c>
      <c r="C73" s="29">
        <v>0</v>
      </c>
      <c r="D73" s="29">
        <v>0</v>
      </c>
    </row>
    <row r="74" spans="1:4">
      <c r="A74" s="27">
        <v>2112</v>
      </c>
      <c r="B74" s="29">
        <v>0</v>
      </c>
      <c r="C74" s="29">
        <v>0</v>
      </c>
      <c r="D74" s="29">
        <v>0</v>
      </c>
    </row>
    <row r="75" spans="1:4">
      <c r="A75" s="27">
        <v>2113</v>
      </c>
      <c r="B75" s="29">
        <v>0</v>
      </c>
      <c r="C75" s="29">
        <v>0</v>
      </c>
      <c r="D75" s="29">
        <v>3.6999999999999998E-2</v>
      </c>
    </row>
    <row r="76" spans="1:4">
      <c r="A76" s="27">
        <v>2114</v>
      </c>
      <c r="B76" s="29">
        <v>0</v>
      </c>
      <c r="C76" s="29">
        <v>0</v>
      </c>
      <c r="D76" s="29">
        <v>0</v>
      </c>
    </row>
    <row r="77" spans="1:4">
      <c r="A77" s="27">
        <v>2115</v>
      </c>
      <c r="B77" s="29">
        <v>0</v>
      </c>
      <c r="C77" s="29">
        <v>0</v>
      </c>
      <c r="D77" s="29">
        <v>0</v>
      </c>
    </row>
    <row r="78" spans="1:4">
      <c r="A78" s="27">
        <v>2116</v>
      </c>
      <c r="B78" s="29">
        <v>7.3999999999999996E-2</v>
      </c>
      <c r="C78" s="29">
        <v>0</v>
      </c>
      <c r="D78" s="29">
        <v>0</v>
      </c>
    </row>
    <row r="79" spans="1:4">
      <c r="A79" s="27">
        <v>2117</v>
      </c>
      <c r="B79" s="29">
        <v>0</v>
      </c>
      <c r="C79" s="29">
        <v>0</v>
      </c>
      <c r="D79" s="29">
        <v>0</v>
      </c>
    </row>
    <row r="80" spans="1:4">
      <c r="A80" s="27">
        <v>2118</v>
      </c>
      <c r="B80" s="29">
        <v>0</v>
      </c>
      <c r="C80" s="29">
        <v>0</v>
      </c>
      <c r="D80" s="29">
        <v>3.6999999999999998E-2</v>
      </c>
    </row>
    <row r="81" spans="1:4">
      <c r="A81" s="27">
        <v>2119</v>
      </c>
      <c r="B81" s="29">
        <v>0</v>
      </c>
      <c r="C81" s="29">
        <v>0</v>
      </c>
      <c r="D81" s="29">
        <v>0</v>
      </c>
    </row>
    <row r="82" spans="1:4">
      <c r="A82" s="27">
        <v>2120</v>
      </c>
      <c r="B82" s="29">
        <v>0</v>
      </c>
      <c r="C82" s="29">
        <v>0</v>
      </c>
      <c r="D82" s="29">
        <v>0</v>
      </c>
    </row>
    <row r="83" spans="1:4">
      <c r="A83" s="27">
        <v>2121</v>
      </c>
      <c r="B83" s="29">
        <v>3.6999999999999998E-2</v>
      </c>
      <c r="C83" s="29">
        <v>0</v>
      </c>
      <c r="D83" s="29">
        <v>0</v>
      </c>
    </row>
    <row r="84" spans="1:4">
      <c r="A84" s="27">
        <v>2122</v>
      </c>
      <c r="B84" s="29">
        <v>0</v>
      </c>
      <c r="C84" s="29">
        <v>0</v>
      </c>
      <c r="D84" s="29">
        <v>7.3999999999999996E-2</v>
      </c>
    </row>
    <row r="85" spans="1:4">
      <c r="A85" s="27">
        <v>2123</v>
      </c>
      <c r="B85" s="29">
        <v>3.6999999999999998E-2</v>
      </c>
      <c r="C85" s="29">
        <v>0</v>
      </c>
      <c r="D85" s="29">
        <v>5.5500000000000001E-2</v>
      </c>
    </row>
    <row r="86" spans="1:4">
      <c r="A86" s="27">
        <v>2124</v>
      </c>
      <c r="B86" s="29">
        <v>3.6999999999999998E-2</v>
      </c>
      <c r="C86" s="29">
        <v>0</v>
      </c>
      <c r="D86" s="29">
        <v>0</v>
      </c>
    </row>
    <row r="87" spans="1:4">
      <c r="B87" s="29">
        <f>AVERAGE(B63:B86)</f>
        <v>1.2333333333333333E-2</v>
      </c>
      <c r="C87" s="29">
        <f>AVERAGE(C63:C86)</f>
        <v>1.5416666666666667E-3</v>
      </c>
      <c r="D87" s="29">
        <f>AVERAGE(D63:D86)</f>
        <v>1.3104166666666667E-2</v>
      </c>
    </row>
    <row r="88" spans="1:4">
      <c r="B88" s="29">
        <f>STDEV(B63:B86)</f>
        <v>2.0892408995211355E-2</v>
      </c>
      <c r="C88" s="29">
        <f>STDEV(C63:C86)</f>
        <v>7.552593373581465E-3</v>
      </c>
      <c r="D88" s="29">
        <f>STDEV(D63:D86)</f>
        <v>2.2145751956304055E-2</v>
      </c>
    </row>
    <row r="89" spans="1:4">
      <c r="B89">
        <f>B88/SQRT(24)</f>
        <v>4.2646451279834355E-3</v>
      </c>
      <c r="C89">
        <f>C88/SQRT(24)</f>
        <v>1.5416666666666667E-3</v>
      </c>
      <c r="D89">
        <f>D88/SQRT(24)</f>
        <v>4.520482688598941E-3</v>
      </c>
    </row>
    <row r="91" spans="1:4">
      <c r="A91" s="31" t="s">
        <v>13</v>
      </c>
      <c r="B91" s="31"/>
      <c r="C91" s="31"/>
      <c r="D91" s="31"/>
    </row>
    <row r="92" spans="1:4">
      <c r="A92" s="27" t="s">
        <v>6</v>
      </c>
      <c r="B92" s="27" t="s">
        <v>9</v>
      </c>
      <c r="C92" s="27" t="s">
        <v>5</v>
      </c>
      <c r="D92" s="27" t="s">
        <v>11</v>
      </c>
    </row>
    <row r="93" spans="1:4">
      <c r="A93" s="27">
        <v>2101</v>
      </c>
      <c r="B93" s="19">
        <v>0.94441666666666668</v>
      </c>
      <c r="C93" s="19">
        <v>0.98608333333333331</v>
      </c>
      <c r="D93" s="19">
        <v>1</v>
      </c>
    </row>
    <row r="94" spans="1:4">
      <c r="A94" s="27">
        <v>2102</v>
      </c>
      <c r="B94" s="19">
        <v>0.85169730010384215</v>
      </c>
      <c r="C94" s="19">
        <v>0.84674625550051985</v>
      </c>
      <c r="D94" s="19">
        <v>0.89958986673589481</v>
      </c>
    </row>
    <row r="95" spans="1:4">
      <c r="A95" s="27">
        <v>2103</v>
      </c>
      <c r="B95" s="19">
        <v>0.89942455272706012</v>
      </c>
      <c r="C95" s="19">
        <v>0.93270472335802579</v>
      </c>
      <c r="D95" s="19">
        <v>0.94563243336794744</v>
      </c>
    </row>
    <row r="96" spans="1:4">
      <c r="A96" s="27">
        <v>2104</v>
      </c>
      <c r="B96" s="19">
        <v>0.86480667151862323</v>
      </c>
      <c r="C96" s="19">
        <v>0.88349884390893219</v>
      </c>
      <c r="D96" s="19">
        <v>0.94922249864555275</v>
      </c>
    </row>
    <row r="97" spans="1:4">
      <c r="A97" s="27">
        <v>2105</v>
      </c>
      <c r="B97" s="19">
        <v>0.93038650974764681</v>
      </c>
      <c r="C97" s="19">
        <v>0.98608333333333331</v>
      </c>
      <c r="D97" s="19">
        <v>0.98608333333333331</v>
      </c>
    </row>
    <row r="98" spans="1:4">
      <c r="A98" s="27">
        <v>2106</v>
      </c>
      <c r="B98" s="19">
        <v>0.88349884390893219</v>
      </c>
      <c r="C98" s="19">
        <v>0.887183120392115</v>
      </c>
      <c r="D98" s="19">
        <v>0.88349884390893219</v>
      </c>
    </row>
    <row r="99" spans="1:4">
      <c r="A99" s="27">
        <v>2107</v>
      </c>
      <c r="B99" s="19">
        <v>0.875</v>
      </c>
      <c r="C99" s="19">
        <v>0.91983085864266956</v>
      </c>
      <c r="D99" s="19">
        <v>0.91618568928544875</v>
      </c>
    </row>
    <row r="100" spans="1:4">
      <c r="A100" s="27">
        <v>2108</v>
      </c>
      <c r="B100" s="19">
        <v>0.86800199669308098</v>
      </c>
      <c r="C100" s="19">
        <v>0.9374648569341435</v>
      </c>
      <c r="D100" s="19">
        <v>0.887183120392115</v>
      </c>
    </row>
    <row r="101" spans="1:4">
      <c r="A101" s="27">
        <v>2109</v>
      </c>
      <c r="B101" s="19">
        <v>0.88225719942404601</v>
      </c>
      <c r="C101" s="19">
        <v>0.94922249864555275</v>
      </c>
      <c r="D101" s="19">
        <v>0.85079756488619496</v>
      </c>
    </row>
    <row r="102" spans="1:4">
      <c r="A102" s="27">
        <v>2110</v>
      </c>
      <c r="B102" s="19">
        <v>0.85169730010384215</v>
      </c>
      <c r="C102" s="19">
        <v>0.94912470018152484</v>
      </c>
      <c r="D102" s="19">
        <v>0.96068841327673571</v>
      </c>
    </row>
    <row r="103" spans="1:4">
      <c r="A103" s="27">
        <v>2111</v>
      </c>
      <c r="B103" s="19">
        <v>0.82510685714375676</v>
      </c>
      <c r="C103" s="19">
        <v>0.96068841327673571</v>
      </c>
      <c r="D103" s="19">
        <v>0.98150000000000004</v>
      </c>
    </row>
    <row r="104" spans="1:4">
      <c r="A104" s="27">
        <v>2112</v>
      </c>
      <c r="B104" s="19">
        <v>0.8610833333333332</v>
      </c>
      <c r="C104" s="19">
        <v>0.95833333333333326</v>
      </c>
      <c r="D104" s="19">
        <v>0.96068841327673571</v>
      </c>
    </row>
    <row r="105" spans="1:4">
      <c r="A105" s="27">
        <v>2113</v>
      </c>
      <c r="B105" s="19">
        <v>0.86800199669308098</v>
      </c>
      <c r="C105" s="19">
        <v>0.90190192324931096</v>
      </c>
      <c r="D105" s="19">
        <v>0.86718069265082653</v>
      </c>
    </row>
    <row r="106" spans="1:4">
      <c r="A106" s="27">
        <v>2114</v>
      </c>
      <c r="B106" s="19">
        <v>0.81760218041841193</v>
      </c>
      <c r="C106" s="19">
        <v>0.84674625550051985</v>
      </c>
      <c r="D106" s="19">
        <v>0.88225719942404601</v>
      </c>
    </row>
    <row r="107" spans="1:4">
      <c r="A107" s="27">
        <v>2115</v>
      </c>
      <c r="B107" s="19">
        <v>0.82510685714375676</v>
      </c>
      <c r="C107" s="19">
        <v>0.81825342520248889</v>
      </c>
      <c r="D107" s="19">
        <v>0.94563243336794744</v>
      </c>
    </row>
    <row r="108" spans="1:4">
      <c r="A108" s="27">
        <v>2116</v>
      </c>
      <c r="B108" s="19">
        <v>0.6965990044343412</v>
      </c>
      <c r="C108" s="19">
        <v>0.85718878862973813</v>
      </c>
      <c r="D108" s="19">
        <v>0.94441666666666668</v>
      </c>
    </row>
    <row r="109" spans="1:4">
      <c r="A109" s="27">
        <v>2117</v>
      </c>
      <c r="B109" s="19">
        <v>0.97216666666666662</v>
      </c>
      <c r="C109" s="19">
        <v>0.97224999999999995</v>
      </c>
      <c r="D109" s="19">
        <v>1</v>
      </c>
    </row>
    <row r="110" spans="1:4">
      <c r="A110" s="27">
        <v>2118</v>
      </c>
      <c r="B110" s="19">
        <v>0.83492822842263004</v>
      </c>
      <c r="C110" s="19">
        <v>0.91618568928544875</v>
      </c>
      <c r="D110" s="19">
        <v>0.95495989669134618</v>
      </c>
    </row>
    <row r="111" spans="1:4">
      <c r="A111" s="27">
        <v>2119</v>
      </c>
      <c r="B111" s="19">
        <v>0.91666666666666674</v>
      </c>
      <c r="C111" s="19">
        <v>0.91983085864266956</v>
      </c>
      <c r="D111" s="19">
        <v>0.96538066224027874</v>
      </c>
    </row>
    <row r="112" spans="1:4">
      <c r="A112" s="27">
        <v>2120</v>
      </c>
      <c r="B112" s="19">
        <v>0.91674999999999995</v>
      </c>
      <c r="C112" s="19">
        <v>0.94563243336794744</v>
      </c>
      <c r="D112" s="19">
        <v>0.98608333333333331</v>
      </c>
    </row>
    <row r="113" spans="1:4">
      <c r="A113" s="27">
        <v>2121</v>
      </c>
      <c r="B113" s="19">
        <v>0.93049999999999988</v>
      </c>
      <c r="C113" s="19">
        <v>0.95495989669134618</v>
      </c>
      <c r="D113" s="19">
        <v>0.96068841327673571</v>
      </c>
    </row>
    <row r="114" spans="1:4">
      <c r="A114" s="27">
        <v>2122</v>
      </c>
      <c r="B114" s="19">
        <v>0.79609702536600968</v>
      </c>
      <c r="C114" s="19">
        <v>0.92569635953589324</v>
      </c>
      <c r="D114" s="19">
        <v>0.94448480406697943</v>
      </c>
    </row>
    <row r="115" spans="1:4">
      <c r="A115" s="27">
        <v>2123</v>
      </c>
      <c r="B115" s="19">
        <v>0.80834659258767183</v>
      </c>
      <c r="C115" s="19">
        <v>0.99075000000000002</v>
      </c>
      <c r="D115" s="19">
        <v>1</v>
      </c>
    </row>
    <row r="116" spans="1:4">
      <c r="A116" s="27">
        <v>2124</v>
      </c>
      <c r="B116" s="19">
        <v>0.83503036903147598</v>
      </c>
      <c r="C116" s="19">
        <v>0.95833333333333326</v>
      </c>
      <c r="D116" s="19">
        <v>0.93038650974764681</v>
      </c>
    </row>
    <row r="117" spans="1:4">
      <c r="B117" s="28">
        <f>AVERAGE(B93:B116)</f>
        <v>0.86479886745006418</v>
      </c>
      <c r="C117" s="28">
        <f>AVERAGE(C93:C116)</f>
        <v>0.92519555142828791</v>
      </c>
      <c r="D117" s="28">
        <f>AVERAGE(D93:D116)</f>
        <v>0.94177253285727913</v>
      </c>
    </row>
    <row r="118" spans="1:4">
      <c r="B118">
        <f>_xlfn.STDEV.S(B93:B116)</f>
        <v>5.8072057697455423E-2</v>
      </c>
      <c r="C118">
        <f>_xlfn.STDEV.S(C93:C116)</f>
        <v>4.7675436868420185E-2</v>
      </c>
      <c r="D118">
        <f>_xlfn.STDEV.S(D93:D116)</f>
        <v>4.3690016509755326E-2</v>
      </c>
    </row>
    <row r="119" spans="1:4">
      <c r="B119">
        <f>B118/SQRT(24)</f>
        <v>1.1853909139352498E-2</v>
      </c>
      <c r="C119">
        <f>C118/SQRT(24)</f>
        <v>9.7317077993251851E-3</v>
      </c>
      <c r="D119">
        <f>D118/SQRT(24)</f>
        <v>8.9181872752227831E-3</v>
      </c>
    </row>
    <row r="121" spans="1:4">
      <c r="A121" t="s">
        <v>3</v>
      </c>
    </row>
    <row r="122" spans="1:4">
      <c r="A122" s="21" t="s">
        <v>6</v>
      </c>
      <c r="B122" s="21" t="s">
        <v>9</v>
      </c>
      <c r="C122" s="21" t="s">
        <v>5</v>
      </c>
      <c r="D122" s="21" t="s">
        <v>11</v>
      </c>
    </row>
    <row r="123" spans="1:4">
      <c r="A123" s="21">
        <v>2101</v>
      </c>
      <c r="B123" s="21">
        <v>0.80558333333333332</v>
      </c>
      <c r="C123" s="21">
        <v>0.76391666666666669</v>
      </c>
      <c r="D123" s="21">
        <v>0.5</v>
      </c>
    </row>
    <row r="124" spans="1:4">
      <c r="A124" s="21">
        <v>2102</v>
      </c>
      <c r="B124" s="21">
        <v>0.85169730010384215</v>
      </c>
      <c r="C124" s="21">
        <v>0.86108333333333331</v>
      </c>
      <c r="D124" s="21">
        <v>0.83333333333333326</v>
      </c>
    </row>
    <row r="125" spans="1:4">
      <c r="A125" s="21">
        <v>2103</v>
      </c>
      <c r="B125" s="21">
        <v>0.77916504088655203</v>
      </c>
      <c r="C125" s="21">
        <v>0.79174999999999995</v>
      </c>
      <c r="D125" s="21">
        <v>0.79166666666666674</v>
      </c>
    </row>
    <row r="126" spans="1:4">
      <c r="A126" s="21">
        <v>2104</v>
      </c>
      <c r="B126" s="21">
        <v>0.84716666666666662</v>
      </c>
      <c r="C126" s="21">
        <v>0.81941666666666668</v>
      </c>
      <c r="D126" s="21">
        <v>0.77774999999999994</v>
      </c>
    </row>
    <row r="127" spans="1:4">
      <c r="A127" s="21">
        <v>2105</v>
      </c>
      <c r="B127" s="21">
        <v>0.80558333333333332</v>
      </c>
      <c r="C127" s="21">
        <v>0.76391666666666669</v>
      </c>
      <c r="D127" s="21">
        <v>0.76391666666666669</v>
      </c>
    </row>
    <row r="128" spans="1:4">
      <c r="A128" s="21">
        <v>2106</v>
      </c>
      <c r="B128" s="21">
        <v>0.81941666666666668</v>
      </c>
      <c r="C128" s="21">
        <v>0.80558333333333332</v>
      </c>
      <c r="D128" s="21">
        <v>0.77916504088655203</v>
      </c>
    </row>
    <row r="129" spans="1:4">
      <c r="A129" s="21">
        <v>2107</v>
      </c>
      <c r="B129" s="21">
        <v>0.85169730010384215</v>
      </c>
      <c r="C129" s="21">
        <v>0.79166666666666674</v>
      </c>
      <c r="D129" s="21">
        <v>0.75650933619379312</v>
      </c>
    </row>
    <row r="130" spans="1:4">
      <c r="A130" s="21">
        <v>2108</v>
      </c>
      <c r="B130" s="21">
        <v>0.86108333333333331</v>
      </c>
      <c r="C130" s="21">
        <v>0.68621350238256618</v>
      </c>
      <c r="D130" s="21">
        <v>0.80558333333333332</v>
      </c>
    </row>
    <row r="131" spans="1:4">
      <c r="A131" s="21">
        <v>2109</v>
      </c>
      <c r="B131" s="21">
        <v>0.83333333333333326</v>
      </c>
      <c r="C131" s="21">
        <v>0.77774999999999994</v>
      </c>
      <c r="D131" s="21">
        <v>0.77916504088655203</v>
      </c>
    </row>
    <row r="132" spans="1:4">
      <c r="A132" s="21">
        <v>2110</v>
      </c>
      <c r="B132" s="21">
        <v>0.875</v>
      </c>
      <c r="C132" s="21">
        <v>0.77783333333333338</v>
      </c>
      <c r="D132" s="21">
        <v>0.77783333333333338</v>
      </c>
    </row>
    <row r="133" spans="1:4">
      <c r="A133" s="21">
        <v>2111</v>
      </c>
      <c r="B133" s="21">
        <v>0.86108333333333331</v>
      </c>
      <c r="C133" s="21">
        <v>0.77783333333333338</v>
      </c>
      <c r="D133" s="21">
        <v>0.5</v>
      </c>
    </row>
    <row r="134" spans="1:4">
      <c r="A134" s="21">
        <v>2112</v>
      </c>
      <c r="B134" s="21">
        <v>0.88891666666666669</v>
      </c>
      <c r="C134" s="21">
        <v>0.79166666666666674</v>
      </c>
      <c r="D134" s="21">
        <v>0.77783333333333338</v>
      </c>
    </row>
    <row r="135" spans="1:4">
      <c r="A135" s="21">
        <v>2113</v>
      </c>
      <c r="B135" s="21">
        <v>0.86108333333333331</v>
      </c>
      <c r="C135" s="21">
        <v>0.8055000000000001</v>
      </c>
      <c r="D135" s="21">
        <v>0.77929152005498414</v>
      </c>
    </row>
    <row r="136" spans="1:4">
      <c r="A136" s="21">
        <v>2114</v>
      </c>
      <c r="B136" s="21">
        <v>0.90274999999999994</v>
      </c>
      <c r="C136" s="21">
        <v>0.86108333333333331</v>
      </c>
      <c r="D136" s="21">
        <v>0.83333333333333326</v>
      </c>
    </row>
    <row r="137" spans="1:4">
      <c r="A137" s="21">
        <v>2115</v>
      </c>
      <c r="B137" s="21">
        <v>0.86108333333333331</v>
      </c>
      <c r="C137" s="21">
        <v>0.81941666666666668</v>
      </c>
      <c r="D137" s="21">
        <v>0.79166666666666674</v>
      </c>
    </row>
    <row r="138" spans="1:4">
      <c r="A138" s="21">
        <v>2116</v>
      </c>
      <c r="B138" s="21">
        <v>0.84666927425977545</v>
      </c>
      <c r="C138" s="21">
        <v>0.80558333333333332</v>
      </c>
      <c r="D138" s="21">
        <v>0.80558333333333332</v>
      </c>
    </row>
    <row r="139" spans="1:4">
      <c r="A139" s="21">
        <v>2117</v>
      </c>
      <c r="B139" s="21">
        <v>0.77783333333333338</v>
      </c>
      <c r="C139" s="21">
        <v>0.5</v>
      </c>
      <c r="D139" s="21">
        <v>0.5</v>
      </c>
    </row>
    <row r="140" spans="1:4">
      <c r="A140" s="21">
        <v>2118</v>
      </c>
      <c r="B140" s="21">
        <v>0.88891666666666669</v>
      </c>
      <c r="C140" s="21">
        <v>0.80558333333333332</v>
      </c>
      <c r="D140" s="21">
        <v>0.58867830279213118</v>
      </c>
    </row>
    <row r="141" spans="1:4">
      <c r="A141" s="21">
        <v>2119</v>
      </c>
      <c r="B141" s="21">
        <v>0.83333333333333326</v>
      </c>
      <c r="C141" s="21">
        <v>0.79166666666666674</v>
      </c>
      <c r="D141" s="21">
        <v>0.76391666666666669</v>
      </c>
    </row>
    <row r="142" spans="1:4">
      <c r="A142" s="21">
        <v>2120</v>
      </c>
      <c r="B142" s="21">
        <v>0.83325000000000005</v>
      </c>
      <c r="C142" s="21">
        <v>0.79166666666666674</v>
      </c>
      <c r="D142" s="21">
        <v>0.76391666666666669</v>
      </c>
    </row>
    <row r="143" spans="1:4">
      <c r="A143" s="21">
        <v>2121</v>
      </c>
      <c r="B143" s="21">
        <v>0.77929152005498414</v>
      </c>
      <c r="C143" s="21">
        <v>0.76391666666666669</v>
      </c>
      <c r="D143" s="21">
        <v>0.77783333333333338</v>
      </c>
    </row>
    <row r="144" spans="1:4">
      <c r="A144" s="21">
        <v>2122</v>
      </c>
      <c r="B144" s="21">
        <v>0.89716666666666667</v>
      </c>
      <c r="C144" s="21">
        <v>0.77783333333333338</v>
      </c>
      <c r="D144" s="21">
        <v>0.41271506662700519</v>
      </c>
    </row>
    <row r="145" spans="1:4">
      <c r="A145" s="21">
        <v>2123</v>
      </c>
      <c r="B145" s="21">
        <v>0.86800199669308098</v>
      </c>
      <c r="C145" s="21">
        <v>0.5</v>
      </c>
      <c r="D145" s="21">
        <v>0.5</v>
      </c>
    </row>
    <row r="146" spans="1:4">
      <c r="A146" s="21">
        <v>2124</v>
      </c>
      <c r="B146" s="21">
        <v>0.86790546956061765</v>
      </c>
      <c r="C146" s="21">
        <v>0.79166666666666674</v>
      </c>
      <c r="D146" s="21">
        <v>0.80558333333333332</v>
      </c>
    </row>
    <row r="147" spans="1:4">
      <c r="B147">
        <f>AVERAGE(B123:B146)</f>
        <v>0.84570880145816785</v>
      </c>
      <c r="C147">
        <f>AVERAGE(C123:C146)</f>
        <v>0.76760611815482915</v>
      </c>
      <c r="D147">
        <f>AVERAGE(D123:D146)</f>
        <v>0.71521976281004251</v>
      </c>
    </row>
    <row r="148" spans="1:4">
      <c r="B148">
        <f>_xlfn.STDEV.S(B123:B146)</f>
        <v>3.6309475846553141E-2</v>
      </c>
      <c r="C148">
        <f>_xlfn.STDEV.S(C123:C146)</f>
        <v>8.9051334591811651E-2</v>
      </c>
      <c r="D148">
        <f>_xlfn.STDEV.S(D123:D146)</f>
        <v>0.13082683894476946</v>
      </c>
    </row>
    <row r="149" spans="1:4">
      <c r="B149">
        <f>B148/SQRT(24)</f>
        <v>7.4116407209971228E-3</v>
      </c>
      <c r="C149">
        <f>C148/SQRT(24)</f>
        <v>1.8177527555316288E-2</v>
      </c>
      <c r="D149">
        <f>D148/SQRT(24)</f>
        <v>2.6704916672996636E-2</v>
      </c>
    </row>
    <row r="151" spans="1:4">
      <c r="A151" t="s">
        <v>12</v>
      </c>
    </row>
    <row r="152" spans="1:4">
      <c r="A152" t="s">
        <v>6</v>
      </c>
      <c r="B152" t="s">
        <v>9</v>
      </c>
      <c r="C152" t="s">
        <v>5</v>
      </c>
      <c r="D152" t="s">
        <v>11</v>
      </c>
    </row>
    <row r="153" spans="1:4">
      <c r="A153">
        <v>2101</v>
      </c>
      <c r="B153">
        <v>-1</v>
      </c>
      <c r="C153">
        <v>-1</v>
      </c>
      <c r="D153">
        <v>1</v>
      </c>
    </row>
    <row r="154" spans="1:4">
      <c r="A154" s="22">
        <v>2102</v>
      </c>
      <c r="B154" s="19">
        <v>-0.75051027374479717</v>
      </c>
      <c r="C154" s="19">
        <v>-0.56551350258399014</v>
      </c>
      <c r="D154" s="19">
        <v>-0.72363347106601172</v>
      </c>
    </row>
    <row r="155" spans="1:4">
      <c r="A155" s="22">
        <v>2103</v>
      </c>
      <c r="B155" s="19">
        <v>-0.49070185442643111</v>
      </c>
      <c r="C155" s="19">
        <v>-0.33995713632094815</v>
      </c>
      <c r="D155" s="19">
        <v>-0.59166831669615572</v>
      </c>
    </row>
    <row r="156" spans="1:4">
      <c r="A156" s="22">
        <v>2104</v>
      </c>
      <c r="B156" s="19">
        <v>-0.5523192845424586</v>
      </c>
      <c r="C156" s="19">
        <v>-0.34048437150743571</v>
      </c>
      <c r="D156" s="19">
        <v>-0.18034963487497263</v>
      </c>
    </row>
    <row r="157" spans="1:4">
      <c r="A157" s="22">
        <v>2105</v>
      </c>
      <c r="B157" s="19">
        <v>-0.65826863953878745</v>
      </c>
      <c r="C157" s="19">
        <v>-1</v>
      </c>
      <c r="D157" s="19">
        <v>-1</v>
      </c>
    </row>
    <row r="158" spans="1:4">
      <c r="A158" s="22">
        <v>2106</v>
      </c>
      <c r="B158" s="19">
        <v>-0.34048437150743571</v>
      </c>
      <c r="C158" s="19">
        <v>-0.15654065905480355</v>
      </c>
      <c r="D158" s="19">
        <v>-0.34048437150743571</v>
      </c>
    </row>
    <row r="159" spans="1:4">
      <c r="A159" s="22">
        <v>2107</v>
      </c>
      <c r="B159" s="19">
        <v>-1</v>
      </c>
      <c r="C159" s="19">
        <v>-0.16925641372220585</v>
      </c>
      <c r="D159" s="19">
        <v>-0.43233768726180255</v>
      </c>
    </row>
    <row r="160" spans="1:4">
      <c r="A160" s="22">
        <v>2108</v>
      </c>
      <c r="B160" s="19">
        <v>-0.7477739018951628</v>
      </c>
      <c r="C160" s="19">
        <v>-1.3117390240950915E-3</v>
      </c>
      <c r="D160" s="19">
        <v>-0.15654065905480355</v>
      </c>
    </row>
    <row r="161" spans="1:4">
      <c r="A161" s="22">
        <v>2109</v>
      </c>
      <c r="B161" s="19">
        <v>-0.52863360028371476</v>
      </c>
      <c r="C161" s="19">
        <v>-0.18034963487497263</v>
      </c>
      <c r="D161" s="19">
        <v>-0.14172163565443816</v>
      </c>
    </row>
    <row r="162" spans="1:4">
      <c r="A162" s="22">
        <v>2110</v>
      </c>
      <c r="B162" s="19">
        <v>-0.75051027374479717</v>
      </c>
      <c r="C162" s="19">
        <v>-0.18161840813185098</v>
      </c>
      <c r="D162" s="19">
        <v>-0.47044354702206215</v>
      </c>
    </row>
    <row r="163" spans="1:4">
      <c r="A163" s="22">
        <v>2111</v>
      </c>
      <c r="B163" s="19">
        <v>-0.42890829014777698</v>
      </c>
      <c r="C163" s="19">
        <v>-0.47044354702206215</v>
      </c>
      <c r="D163" s="19">
        <v>1</v>
      </c>
    </row>
    <row r="164" spans="1:4">
      <c r="A164" s="22">
        <v>2112</v>
      </c>
      <c r="B164" s="19">
        <v>-1</v>
      </c>
      <c r="C164" s="19">
        <v>-1</v>
      </c>
      <c r="D164" s="19">
        <v>-0.47044354702206215</v>
      </c>
    </row>
    <row r="165" spans="1:4">
      <c r="A165" s="22">
        <v>2113</v>
      </c>
      <c r="B165" s="19">
        <v>-0.7477739018951628</v>
      </c>
      <c r="C165" s="19">
        <v>-0.27280163599181978</v>
      </c>
      <c r="D165" s="19">
        <v>-0.2283269892170422</v>
      </c>
    </row>
    <row r="166" spans="1:4">
      <c r="A166" s="22">
        <v>2114</v>
      </c>
      <c r="B166" s="19">
        <v>-0.73926310782627824</v>
      </c>
      <c r="C166" s="19">
        <v>-0.56551350258399014</v>
      </c>
      <c r="D166" s="19">
        <v>-0.52863360028371476</v>
      </c>
    </row>
    <row r="167" spans="1:4">
      <c r="A167" s="22">
        <v>2115</v>
      </c>
      <c r="B167" s="19">
        <v>-0.42890829014777698</v>
      </c>
      <c r="C167" s="19">
        <v>-2.6266252243575806E-2</v>
      </c>
      <c r="D167" s="19">
        <v>-0.59166831669615572</v>
      </c>
    </row>
    <row r="168" spans="1:4">
      <c r="A168" s="22">
        <v>2116</v>
      </c>
      <c r="B168" s="19">
        <v>-0.17668758391038725</v>
      </c>
      <c r="C168" s="19">
        <v>-5.3591722377526818E-4</v>
      </c>
      <c r="D168" s="19">
        <v>-1</v>
      </c>
    </row>
    <row r="169" spans="1:4">
      <c r="A169" s="22">
        <v>2117</v>
      </c>
      <c r="B169" s="19">
        <v>-1</v>
      </c>
      <c r="C169" s="19">
        <v>1</v>
      </c>
      <c r="D169" s="19">
        <v>1</v>
      </c>
    </row>
    <row r="170" spans="1:4">
      <c r="A170" s="22">
        <v>2118</v>
      </c>
      <c r="B170" s="19">
        <v>-0.74777390189516291</v>
      </c>
      <c r="C170" s="19">
        <v>-0.43233768726180255</v>
      </c>
      <c r="D170" s="19">
        <v>0.30487312135713385</v>
      </c>
    </row>
    <row r="171" spans="1:4">
      <c r="A171" s="22">
        <v>2119</v>
      </c>
      <c r="B171" s="19">
        <v>-1</v>
      </c>
      <c r="C171" s="19">
        <v>-0.16925641372220585</v>
      </c>
      <c r="D171" s="19">
        <v>0.13176862015714388</v>
      </c>
    </row>
    <row r="172" spans="1:4">
      <c r="A172" s="22">
        <v>2120</v>
      </c>
      <c r="B172" s="19">
        <v>-1</v>
      </c>
      <c r="C172" s="19">
        <v>-0.59166831669615572</v>
      </c>
      <c r="D172" s="19">
        <v>-1</v>
      </c>
    </row>
    <row r="173" spans="1:4">
      <c r="A173" s="22">
        <v>2121</v>
      </c>
      <c r="B173" s="19">
        <v>-1</v>
      </c>
      <c r="C173" s="19">
        <v>0.30487312135713385</v>
      </c>
      <c r="D173" s="19">
        <v>-0.47044354702206215</v>
      </c>
    </row>
    <row r="174" spans="1:4">
      <c r="A174" s="22">
        <v>2122</v>
      </c>
      <c r="B174" s="19">
        <v>-0.55885205796935611</v>
      </c>
      <c r="C174" s="19">
        <v>0.12068287885101921</v>
      </c>
      <c r="D174" s="19">
        <v>0.41154433371165605</v>
      </c>
    </row>
    <row r="175" spans="1:4">
      <c r="A175" s="22">
        <v>2123</v>
      </c>
      <c r="B175" s="19">
        <v>-0.56551350258398991</v>
      </c>
      <c r="C175" s="19">
        <v>1</v>
      </c>
      <c r="D175" s="19">
        <v>1</v>
      </c>
    </row>
    <row r="176" spans="1:4">
      <c r="A176" s="22">
        <v>2124</v>
      </c>
      <c r="B176" s="19">
        <v>-0.74780692872503662</v>
      </c>
      <c r="C176" s="19">
        <v>-1</v>
      </c>
      <c r="D176" s="19">
        <v>-0.65826863953878745</v>
      </c>
    </row>
    <row r="177" spans="1:4">
      <c r="B177" s="28">
        <f>AVERAGE(B153:B176)</f>
        <v>-0.7066954068660215</v>
      </c>
      <c r="C177" s="28">
        <f>AVERAGE(C153:C176)</f>
        <v>-0.25159579740656401</v>
      </c>
      <c r="D177" s="28">
        <f>AVERAGE(D153:D176)</f>
        <v>-0.17236574532048224</v>
      </c>
    </row>
    <row r="178" spans="1:4">
      <c r="B178">
        <f>_xlfn.STDEV.S(B153:B176)</f>
        <v>0.24042735881888647</v>
      </c>
      <c r="C178">
        <f>_xlfn.STDEV.S(C153:C176)</f>
        <v>0.52915607700476341</v>
      </c>
      <c r="D178">
        <f>_xlfn.STDEV.S(D153:D176)</f>
        <v>0.64603290683260794</v>
      </c>
    </row>
    <row r="179" spans="1:4">
      <c r="B179">
        <f>B178/SQRT(24)</f>
        <v>4.9077029109276096E-2</v>
      </c>
      <c r="C179">
        <f>C178/SQRT(24)</f>
        <v>0.10801353191287948</v>
      </c>
      <c r="D179">
        <f>D178/SQRT(24)</f>
        <v>0.13187091489890615</v>
      </c>
    </row>
    <row r="181" spans="1:4">
      <c r="A181" s="31" t="s">
        <v>15</v>
      </c>
      <c r="B181" s="31"/>
      <c r="C181" s="31"/>
      <c r="D181" s="31"/>
    </row>
    <row r="182" spans="1:4">
      <c r="A182" s="23" t="s">
        <v>6</v>
      </c>
      <c r="B182" s="23" t="s">
        <v>9</v>
      </c>
      <c r="C182" s="23" t="s">
        <v>5</v>
      </c>
      <c r="D182" s="23" t="s">
        <v>11</v>
      </c>
    </row>
    <row r="183" spans="1:4">
      <c r="A183" s="23">
        <v>2101</v>
      </c>
      <c r="B183" s="19">
        <v>1</v>
      </c>
      <c r="C183" s="19">
        <v>1</v>
      </c>
      <c r="D183" s="19">
        <v>1</v>
      </c>
    </row>
    <row r="184" spans="1:4">
      <c r="A184" s="23">
        <v>2102</v>
      </c>
      <c r="B184" s="19">
        <v>0.75051027374479673</v>
      </c>
      <c r="C184" s="19">
        <v>1</v>
      </c>
      <c r="D184" s="19">
        <v>1</v>
      </c>
    </row>
    <row r="185" spans="1:4">
      <c r="A185" s="23">
        <v>2103</v>
      </c>
      <c r="B185" s="19">
        <v>0.69829663325163827</v>
      </c>
      <c r="C185" s="19">
        <v>1</v>
      </c>
      <c r="D185" s="19">
        <v>1</v>
      </c>
    </row>
    <row r="186" spans="1:4">
      <c r="A186" s="23">
        <v>2104</v>
      </c>
      <c r="B186" s="19">
        <v>1</v>
      </c>
      <c r="C186" s="19">
        <v>1</v>
      </c>
      <c r="D186" s="19">
        <v>1</v>
      </c>
    </row>
    <row r="187" spans="1:4">
      <c r="A187" s="23">
        <v>2105</v>
      </c>
      <c r="B187" s="19">
        <v>1</v>
      </c>
      <c r="C187" s="19">
        <v>1</v>
      </c>
      <c r="D187" s="19">
        <v>1</v>
      </c>
    </row>
    <row r="188" spans="1:4">
      <c r="A188" s="23">
        <v>2106</v>
      </c>
      <c r="B188" s="19">
        <v>1</v>
      </c>
      <c r="C188" s="19">
        <v>1</v>
      </c>
      <c r="D188" s="19">
        <v>0.69829663325163827</v>
      </c>
    </row>
    <row r="189" spans="1:4">
      <c r="A189" s="23">
        <v>2107</v>
      </c>
      <c r="B189" s="19">
        <v>0.75051027374479673</v>
      </c>
      <c r="C189" s="19">
        <v>1</v>
      </c>
      <c r="D189" s="19">
        <v>0.658268639538787</v>
      </c>
    </row>
    <row r="190" spans="1:4">
      <c r="A190" s="23">
        <v>2108</v>
      </c>
      <c r="B190" s="19">
        <v>1</v>
      </c>
      <c r="C190" s="19">
        <v>0.47044354702206143</v>
      </c>
      <c r="D190" s="19">
        <v>1</v>
      </c>
    </row>
    <row r="191" spans="1:4">
      <c r="A191" s="23">
        <v>2109</v>
      </c>
      <c r="B191" s="19">
        <v>1</v>
      </c>
      <c r="C191" s="19">
        <v>1</v>
      </c>
      <c r="D191" s="19">
        <v>0.69829663325163827</v>
      </c>
    </row>
    <row r="192" spans="1:4">
      <c r="A192" s="23">
        <v>2110</v>
      </c>
      <c r="B192" s="19">
        <v>1</v>
      </c>
      <c r="C192" s="19">
        <v>1</v>
      </c>
      <c r="D192" s="19">
        <v>1</v>
      </c>
    </row>
    <row r="193" spans="1:4">
      <c r="A193" s="23">
        <v>2111</v>
      </c>
      <c r="B193" s="19">
        <v>1</v>
      </c>
      <c r="C193" s="19">
        <v>1</v>
      </c>
      <c r="D193" s="19">
        <v>1</v>
      </c>
    </row>
    <row r="194" spans="1:4">
      <c r="A194" s="23">
        <v>2112</v>
      </c>
      <c r="B194" s="19">
        <v>1</v>
      </c>
      <c r="C194" s="19">
        <v>1</v>
      </c>
      <c r="D194" s="19">
        <v>1</v>
      </c>
    </row>
    <row r="195" spans="1:4">
      <c r="A195" s="23">
        <v>2113</v>
      </c>
      <c r="B195" s="19">
        <v>1</v>
      </c>
      <c r="C195" s="19">
        <v>1</v>
      </c>
      <c r="D195" s="19">
        <v>0.69848570110896269</v>
      </c>
    </row>
    <row r="196" spans="1:4">
      <c r="A196" s="23">
        <v>2114</v>
      </c>
      <c r="B196" s="19">
        <v>1</v>
      </c>
      <c r="C196" s="19">
        <v>1</v>
      </c>
      <c r="D196" s="19">
        <v>1</v>
      </c>
    </row>
    <row r="197" spans="1:4">
      <c r="A197" s="23">
        <v>2115</v>
      </c>
      <c r="B197" s="19">
        <v>1</v>
      </c>
      <c r="C197" s="19">
        <v>1</v>
      </c>
      <c r="D197" s="19">
        <v>1</v>
      </c>
    </row>
    <row r="198" spans="1:4">
      <c r="A198" s="23">
        <v>2116</v>
      </c>
      <c r="B198" s="19">
        <v>0.56554920807582287</v>
      </c>
      <c r="C198" s="19">
        <v>1</v>
      </c>
      <c r="D198" s="19">
        <v>1</v>
      </c>
    </row>
    <row r="199" spans="1:4">
      <c r="A199" s="23">
        <v>2117</v>
      </c>
      <c r="B199" s="19">
        <v>1</v>
      </c>
      <c r="C199" s="19">
        <v>1</v>
      </c>
      <c r="D199" s="19">
        <v>1</v>
      </c>
    </row>
    <row r="200" spans="1:4">
      <c r="A200" s="23">
        <v>2118</v>
      </c>
      <c r="B200" s="19">
        <v>1</v>
      </c>
      <c r="C200" s="19">
        <v>1</v>
      </c>
      <c r="D200" s="19">
        <v>0.19203063782612539</v>
      </c>
    </row>
    <row r="201" spans="1:4">
      <c r="A201" s="23">
        <v>2119</v>
      </c>
      <c r="B201" s="19">
        <v>1</v>
      </c>
      <c r="C201" s="19">
        <v>1</v>
      </c>
      <c r="D201" s="19">
        <v>1</v>
      </c>
    </row>
    <row r="202" spans="1:4">
      <c r="A202" s="23">
        <v>2120</v>
      </c>
      <c r="B202" s="19">
        <v>1</v>
      </c>
      <c r="C202" s="19">
        <v>1</v>
      </c>
      <c r="D202" s="19">
        <v>1</v>
      </c>
    </row>
    <row r="203" spans="1:4">
      <c r="A203" s="23">
        <v>2121</v>
      </c>
      <c r="B203" s="19">
        <v>0.69848570110896269</v>
      </c>
      <c r="C203" s="19">
        <v>1</v>
      </c>
      <c r="D203" s="19">
        <v>1</v>
      </c>
    </row>
    <row r="204" spans="1:4">
      <c r="A204" s="23">
        <v>2122</v>
      </c>
      <c r="B204" s="19">
        <v>1</v>
      </c>
      <c r="C204" s="19">
        <v>1</v>
      </c>
      <c r="D204" s="19">
        <v>0.13176862015714419</v>
      </c>
    </row>
    <row r="205" spans="1:4">
      <c r="A205" s="23">
        <v>2123</v>
      </c>
      <c r="B205" s="19">
        <v>0.74777390189516246</v>
      </c>
      <c r="C205" s="19">
        <v>1</v>
      </c>
      <c r="D205" s="19">
        <v>1</v>
      </c>
    </row>
    <row r="206" spans="1:4">
      <c r="A206" s="23">
        <v>2124</v>
      </c>
      <c r="B206" s="19">
        <v>0.74780692872503607</v>
      </c>
      <c r="C206" s="19">
        <v>1</v>
      </c>
      <c r="D206" s="19">
        <v>1</v>
      </c>
    </row>
    <row r="207" spans="1:4">
      <c r="B207" s="28">
        <f>AVERAGE(B183:B206)</f>
        <v>0.91495553835609245</v>
      </c>
      <c r="C207" s="28">
        <f>AVERAGE(C183:C206)</f>
        <v>0.97793514779258583</v>
      </c>
      <c r="D207" s="28">
        <f>AVERAGE(D183:D206)</f>
        <v>0.87821445271392884</v>
      </c>
    </row>
    <row r="208" spans="1:4">
      <c r="B208">
        <f>_xlfn.STDEV.S(B183:B206)</f>
        <v>0.13969087461612631</v>
      </c>
      <c r="C208">
        <f>_xlfn.STDEV.S(C183:C206)</f>
        <v>0.10809525831617579</v>
      </c>
      <c r="D208">
        <f>_xlfn.STDEV.S(D183:D206)</f>
        <v>0.25025378324570108</v>
      </c>
    </row>
    <row r="209" spans="2:4">
      <c r="B209">
        <f>B208/SQRT(24)</f>
        <v>2.8514280377717704E-2</v>
      </c>
      <c r="C209">
        <f>C208/SQRT(24)</f>
        <v>2.2064852207414221E-2</v>
      </c>
      <c r="D209">
        <f>D208/SQRT(24)</f>
        <v>5.1082839596085797E-2</v>
      </c>
    </row>
  </sheetData>
  <mergeCells count="5">
    <mergeCell ref="A1:D1"/>
    <mergeCell ref="A181:D181"/>
    <mergeCell ref="A91:D91"/>
    <mergeCell ref="A31:D31"/>
    <mergeCell ref="A61:D61"/>
  </mergeCells>
  <phoneticPr fontId="4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1"/>
  <sheetViews>
    <sheetView topLeftCell="A175" workbookViewId="0">
      <selection activeCell="A156" sqref="A156:D158"/>
    </sheetView>
  </sheetViews>
  <sheetFormatPr defaultRowHeight="15.75"/>
  <cols>
    <col min="1" max="1" width="13.140625" customWidth="1"/>
  </cols>
  <sheetData>
    <row r="1" spans="1:4">
      <c r="A1" t="s">
        <v>23</v>
      </c>
    </row>
    <row r="2" spans="1:4">
      <c r="A2" t="s">
        <v>6</v>
      </c>
      <c r="B2" t="s">
        <v>7</v>
      </c>
      <c r="C2" t="s">
        <v>5</v>
      </c>
      <c r="D2" t="s">
        <v>11</v>
      </c>
    </row>
    <row r="3" spans="1:4">
      <c r="A3" s="27">
        <v>2201</v>
      </c>
      <c r="B3" s="29">
        <v>0.96300000000000008</v>
      </c>
      <c r="C3" s="29">
        <v>0.92600000000000005</v>
      </c>
      <c r="D3" s="29">
        <v>0.92600000000000005</v>
      </c>
    </row>
    <row r="4" spans="1:4">
      <c r="A4" s="27">
        <v>2202</v>
      </c>
      <c r="B4" s="29">
        <v>1</v>
      </c>
      <c r="C4" s="29">
        <v>0.8889999999999999</v>
      </c>
      <c r="D4" s="29">
        <v>0.96300000000000008</v>
      </c>
    </row>
    <row r="5" spans="1:4">
      <c r="A5" s="27">
        <v>2203</v>
      </c>
      <c r="B5" s="29">
        <v>0.70400000000000007</v>
      </c>
      <c r="C5" s="29">
        <v>0.81499999999999995</v>
      </c>
      <c r="D5" s="29">
        <v>0.81499999999999995</v>
      </c>
    </row>
    <row r="6" spans="1:4">
      <c r="A6" s="27">
        <v>2204</v>
      </c>
      <c r="B6" s="29">
        <v>0.96300000000000008</v>
      </c>
      <c r="C6" s="29">
        <v>0.92600000000000005</v>
      </c>
      <c r="D6" s="29">
        <v>0.92600000000000005</v>
      </c>
    </row>
    <row r="7" spans="1:4">
      <c r="A7" s="27">
        <v>2205</v>
      </c>
      <c r="B7" s="29">
        <v>1</v>
      </c>
      <c r="C7" s="29">
        <v>1</v>
      </c>
      <c r="D7" s="29">
        <v>0.8889999999999999</v>
      </c>
    </row>
    <row r="8" spans="1:4">
      <c r="A8" s="27">
        <v>2206</v>
      </c>
      <c r="B8" s="29">
        <v>0.81499999999999995</v>
      </c>
      <c r="C8" s="29">
        <v>0.74099999999999999</v>
      </c>
      <c r="D8" s="29">
        <v>0.85199999999999998</v>
      </c>
    </row>
    <row r="9" spans="1:4">
      <c r="A9" s="27">
        <v>2207</v>
      </c>
      <c r="B9" s="29">
        <v>0.92600000000000005</v>
      </c>
      <c r="C9" s="29">
        <v>0.8889999999999999</v>
      </c>
      <c r="D9" s="29">
        <v>0.96300000000000008</v>
      </c>
    </row>
    <row r="10" spans="1:4">
      <c r="A10" s="27">
        <v>2208</v>
      </c>
      <c r="B10" s="29">
        <v>1</v>
      </c>
      <c r="C10" s="29">
        <v>0.96300000000000008</v>
      </c>
      <c r="D10" s="29">
        <v>1</v>
      </c>
    </row>
    <row r="11" spans="1:4">
      <c r="A11" s="27">
        <v>2209</v>
      </c>
      <c r="B11" s="29">
        <v>0.96300000000000008</v>
      </c>
      <c r="C11" s="29">
        <v>0.8889999999999999</v>
      </c>
      <c r="D11" s="29">
        <v>0.96300000000000008</v>
      </c>
    </row>
    <row r="12" spans="1:4">
      <c r="A12" s="27">
        <v>2210</v>
      </c>
      <c r="B12" s="29">
        <v>1</v>
      </c>
      <c r="C12" s="29">
        <v>0.8889999999999999</v>
      </c>
      <c r="D12" s="29">
        <v>0.8889999999999999</v>
      </c>
    </row>
    <row r="13" spans="1:4">
      <c r="A13" s="27">
        <v>2211</v>
      </c>
      <c r="B13" s="29">
        <v>0.92600000000000005</v>
      </c>
      <c r="C13" s="29">
        <v>0.70400000000000007</v>
      </c>
      <c r="D13" s="29">
        <v>0.77800000000000002</v>
      </c>
    </row>
    <row r="14" spans="1:4">
      <c r="A14" s="27">
        <v>2212</v>
      </c>
      <c r="B14" s="29">
        <v>0.96300000000000008</v>
      </c>
      <c r="C14" s="29">
        <v>0.92600000000000005</v>
      </c>
      <c r="D14" s="29">
        <v>1</v>
      </c>
    </row>
    <row r="15" spans="1:4">
      <c r="A15" s="27">
        <v>2213</v>
      </c>
      <c r="B15" s="29">
        <v>0.8889999999999999</v>
      </c>
      <c r="C15" s="29">
        <v>0.85199999999999998</v>
      </c>
      <c r="D15" s="29">
        <v>0.96300000000000008</v>
      </c>
    </row>
    <row r="16" spans="1:4">
      <c r="A16" s="27">
        <v>2214</v>
      </c>
      <c r="B16" s="29">
        <v>0.81500000000000006</v>
      </c>
      <c r="C16" s="29">
        <v>0.8889999999999999</v>
      </c>
      <c r="D16" s="29">
        <v>0.96300000000000008</v>
      </c>
    </row>
    <row r="17" spans="1:4">
      <c r="A17" s="27">
        <v>2215</v>
      </c>
      <c r="B17" s="29">
        <v>0.96300000000000008</v>
      </c>
      <c r="C17" s="29">
        <v>0.92600000000000005</v>
      </c>
      <c r="D17" s="29">
        <v>0.96300000000000008</v>
      </c>
    </row>
    <row r="18" spans="1:4">
      <c r="A18" s="27">
        <v>2216</v>
      </c>
      <c r="B18" s="29">
        <v>1</v>
      </c>
      <c r="C18" s="29">
        <v>0.96300000000000008</v>
      </c>
      <c r="D18" s="29">
        <v>0.92600000000000005</v>
      </c>
    </row>
    <row r="19" spans="1:4">
      <c r="A19" s="27">
        <v>2217</v>
      </c>
      <c r="B19" s="29">
        <v>0.96300000000000008</v>
      </c>
      <c r="C19" s="29">
        <v>0.8889999999999999</v>
      </c>
      <c r="D19" s="29">
        <v>0.92600000000000005</v>
      </c>
    </row>
    <row r="20" spans="1:4">
      <c r="A20" s="27">
        <v>2218</v>
      </c>
      <c r="B20" s="29">
        <v>0.8889999999999999</v>
      </c>
      <c r="C20" s="29">
        <v>0.85199999999999998</v>
      </c>
      <c r="D20" s="29">
        <v>0.92600000000000005</v>
      </c>
    </row>
    <row r="21" spans="1:4">
      <c r="A21" s="27">
        <v>2219</v>
      </c>
      <c r="B21" s="29">
        <v>0.92600000000000005</v>
      </c>
      <c r="C21" s="29">
        <v>0.92600000000000005</v>
      </c>
      <c r="D21" s="29">
        <v>0.92600000000000005</v>
      </c>
    </row>
    <row r="22" spans="1:4">
      <c r="A22" s="27">
        <v>2220</v>
      </c>
      <c r="B22" s="29">
        <v>1</v>
      </c>
      <c r="C22" s="29">
        <v>0.8889999999999999</v>
      </c>
      <c r="D22" s="29">
        <v>0.96300000000000008</v>
      </c>
    </row>
    <row r="23" spans="1:4">
      <c r="B23" s="29">
        <f>AVERAGE(B3:B22)</f>
        <v>0.93339999999999979</v>
      </c>
      <c r="C23" s="29">
        <f>AVERAGE(C3:C22)</f>
        <v>0.88714999999999988</v>
      </c>
      <c r="D23" s="29">
        <f>AVERAGE(D3:D22)</f>
        <v>0.92599999999999993</v>
      </c>
    </row>
    <row r="24" spans="1:4">
      <c r="B24" s="29">
        <f>STDEV(B3:B22)</f>
        <v>7.8351031968483462E-2</v>
      </c>
      <c r="C24" s="29">
        <f>STDEV(C3:C22)</f>
        <v>7.0484246093495406E-2</v>
      </c>
      <c r="D24" s="29">
        <f>STDEV(D3:D22)</f>
        <v>5.757100878594696E-2</v>
      </c>
    </row>
    <row r="25" spans="1:4">
      <c r="B25" s="29">
        <f>B24/SQRT(20)</f>
        <v>1.7519823358878816E-2</v>
      </c>
      <c r="C25" s="29">
        <f>C24/SQRT(20)</f>
        <v>1.5760756560787972E-2</v>
      </c>
      <c r="D25" s="29">
        <f>D24/SQRT(20)</f>
        <v>1.2873268917861504E-2</v>
      </c>
    </row>
    <row r="27" spans="1:4">
      <c r="A27" t="s">
        <v>24</v>
      </c>
    </row>
    <row r="28" spans="1:4">
      <c r="A28" t="s">
        <v>6</v>
      </c>
      <c r="B28" t="s">
        <v>7</v>
      </c>
      <c r="C28" t="s">
        <v>5</v>
      </c>
      <c r="D28" t="s">
        <v>11</v>
      </c>
    </row>
    <row r="29" spans="1:4">
      <c r="A29" s="27">
        <v>2201</v>
      </c>
      <c r="B29" s="29">
        <v>0.77766666666666673</v>
      </c>
      <c r="C29" s="29">
        <v>0.27800000000000002</v>
      </c>
      <c r="D29" s="29">
        <v>0.44466666666666671</v>
      </c>
    </row>
    <row r="30" spans="1:4">
      <c r="A30" s="27">
        <v>2202</v>
      </c>
      <c r="B30" s="29">
        <v>0.27766666666666667</v>
      </c>
      <c r="C30" s="29">
        <v>5.566666666666667E-2</v>
      </c>
      <c r="D30" s="29">
        <v>0.38866666666666666</v>
      </c>
    </row>
    <row r="31" spans="1:4">
      <c r="A31" s="27">
        <v>2203</v>
      </c>
      <c r="B31" s="29">
        <v>0.38866666666666666</v>
      </c>
      <c r="C31" s="29">
        <v>0.33333333333333331</v>
      </c>
      <c r="D31" s="29">
        <v>0.4443333333333333</v>
      </c>
    </row>
    <row r="32" spans="1:4">
      <c r="A32" s="27">
        <v>2204</v>
      </c>
      <c r="B32" s="29">
        <v>0.61099999999999999</v>
      </c>
      <c r="C32" s="29">
        <v>0.27766666666666667</v>
      </c>
      <c r="D32" s="29">
        <v>0.44800000000000001</v>
      </c>
    </row>
    <row r="33" spans="1:4">
      <c r="A33" s="27">
        <v>2205</v>
      </c>
      <c r="B33" s="29">
        <v>0.27766666666666667</v>
      </c>
      <c r="C33" s="29">
        <v>0</v>
      </c>
      <c r="D33" s="29">
        <v>0.27766666666666667</v>
      </c>
    </row>
    <row r="34" spans="1:4">
      <c r="A34" s="27">
        <v>2206</v>
      </c>
      <c r="B34" s="29">
        <v>0.4443333333333333</v>
      </c>
      <c r="C34" s="29">
        <v>0.11133333333333334</v>
      </c>
      <c r="D34" s="29">
        <v>0.33300000000000002</v>
      </c>
    </row>
    <row r="35" spans="1:4">
      <c r="A35" s="27">
        <v>2207</v>
      </c>
      <c r="B35" s="29">
        <v>0.22233333333333336</v>
      </c>
      <c r="C35" s="29">
        <v>0.11133333333333334</v>
      </c>
      <c r="D35" s="29">
        <v>0.4443333333333333</v>
      </c>
    </row>
    <row r="36" spans="1:4">
      <c r="A36" s="27">
        <v>2208</v>
      </c>
      <c r="B36" s="29">
        <v>0.16700000000000001</v>
      </c>
      <c r="C36" s="29">
        <v>0.11133333333333334</v>
      </c>
      <c r="D36" s="29">
        <v>0.38866666666666666</v>
      </c>
    </row>
    <row r="37" spans="1:4">
      <c r="A37" s="27">
        <v>2209</v>
      </c>
      <c r="B37" s="29">
        <v>0.66666666666666663</v>
      </c>
      <c r="C37" s="29">
        <v>0.16666666666666666</v>
      </c>
      <c r="D37" s="29">
        <v>0.33333333333333331</v>
      </c>
    </row>
    <row r="38" spans="1:4">
      <c r="A38" s="27">
        <v>2210</v>
      </c>
      <c r="B38" s="29">
        <v>0.83299999999999985</v>
      </c>
      <c r="C38" s="29">
        <v>0.66700000000000015</v>
      </c>
      <c r="D38" s="29">
        <v>0.88886666666666658</v>
      </c>
    </row>
    <row r="39" spans="1:4">
      <c r="A39" s="27">
        <v>2211</v>
      </c>
      <c r="B39" s="29">
        <v>5.566666666666667E-2</v>
      </c>
      <c r="C39" s="29">
        <v>0.111</v>
      </c>
      <c r="D39" s="29">
        <v>0.22233333333333336</v>
      </c>
    </row>
    <row r="40" spans="1:4">
      <c r="A40" s="27">
        <v>2212</v>
      </c>
      <c r="B40" s="29">
        <v>0.5</v>
      </c>
      <c r="C40" s="29">
        <v>0.27800000000000002</v>
      </c>
      <c r="D40" s="29">
        <v>0.16700000000000001</v>
      </c>
    </row>
    <row r="41" spans="1:4">
      <c r="A41" s="27">
        <v>2213</v>
      </c>
      <c r="B41" s="29">
        <v>0.5</v>
      </c>
      <c r="C41" s="29">
        <v>0.33333333333333331</v>
      </c>
      <c r="D41" s="29">
        <v>0.5033333333333333</v>
      </c>
    </row>
    <row r="42" spans="1:4">
      <c r="A42" s="27">
        <v>2214</v>
      </c>
      <c r="B42" s="29">
        <v>0.55566666666666664</v>
      </c>
      <c r="C42" s="29">
        <v>0.16700000000000001</v>
      </c>
      <c r="D42" s="29">
        <v>0.27766666666666667</v>
      </c>
    </row>
    <row r="43" spans="1:4">
      <c r="A43" s="27">
        <v>2215</v>
      </c>
      <c r="B43" s="29">
        <v>0.16700000000000001</v>
      </c>
      <c r="C43" s="29">
        <v>5.566666666666667E-2</v>
      </c>
      <c r="D43" s="29">
        <v>5.566666666666667E-2</v>
      </c>
    </row>
    <row r="44" spans="1:4">
      <c r="A44" s="27">
        <v>2216</v>
      </c>
      <c r="B44" s="29">
        <v>0.78110000000000002</v>
      </c>
      <c r="C44" s="29">
        <v>0.27766666666666667</v>
      </c>
      <c r="D44" s="29">
        <v>0.6113333333333334</v>
      </c>
    </row>
    <row r="45" spans="1:4">
      <c r="A45" s="27">
        <v>2217</v>
      </c>
      <c r="B45" s="29">
        <v>5.566666666666667E-2</v>
      </c>
      <c r="C45" s="29">
        <v>5.566666666666667E-2</v>
      </c>
      <c r="D45" s="29">
        <v>0.27800000000000002</v>
      </c>
    </row>
    <row r="46" spans="1:4">
      <c r="A46" s="27">
        <v>2218</v>
      </c>
      <c r="B46" s="29">
        <v>0.33333333333333331</v>
      </c>
      <c r="C46" s="29">
        <v>0.111</v>
      </c>
      <c r="D46" s="29">
        <v>0.22233333333333336</v>
      </c>
    </row>
    <row r="47" spans="1:4">
      <c r="A47" s="27">
        <v>2219</v>
      </c>
      <c r="B47" s="29">
        <v>0.55543333333333333</v>
      </c>
      <c r="C47" s="29">
        <v>0.33333333333333331</v>
      </c>
      <c r="D47" s="29">
        <v>0.55543333333333333</v>
      </c>
    </row>
    <row r="48" spans="1:4">
      <c r="A48" s="27">
        <v>2220</v>
      </c>
      <c r="B48" s="29">
        <v>0.27766666666666667</v>
      </c>
      <c r="C48" s="29">
        <v>0.16700000000000001</v>
      </c>
      <c r="D48" s="29">
        <v>0.33333333333333331</v>
      </c>
    </row>
    <row r="49" spans="1:9">
      <c r="B49" s="29">
        <f>AVERAGE(B29:B48)</f>
        <v>0.42237666666666662</v>
      </c>
      <c r="C49" s="29">
        <f>AVERAGE(C29:C48)</f>
        <v>0.20010000000000003</v>
      </c>
      <c r="D49" s="29">
        <f>AVERAGE(D29:D48)</f>
        <v>0.38089833333333323</v>
      </c>
    </row>
    <row r="50" spans="1:9">
      <c r="B50" s="29">
        <f>STDEV(B29:B48)</f>
        <v>0.23820344690402587</v>
      </c>
      <c r="C50" s="29">
        <f>STDEV(C29:C48)</f>
        <v>0.15232706041059596</v>
      </c>
      <c r="D50" s="29">
        <f>STDEV(D29:D48)</f>
        <v>0.17974502717014934</v>
      </c>
    </row>
    <row r="51" spans="1:9">
      <c r="B51" s="29">
        <f>B50/SQRT(20)</f>
        <v>5.3263909975216364E-2</v>
      </c>
      <c r="C51" s="29">
        <f>C50/SQRT(20)</f>
        <v>3.4061366189080955E-2</v>
      </c>
      <c r="D51" s="29">
        <f>D50/SQRT(20)</f>
        <v>4.0192209937000054E-2</v>
      </c>
    </row>
    <row r="52" spans="1:9">
      <c r="B52" s="29"/>
      <c r="C52" s="29"/>
      <c r="D52" s="29"/>
    </row>
    <row r="53" spans="1:9">
      <c r="A53" s="27" t="s">
        <v>25</v>
      </c>
      <c r="B53" s="29"/>
      <c r="C53" s="29"/>
      <c r="D53" s="29"/>
      <c r="E53" s="27"/>
      <c r="F53" s="29"/>
      <c r="G53" s="29"/>
      <c r="H53" s="29"/>
      <c r="I53" s="27"/>
    </row>
    <row r="54" spans="1:9">
      <c r="A54" s="27" t="s">
        <v>6</v>
      </c>
      <c r="B54" s="29" t="s">
        <v>7</v>
      </c>
      <c r="C54" s="29" t="s">
        <v>5</v>
      </c>
      <c r="D54" s="29" t="s">
        <v>11</v>
      </c>
      <c r="E54" s="27"/>
      <c r="F54" s="29"/>
      <c r="G54" s="29"/>
      <c r="H54" s="29"/>
      <c r="I54" s="27"/>
    </row>
    <row r="55" spans="1:9">
      <c r="A55" s="27">
        <v>2201</v>
      </c>
      <c r="B55" s="29">
        <v>0</v>
      </c>
      <c r="C55" s="29">
        <v>3.6999999999999998E-2</v>
      </c>
      <c r="D55" s="29">
        <v>0</v>
      </c>
      <c r="E55" s="27"/>
      <c r="F55" s="29"/>
      <c r="G55" s="29"/>
      <c r="H55" s="29"/>
      <c r="I55" s="27"/>
    </row>
    <row r="56" spans="1:9">
      <c r="A56" s="27">
        <v>2202</v>
      </c>
      <c r="B56" s="29">
        <v>0</v>
      </c>
      <c r="C56" s="29">
        <v>0</v>
      </c>
      <c r="D56" s="29">
        <v>0</v>
      </c>
      <c r="E56" s="27"/>
      <c r="F56" s="29"/>
      <c r="G56" s="29"/>
      <c r="H56" s="29"/>
      <c r="I56" s="27"/>
    </row>
    <row r="57" spans="1:9">
      <c r="A57" s="27">
        <v>2203</v>
      </c>
      <c r="B57" s="29">
        <v>3.6999999999999998E-2</v>
      </c>
      <c r="C57" s="29">
        <v>0</v>
      </c>
      <c r="D57" s="29">
        <v>7.3999999999999996E-2</v>
      </c>
      <c r="E57" s="27"/>
      <c r="F57" s="29"/>
      <c r="G57" s="29"/>
      <c r="H57" s="29"/>
      <c r="I57" s="27"/>
    </row>
    <row r="58" spans="1:9">
      <c r="A58" s="27">
        <v>2204</v>
      </c>
      <c r="B58" s="29">
        <v>7.3999999999999996E-2</v>
      </c>
      <c r="C58" s="29">
        <v>0</v>
      </c>
      <c r="D58" s="29">
        <v>0</v>
      </c>
    </row>
    <row r="59" spans="1:9">
      <c r="A59" s="27">
        <v>2205</v>
      </c>
      <c r="B59" s="29">
        <v>0</v>
      </c>
      <c r="C59" s="29">
        <v>3.6999999999999998E-2</v>
      </c>
      <c r="D59" s="29">
        <v>3.6999999999999998E-2</v>
      </c>
    </row>
    <row r="60" spans="1:9">
      <c r="A60" s="27">
        <v>2206</v>
      </c>
      <c r="B60" s="29">
        <v>0</v>
      </c>
      <c r="C60" s="29">
        <v>3.6999999999999998E-2</v>
      </c>
      <c r="D60" s="29">
        <v>0</v>
      </c>
    </row>
    <row r="61" spans="1:9">
      <c r="A61" s="27">
        <v>2207</v>
      </c>
      <c r="B61" s="29">
        <v>5.5500000000000001E-2</v>
      </c>
      <c r="C61" s="29">
        <v>0</v>
      </c>
      <c r="D61" s="29">
        <v>0</v>
      </c>
    </row>
    <row r="62" spans="1:9">
      <c r="A62" s="27">
        <v>2208</v>
      </c>
      <c r="B62" s="29">
        <v>0</v>
      </c>
      <c r="C62" s="29">
        <v>0</v>
      </c>
      <c r="D62" s="29">
        <v>3.6999999999999998E-2</v>
      </c>
    </row>
    <row r="63" spans="1:9">
      <c r="A63" s="27">
        <v>2209</v>
      </c>
      <c r="B63" s="29">
        <v>7.3999999999999996E-2</v>
      </c>
      <c r="C63" s="29">
        <v>0</v>
      </c>
      <c r="D63" s="29">
        <v>3.6999999999999998E-2</v>
      </c>
    </row>
    <row r="64" spans="1:9">
      <c r="A64" s="27">
        <v>2210</v>
      </c>
      <c r="B64" s="29">
        <v>0</v>
      </c>
      <c r="C64" s="29">
        <v>0.111</v>
      </c>
      <c r="D64" s="29">
        <v>7.3999999999999996E-2</v>
      </c>
    </row>
    <row r="65" spans="1:4">
      <c r="A65" s="27">
        <v>2211</v>
      </c>
      <c r="B65" s="29">
        <v>3.6999999999999998E-2</v>
      </c>
      <c r="C65" s="29">
        <v>0</v>
      </c>
      <c r="D65" s="29">
        <v>0</v>
      </c>
    </row>
    <row r="66" spans="1:4">
      <c r="A66" s="27">
        <v>2212</v>
      </c>
      <c r="B66" s="29">
        <v>0</v>
      </c>
      <c r="C66" s="29">
        <v>0</v>
      </c>
      <c r="D66" s="29">
        <v>3.6999999999999998E-2</v>
      </c>
    </row>
    <row r="67" spans="1:4">
      <c r="A67" s="27">
        <v>2213</v>
      </c>
      <c r="B67" s="29">
        <v>0</v>
      </c>
      <c r="C67" s="29">
        <v>0</v>
      </c>
      <c r="D67" s="29">
        <v>3.6999999999999998E-2</v>
      </c>
    </row>
    <row r="68" spans="1:4">
      <c r="A68" s="27">
        <v>2214</v>
      </c>
      <c r="B68" s="29">
        <v>0</v>
      </c>
      <c r="C68" s="29">
        <v>0</v>
      </c>
      <c r="D68" s="29">
        <v>0</v>
      </c>
    </row>
    <row r="69" spans="1:4">
      <c r="A69" s="27">
        <v>2215</v>
      </c>
      <c r="B69" s="29">
        <v>0</v>
      </c>
      <c r="C69" s="29">
        <v>0</v>
      </c>
      <c r="D69" s="29">
        <v>0</v>
      </c>
    </row>
    <row r="70" spans="1:4">
      <c r="A70" s="27">
        <v>2216</v>
      </c>
      <c r="B70" s="29">
        <v>0</v>
      </c>
      <c r="C70" s="29">
        <v>0</v>
      </c>
      <c r="D70" s="29">
        <v>0</v>
      </c>
    </row>
    <row r="71" spans="1:4">
      <c r="A71" s="27">
        <v>2217</v>
      </c>
      <c r="B71" s="29">
        <v>0</v>
      </c>
      <c r="C71" s="29">
        <v>0</v>
      </c>
      <c r="D71" s="29">
        <v>0</v>
      </c>
    </row>
    <row r="72" spans="1:4">
      <c r="A72" s="27">
        <v>2218</v>
      </c>
      <c r="B72" s="29">
        <v>3.6999999999999998E-2</v>
      </c>
      <c r="C72" s="29">
        <v>0</v>
      </c>
      <c r="D72" s="29">
        <v>3.6999999999999998E-2</v>
      </c>
    </row>
    <row r="73" spans="1:4">
      <c r="A73" s="27">
        <v>2219</v>
      </c>
      <c r="B73" s="29">
        <v>0</v>
      </c>
      <c r="C73" s="29">
        <v>0</v>
      </c>
      <c r="D73" s="29">
        <v>0</v>
      </c>
    </row>
    <row r="74" spans="1:4">
      <c r="A74" s="27">
        <v>2220</v>
      </c>
      <c r="B74" s="29">
        <v>3.6999999999999998E-2</v>
      </c>
      <c r="C74" s="29">
        <v>3.6999999999999998E-2</v>
      </c>
      <c r="D74" s="29">
        <v>0</v>
      </c>
    </row>
    <row r="75" spans="1:4">
      <c r="B75" s="29">
        <f>AVERAGE(B55:B74)</f>
        <v>1.7574999999999997E-2</v>
      </c>
      <c r="C75" s="29">
        <f>AVERAGE(C55:C74)</f>
        <v>1.2949999999999998E-2</v>
      </c>
      <c r="D75" s="29">
        <f>AVERAGE(D55:D74)</f>
        <v>1.8499999999999996E-2</v>
      </c>
    </row>
    <row r="76" spans="1:4">
      <c r="B76" s="29">
        <f>STDEV(B55:B74)</f>
        <v>2.6487968967061251E-2</v>
      </c>
      <c r="C76" s="29">
        <f>STDEV(C55:C74)</f>
        <v>2.7570913353712E-2</v>
      </c>
      <c r="D76" s="29">
        <f>STDEV(D55:D74)</f>
        <v>2.5465146459632351E-2</v>
      </c>
    </row>
    <row r="77" spans="1:4">
      <c r="B77" s="29">
        <f>B76/SQRT(20)</f>
        <v>5.9228899196253843E-3</v>
      </c>
      <c r="C77" s="29">
        <f>C76/SQRT(20)</f>
        <v>6.1650436460656734E-3</v>
      </c>
      <c r="D77" s="29">
        <f>D76/SQRT(20)</f>
        <v>5.694179854072604E-3</v>
      </c>
    </row>
    <row r="79" spans="1:4">
      <c r="A79" t="s">
        <v>13</v>
      </c>
    </row>
    <row r="80" spans="1:4">
      <c r="A80" t="s">
        <v>6</v>
      </c>
      <c r="B80" t="s">
        <v>7</v>
      </c>
      <c r="C80" t="s">
        <v>5</v>
      </c>
      <c r="D80" t="s">
        <v>11</v>
      </c>
    </row>
    <row r="81" spans="1:4">
      <c r="A81" s="24">
        <v>2201</v>
      </c>
      <c r="B81" s="19">
        <v>0.75650933619379312</v>
      </c>
      <c r="C81" s="19">
        <v>0.89932273562159359</v>
      </c>
      <c r="D81" s="19">
        <v>0.84663627870154545</v>
      </c>
    </row>
    <row r="82" spans="1:4">
      <c r="A82" s="24">
        <v>2202</v>
      </c>
      <c r="B82" s="19">
        <v>0.93058333333333332</v>
      </c>
      <c r="C82" s="19">
        <v>0.95495989669134618</v>
      </c>
      <c r="D82" s="19">
        <v>0.88396917310914613</v>
      </c>
    </row>
    <row r="83" spans="1:4">
      <c r="A83" s="24">
        <v>2203</v>
      </c>
      <c r="B83" s="19">
        <v>0.74093227462740829</v>
      </c>
      <c r="C83" s="19">
        <v>0.8283755112474438</v>
      </c>
      <c r="D83" s="19">
        <v>0.78046807816350838</v>
      </c>
    </row>
    <row r="84" spans="1:4">
      <c r="A84" s="24">
        <v>2204</v>
      </c>
      <c r="B84" s="19">
        <v>0.81760218041841193</v>
      </c>
      <c r="C84" s="19">
        <v>0.89942455272706012</v>
      </c>
      <c r="D84" s="19">
        <v>0.84553518327229482</v>
      </c>
    </row>
    <row r="85" spans="1:4">
      <c r="A85" s="24">
        <v>2205</v>
      </c>
      <c r="B85" s="19">
        <v>0.93058333333333332</v>
      </c>
      <c r="C85" s="19">
        <v>1</v>
      </c>
      <c r="D85" s="19">
        <v>0.88349884390893219</v>
      </c>
    </row>
    <row r="86" spans="1:4">
      <c r="A86" s="24">
        <v>2206</v>
      </c>
      <c r="B86" s="19">
        <v>0.78046807816350838</v>
      </c>
      <c r="C86" s="19">
        <v>0.88957618115730008</v>
      </c>
      <c r="D86" s="19">
        <v>0.8468164685263001</v>
      </c>
    </row>
    <row r="87" spans="1:4">
      <c r="A87" s="24">
        <v>2207</v>
      </c>
      <c r="B87" s="19">
        <v>0.91618568928544875</v>
      </c>
      <c r="C87" s="19">
        <v>0.9374648569341435</v>
      </c>
      <c r="D87" s="19">
        <v>0.86800199669308098</v>
      </c>
    </row>
    <row r="88" spans="1:4">
      <c r="A88" s="24">
        <v>2208</v>
      </c>
      <c r="B88" s="19">
        <v>0.95825000000000005</v>
      </c>
      <c r="C88" s="19">
        <v>0.96068841327673571</v>
      </c>
      <c r="D88" s="19">
        <v>0.90283333333333338</v>
      </c>
    </row>
    <row r="89" spans="1:4">
      <c r="A89" s="24">
        <v>2209</v>
      </c>
      <c r="B89" s="19">
        <v>0.79917973347178961</v>
      </c>
      <c r="C89" s="19">
        <v>0.91983085864266956</v>
      </c>
      <c r="D89" s="19">
        <v>0.89958986673589481</v>
      </c>
    </row>
    <row r="90" spans="1:4">
      <c r="A90" s="24">
        <v>2210</v>
      </c>
      <c r="B90" s="19">
        <v>0.79175000000000006</v>
      </c>
      <c r="C90" s="19">
        <v>0.72909636295463043</v>
      </c>
      <c r="D90" s="19">
        <v>0.50033743532508346</v>
      </c>
    </row>
    <row r="91" spans="1:4">
      <c r="A91" s="24">
        <v>2211</v>
      </c>
      <c r="B91" s="19">
        <v>0.96538066224027874</v>
      </c>
      <c r="C91" s="19">
        <v>0.87734279131301773</v>
      </c>
      <c r="D91" s="19">
        <v>0.85718878862973813</v>
      </c>
    </row>
    <row r="92" spans="1:4">
      <c r="A92" s="24">
        <v>2212</v>
      </c>
      <c r="B92" s="19">
        <v>0.85169730010384215</v>
      </c>
      <c r="C92" s="19">
        <v>0.89932273562159359</v>
      </c>
      <c r="D92" s="19">
        <v>0.95825000000000005</v>
      </c>
    </row>
    <row r="93" spans="1:4">
      <c r="A93" s="24">
        <v>2213</v>
      </c>
      <c r="B93" s="19">
        <v>0.80389257592800889</v>
      </c>
      <c r="C93" s="19">
        <v>0.84669092331768381</v>
      </c>
      <c r="D93" s="19">
        <v>0.85070778769737565</v>
      </c>
    </row>
    <row r="94" spans="1:4">
      <c r="A94" s="24">
        <v>2214</v>
      </c>
      <c r="B94" s="19">
        <v>0.72546158011895612</v>
      </c>
      <c r="C94" s="19">
        <v>0.91972379502982293</v>
      </c>
      <c r="D94" s="19">
        <v>0.91511051179441516</v>
      </c>
    </row>
    <row r="95" spans="1:4">
      <c r="A95" s="24">
        <v>2215</v>
      </c>
      <c r="B95" s="19">
        <v>0.94554145645797261</v>
      </c>
      <c r="C95" s="19">
        <v>0.96538066224027874</v>
      </c>
      <c r="D95" s="19">
        <v>0.97575336271312596</v>
      </c>
    </row>
    <row r="96" spans="1:4">
      <c r="A96" s="24">
        <v>2216</v>
      </c>
      <c r="B96" s="19">
        <v>0.80472500000000013</v>
      </c>
      <c r="C96" s="19">
        <v>0.91511051179441516</v>
      </c>
      <c r="D96" s="19">
        <v>0.78735457595639347</v>
      </c>
    </row>
    <row r="97" spans="1:4">
      <c r="A97" s="24">
        <v>2217</v>
      </c>
      <c r="B97" s="19">
        <v>0.97575336271312596</v>
      </c>
      <c r="C97" s="19">
        <v>0.95495989669134618</v>
      </c>
      <c r="D97" s="19">
        <v>0.89932273562159359</v>
      </c>
    </row>
    <row r="98" spans="1:4">
      <c r="A98" s="24">
        <v>2218</v>
      </c>
      <c r="B98" s="19">
        <v>0.8646367172853392</v>
      </c>
      <c r="C98" s="19">
        <v>0.92580977993947933</v>
      </c>
      <c r="D98" s="19">
        <v>0.91618568928544875</v>
      </c>
    </row>
    <row r="99" spans="1:4">
      <c r="A99" s="24">
        <v>2219</v>
      </c>
      <c r="B99" s="19">
        <v>0.80843144012826285</v>
      </c>
      <c r="C99" s="19">
        <v>0.88225719942404601</v>
      </c>
      <c r="D99" s="19">
        <v>0.80843144012826285</v>
      </c>
    </row>
    <row r="100" spans="1:4">
      <c r="A100" s="24">
        <v>2220</v>
      </c>
      <c r="B100" s="19">
        <v>0.93058333333333332</v>
      </c>
      <c r="C100" s="19">
        <v>0.91972379502982293</v>
      </c>
      <c r="D100" s="19">
        <v>0.89958986673589481</v>
      </c>
    </row>
    <row r="101" spans="1:4">
      <c r="B101" s="28">
        <f>AVERAGE(B81:B100)</f>
        <v>0.85490736935680722</v>
      </c>
      <c r="C101" s="28">
        <f>AVERAGE(C81:C100)</f>
        <v>0.9062530729827214</v>
      </c>
      <c r="D101" s="28">
        <f>AVERAGE(D81:D100)</f>
        <v>0.8562790708165684</v>
      </c>
    </row>
    <row r="102" spans="1:4">
      <c r="B102">
        <f>_xlfn.STDEV.S(B81:B100)</f>
        <v>8.1911280042357454E-2</v>
      </c>
      <c r="C102">
        <f>_xlfn.STDEV.S(C81:C100)</f>
        <v>5.8401659265582211E-2</v>
      </c>
      <c r="D102">
        <f>_xlfn.STDEV.S(D81:D100)</f>
        <v>9.758949144131232E-2</v>
      </c>
    </row>
    <row r="103" spans="1:4">
      <c r="B103">
        <f>B102/SQRT(20)</f>
        <v>1.8315919029873312E-2</v>
      </c>
      <c r="C103">
        <f>C102/SQRT(20)</f>
        <v>1.3059008011662225E-2</v>
      </c>
      <c r="D103">
        <f>D102/SQRT(20)</f>
        <v>2.1821673675240828E-2</v>
      </c>
    </row>
    <row r="105" spans="1:4">
      <c r="A105" t="s">
        <v>14</v>
      </c>
    </row>
    <row r="106" spans="1:4">
      <c r="A106" t="s">
        <v>6</v>
      </c>
      <c r="B106" t="s">
        <v>7</v>
      </c>
      <c r="C106" t="s">
        <v>5</v>
      </c>
      <c r="D106" t="s">
        <v>11</v>
      </c>
    </row>
    <row r="107" spans="1:4">
      <c r="A107" s="25">
        <v>2201</v>
      </c>
      <c r="B107" s="19">
        <v>0.94441666666666668</v>
      </c>
      <c r="C107" s="19">
        <v>0.77929152005498414</v>
      </c>
      <c r="D107" s="19">
        <v>0.86116666666666664</v>
      </c>
    </row>
    <row r="108" spans="1:4">
      <c r="A108" s="25">
        <v>2202</v>
      </c>
      <c r="B108" s="19">
        <v>0.81941666666666668</v>
      </c>
      <c r="C108" s="19">
        <v>0.76391666666666669</v>
      </c>
      <c r="D108" s="19">
        <v>0.84716666666666662</v>
      </c>
    </row>
    <row r="109" spans="1:4">
      <c r="A109" s="25">
        <v>2203</v>
      </c>
      <c r="B109" s="19">
        <v>0.81749525169997761</v>
      </c>
      <c r="C109" s="19">
        <v>0.83333333333333326</v>
      </c>
      <c r="D109" s="19">
        <v>0.80834659258767172</v>
      </c>
    </row>
    <row r="110" spans="1:4">
      <c r="A110" s="25">
        <v>2204</v>
      </c>
      <c r="B110" s="19">
        <v>0.8647001693219698</v>
      </c>
      <c r="C110" s="19">
        <v>0.81941666666666668</v>
      </c>
      <c r="D110" s="19">
        <v>0.86199999999999999</v>
      </c>
    </row>
    <row r="111" spans="1:4">
      <c r="A111" s="25">
        <v>2205</v>
      </c>
      <c r="B111" s="19">
        <v>0.81941666666666668</v>
      </c>
      <c r="C111" s="19">
        <v>0.5</v>
      </c>
      <c r="D111" s="19">
        <v>0.77916504088655203</v>
      </c>
    </row>
    <row r="112" spans="1:4">
      <c r="A112" s="25">
        <v>2206</v>
      </c>
      <c r="B112" s="19">
        <v>0.86108333333333331</v>
      </c>
      <c r="C112" s="19">
        <v>0.68621350238256618</v>
      </c>
      <c r="D112" s="19">
        <v>0.83325000000000005</v>
      </c>
    </row>
    <row r="113" spans="1:4">
      <c r="A113" s="25">
        <v>2207</v>
      </c>
      <c r="B113" s="19">
        <v>0.73175287025624303</v>
      </c>
      <c r="C113" s="19">
        <v>0.77783333333333338</v>
      </c>
      <c r="D113" s="19">
        <v>0.86108333333333331</v>
      </c>
    </row>
    <row r="114" spans="1:4">
      <c r="A114" s="25">
        <v>2208</v>
      </c>
      <c r="B114" s="19">
        <v>0.79174999999999995</v>
      </c>
      <c r="C114" s="19">
        <v>0.77783333333333338</v>
      </c>
      <c r="D114" s="19">
        <v>0.81749525169997761</v>
      </c>
    </row>
    <row r="115" spans="1:4">
      <c r="A115" s="25">
        <v>2209</v>
      </c>
      <c r="B115" s="19">
        <v>0.88225719942404601</v>
      </c>
      <c r="C115" s="19">
        <v>0.79166666666666674</v>
      </c>
      <c r="D115" s="19">
        <v>0.79917973347178961</v>
      </c>
    </row>
    <row r="116" spans="1:4">
      <c r="A116" s="25">
        <v>2210</v>
      </c>
      <c r="B116" s="19">
        <v>0.95824999999999994</v>
      </c>
      <c r="C116" s="19">
        <v>0.86475125766700467</v>
      </c>
      <c r="D116" s="19">
        <v>0.94918337996246871</v>
      </c>
    </row>
    <row r="117" spans="1:4">
      <c r="A117" s="25">
        <v>2211</v>
      </c>
      <c r="B117" s="19">
        <v>0.58867830279213118</v>
      </c>
      <c r="C117" s="19">
        <v>0.77774999999999994</v>
      </c>
      <c r="D117" s="19">
        <v>0.80558333333333332</v>
      </c>
    </row>
    <row r="118" spans="1:4">
      <c r="A118" s="25">
        <v>2212</v>
      </c>
      <c r="B118" s="19">
        <v>0.875</v>
      </c>
      <c r="C118" s="19">
        <v>0.81950000000000001</v>
      </c>
      <c r="D118" s="19">
        <v>0.72835948041611487</v>
      </c>
    </row>
    <row r="119" spans="1:4">
      <c r="A119" s="25">
        <v>2213</v>
      </c>
      <c r="B119" s="19">
        <v>0.875</v>
      </c>
      <c r="C119" s="19">
        <v>0.83333333333333326</v>
      </c>
      <c r="D119" s="19">
        <v>0.85268516799277472</v>
      </c>
    </row>
    <row r="120" spans="1:4">
      <c r="A120" s="25">
        <v>2214</v>
      </c>
      <c r="B120" s="19">
        <v>0.88891666666666669</v>
      </c>
      <c r="C120" s="19">
        <v>0.79174999999999995</v>
      </c>
      <c r="D120" s="19">
        <v>0.81941666666666668</v>
      </c>
    </row>
    <row r="121" spans="1:4">
      <c r="A121" s="25">
        <v>2215</v>
      </c>
      <c r="B121" s="19">
        <v>0.79174999999999995</v>
      </c>
      <c r="C121" s="19">
        <v>0.76391666666666669</v>
      </c>
      <c r="D121" s="19">
        <v>0.76391666666666669</v>
      </c>
    </row>
    <row r="122" spans="1:4">
      <c r="A122" s="25">
        <v>2216</v>
      </c>
      <c r="B122" s="19">
        <v>0.94527499999999998</v>
      </c>
      <c r="C122" s="19">
        <v>0.81941666666666668</v>
      </c>
      <c r="D122" s="19">
        <v>0.90283333333333338</v>
      </c>
    </row>
    <row r="123" spans="1:4">
      <c r="A123" s="25">
        <v>2217</v>
      </c>
      <c r="B123" s="19">
        <v>0.76391666666666669</v>
      </c>
      <c r="C123" s="19">
        <v>0.76391666666666669</v>
      </c>
      <c r="D123" s="19">
        <v>0.81950000000000001</v>
      </c>
    </row>
    <row r="124" spans="1:4">
      <c r="A124" s="25">
        <v>2218</v>
      </c>
      <c r="B124" s="19">
        <v>0.79917973347178961</v>
      </c>
      <c r="C124" s="19">
        <v>0.77774999999999994</v>
      </c>
      <c r="D124" s="19">
        <v>0.75650933619379312</v>
      </c>
    </row>
    <row r="125" spans="1:4">
      <c r="A125" s="25">
        <v>2219</v>
      </c>
      <c r="B125" s="19">
        <v>0.88885833333333331</v>
      </c>
      <c r="C125" s="19">
        <v>0.83333333333333326</v>
      </c>
      <c r="D125" s="19">
        <v>0.88885833333333331</v>
      </c>
    </row>
    <row r="126" spans="1:4">
      <c r="A126" s="25">
        <v>2220</v>
      </c>
      <c r="B126" s="19">
        <v>0.77916504088655203</v>
      </c>
      <c r="C126" s="19">
        <v>0.72835948041611487</v>
      </c>
      <c r="D126" s="19">
        <v>0.83333333333333326</v>
      </c>
    </row>
    <row r="127" spans="1:4">
      <c r="B127" s="28">
        <f>AVERAGE(B107:B126)</f>
        <v>0.83431392839263552</v>
      </c>
      <c r="C127" s="28">
        <f>AVERAGE(C107:C126)</f>
        <v>0.77516412135936696</v>
      </c>
      <c r="D127" s="28">
        <f>AVERAGE(D107:D126)</f>
        <v>0.82945161582722382</v>
      </c>
    </row>
    <row r="128" spans="1:4">
      <c r="B128">
        <f>_xlfn.STDEV.S(B107:B126)</f>
        <v>8.5050506959311586E-2</v>
      </c>
      <c r="C128">
        <f>_xlfn.STDEV.S(C107:C126)</f>
        <v>7.6381608582226368E-2</v>
      </c>
      <c r="D128">
        <f>_xlfn.STDEV.S(D107:D126)</f>
        <v>5.2232583143306283E-2</v>
      </c>
    </row>
    <row r="129" spans="1:4">
      <c r="B129">
        <f>B128/SQRT(20)</f>
        <v>1.9017871508183962E-2</v>
      </c>
      <c r="C129">
        <f>C128/SQRT(20)</f>
        <v>1.7079446902063949E-2</v>
      </c>
      <c r="D129">
        <f>D128/SQRT(20)</f>
        <v>1.1679560654884248E-2</v>
      </c>
    </row>
    <row r="131" spans="1:4">
      <c r="A131" t="s">
        <v>12</v>
      </c>
    </row>
    <row r="132" spans="1:4">
      <c r="A132" t="s">
        <v>6</v>
      </c>
      <c r="B132" t="s">
        <v>7</v>
      </c>
      <c r="C132" t="s">
        <v>5</v>
      </c>
      <c r="D132" t="s">
        <v>11</v>
      </c>
    </row>
    <row r="133" spans="1:4">
      <c r="A133" s="26">
        <v>2201</v>
      </c>
      <c r="B133" s="19">
        <v>-0.65826863953878734</v>
      </c>
      <c r="C133" s="19">
        <v>-0.49098202347348108</v>
      </c>
      <c r="D133" s="19">
        <v>-0.56556446272841288</v>
      </c>
    </row>
    <row r="134" spans="1:4">
      <c r="A134" s="26">
        <v>2202</v>
      </c>
      <c r="B134" s="19">
        <v>-1</v>
      </c>
      <c r="C134" s="19">
        <v>0.30487312135713385</v>
      </c>
      <c r="D134" s="19">
        <v>-0.73919238687938804</v>
      </c>
    </row>
    <row r="135" spans="1:4">
      <c r="A135" s="26">
        <v>2203</v>
      </c>
      <c r="B135" s="19">
        <v>-6.5519320361742989E-2</v>
      </c>
      <c r="C135" s="19">
        <v>-0.19154893914908508</v>
      </c>
      <c r="D135" s="19">
        <v>-0.24171981338252277</v>
      </c>
    </row>
    <row r="136" spans="1:4">
      <c r="A136" s="26">
        <v>2204</v>
      </c>
      <c r="B136" s="19">
        <v>-0.73926310782627824</v>
      </c>
      <c r="C136" s="19">
        <v>-0.49070185442643111</v>
      </c>
      <c r="D136" s="19">
        <v>-0.56605661452726252</v>
      </c>
    </row>
    <row r="137" spans="1:4">
      <c r="A137" s="26">
        <v>2205</v>
      </c>
      <c r="B137" s="19">
        <v>-1</v>
      </c>
      <c r="C137" s="19">
        <v>1</v>
      </c>
      <c r="D137" s="19">
        <v>-0.34048437150743571</v>
      </c>
    </row>
    <row r="138" spans="1:4">
      <c r="A138" s="26">
        <v>2206</v>
      </c>
      <c r="B138" s="19">
        <v>-0.24171981338252277</v>
      </c>
      <c r="C138" s="19">
        <v>0.31967842182972556</v>
      </c>
      <c r="D138" s="19">
        <v>-0.27574115396875998</v>
      </c>
    </row>
    <row r="139" spans="1:4">
      <c r="A139" s="26">
        <v>2207</v>
      </c>
      <c r="B139" s="19">
        <v>-0.43233768726180255</v>
      </c>
      <c r="C139" s="19">
        <v>-1.3117390240950915E-3</v>
      </c>
      <c r="D139" s="19">
        <v>-0.7477739018951628</v>
      </c>
    </row>
    <row r="140" spans="1:4">
      <c r="A140" s="26">
        <v>2208</v>
      </c>
      <c r="B140" s="19">
        <v>-1</v>
      </c>
      <c r="C140" s="19">
        <v>-0.47044354702206215</v>
      </c>
      <c r="D140" s="19">
        <v>-1</v>
      </c>
    </row>
    <row r="141" spans="1:4">
      <c r="A141" s="26">
        <v>2209</v>
      </c>
      <c r="B141" s="19">
        <v>-0.72363347106601172</v>
      </c>
      <c r="C141" s="19">
        <v>-0.16925641372220585</v>
      </c>
      <c r="D141" s="19">
        <v>-0.72363347106601172</v>
      </c>
    </row>
    <row r="142" spans="1:4">
      <c r="A142" s="26">
        <v>2210</v>
      </c>
      <c r="B142" s="19">
        <v>-1</v>
      </c>
      <c r="C142" s="19">
        <v>-0.38477508650518988</v>
      </c>
      <c r="D142" s="19">
        <v>-5.2524386949514754E-4</v>
      </c>
    </row>
    <row r="143" spans="1:4">
      <c r="A143" s="26">
        <v>2211</v>
      </c>
      <c r="B143" s="19">
        <v>0.13176862015714388</v>
      </c>
      <c r="C143" s="19">
        <v>0.35727196047716581</v>
      </c>
      <c r="D143" s="19">
        <v>-5.3591722377526818E-4</v>
      </c>
    </row>
    <row r="144" spans="1:4">
      <c r="A144" s="26">
        <v>2212</v>
      </c>
      <c r="B144" s="19">
        <v>-0.75051027374479717</v>
      </c>
      <c r="C144" s="19">
        <v>-0.49098202347348108</v>
      </c>
      <c r="D144" s="19">
        <v>-1</v>
      </c>
    </row>
    <row r="145" spans="1:4">
      <c r="A145" s="26">
        <v>2213</v>
      </c>
      <c r="B145" s="19">
        <v>-0.43398369273744591</v>
      </c>
      <c r="C145" s="19">
        <v>-0.27597241858019994</v>
      </c>
      <c r="D145" s="19">
        <v>-0.75050056815993638</v>
      </c>
    </row>
    <row r="146" spans="1:4">
      <c r="A146" s="26">
        <v>2214</v>
      </c>
      <c r="B146" s="19">
        <v>-0.24171981338252288</v>
      </c>
      <c r="C146" s="19">
        <v>-0.17003238151309949</v>
      </c>
      <c r="D146" s="19">
        <v>-0.69829663325163882</v>
      </c>
    </row>
    <row r="147" spans="1:4">
      <c r="A147" s="26">
        <v>2215</v>
      </c>
      <c r="B147" s="19">
        <v>-0.59218733904842635</v>
      </c>
      <c r="C147" s="19">
        <v>0.13176862015714388</v>
      </c>
      <c r="D147" s="19">
        <v>-0.19203063782612631</v>
      </c>
    </row>
    <row r="148" spans="1:4">
      <c r="A148" s="26">
        <v>2216</v>
      </c>
      <c r="B148" s="19">
        <v>-1</v>
      </c>
      <c r="C148" s="19">
        <v>-0.69829663325163882</v>
      </c>
      <c r="D148" s="19">
        <v>-0.5523192845424586</v>
      </c>
    </row>
    <row r="149" spans="1:4">
      <c r="A149" s="26">
        <v>2217</v>
      </c>
      <c r="B149" s="19">
        <v>-0.19203063782612631</v>
      </c>
      <c r="C149" s="19">
        <v>0.30487312135713385</v>
      </c>
      <c r="D149" s="19">
        <v>-0.49098202347348108</v>
      </c>
    </row>
    <row r="150" spans="1:4">
      <c r="A150" s="26">
        <v>2218</v>
      </c>
      <c r="B150" s="19">
        <v>-0.38498831935476141</v>
      </c>
      <c r="C150" s="19">
        <v>0.12197530864197535</v>
      </c>
      <c r="D150" s="19">
        <v>-0.43233768726180255</v>
      </c>
    </row>
    <row r="151" spans="1:4">
      <c r="A151" s="26">
        <v>2219</v>
      </c>
      <c r="B151" s="19">
        <v>-0.56554920807582298</v>
      </c>
      <c r="C151" s="19">
        <v>-0.52863360028371476</v>
      </c>
      <c r="D151" s="19">
        <v>-0.56554920807582298</v>
      </c>
    </row>
    <row r="152" spans="1:4">
      <c r="A152" s="26">
        <v>2220</v>
      </c>
      <c r="B152" s="19">
        <v>-1</v>
      </c>
      <c r="C152" s="19">
        <v>-0.17003238151309949</v>
      </c>
      <c r="D152" s="19">
        <v>-0.72363347106601172</v>
      </c>
    </row>
    <row r="153" spans="1:4">
      <c r="B153" s="28">
        <f>AVERAGE(B133:B152)</f>
        <v>-0.59449713517249525</v>
      </c>
      <c r="C153" s="28">
        <f>AVERAGE(C133:C152)</f>
        <v>-9.9626424405875269E-2</v>
      </c>
      <c r="D153" s="28">
        <f>AVERAGE(D133:D152)</f>
        <v>-0.53034384253527522</v>
      </c>
    </row>
    <row r="154" spans="1:4">
      <c r="B154">
        <f>_xlfn.STDEV.S(B133:B152)</f>
        <v>0.35300183932797125</v>
      </c>
      <c r="C154">
        <f>_xlfn.STDEV.S(C133:C152)</f>
        <v>0.41726831993523139</v>
      </c>
      <c r="D154">
        <f>_xlfn.STDEV.S(D133:D152)</f>
        <v>0.28643654770290788</v>
      </c>
    </row>
    <row r="155" spans="1:4">
      <c r="B155">
        <f>B154/SQRT(20)</f>
        <v>7.8933610891980241E-2</v>
      </c>
      <c r="C155">
        <f>C154/SQRT(20)</f>
        <v>9.3304032823230798E-2</v>
      </c>
      <c r="D155">
        <f>D154/SQRT(20)</f>
        <v>6.4049159190406324E-2</v>
      </c>
    </row>
    <row r="157" spans="1:4">
      <c r="A157" t="s">
        <v>2</v>
      </c>
    </row>
    <row r="158" spans="1:4">
      <c r="A158" t="s">
        <v>6</v>
      </c>
      <c r="B158" t="s">
        <v>7</v>
      </c>
      <c r="C158" t="s">
        <v>5</v>
      </c>
      <c r="D158" t="s">
        <v>11</v>
      </c>
    </row>
    <row r="159" spans="1:4">
      <c r="A159" s="27">
        <v>2201</v>
      </c>
      <c r="B159" s="19">
        <v>1</v>
      </c>
      <c r="C159" s="19">
        <v>0.69848570110896269</v>
      </c>
      <c r="D159" s="19">
        <v>1</v>
      </c>
    </row>
    <row r="160" spans="1:4">
      <c r="A160" s="27">
        <v>2202</v>
      </c>
      <c r="B160" s="19">
        <v>1</v>
      </c>
      <c r="C160" s="19">
        <v>1</v>
      </c>
      <c r="D160" s="19">
        <v>1</v>
      </c>
    </row>
    <row r="161" spans="1:4">
      <c r="A161" s="27">
        <v>2203</v>
      </c>
      <c r="B161" s="19">
        <v>0.7391923868793876</v>
      </c>
      <c r="C161" s="19">
        <v>1</v>
      </c>
      <c r="D161" s="19">
        <v>0.5655135025839898</v>
      </c>
    </row>
    <row r="162" spans="1:4">
      <c r="A162" s="27">
        <v>2204</v>
      </c>
      <c r="B162" s="19">
        <v>0.55242763787422067</v>
      </c>
      <c r="C162" s="19">
        <v>1</v>
      </c>
      <c r="D162" s="19">
        <v>1</v>
      </c>
    </row>
    <row r="163" spans="1:4">
      <c r="A163" s="27">
        <v>2205</v>
      </c>
      <c r="B163" s="19">
        <v>1</v>
      </c>
      <c r="C163" s="19">
        <v>-1</v>
      </c>
      <c r="D163" s="19">
        <v>0.69829663325163827</v>
      </c>
    </row>
    <row r="164" spans="1:4">
      <c r="A164" s="27">
        <v>2206</v>
      </c>
      <c r="B164" s="19">
        <v>1</v>
      </c>
      <c r="C164" s="19">
        <v>0.47044354702206143</v>
      </c>
      <c r="D164" s="19">
        <v>1</v>
      </c>
    </row>
    <row r="165" spans="1:4">
      <c r="A165" s="27">
        <v>2207</v>
      </c>
      <c r="B165" s="19">
        <v>0.53471042235428345</v>
      </c>
      <c r="C165" s="19">
        <v>1</v>
      </c>
      <c r="D165" s="19">
        <v>1</v>
      </c>
    </row>
    <row r="166" spans="1:4">
      <c r="A166" s="27">
        <v>2208</v>
      </c>
      <c r="B166" s="19">
        <v>1</v>
      </c>
      <c r="C166" s="19">
        <v>1</v>
      </c>
      <c r="D166" s="19">
        <v>0.7391923868793876</v>
      </c>
    </row>
    <row r="167" spans="1:4">
      <c r="A167" s="27">
        <v>2209</v>
      </c>
      <c r="B167" s="19">
        <v>0.52863360028371442</v>
      </c>
      <c r="C167" s="19">
        <v>1</v>
      </c>
      <c r="D167" s="19">
        <v>0.72363347106601128</v>
      </c>
    </row>
    <row r="168" spans="1:4">
      <c r="A168" s="27">
        <v>2210</v>
      </c>
      <c r="B168" s="19">
        <v>1</v>
      </c>
      <c r="C168" s="19">
        <v>0.38477508650519016</v>
      </c>
      <c r="D168" s="19">
        <v>0.18085774653503348</v>
      </c>
    </row>
    <row r="169" spans="1:4">
      <c r="A169" s="27">
        <v>2211</v>
      </c>
      <c r="B169" s="19">
        <v>0.19203063782612539</v>
      </c>
      <c r="C169" s="19">
        <v>1</v>
      </c>
      <c r="D169" s="19">
        <v>1</v>
      </c>
    </row>
    <row r="170" spans="1:4">
      <c r="A170" s="27">
        <v>2212</v>
      </c>
      <c r="B170" s="19">
        <v>1</v>
      </c>
      <c r="C170" s="19">
        <v>1</v>
      </c>
      <c r="D170" s="19">
        <v>0.5921873390484258</v>
      </c>
    </row>
    <row r="171" spans="1:4">
      <c r="A171" s="27">
        <v>2213</v>
      </c>
      <c r="B171" s="19">
        <v>1</v>
      </c>
      <c r="C171" s="19">
        <v>1</v>
      </c>
      <c r="D171" s="19">
        <v>0.75050056815993593</v>
      </c>
    </row>
    <row r="172" spans="1:4">
      <c r="A172" s="27">
        <v>2214</v>
      </c>
      <c r="B172" s="19">
        <v>1</v>
      </c>
      <c r="C172" s="19">
        <v>1</v>
      </c>
      <c r="D172" s="19">
        <v>1</v>
      </c>
    </row>
    <row r="173" spans="1:4">
      <c r="A173" s="27">
        <v>2215</v>
      </c>
      <c r="B173" s="19">
        <v>1</v>
      </c>
      <c r="C173" s="19">
        <v>1</v>
      </c>
      <c r="D173" s="19">
        <v>1</v>
      </c>
    </row>
    <row r="174" spans="1:4">
      <c r="A174" s="27">
        <v>2216</v>
      </c>
      <c r="B174" s="19">
        <v>1</v>
      </c>
      <c r="C174" s="19">
        <v>1</v>
      </c>
      <c r="D174" s="19">
        <v>1</v>
      </c>
    </row>
    <row r="175" spans="1:4">
      <c r="A175" s="27">
        <v>2217</v>
      </c>
      <c r="B175" s="19">
        <v>1</v>
      </c>
      <c r="C175" s="19">
        <v>1</v>
      </c>
      <c r="D175" s="19">
        <v>1</v>
      </c>
    </row>
    <row r="176" spans="1:4">
      <c r="A176" s="27">
        <v>2218</v>
      </c>
      <c r="B176" s="19">
        <v>0.72363347106601128</v>
      </c>
      <c r="C176" s="19">
        <v>1</v>
      </c>
      <c r="D176" s="19">
        <v>0.658268639538787</v>
      </c>
    </row>
    <row r="177" spans="1:4">
      <c r="A177" s="27">
        <v>2219</v>
      </c>
      <c r="B177" s="19">
        <v>1</v>
      </c>
      <c r="C177" s="19">
        <v>1</v>
      </c>
      <c r="D177" s="19">
        <v>1</v>
      </c>
    </row>
    <row r="178" spans="1:4">
      <c r="A178" s="27">
        <v>2220</v>
      </c>
      <c r="B178" s="19">
        <v>0.69829663325163827</v>
      </c>
      <c r="C178" s="19">
        <v>0.5921873390484258</v>
      </c>
      <c r="D178" s="19">
        <v>1</v>
      </c>
    </row>
    <row r="179" spans="1:4">
      <c r="B179" s="28">
        <f>AVERAGE(B159:B178)</f>
        <v>0.84844623947676889</v>
      </c>
      <c r="C179" s="28">
        <f>AVERAGE(C159:C178)</f>
        <v>0.8072945836842319</v>
      </c>
      <c r="D179" s="28">
        <f>AVERAGE(D159:D178)</f>
        <v>0.84542251435316051</v>
      </c>
    </row>
    <row r="180" spans="1:4">
      <c r="B180">
        <f>_xlfn.STDEV.S(B159:B178)</f>
        <v>0.23707308752089032</v>
      </c>
      <c r="C180">
        <f>_xlfn.STDEV.S(C159:C178)</f>
        <v>0.46867372897496984</v>
      </c>
      <c r="D180">
        <f>_xlfn.STDEV.S(D159:D178)</f>
        <v>0.22509109419101922</v>
      </c>
    </row>
    <row r="181" spans="1:4">
      <c r="B181">
        <f>B180/SQRT(20)</f>
        <v>5.3011153933246784E-2</v>
      </c>
      <c r="C181">
        <f>C180/SQRT(20)</f>
        <v>0.10479863172563453</v>
      </c>
      <c r="D181">
        <f>D180/SQRT(20)</f>
        <v>5.03318987740927E-2</v>
      </c>
    </row>
  </sheetData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study1_old</vt:lpstr>
      <vt:lpstr>Study1_Young</vt:lpstr>
      <vt:lpstr>Study2_old</vt:lpstr>
      <vt:lpstr>Study2_FAyoung</vt:lpstr>
      <vt:lpstr>Study2_DAyoung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</dc:creator>
  <cp:lastModifiedBy>psyuser</cp:lastModifiedBy>
  <dcterms:created xsi:type="dcterms:W3CDTF">2015-09-19T12:08:20Z</dcterms:created>
  <dcterms:modified xsi:type="dcterms:W3CDTF">2016-09-15T05:45:16Z</dcterms:modified>
</cp:coreProperties>
</file>