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36" windowWidth="19092" windowHeight="6840"/>
  </bookViews>
  <sheets>
    <sheet name="Folha1" sheetId="1" r:id="rId1"/>
    <sheet name="Folha2" sheetId="2" r:id="rId2"/>
    <sheet name="Folha3" sheetId="3" r:id="rId3"/>
  </sheets>
  <calcPr calcId="124519"/>
</workbook>
</file>

<file path=xl/calcChain.xml><?xml version="1.0" encoding="utf-8"?>
<calcChain xmlns="http://schemas.openxmlformats.org/spreadsheetml/2006/main">
  <c r="B25" i="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24"/>
  <c r="M63"/>
  <c r="M62"/>
  <c r="M61"/>
  <c r="M60"/>
  <c r="M59"/>
  <c r="M58"/>
  <c r="M57"/>
  <c r="M56"/>
  <c r="M55" l="1"/>
  <c r="M54"/>
  <c r="M34" l="1"/>
  <c r="M35"/>
  <c r="M36"/>
  <c r="M37"/>
  <c r="M38"/>
  <c r="M39"/>
  <c r="M40"/>
  <c r="M41"/>
  <c r="M42"/>
  <c r="M43"/>
  <c r="M44"/>
  <c r="M45"/>
  <c r="M46"/>
  <c r="M47"/>
  <c r="M48"/>
  <c r="M49"/>
  <c r="M50"/>
  <c r="M51"/>
  <c r="M52"/>
  <c r="M53"/>
  <c r="M32"/>
  <c r="M26"/>
  <c r="M24"/>
  <c r="M33" l="1"/>
  <c r="M31"/>
  <c r="M30"/>
  <c r="M29"/>
  <c r="M28"/>
  <c r="M27"/>
  <c r="M25"/>
  <c r="M23"/>
</calcChain>
</file>

<file path=xl/comments1.xml><?xml version="1.0" encoding="utf-8"?>
<comments xmlns="http://schemas.openxmlformats.org/spreadsheetml/2006/main">
  <authors>
    <author>Finbolsa</author>
    <author>Joao</author>
    <author>Finbolsa.com</author>
  </authors>
  <commentList>
    <comment ref="G20" authorId="0">
      <text>
        <r>
          <rPr>
            <sz val="9"/>
            <color indexed="81"/>
            <rFont val="Tahoma"/>
            <family val="2"/>
          </rPr>
          <t>The year to which the underlying table of ethnic partition of population (TEPP) refers.</t>
        </r>
      </text>
    </comment>
    <comment ref="H20" authorId="1">
      <text>
        <r>
          <rPr>
            <sz val="9"/>
            <color indexed="81"/>
            <rFont val="Tahoma"/>
            <family val="2"/>
          </rPr>
          <t xml:space="preserve">This is the epoch of the TEPP for operational purposes. The real partition may have been based on a survey from a different time.
1- Mid 20th century (1948-1970) and the city also has a partition in early 20th century (1930-1947)
2- Mid 20th century (1948-1970) and the city does not have a partition in early 20th century (1930-1947)
3- Early 20th century (1930-1947)
</t>
        </r>
      </text>
    </comment>
    <comment ref="I20" authorId="1">
      <text>
        <r>
          <rPr>
            <sz val="9"/>
            <color indexed="81"/>
            <rFont val="Tahoma"/>
            <family val="2"/>
          </rPr>
          <t>1- At or near sooty mangabey area
2- Well connected to a major city at or near sooty mangabey area
0- None of the above</t>
        </r>
      </text>
    </comment>
    <comment ref="J20" authorId="1">
      <text>
        <r>
          <rPr>
            <sz val="9"/>
            <color indexed="81"/>
            <rFont val="Tahoma"/>
            <family val="2"/>
          </rPr>
          <t>1- Main city of the country
2- Major city but not main of the country
3- No major city</t>
        </r>
      </text>
    </comment>
    <comment ref="K20" authorId="2">
      <text>
        <r>
          <rPr>
            <sz val="9"/>
            <color indexed="81"/>
            <rFont val="Tahoma"/>
            <charset val="1"/>
          </rPr>
          <t>Number of samples of adults without specific risk factors (excluding CSWs, STD patients, AIDS or TB patients, hospitalized people).</t>
        </r>
      </text>
    </comment>
    <comment ref="L20" authorId="0">
      <text>
        <r>
          <rPr>
            <sz val="9"/>
            <color indexed="81"/>
            <rFont val="Tahoma"/>
            <family val="2"/>
          </rPr>
          <t>Number of HIV-2 seropositives, including the duals HIV-1 + HIV-2.</t>
        </r>
      </text>
    </comment>
    <comment ref="N20" authorId="0">
      <text>
        <r>
          <rPr>
            <sz val="9"/>
            <color indexed="81"/>
            <rFont val="Tahoma"/>
            <family val="2"/>
          </rPr>
          <t>Average year of sampling</t>
        </r>
      </text>
    </comment>
  </commentList>
</comments>
</file>

<file path=xl/sharedStrings.xml><?xml version="1.0" encoding="utf-8"?>
<sst xmlns="http://schemas.openxmlformats.org/spreadsheetml/2006/main" count="207" uniqueCount="153">
  <si>
    <t>City</t>
  </si>
  <si>
    <t>Abidjan</t>
  </si>
  <si>
    <t>Year</t>
  </si>
  <si>
    <t>city</t>
  </si>
  <si>
    <t>Number</t>
  </si>
  <si>
    <t>num</t>
  </si>
  <si>
    <t>Bouake</t>
  </si>
  <si>
    <t>Man</t>
  </si>
  <si>
    <t>Bondoukou</t>
  </si>
  <si>
    <t>Korhogo</t>
  </si>
  <si>
    <t>Dabou</t>
  </si>
  <si>
    <t>Monrovia</t>
  </si>
  <si>
    <t>Buchanan</t>
  </si>
  <si>
    <t>Freetown</t>
  </si>
  <si>
    <t>Conakry</t>
  </si>
  <si>
    <t>Bissau</t>
  </si>
  <si>
    <t>Bafata</t>
  </si>
  <si>
    <t>Dakar</t>
  </si>
  <si>
    <t>SaintLouis</t>
  </si>
  <si>
    <t>Kaolack</t>
  </si>
  <si>
    <t>Ziguinchor</t>
  </si>
  <si>
    <t>ab</t>
  </si>
  <si>
    <t>bk</t>
  </si>
  <si>
    <t>mn</t>
  </si>
  <si>
    <t>bu</t>
  </si>
  <si>
    <t>kg</t>
  </si>
  <si>
    <t>db</t>
  </si>
  <si>
    <t>mo</t>
  </si>
  <si>
    <t>bd</t>
  </si>
  <si>
    <t>fr</t>
  </si>
  <si>
    <t>cy</t>
  </si>
  <si>
    <t>bi</t>
  </si>
  <si>
    <t>bf</t>
  </si>
  <si>
    <t>dk</t>
  </si>
  <si>
    <t>sl</t>
  </si>
  <si>
    <t>kl</t>
  </si>
  <si>
    <t>zi</t>
  </si>
  <si>
    <t>code</t>
  </si>
  <si>
    <t>Country</t>
  </si>
  <si>
    <t>LIBER</t>
  </si>
  <si>
    <t>IVORY</t>
  </si>
  <si>
    <t>cicode</t>
  </si>
  <si>
    <t>cocode</t>
  </si>
  <si>
    <t>SLEON</t>
  </si>
  <si>
    <t>GUINE</t>
  </si>
  <si>
    <t>GBISS</t>
  </si>
  <si>
    <t>SENEG</t>
  </si>
  <si>
    <t>samples</t>
  </si>
  <si>
    <t>HIV-2</t>
  </si>
  <si>
    <t>pos</t>
  </si>
  <si>
    <t>sampl</t>
  </si>
  <si>
    <t>prev</t>
  </si>
  <si>
    <t>phiv2</t>
  </si>
  <si>
    <t>nhiv2</t>
  </si>
  <si>
    <t>nsamp</t>
  </si>
  <si>
    <t>ysamp</t>
  </si>
  <si>
    <t>Banjul</t>
  </si>
  <si>
    <t>bj</t>
  </si>
  <si>
    <t>GAMBI</t>
  </si>
  <si>
    <t>Highway</t>
  </si>
  <si>
    <t>hw</t>
  </si>
  <si>
    <t>Praia</t>
  </si>
  <si>
    <t>pr</t>
  </si>
  <si>
    <t>CVERD</t>
  </si>
  <si>
    <t>Nouakchott</t>
  </si>
  <si>
    <t>nk</t>
  </si>
  <si>
    <t>MAURI</t>
  </si>
  <si>
    <t>Bamako</t>
  </si>
  <si>
    <t>bm</t>
  </si>
  <si>
    <t>Ouagadougou</t>
  </si>
  <si>
    <t>ou</t>
  </si>
  <si>
    <t>BFASO</t>
  </si>
  <si>
    <t>MALI0</t>
  </si>
  <si>
    <t>pacode</t>
  </si>
  <si>
    <t>ABID55</t>
  </si>
  <si>
    <t>ABID36</t>
  </si>
  <si>
    <t>BOUA58</t>
  </si>
  <si>
    <t>MONR58</t>
  </si>
  <si>
    <t>MONR39</t>
  </si>
  <si>
    <t>BUCH58</t>
  </si>
  <si>
    <t>FREE63</t>
  </si>
  <si>
    <t>FREE31</t>
  </si>
  <si>
    <t>CONA50</t>
  </si>
  <si>
    <t>CONA36</t>
  </si>
  <si>
    <t>BISS33</t>
  </si>
  <si>
    <t>DAKA61</t>
  </si>
  <si>
    <t>SLOU61</t>
  </si>
  <si>
    <t>BANJ44</t>
  </si>
  <si>
    <t>BANJ30</t>
  </si>
  <si>
    <t>NOUA65</t>
  </si>
  <si>
    <t>BAMA60</t>
  </si>
  <si>
    <t>OUAG62</t>
  </si>
  <si>
    <t>Epoch</t>
  </si>
  <si>
    <t>epoch</t>
  </si>
  <si>
    <t>Partition</t>
  </si>
  <si>
    <t>BOUA30</t>
  </si>
  <si>
    <t>PRAI60</t>
  </si>
  <si>
    <t>Sooty</t>
  </si>
  <si>
    <t>sooty</t>
  </si>
  <si>
    <t>BUCH39</t>
  </si>
  <si>
    <t>BoboDioulasso</t>
  </si>
  <si>
    <t>bo</t>
  </si>
  <si>
    <t>Banfora</t>
  </si>
  <si>
    <t>bt</t>
  </si>
  <si>
    <t>Accra</t>
  </si>
  <si>
    <t>Lome</t>
  </si>
  <si>
    <t>ac</t>
  </si>
  <si>
    <t>lm</t>
  </si>
  <si>
    <t>GHANA</t>
  </si>
  <si>
    <t>TOGO0</t>
  </si>
  <si>
    <t>ACCR48</t>
  </si>
  <si>
    <t>LOME56</t>
  </si>
  <si>
    <t>ACCR31</t>
  </si>
  <si>
    <t>Cotonou</t>
  </si>
  <si>
    <t>ct</t>
  </si>
  <si>
    <t>BENIN</t>
  </si>
  <si>
    <t>COTO52</t>
  </si>
  <si>
    <t>PortoNovo</t>
  </si>
  <si>
    <t>pn</t>
  </si>
  <si>
    <t>PNOV52</t>
  </si>
  <si>
    <t>Lagos</t>
  </si>
  <si>
    <t>lg</t>
  </si>
  <si>
    <t>NGRIA</t>
  </si>
  <si>
    <t>LAGO51</t>
  </si>
  <si>
    <t>ni</t>
  </si>
  <si>
    <t>Niamey</t>
  </si>
  <si>
    <t>NIGER</t>
  </si>
  <si>
    <t>NIAM61</t>
  </si>
  <si>
    <t>NIAM45</t>
  </si>
  <si>
    <t>cisize</t>
  </si>
  <si>
    <t>size</t>
  </si>
  <si>
    <t>DAKA34</t>
  </si>
  <si>
    <t>TEPP information</t>
  </si>
  <si>
    <t>HIV-2 information</t>
  </si>
  <si>
    <t>EXPLANATION</t>
  </si>
  <si>
    <t>BISS60</t>
  </si>
  <si>
    <t>BAFA60</t>
  </si>
  <si>
    <t>DATASET WITH LIST OF TABLES OF ETHNIC PARTITION OF POPULATION OF CITIES AND HIV-2 PREVALENCE RATES</t>
  </si>
  <si>
    <r>
      <t xml:space="preserve">Each line of this Dataset points to a </t>
    </r>
    <r>
      <rPr>
        <b/>
        <sz val="10"/>
        <color theme="1"/>
        <rFont val="Arial"/>
        <family val="2"/>
      </rPr>
      <t>table of ethnic partition of population</t>
    </r>
    <r>
      <rPr>
        <sz val="10"/>
        <color theme="1"/>
        <rFont val="Arial"/>
        <family val="2"/>
      </rPr>
      <t xml:space="preserve"> (TEPP). Each TEPP refers to a city at a given time, for which there is information on the ethnic distribution/partition of its population, for a given time. The full data of the TEPPs, including the discrimination of the ethnic groups, is developed in S4 Dataset. In the right side of the table there is information on </t>
    </r>
    <r>
      <rPr>
        <b/>
        <sz val="10"/>
        <color theme="1"/>
        <rFont val="Arial"/>
        <family val="2"/>
      </rPr>
      <t>HIV-2 seroprevalence in the period 1985-91</t>
    </r>
    <r>
      <rPr>
        <sz val="10"/>
        <color theme="1"/>
        <rFont val="Arial"/>
        <family val="2"/>
      </rPr>
      <t xml:space="preserve"> (a compilation of S1 Dataset).</t>
    </r>
  </si>
  <si>
    <t>Male Circumcision and the Epidemic Emergence of HIV-2 in West Africa</t>
  </si>
  <si>
    <t>João Dinis Sousa, Marina Padrão Temudo, Barry Stephen Hewlett, Ricardo Jorge Camacho, Viktor Müller, Anne-Mieke Vandamme,   2016</t>
  </si>
  <si>
    <t>part</t>
  </si>
  <si>
    <t>ypart</t>
  </si>
  <si>
    <t>MAN075</t>
  </si>
  <si>
    <t>BOND75</t>
  </si>
  <si>
    <t>KORH75</t>
  </si>
  <si>
    <t>DABO75</t>
  </si>
  <si>
    <t>KAOL97</t>
  </si>
  <si>
    <t>ZIGU81</t>
  </si>
  <si>
    <t>HIGH88</t>
  </si>
  <si>
    <t>BDIO05</t>
  </si>
  <si>
    <t>BANF05</t>
  </si>
  <si>
    <t>Supporting Information S3 Dataset: List of tables of ethnic partition of population of cities</t>
  </si>
</sst>
</file>

<file path=xl/styles.xml><?xml version="1.0" encoding="utf-8"?>
<styleSheet xmlns="http://schemas.openxmlformats.org/spreadsheetml/2006/main">
  <numFmts count="1">
    <numFmt numFmtId="164" formatCode="0.0000"/>
  </numFmts>
  <fonts count="11">
    <font>
      <sz val="11"/>
      <color theme="1"/>
      <name val="Calibri"/>
      <family val="2"/>
      <scheme val="minor"/>
    </font>
    <font>
      <sz val="8"/>
      <color theme="1"/>
      <name val="Calibri"/>
      <family val="2"/>
      <scheme val="minor"/>
    </font>
    <font>
      <sz val="9"/>
      <color indexed="81"/>
      <name val="Tahoma"/>
      <family val="2"/>
    </font>
    <font>
      <b/>
      <sz val="16"/>
      <color theme="0"/>
      <name val="Calibri"/>
      <family val="2"/>
      <scheme val="minor"/>
    </font>
    <font>
      <sz val="16"/>
      <color theme="0"/>
      <name val="Calibri"/>
      <family val="2"/>
      <scheme val="minor"/>
    </font>
    <font>
      <b/>
      <u/>
      <sz val="12"/>
      <name val="Arial"/>
      <family val="2"/>
    </font>
    <font>
      <sz val="10"/>
      <color theme="1"/>
      <name val="Arial"/>
      <family val="2"/>
    </font>
    <font>
      <b/>
      <sz val="10"/>
      <color theme="1"/>
      <name val="Arial"/>
      <family val="2"/>
    </font>
    <font>
      <b/>
      <sz val="16"/>
      <name val="Arial"/>
      <family val="2"/>
    </font>
    <font>
      <sz val="9"/>
      <color indexed="81"/>
      <name val="Tahoma"/>
      <charset val="1"/>
    </font>
    <font>
      <b/>
      <sz val="12"/>
      <name val="Arial"/>
      <family val="2"/>
    </font>
  </fonts>
  <fills count="4">
    <fill>
      <patternFill patternType="none"/>
    </fill>
    <fill>
      <patternFill patternType="gray125"/>
    </fill>
    <fill>
      <patternFill patternType="solid">
        <fgColor rgb="FFFFFF00"/>
        <bgColor indexed="64"/>
      </patternFill>
    </fill>
    <fill>
      <patternFill patternType="solid">
        <fgColor rgb="FF002060"/>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36">
    <xf numFmtId="0" fontId="0" fillId="0" borderId="0" xfId="0"/>
    <xf numFmtId="0" fontId="1" fillId="0" borderId="0" xfId="0" applyFont="1"/>
    <xf numFmtId="0" fontId="1" fillId="0" borderId="0" xfId="0" applyFont="1"/>
    <xf numFmtId="0" fontId="1" fillId="2" borderId="0" xfId="0" applyFont="1" applyFill="1"/>
    <xf numFmtId="164" fontId="1" fillId="0" borderId="0" xfId="0" applyNumberFormat="1" applyFont="1"/>
    <xf numFmtId="0" fontId="1" fillId="0" borderId="0" xfId="0" applyFont="1" applyFill="1"/>
    <xf numFmtId="0" fontId="1" fillId="0" borderId="0" xfId="0" applyFont="1" applyAlignment="1">
      <alignment wrapText="1"/>
    </xf>
    <xf numFmtId="0" fontId="3" fillId="3" borderId="0" xfId="0" applyFont="1" applyFill="1"/>
    <xf numFmtId="0" fontId="4" fillId="3" borderId="0" xfId="0" applyFont="1" applyFill="1"/>
    <xf numFmtId="164" fontId="4" fillId="3" borderId="0" xfId="0" applyNumberFormat="1" applyFont="1" applyFill="1"/>
    <xf numFmtId="0" fontId="1" fillId="0" borderId="1" xfId="0" applyFont="1" applyBorder="1"/>
    <xf numFmtId="0" fontId="1" fillId="0" borderId="2" xfId="0" applyFont="1" applyBorder="1"/>
    <xf numFmtId="164" fontId="1" fillId="0" borderId="2" xfId="0" applyNumberFormat="1" applyFont="1" applyBorder="1"/>
    <xf numFmtId="0" fontId="1" fillId="0" borderId="3" xfId="0" applyFont="1" applyBorder="1"/>
    <xf numFmtId="0" fontId="1" fillId="0" borderId="4" xfId="0" applyFont="1" applyBorder="1"/>
    <xf numFmtId="0" fontId="1" fillId="0" borderId="0" xfId="0" applyFont="1" applyBorder="1"/>
    <xf numFmtId="164" fontId="1" fillId="0" borderId="0" xfId="0" applyNumberFormat="1" applyFont="1" applyBorder="1"/>
    <xf numFmtId="0" fontId="1" fillId="0" borderId="5" xfId="0" applyFont="1" applyBorder="1"/>
    <xf numFmtId="0" fontId="1" fillId="2" borderId="6" xfId="0" applyFont="1" applyFill="1" applyBorder="1"/>
    <xf numFmtId="0" fontId="1" fillId="2" borderId="7" xfId="0" applyFont="1" applyFill="1" applyBorder="1"/>
    <xf numFmtId="164" fontId="1" fillId="2" borderId="7" xfId="0" applyNumberFormat="1" applyFont="1" applyFill="1" applyBorder="1"/>
    <xf numFmtId="0" fontId="1" fillId="2" borderId="8" xfId="0" applyFont="1" applyFill="1" applyBorder="1"/>
    <xf numFmtId="164" fontId="1" fillId="0" borderId="0" xfId="0" applyNumberFormat="1" applyFont="1" applyFill="1"/>
    <xf numFmtId="0" fontId="1" fillId="3" borderId="0" xfId="0" applyFont="1" applyFill="1"/>
    <xf numFmtId="0" fontId="5" fillId="0" borderId="0" xfId="0" applyFont="1" applyFill="1"/>
    <xf numFmtId="0" fontId="8" fillId="0" borderId="0" xfId="0" applyFont="1"/>
    <xf numFmtId="0" fontId="10" fillId="0" borderId="0" xfId="0" applyFont="1"/>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68"/>
  <sheetViews>
    <sheetView tabSelected="1" workbookViewId="0">
      <selection activeCell="A5" sqref="A5"/>
    </sheetView>
  </sheetViews>
  <sheetFormatPr defaultColWidth="8.88671875" defaultRowHeight="10.199999999999999"/>
  <cols>
    <col min="1" max="1" width="3.6640625" style="1" customWidth="1"/>
    <col min="2" max="2" width="5.109375" style="1" customWidth="1"/>
    <col min="3" max="3" width="11.44140625" style="1" customWidth="1"/>
    <col min="4" max="4" width="5.33203125" style="2" customWidth="1"/>
    <col min="5" max="5" width="5.5546875" style="2" customWidth="1"/>
    <col min="6" max="6" width="6.88671875" style="2" customWidth="1"/>
    <col min="7" max="7" width="4.6640625" style="1" customWidth="1"/>
    <col min="8" max="10" width="3.33203125" style="2" customWidth="1"/>
    <col min="11" max="11" width="5.6640625" style="2" customWidth="1"/>
    <col min="12" max="12" width="4.6640625" style="2" customWidth="1"/>
    <col min="13" max="13" width="6.6640625" style="4" customWidth="1"/>
    <col min="14" max="14" width="5.109375" style="2" customWidth="1"/>
    <col min="15" max="15" width="3.33203125" style="1" customWidth="1"/>
    <col min="16" max="16" width="2.6640625" style="2" customWidth="1"/>
    <col min="17" max="17" width="41.6640625" style="1" customWidth="1"/>
    <col min="18" max="16384" width="8.88671875" style="1"/>
  </cols>
  <sheetData>
    <row r="1" spans="1:19" s="2" customFormat="1" ht="24.6" customHeight="1">
      <c r="A1" s="25" t="s">
        <v>139</v>
      </c>
      <c r="M1" s="4"/>
    </row>
    <row r="2" spans="1:19" s="2" customFormat="1" ht="18" customHeight="1">
      <c r="A2" s="26" t="s">
        <v>140</v>
      </c>
      <c r="M2" s="4"/>
    </row>
    <row r="3" spans="1:19" s="2" customFormat="1" ht="17.399999999999999" customHeight="1">
      <c r="M3" s="4"/>
    </row>
    <row r="4" spans="1:19" s="2" customFormat="1" ht="21">
      <c r="A4" s="25" t="s">
        <v>152</v>
      </c>
      <c r="M4" s="4"/>
    </row>
    <row r="5" spans="1:19" s="2" customFormat="1" ht="19.2" customHeight="1">
      <c r="M5" s="4"/>
    </row>
    <row r="6" spans="1:19" ht="21">
      <c r="A6" s="7" t="s">
        <v>137</v>
      </c>
      <c r="B6" s="8"/>
      <c r="C6" s="8"/>
      <c r="D6" s="8"/>
      <c r="E6" s="8"/>
      <c r="F6" s="8"/>
      <c r="G6" s="8"/>
      <c r="H6" s="8"/>
      <c r="I6" s="8"/>
      <c r="J6" s="8"/>
      <c r="K6" s="8"/>
      <c r="L6" s="8"/>
      <c r="M6" s="9"/>
      <c r="N6" s="8"/>
      <c r="O6" s="8"/>
      <c r="P6" s="8"/>
      <c r="Q6" s="23"/>
      <c r="R6" s="23"/>
      <c r="S6" s="23"/>
    </row>
    <row r="7" spans="1:19" s="2" customFormat="1">
      <c r="M7" s="4"/>
    </row>
    <row r="8" spans="1:19" s="2" customFormat="1">
      <c r="M8" s="4"/>
    </row>
    <row r="9" spans="1:19" s="2" customFormat="1" ht="15.6">
      <c r="A9" s="24" t="s">
        <v>134</v>
      </c>
      <c r="M9" s="4"/>
    </row>
    <row r="10" spans="1:19" s="2" customFormat="1">
      <c r="M10" s="4"/>
    </row>
    <row r="11" spans="1:19" s="2" customFormat="1">
      <c r="A11" s="27" t="s">
        <v>138</v>
      </c>
      <c r="B11" s="28"/>
      <c r="C11" s="28"/>
      <c r="D11" s="28"/>
      <c r="E11" s="28"/>
      <c r="F11" s="28"/>
      <c r="G11" s="28"/>
      <c r="H11" s="28"/>
      <c r="I11" s="28"/>
      <c r="J11" s="28"/>
      <c r="K11" s="28"/>
      <c r="L11" s="28"/>
      <c r="M11" s="28"/>
      <c r="N11" s="28"/>
      <c r="O11" s="28"/>
      <c r="P11" s="28"/>
      <c r="Q11" s="29"/>
    </row>
    <row r="12" spans="1:19" s="2" customFormat="1">
      <c r="A12" s="30"/>
      <c r="B12" s="31"/>
      <c r="C12" s="31"/>
      <c r="D12" s="31"/>
      <c r="E12" s="31"/>
      <c r="F12" s="31"/>
      <c r="G12" s="31"/>
      <c r="H12" s="31"/>
      <c r="I12" s="31"/>
      <c r="J12" s="31"/>
      <c r="K12" s="31"/>
      <c r="L12" s="31"/>
      <c r="M12" s="31"/>
      <c r="N12" s="31"/>
      <c r="O12" s="31"/>
      <c r="P12" s="31"/>
      <c r="Q12" s="32"/>
    </row>
    <row r="13" spans="1:19" s="2" customFormat="1">
      <c r="A13" s="30"/>
      <c r="B13" s="31"/>
      <c r="C13" s="31"/>
      <c r="D13" s="31"/>
      <c r="E13" s="31"/>
      <c r="F13" s="31"/>
      <c r="G13" s="31"/>
      <c r="H13" s="31"/>
      <c r="I13" s="31"/>
      <c r="J13" s="31"/>
      <c r="K13" s="31"/>
      <c r="L13" s="31"/>
      <c r="M13" s="31"/>
      <c r="N13" s="31"/>
      <c r="O13" s="31"/>
      <c r="P13" s="31"/>
      <c r="Q13" s="32"/>
    </row>
    <row r="14" spans="1:19" s="2" customFormat="1">
      <c r="A14" s="30"/>
      <c r="B14" s="31"/>
      <c r="C14" s="31"/>
      <c r="D14" s="31"/>
      <c r="E14" s="31"/>
      <c r="F14" s="31"/>
      <c r="G14" s="31"/>
      <c r="H14" s="31"/>
      <c r="I14" s="31"/>
      <c r="J14" s="31"/>
      <c r="K14" s="31"/>
      <c r="L14" s="31"/>
      <c r="M14" s="31"/>
      <c r="N14" s="31"/>
      <c r="O14" s="31"/>
      <c r="P14" s="31"/>
      <c r="Q14" s="32"/>
    </row>
    <row r="15" spans="1:19" s="2" customFormat="1">
      <c r="A15" s="30"/>
      <c r="B15" s="31"/>
      <c r="C15" s="31"/>
      <c r="D15" s="31"/>
      <c r="E15" s="31"/>
      <c r="F15" s="31"/>
      <c r="G15" s="31"/>
      <c r="H15" s="31"/>
      <c r="I15" s="31"/>
      <c r="J15" s="31"/>
      <c r="K15" s="31"/>
      <c r="L15" s="31"/>
      <c r="M15" s="31"/>
      <c r="N15" s="31"/>
      <c r="O15" s="31"/>
      <c r="P15" s="31"/>
      <c r="Q15" s="32"/>
    </row>
    <row r="16" spans="1:19" s="2" customFormat="1">
      <c r="A16" s="33"/>
      <c r="B16" s="34"/>
      <c r="C16" s="34"/>
      <c r="D16" s="34"/>
      <c r="E16" s="34"/>
      <c r="F16" s="34"/>
      <c r="G16" s="34"/>
      <c r="H16" s="34"/>
      <c r="I16" s="34"/>
      <c r="J16" s="34"/>
      <c r="K16" s="34"/>
      <c r="L16" s="34"/>
      <c r="M16" s="34"/>
      <c r="N16" s="34"/>
      <c r="O16" s="34"/>
      <c r="P16" s="34"/>
      <c r="Q16" s="35"/>
    </row>
    <row r="17" spans="1:17" s="2" customFormat="1">
      <c r="M17" s="4"/>
    </row>
    <row r="18" spans="1:17" s="2" customFormat="1">
      <c r="M18" s="4"/>
    </row>
    <row r="19" spans="1:17" s="2" customFormat="1">
      <c r="C19" s="10" t="s">
        <v>132</v>
      </c>
      <c r="D19" s="11"/>
      <c r="E19" s="11"/>
      <c r="F19" s="11"/>
      <c r="G19" s="11"/>
      <c r="H19" s="11"/>
      <c r="I19" s="11"/>
      <c r="J19" s="11"/>
      <c r="K19" s="10" t="s">
        <v>133</v>
      </c>
      <c r="L19" s="11"/>
      <c r="M19" s="12"/>
      <c r="N19" s="13"/>
    </row>
    <row r="20" spans="1:17">
      <c r="B20" s="1" t="s">
        <v>4</v>
      </c>
      <c r="C20" s="14" t="s">
        <v>0</v>
      </c>
      <c r="D20" s="15" t="s">
        <v>0</v>
      </c>
      <c r="E20" s="15" t="s">
        <v>38</v>
      </c>
      <c r="F20" s="15" t="s">
        <v>94</v>
      </c>
      <c r="G20" s="15" t="s">
        <v>2</v>
      </c>
      <c r="H20" s="15" t="s">
        <v>92</v>
      </c>
      <c r="I20" s="15" t="s">
        <v>97</v>
      </c>
      <c r="J20" s="15" t="s">
        <v>0</v>
      </c>
      <c r="K20" s="14" t="s">
        <v>4</v>
      </c>
      <c r="L20" s="15" t="s">
        <v>48</v>
      </c>
      <c r="M20" s="16" t="s">
        <v>48</v>
      </c>
      <c r="N20" s="17" t="s">
        <v>2</v>
      </c>
      <c r="Q20" s="2"/>
    </row>
    <row r="21" spans="1:17" s="2" customFormat="1">
      <c r="C21" s="14"/>
      <c r="D21" s="15" t="s">
        <v>37</v>
      </c>
      <c r="E21" s="15" t="s">
        <v>37</v>
      </c>
      <c r="F21" s="15" t="s">
        <v>37</v>
      </c>
      <c r="G21" s="15" t="s">
        <v>141</v>
      </c>
      <c r="H21" s="15"/>
      <c r="I21" s="15"/>
      <c r="J21" s="15" t="s">
        <v>130</v>
      </c>
      <c r="K21" s="14" t="s">
        <v>47</v>
      </c>
      <c r="L21" s="15" t="s">
        <v>49</v>
      </c>
      <c r="M21" s="16" t="s">
        <v>51</v>
      </c>
      <c r="N21" s="17" t="s">
        <v>50</v>
      </c>
    </row>
    <row r="22" spans="1:17">
      <c r="A22" s="3"/>
      <c r="B22" s="3" t="s">
        <v>5</v>
      </c>
      <c r="C22" s="18" t="s">
        <v>3</v>
      </c>
      <c r="D22" s="19" t="s">
        <v>41</v>
      </c>
      <c r="E22" s="19" t="s">
        <v>42</v>
      </c>
      <c r="F22" s="19" t="s">
        <v>73</v>
      </c>
      <c r="G22" s="19" t="s">
        <v>142</v>
      </c>
      <c r="H22" s="19" t="s">
        <v>93</v>
      </c>
      <c r="I22" s="19" t="s">
        <v>98</v>
      </c>
      <c r="J22" s="19" t="s">
        <v>129</v>
      </c>
      <c r="K22" s="18" t="s">
        <v>54</v>
      </c>
      <c r="L22" s="19" t="s">
        <v>53</v>
      </c>
      <c r="M22" s="20" t="s">
        <v>52</v>
      </c>
      <c r="N22" s="21" t="s">
        <v>55</v>
      </c>
      <c r="O22" s="3"/>
      <c r="P22" s="5"/>
    </row>
    <row r="23" spans="1:17">
      <c r="A23" s="3"/>
      <c r="B23" s="1">
        <v>1</v>
      </c>
      <c r="C23" s="1" t="s">
        <v>1</v>
      </c>
      <c r="D23" s="2" t="s">
        <v>21</v>
      </c>
      <c r="E23" s="2" t="s">
        <v>40</v>
      </c>
      <c r="F23" s="2" t="s">
        <v>74</v>
      </c>
      <c r="G23" s="2">
        <v>1955</v>
      </c>
      <c r="H23" s="2">
        <v>1</v>
      </c>
      <c r="I23" s="2">
        <v>1</v>
      </c>
      <c r="J23" s="2">
        <v>1</v>
      </c>
      <c r="K23" s="2">
        <v>28660</v>
      </c>
      <c r="L23" s="2">
        <v>715</v>
      </c>
      <c r="M23" s="4">
        <f>100*L23/K23</f>
        <v>2.4947662247034192</v>
      </c>
      <c r="N23" s="2">
        <v>1991</v>
      </c>
      <c r="O23" s="3"/>
      <c r="P23" s="5"/>
      <c r="Q23" s="6"/>
    </row>
    <row r="24" spans="1:17" s="2" customFormat="1">
      <c r="A24" s="3"/>
      <c r="B24" s="2">
        <f>B23+1</f>
        <v>2</v>
      </c>
      <c r="C24" s="2" t="s">
        <v>1</v>
      </c>
      <c r="D24" s="2" t="s">
        <v>21</v>
      </c>
      <c r="E24" s="2" t="s">
        <v>40</v>
      </c>
      <c r="F24" s="2" t="s">
        <v>75</v>
      </c>
      <c r="G24" s="2">
        <v>1936</v>
      </c>
      <c r="H24" s="2">
        <v>3</v>
      </c>
      <c r="I24" s="2">
        <v>1</v>
      </c>
      <c r="J24" s="2">
        <v>1</v>
      </c>
      <c r="K24" s="2">
        <v>28660</v>
      </c>
      <c r="L24" s="2">
        <v>715</v>
      </c>
      <c r="M24" s="4">
        <f>100*L24/K24</f>
        <v>2.4947662247034192</v>
      </c>
      <c r="N24" s="2">
        <v>1991</v>
      </c>
      <c r="O24" s="3"/>
      <c r="P24" s="5"/>
      <c r="Q24" s="6"/>
    </row>
    <row r="25" spans="1:17">
      <c r="A25" s="3"/>
      <c r="B25" s="2">
        <f t="shared" ref="B25:B63" si="0">B24+1</f>
        <v>3</v>
      </c>
      <c r="C25" s="1" t="s">
        <v>6</v>
      </c>
      <c r="D25" s="2" t="s">
        <v>22</v>
      </c>
      <c r="E25" s="2" t="s">
        <v>40</v>
      </c>
      <c r="F25" s="2" t="s">
        <v>76</v>
      </c>
      <c r="G25" s="2">
        <v>1958</v>
      </c>
      <c r="H25" s="2">
        <v>1</v>
      </c>
      <c r="I25" s="2">
        <v>1</v>
      </c>
      <c r="J25" s="2">
        <v>2</v>
      </c>
      <c r="K25" s="2">
        <v>602</v>
      </c>
      <c r="L25" s="2">
        <v>5</v>
      </c>
      <c r="M25" s="4">
        <f t="shared" ref="M25:M33" si="1">100*L25/K25</f>
        <v>0.83056478405315615</v>
      </c>
      <c r="N25" s="2">
        <v>1986</v>
      </c>
      <c r="O25" s="3"/>
      <c r="P25" s="5"/>
      <c r="Q25" s="6"/>
    </row>
    <row r="26" spans="1:17" s="2" customFormat="1">
      <c r="A26" s="3"/>
      <c r="B26" s="2">
        <f t="shared" si="0"/>
        <v>4</v>
      </c>
      <c r="C26" s="2" t="s">
        <v>6</v>
      </c>
      <c r="D26" s="2" t="s">
        <v>22</v>
      </c>
      <c r="E26" s="2" t="s">
        <v>40</v>
      </c>
      <c r="F26" s="2" t="s">
        <v>95</v>
      </c>
      <c r="G26" s="2">
        <v>1930</v>
      </c>
      <c r="H26" s="2">
        <v>3</v>
      </c>
      <c r="I26" s="2">
        <v>1</v>
      </c>
      <c r="J26" s="2">
        <v>2</v>
      </c>
      <c r="K26" s="2">
        <v>602</v>
      </c>
      <c r="L26" s="2">
        <v>5</v>
      </c>
      <c r="M26" s="4">
        <f t="shared" ref="M26" si="2">100*L26/K26</f>
        <v>0.83056478405315615</v>
      </c>
      <c r="N26" s="2">
        <v>1986</v>
      </c>
      <c r="O26" s="3"/>
      <c r="P26" s="5"/>
      <c r="Q26" s="6"/>
    </row>
    <row r="27" spans="1:17">
      <c r="A27" s="3"/>
      <c r="B27" s="2">
        <f t="shared" si="0"/>
        <v>5</v>
      </c>
      <c r="C27" s="1" t="s">
        <v>7</v>
      </c>
      <c r="D27" s="2" t="s">
        <v>23</v>
      </c>
      <c r="E27" s="2" t="s">
        <v>40</v>
      </c>
      <c r="F27" s="2" t="s">
        <v>143</v>
      </c>
      <c r="G27" s="2">
        <v>1975</v>
      </c>
      <c r="H27" s="2">
        <v>2</v>
      </c>
      <c r="I27" s="2">
        <v>1</v>
      </c>
      <c r="J27" s="2">
        <v>3</v>
      </c>
      <c r="K27" s="2">
        <v>669</v>
      </c>
      <c r="L27" s="2">
        <v>14</v>
      </c>
      <c r="M27" s="4">
        <f t="shared" si="1"/>
        <v>2.0926756352765321</v>
      </c>
      <c r="N27" s="2">
        <v>1986</v>
      </c>
      <c r="O27" s="3"/>
      <c r="P27" s="5"/>
      <c r="Q27" s="6"/>
    </row>
    <row r="28" spans="1:17">
      <c r="A28" s="3"/>
      <c r="B28" s="2">
        <f t="shared" si="0"/>
        <v>6</v>
      </c>
      <c r="C28" s="1" t="s">
        <v>8</v>
      </c>
      <c r="D28" s="2" t="s">
        <v>101</v>
      </c>
      <c r="E28" s="2" t="s">
        <v>40</v>
      </c>
      <c r="F28" s="2" t="s">
        <v>144</v>
      </c>
      <c r="G28" s="2">
        <v>1975</v>
      </c>
      <c r="H28" s="2">
        <v>2</v>
      </c>
      <c r="I28" s="2">
        <v>2</v>
      </c>
      <c r="J28" s="2">
        <v>3</v>
      </c>
      <c r="K28" s="2">
        <v>409</v>
      </c>
      <c r="L28" s="2">
        <v>6</v>
      </c>
      <c r="M28" s="4">
        <f t="shared" si="1"/>
        <v>1.4669926650366749</v>
      </c>
      <c r="N28" s="2">
        <v>1986</v>
      </c>
      <c r="O28" s="3"/>
      <c r="P28" s="5"/>
      <c r="Q28" s="6"/>
    </row>
    <row r="29" spans="1:17">
      <c r="A29" s="3"/>
      <c r="B29" s="2">
        <f t="shared" si="0"/>
        <v>7</v>
      </c>
      <c r="C29" s="1" t="s">
        <v>9</v>
      </c>
      <c r="D29" s="2" t="s">
        <v>25</v>
      </c>
      <c r="E29" s="2" t="s">
        <v>40</v>
      </c>
      <c r="F29" s="2" t="s">
        <v>145</v>
      </c>
      <c r="G29" s="2">
        <v>1975</v>
      </c>
      <c r="H29" s="2">
        <v>2</v>
      </c>
      <c r="I29" s="2">
        <v>2</v>
      </c>
      <c r="J29" s="2">
        <v>3</v>
      </c>
      <c r="K29" s="2">
        <v>391</v>
      </c>
      <c r="L29" s="2">
        <v>2</v>
      </c>
      <c r="M29" s="4">
        <f t="shared" si="1"/>
        <v>0.51150895140664965</v>
      </c>
      <c r="N29" s="2">
        <v>1986</v>
      </c>
      <c r="O29" s="3"/>
      <c r="P29" s="5"/>
      <c r="Q29" s="6"/>
    </row>
    <row r="30" spans="1:17">
      <c r="A30" s="3"/>
      <c r="B30" s="2">
        <f t="shared" si="0"/>
        <v>8</v>
      </c>
      <c r="C30" s="1" t="s">
        <v>10</v>
      </c>
      <c r="D30" s="2" t="s">
        <v>26</v>
      </c>
      <c r="E30" s="2" t="s">
        <v>40</v>
      </c>
      <c r="F30" s="2" t="s">
        <v>146</v>
      </c>
      <c r="G30" s="2">
        <v>1975</v>
      </c>
      <c r="H30" s="2">
        <v>2</v>
      </c>
      <c r="I30" s="2">
        <v>1</v>
      </c>
      <c r="J30" s="2">
        <v>3</v>
      </c>
      <c r="K30" s="2">
        <v>866</v>
      </c>
      <c r="L30" s="2">
        <v>38</v>
      </c>
      <c r="M30" s="4">
        <f t="shared" si="1"/>
        <v>4.3879907621247112</v>
      </c>
      <c r="N30" s="2">
        <v>1987</v>
      </c>
      <c r="O30" s="3"/>
      <c r="P30" s="5"/>
      <c r="Q30" s="6"/>
    </row>
    <row r="31" spans="1:17">
      <c r="A31" s="3"/>
      <c r="B31" s="2">
        <f t="shared" si="0"/>
        <v>9</v>
      </c>
      <c r="C31" s="1" t="s">
        <v>11</v>
      </c>
      <c r="D31" s="2" t="s">
        <v>27</v>
      </c>
      <c r="E31" s="2" t="s">
        <v>39</v>
      </c>
      <c r="F31" s="2" t="s">
        <v>77</v>
      </c>
      <c r="G31" s="2">
        <v>1958</v>
      </c>
      <c r="H31" s="2">
        <v>1</v>
      </c>
      <c r="I31" s="2">
        <v>1</v>
      </c>
      <c r="J31" s="2">
        <v>1</v>
      </c>
      <c r="K31" s="2">
        <v>545</v>
      </c>
      <c r="L31" s="2">
        <v>0</v>
      </c>
      <c r="M31" s="4">
        <f t="shared" si="1"/>
        <v>0</v>
      </c>
      <c r="N31" s="2">
        <v>1988</v>
      </c>
      <c r="O31" s="3"/>
      <c r="P31" s="5"/>
      <c r="Q31" s="6"/>
    </row>
    <row r="32" spans="1:17" s="2" customFormat="1">
      <c r="A32" s="3"/>
      <c r="B32" s="2">
        <f t="shared" si="0"/>
        <v>10</v>
      </c>
      <c r="C32" s="2" t="s">
        <v>11</v>
      </c>
      <c r="D32" s="2" t="s">
        <v>27</v>
      </c>
      <c r="E32" s="2" t="s">
        <v>39</v>
      </c>
      <c r="F32" s="2" t="s">
        <v>78</v>
      </c>
      <c r="G32" s="2">
        <v>1939</v>
      </c>
      <c r="H32" s="2">
        <v>3</v>
      </c>
      <c r="I32" s="2">
        <v>1</v>
      </c>
      <c r="J32" s="2">
        <v>1</v>
      </c>
      <c r="K32" s="2">
        <v>545</v>
      </c>
      <c r="L32" s="2">
        <v>0</v>
      </c>
      <c r="M32" s="4">
        <f t="shared" ref="M32" si="3">100*L32/K32</f>
        <v>0</v>
      </c>
      <c r="N32" s="2">
        <v>1988</v>
      </c>
      <c r="O32" s="3"/>
      <c r="P32" s="5"/>
      <c r="Q32" s="6"/>
    </row>
    <row r="33" spans="1:17">
      <c r="A33" s="3"/>
      <c r="B33" s="2">
        <f t="shared" si="0"/>
        <v>11</v>
      </c>
      <c r="C33" s="1" t="s">
        <v>12</v>
      </c>
      <c r="D33" s="2" t="s">
        <v>24</v>
      </c>
      <c r="E33" s="2" t="s">
        <v>39</v>
      </c>
      <c r="F33" s="2" t="s">
        <v>79</v>
      </c>
      <c r="G33" s="2">
        <v>1958</v>
      </c>
      <c r="H33" s="2">
        <v>1</v>
      </c>
      <c r="I33" s="2">
        <v>1</v>
      </c>
      <c r="J33" s="2">
        <v>3</v>
      </c>
      <c r="K33" s="2">
        <v>282</v>
      </c>
      <c r="L33" s="2">
        <v>0</v>
      </c>
      <c r="M33" s="4">
        <f t="shared" si="1"/>
        <v>0</v>
      </c>
      <c r="N33" s="2">
        <v>1987</v>
      </c>
      <c r="O33" s="3"/>
      <c r="P33" s="5"/>
      <c r="Q33" s="6"/>
    </row>
    <row r="34" spans="1:17">
      <c r="A34" s="3"/>
      <c r="B34" s="2">
        <f t="shared" si="0"/>
        <v>12</v>
      </c>
      <c r="C34" s="2" t="s">
        <v>12</v>
      </c>
      <c r="D34" s="2" t="s">
        <v>24</v>
      </c>
      <c r="E34" s="2" t="s">
        <v>39</v>
      </c>
      <c r="F34" s="2" t="s">
        <v>99</v>
      </c>
      <c r="G34" s="2">
        <v>1939</v>
      </c>
      <c r="H34" s="2">
        <v>3</v>
      </c>
      <c r="I34" s="2">
        <v>1</v>
      </c>
      <c r="J34" s="2">
        <v>3</v>
      </c>
      <c r="K34" s="2">
        <v>282</v>
      </c>
      <c r="L34" s="2">
        <v>0</v>
      </c>
      <c r="M34" s="4">
        <f t="shared" ref="M34:M56" si="4">100*L34/K34</f>
        <v>0</v>
      </c>
      <c r="N34" s="2">
        <v>1987</v>
      </c>
      <c r="O34" s="3"/>
      <c r="P34" s="5"/>
      <c r="Q34" s="6"/>
    </row>
    <row r="35" spans="1:17" s="2" customFormat="1">
      <c r="A35" s="3"/>
      <c r="B35" s="2">
        <f t="shared" si="0"/>
        <v>13</v>
      </c>
      <c r="C35" s="2" t="s">
        <v>13</v>
      </c>
      <c r="D35" s="2" t="s">
        <v>29</v>
      </c>
      <c r="E35" s="2" t="s">
        <v>43</v>
      </c>
      <c r="F35" s="2" t="s">
        <v>80</v>
      </c>
      <c r="G35" s="2">
        <v>1963</v>
      </c>
      <c r="H35" s="2">
        <v>1</v>
      </c>
      <c r="I35" s="2">
        <v>1</v>
      </c>
      <c r="J35" s="2">
        <v>1</v>
      </c>
      <c r="K35" s="2">
        <v>11750</v>
      </c>
      <c r="L35" s="2">
        <v>75</v>
      </c>
      <c r="M35" s="4">
        <f t="shared" si="4"/>
        <v>0.63829787234042556</v>
      </c>
      <c r="N35" s="2">
        <v>1989</v>
      </c>
      <c r="O35" s="3"/>
      <c r="P35" s="5"/>
      <c r="Q35" s="6"/>
    </row>
    <row r="36" spans="1:17">
      <c r="A36" s="3"/>
      <c r="B36" s="2">
        <f t="shared" si="0"/>
        <v>14</v>
      </c>
      <c r="C36" s="2" t="s">
        <v>13</v>
      </c>
      <c r="D36" s="2" t="s">
        <v>29</v>
      </c>
      <c r="E36" s="2" t="s">
        <v>43</v>
      </c>
      <c r="F36" s="2" t="s">
        <v>81</v>
      </c>
      <c r="G36" s="2">
        <v>1931</v>
      </c>
      <c r="H36" s="2">
        <v>3</v>
      </c>
      <c r="I36" s="2">
        <v>1</v>
      </c>
      <c r="J36" s="2">
        <v>1</v>
      </c>
      <c r="K36" s="2">
        <v>11750</v>
      </c>
      <c r="L36" s="2">
        <v>75</v>
      </c>
      <c r="M36" s="4">
        <f t="shared" si="4"/>
        <v>0.63829787234042556</v>
      </c>
      <c r="N36" s="2">
        <v>1989</v>
      </c>
      <c r="O36" s="3"/>
      <c r="P36" s="5"/>
      <c r="Q36" s="6"/>
    </row>
    <row r="37" spans="1:17" s="2" customFormat="1">
      <c r="A37" s="3"/>
      <c r="B37" s="2">
        <f t="shared" si="0"/>
        <v>15</v>
      </c>
      <c r="C37" s="2" t="s">
        <v>14</v>
      </c>
      <c r="D37" s="2" t="s">
        <v>30</v>
      </c>
      <c r="E37" s="2" t="s">
        <v>44</v>
      </c>
      <c r="F37" s="2" t="s">
        <v>82</v>
      </c>
      <c r="G37" s="2">
        <v>1950</v>
      </c>
      <c r="H37" s="2">
        <v>1</v>
      </c>
      <c r="I37" s="2">
        <v>1</v>
      </c>
      <c r="J37" s="2">
        <v>1</v>
      </c>
      <c r="K37" s="2">
        <v>8916</v>
      </c>
      <c r="L37" s="2">
        <v>28</v>
      </c>
      <c r="M37" s="4">
        <f t="shared" si="4"/>
        <v>0.31404217137729923</v>
      </c>
      <c r="N37" s="2">
        <v>1988</v>
      </c>
      <c r="O37" s="3"/>
      <c r="P37" s="5"/>
      <c r="Q37" s="6"/>
    </row>
    <row r="38" spans="1:17">
      <c r="A38" s="3"/>
      <c r="B38" s="2">
        <f t="shared" si="0"/>
        <v>16</v>
      </c>
      <c r="C38" s="2" t="s">
        <v>14</v>
      </c>
      <c r="D38" s="2" t="s">
        <v>30</v>
      </c>
      <c r="E38" s="2" t="s">
        <v>44</v>
      </c>
      <c r="F38" s="2" t="s">
        <v>83</v>
      </c>
      <c r="G38" s="2">
        <v>1936</v>
      </c>
      <c r="H38" s="2">
        <v>3</v>
      </c>
      <c r="I38" s="2">
        <v>1</v>
      </c>
      <c r="J38" s="2">
        <v>1</v>
      </c>
      <c r="K38" s="2">
        <v>8916</v>
      </c>
      <c r="L38" s="2">
        <v>28</v>
      </c>
      <c r="M38" s="4">
        <f t="shared" si="4"/>
        <v>0.31404217137729923</v>
      </c>
      <c r="N38" s="2">
        <v>1988</v>
      </c>
      <c r="O38" s="3"/>
      <c r="P38" s="5"/>
      <c r="Q38" s="6"/>
    </row>
    <row r="39" spans="1:17" s="2" customFormat="1">
      <c r="A39" s="3"/>
      <c r="B39" s="2">
        <f t="shared" si="0"/>
        <v>17</v>
      </c>
      <c r="C39" s="2" t="s">
        <v>15</v>
      </c>
      <c r="D39" s="2" t="s">
        <v>31</v>
      </c>
      <c r="E39" s="2" t="s">
        <v>45</v>
      </c>
      <c r="F39" s="2" t="s">
        <v>135</v>
      </c>
      <c r="G39" s="2">
        <v>1960</v>
      </c>
      <c r="H39" s="2">
        <v>1</v>
      </c>
      <c r="I39" s="2">
        <v>1</v>
      </c>
      <c r="J39" s="2">
        <v>1</v>
      </c>
      <c r="K39" s="2">
        <v>10194</v>
      </c>
      <c r="L39" s="2">
        <v>760</v>
      </c>
      <c r="M39" s="4">
        <f t="shared" si="4"/>
        <v>7.4553659015106923</v>
      </c>
      <c r="N39" s="2">
        <v>1988</v>
      </c>
      <c r="O39" s="3"/>
      <c r="P39" s="5"/>
      <c r="Q39" s="6"/>
    </row>
    <row r="40" spans="1:17">
      <c r="A40" s="3"/>
      <c r="B40" s="2">
        <f t="shared" si="0"/>
        <v>18</v>
      </c>
      <c r="C40" s="2" t="s">
        <v>15</v>
      </c>
      <c r="D40" s="2" t="s">
        <v>31</v>
      </c>
      <c r="E40" s="2" t="s">
        <v>45</v>
      </c>
      <c r="F40" s="2" t="s">
        <v>84</v>
      </c>
      <c r="G40" s="2">
        <v>1933</v>
      </c>
      <c r="H40" s="2">
        <v>3</v>
      </c>
      <c r="I40" s="2">
        <v>1</v>
      </c>
      <c r="J40" s="2">
        <v>1</v>
      </c>
      <c r="K40" s="2">
        <v>10194</v>
      </c>
      <c r="L40" s="2">
        <v>760</v>
      </c>
      <c r="M40" s="4">
        <f t="shared" si="4"/>
        <v>7.4553659015106923</v>
      </c>
      <c r="N40" s="2">
        <v>1988</v>
      </c>
      <c r="O40" s="3"/>
      <c r="P40" s="5"/>
      <c r="Q40" s="6"/>
    </row>
    <row r="41" spans="1:17">
      <c r="A41" s="3"/>
      <c r="B41" s="2">
        <f t="shared" si="0"/>
        <v>19</v>
      </c>
      <c r="C41" s="2" t="s">
        <v>16</v>
      </c>
      <c r="D41" s="2" t="s">
        <v>103</v>
      </c>
      <c r="E41" s="2" t="s">
        <v>45</v>
      </c>
      <c r="F41" s="2" t="s">
        <v>136</v>
      </c>
      <c r="G41" s="2">
        <v>1960</v>
      </c>
      <c r="H41" s="2">
        <v>2</v>
      </c>
      <c r="I41" s="2">
        <v>1</v>
      </c>
      <c r="J41" s="2">
        <v>3</v>
      </c>
      <c r="K41" s="2">
        <v>258</v>
      </c>
      <c r="L41" s="2">
        <v>18</v>
      </c>
      <c r="M41" s="4">
        <f t="shared" si="4"/>
        <v>6.9767441860465116</v>
      </c>
      <c r="N41" s="2">
        <v>1987</v>
      </c>
      <c r="O41" s="3"/>
      <c r="P41" s="5"/>
      <c r="Q41" s="6"/>
    </row>
    <row r="42" spans="1:17" s="2" customFormat="1">
      <c r="A42" s="3"/>
      <c r="B42" s="2">
        <f t="shared" si="0"/>
        <v>20</v>
      </c>
      <c r="C42" s="2" t="s">
        <v>17</v>
      </c>
      <c r="D42" s="2" t="s">
        <v>33</v>
      </c>
      <c r="E42" s="2" t="s">
        <v>46</v>
      </c>
      <c r="F42" s="2" t="s">
        <v>85</v>
      </c>
      <c r="G42" s="2">
        <v>1961</v>
      </c>
      <c r="H42" s="2">
        <v>1</v>
      </c>
      <c r="I42" s="2">
        <v>1</v>
      </c>
      <c r="J42" s="2">
        <v>1</v>
      </c>
      <c r="K42" s="2">
        <v>37178</v>
      </c>
      <c r="L42" s="2">
        <v>132</v>
      </c>
      <c r="M42" s="4">
        <f t="shared" si="4"/>
        <v>0.35504868470600892</v>
      </c>
      <c r="N42" s="2">
        <v>1989</v>
      </c>
      <c r="O42" s="3"/>
      <c r="P42" s="5"/>
      <c r="Q42" s="6"/>
    </row>
    <row r="43" spans="1:17">
      <c r="A43" s="3"/>
      <c r="B43" s="2">
        <f t="shared" si="0"/>
        <v>21</v>
      </c>
      <c r="C43" s="2" t="s">
        <v>17</v>
      </c>
      <c r="D43" s="2" t="s">
        <v>33</v>
      </c>
      <c r="E43" s="2" t="s">
        <v>46</v>
      </c>
      <c r="F43" s="2" t="s">
        <v>131</v>
      </c>
      <c r="G43" s="2">
        <v>1934</v>
      </c>
      <c r="H43" s="2">
        <v>3</v>
      </c>
      <c r="I43" s="2">
        <v>1</v>
      </c>
      <c r="J43" s="2">
        <v>1</v>
      </c>
      <c r="K43" s="2">
        <v>37178</v>
      </c>
      <c r="L43" s="2">
        <v>132</v>
      </c>
      <c r="M43" s="4">
        <f t="shared" si="4"/>
        <v>0.35504868470600892</v>
      </c>
      <c r="N43" s="2">
        <v>1989</v>
      </c>
      <c r="O43" s="3"/>
      <c r="P43" s="5"/>
      <c r="Q43" s="6"/>
    </row>
    <row r="44" spans="1:17">
      <c r="A44" s="3"/>
      <c r="B44" s="2">
        <f t="shared" si="0"/>
        <v>22</v>
      </c>
      <c r="C44" s="2" t="s">
        <v>18</v>
      </c>
      <c r="D44" s="2" t="s">
        <v>34</v>
      </c>
      <c r="E44" s="2" t="s">
        <v>46</v>
      </c>
      <c r="F44" s="2" t="s">
        <v>86</v>
      </c>
      <c r="G44" s="2">
        <v>1961</v>
      </c>
      <c r="H44" s="2">
        <v>2</v>
      </c>
      <c r="I44" s="2">
        <v>2</v>
      </c>
      <c r="J44" s="2">
        <v>2</v>
      </c>
      <c r="K44" s="2">
        <v>1903</v>
      </c>
      <c r="L44" s="2">
        <v>0</v>
      </c>
      <c r="M44" s="4">
        <f t="shared" si="4"/>
        <v>0</v>
      </c>
      <c r="N44" s="2">
        <v>1989</v>
      </c>
      <c r="O44" s="3"/>
      <c r="P44" s="5"/>
      <c r="Q44" s="6"/>
    </row>
    <row r="45" spans="1:17">
      <c r="A45" s="3"/>
      <c r="B45" s="2">
        <f t="shared" si="0"/>
        <v>23</v>
      </c>
      <c r="C45" s="2" t="s">
        <v>19</v>
      </c>
      <c r="D45" s="2" t="s">
        <v>35</v>
      </c>
      <c r="E45" s="2" t="s">
        <v>46</v>
      </c>
      <c r="F45" s="2" t="s">
        <v>147</v>
      </c>
      <c r="G45" s="2">
        <v>1997</v>
      </c>
      <c r="H45" s="2">
        <v>2</v>
      </c>
      <c r="I45" s="2">
        <v>2</v>
      </c>
      <c r="J45" s="2">
        <v>2</v>
      </c>
      <c r="K45" s="2">
        <v>1960</v>
      </c>
      <c r="L45" s="2">
        <v>10</v>
      </c>
      <c r="M45" s="4">
        <f t="shared" si="4"/>
        <v>0.51020408163265307</v>
      </c>
      <c r="N45" s="2">
        <v>1989</v>
      </c>
      <c r="O45" s="3"/>
      <c r="P45" s="5"/>
      <c r="Q45" s="6"/>
    </row>
    <row r="46" spans="1:17">
      <c r="A46" s="3"/>
      <c r="B46" s="2">
        <f t="shared" si="0"/>
        <v>24</v>
      </c>
      <c r="C46" s="2" t="s">
        <v>20</v>
      </c>
      <c r="D46" s="2" t="s">
        <v>36</v>
      </c>
      <c r="E46" s="2" t="s">
        <v>46</v>
      </c>
      <c r="F46" s="2" t="s">
        <v>148</v>
      </c>
      <c r="G46" s="2">
        <v>1981</v>
      </c>
      <c r="H46" s="2">
        <v>2</v>
      </c>
      <c r="I46" s="2">
        <v>1</v>
      </c>
      <c r="J46" s="2">
        <v>3</v>
      </c>
      <c r="K46" s="2">
        <v>3618</v>
      </c>
      <c r="L46" s="2">
        <v>53</v>
      </c>
      <c r="M46" s="4">
        <f t="shared" si="4"/>
        <v>1.46489773355445</v>
      </c>
      <c r="N46" s="2">
        <v>1989</v>
      </c>
      <c r="O46" s="3"/>
      <c r="P46" s="5"/>
      <c r="Q46" s="6"/>
    </row>
    <row r="47" spans="1:17" s="2" customFormat="1">
      <c r="A47" s="3"/>
      <c r="B47" s="2">
        <f t="shared" si="0"/>
        <v>25</v>
      </c>
      <c r="C47" s="2" t="s">
        <v>56</v>
      </c>
      <c r="D47" s="2" t="s">
        <v>57</v>
      </c>
      <c r="E47" s="2" t="s">
        <v>58</v>
      </c>
      <c r="F47" s="2" t="s">
        <v>87</v>
      </c>
      <c r="G47" s="2">
        <v>1944</v>
      </c>
      <c r="H47" s="2">
        <v>1</v>
      </c>
      <c r="I47" s="2">
        <v>1</v>
      </c>
      <c r="J47" s="2">
        <v>1</v>
      </c>
      <c r="K47" s="2">
        <v>1178</v>
      </c>
      <c r="L47" s="2">
        <v>15</v>
      </c>
      <c r="M47" s="4">
        <f t="shared" si="4"/>
        <v>1.2733446519524618</v>
      </c>
      <c r="N47" s="2">
        <v>1987</v>
      </c>
      <c r="O47" s="3"/>
      <c r="P47" s="5"/>
      <c r="Q47" s="6"/>
    </row>
    <row r="48" spans="1:17">
      <c r="A48" s="3"/>
      <c r="B48" s="2">
        <f t="shared" si="0"/>
        <v>26</v>
      </c>
      <c r="C48" s="2" t="s">
        <v>56</v>
      </c>
      <c r="D48" s="2" t="s">
        <v>57</v>
      </c>
      <c r="E48" s="2" t="s">
        <v>58</v>
      </c>
      <c r="F48" s="2" t="s">
        <v>88</v>
      </c>
      <c r="G48" s="2">
        <v>1930</v>
      </c>
      <c r="H48" s="2">
        <v>3</v>
      </c>
      <c r="I48" s="2">
        <v>1</v>
      </c>
      <c r="J48" s="2">
        <v>1</v>
      </c>
      <c r="K48" s="2">
        <v>1178</v>
      </c>
      <c r="L48" s="2">
        <v>15</v>
      </c>
      <c r="M48" s="4">
        <f t="shared" si="4"/>
        <v>1.2733446519524618</v>
      </c>
      <c r="N48" s="2">
        <v>1987</v>
      </c>
      <c r="O48" s="3"/>
      <c r="P48" s="5"/>
      <c r="Q48" s="6"/>
    </row>
    <row r="49" spans="1:17">
      <c r="A49" s="3"/>
      <c r="B49" s="2">
        <f t="shared" si="0"/>
        <v>27</v>
      </c>
      <c r="C49" s="2" t="s">
        <v>59</v>
      </c>
      <c r="D49" s="2" t="s">
        <v>60</v>
      </c>
      <c r="E49" s="2" t="s">
        <v>58</v>
      </c>
      <c r="F49" s="2" t="s">
        <v>149</v>
      </c>
      <c r="G49" s="2">
        <v>1988</v>
      </c>
      <c r="H49" s="2">
        <v>2</v>
      </c>
      <c r="I49" s="2">
        <v>1</v>
      </c>
      <c r="J49" s="2">
        <v>3</v>
      </c>
      <c r="K49" s="2">
        <v>653</v>
      </c>
      <c r="L49" s="2">
        <v>21</v>
      </c>
      <c r="M49" s="4">
        <f t="shared" si="4"/>
        <v>3.215926493108729</v>
      </c>
      <c r="N49" s="2">
        <v>1988</v>
      </c>
      <c r="O49" s="3"/>
      <c r="P49" s="5"/>
      <c r="Q49" s="6"/>
    </row>
    <row r="50" spans="1:17">
      <c r="A50" s="3"/>
      <c r="B50" s="2">
        <f t="shared" si="0"/>
        <v>28</v>
      </c>
      <c r="C50" s="2" t="s">
        <v>61</v>
      </c>
      <c r="D50" s="2" t="s">
        <v>62</v>
      </c>
      <c r="E50" s="2" t="s">
        <v>63</v>
      </c>
      <c r="F50" s="2" t="s">
        <v>96</v>
      </c>
      <c r="G50" s="2">
        <v>1960</v>
      </c>
      <c r="H50" s="2">
        <v>2</v>
      </c>
      <c r="I50" s="2">
        <v>2</v>
      </c>
      <c r="J50" s="2">
        <v>1</v>
      </c>
      <c r="K50" s="2">
        <v>900</v>
      </c>
      <c r="L50" s="2">
        <v>13</v>
      </c>
      <c r="M50" s="4">
        <f t="shared" si="4"/>
        <v>1.4444444444444444</v>
      </c>
      <c r="N50" s="2">
        <v>1988</v>
      </c>
      <c r="O50" s="3"/>
      <c r="P50" s="5"/>
      <c r="Q50" s="6"/>
    </row>
    <row r="51" spans="1:17">
      <c r="A51" s="3"/>
      <c r="B51" s="2">
        <f t="shared" si="0"/>
        <v>29</v>
      </c>
      <c r="C51" s="2" t="s">
        <v>64</v>
      </c>
      <c r="D51" s="2" t="s">
        <v>65</v>
      </c>
      <c r="E51" s="2" t="s">
        <v>66</v>
      </c>
      <c r="F51" s="2" t="s">
        <v>89</v>
      </c>
      <c r="G51" s="2">
        <v>1965</v>
      </c>
      <c r="H51" s="2">
        <v>2</v>
      </c>
      <c r="I51" s="2">
        <v>0</v>
      </c>
      <c r="J51" s="2">
        <v>1</v>
      </c>
      <c r="K51" s="2">
        <v>643</v>
      </c>
      <c r="L51" s="2">
        <v>1</v>
      </c>
      <c r="M51" s="4">
        <f t="shared" si="4"/>
        <v>0.15552099533437014</v>
      </c>
      <c r="N51" s="2">
        <v>1986</v>
      </c>
      <c r="O51" s="3"/>
      <c r="P51" s="5"/>
      <c r="Q51" s="6"/>
    </row>
    <row r="52" spans="1:17">
      <c r="A52" s="3"/>
      <c r="B52" s="2">
        <f t="shared" si="0"/>
        <v>30</v>
      </c>
      <c r="C52" s="2" t="s">
        <v>67</v>
      </c>
      <c r="D52" s="2" t="s">
        <v>68</v>
      </c>
      <c r="E52" s="2" t="s">
        <v>72</v>
      </c>
      <c r="F52" s="2" t="s">
        <v>90</v>
      </c>
      <c r="G52" s="2">
        <v>1960</v>
      </c>
      <c r="H52" s="2">
        <v>2</v>
      </c>
      <c r="I52" s="2">
        <v>2</v>
      </c>
      <c r="J52" s="2">
        <v>1</v>
      </c>
      <c r="K52" s="2">
        <v>1459</v>
      </c>
      <c r="L52" s="2">
        <v>16</v>
      </c>
      <c r="M52" s="4">
        <f t="shared" si="4"/>
        <v>1.0966415352981493</v>
      </c>
      <c r="N52" s="2">
        <v>1988</v>
      </c>
      <c r="O52" s="3"/>
      <c r="P52" s="5"/>
      <c r="Q52" s="6"/>
    </row>
    <row r="53" spans="1:17">
      <c r="A53" s="3"/>
      <c r="B53" s="2">
        <f t="shared" si="0"/>
        <v>31</v>
      </c>
      <c r="C53" s="2" t="s">
        <v>69</v>
      </c>
      <c r="D53" s="2" t="s">
        <v>70</v>
      </c>
      <c r="E53" s="2" t="s">
        <v>71</v>
      </c>
      <c r="F53" s="2" t="s">
        <v>91</v>
      </c>
      <c r="G53" s="2">
        <v>1962</v>
      </c>
      <c r="H53" s="2">
        <v>2</v>
      </c>
      <c r="I53" s="2">
        <v>2</v>
      </c>
      <c r="J53" s="2">
        <v>1</v>
      </c>
      <c r="K53" s="2">
        <v>361</v>
      </c>
      <c r="L53" s="2">
        <v>1</v>
      </c>
      <c r="M53" s="4">
        <f t="shared" si="4"/>
        <v>0.2770083102493075</v>
      </c>
      <c r="N53" s="2">
        <v>1986</v>
      </c>
      <c r="O53" s="3"/>
      <c r="P53" s="5"/>
      <c r="Q53" s="6"/>
    </row>
    <row r="54" spans="1:17">
      <c r="A54" s="3"/>
      <c r="B54" s="2">
        <f t="shared" si="0"/>
        <v>32</v>
      </c>
      <c r="C54" s="2" t="s">
        <v>100</v>
      </c>
      <c r="D54" s="2" t="s">
        <v>28</v>
      </c>
      <c r="E54" s="2" t="s">
        <v>71</v>
      </c>
      <c r="F54" s="2" t="s">
        <v>150</v>
      </c>
      <c r="G54" s="2">
        <v>1905</v>
      </c>
      <c r="H54" s="2">
        <v>2</v>
      </c>
      <c r="I54" s="2">
        <v>2</v>
      </c>
      <c r="J54" s="2">
        <v>2</v>
      </c>
      <c r="K54" s="2">
        <v>406</v>
      </c>
      <c r="L54" s="2">
        <v>13</v>
      </c>
      <c r="M54" s="4">
        <f t="shared" si="4"/>
        <v>3.2019704433497536</v>
      </c>
      <c r="N54" s="2">
        <v>1989</v>
      </c>
      <c r="O54" s="3"/>
      <c r="P54" s="5"/>
      <c r="Q54" s="6"/>
    </row>
    <row r="55" spans="1:17">
      <c r="A55" s="3"/>
      <c r="B55" s="2">
        <f t="shared" si="0"/>
        <v>33</v>
      </c>
      <c r="C55" s="2" t="s">
        <v>102</v>
      </c>
      <c r="D55" s="2" t="s">
        <v>32</v>
      </c>
      <c r="E55" s="2" t="s">
        <v>71</v>
      </c>
      <c r="F55" s="2" t="s">
        <v>151</v>
      </c>
      <c r="G55" s="2">
        <v>1905</v>
      </c>
      <c r="H55" s="2">
        <v>2</v>
      </c>
      <c r="I55" s="2">
        <v>2</v>
      </c>
      <c r="J55" s="2">
        <v>3</v>
      </c>
      <c r="K55" s="2">
        <v>3700</v>
      </c>
      <c r="L55" s="2">
        <v>45</v>
      </c>
      <c r="M55" s="4">
        <f t="shared" si="4"/>
        <v>1.2162162162162162</v>
      </c>
      <c r="N55" s="2">
        <v>1989</v>
      </c>
      <c r="O55" s="3"/>
      <c r="P55" s="5"/>
      <c r="Q55" s="6"/>
    </row>
    <row r="56" spans="1:17">
      <c r="A56" s="3"/>
      <c r="B56" s="2">
        <f t="shared" si="0"/>
        <v>34</v>
      </c>
      <c r="C56" s="2" t="s">
        <v>104</v>
      </c>
      <c r="D56" s="2" t="s">
        <v>106</v>
      </c>
      <c r="E56" s="2" t="s">
        <v>108</v>
      </c>
      <c r="F56" s="2" t="s">
        <v>110</v>
      </c>
      <c r="G56" s="2">
        <v>1948</v>
      </c>
      <c r="H56" s="2">
        <v>1</v>
      </c>
      <c r="I56" s="2">
        <v>2</v>
      </c>
      <c r="J56" s="2">
        <v>1</v>
      </c>
      <c r="K56" s="2">
        <v>1014</v>
      </c>
      <c r="L56" s="2">
        <v>2</v>
      </c>
      <c r="M56" s="4">
        <f t="shared" si="4"/>
        <v>0.19723865877712032</v>
      </c>
      <c r="N56" s="2">
        <v>1989</v>
      </c>
      <c r="O56" s="3"/>
      <c r="P56" s="5"/>
      <c r="Q56" s="6"/>
    </row>
    <row r="57" spans="1:17" s="2" customFormat="1">
      <c r="A57" s="3"/>
      <c r="B57" s="2">
        <f t="shared" si="0"/>
        <v>35</v>
      </c>
      <c r="C57" s="2" t="s">
        <v>104</v>
      </c>
      <c r="D57" s="2" t="s">
        <v>106</v>
      </c>
      <c r="E57" s="2" t="s">
        <v>108</v>
      </c>
      <c r="F57" s="2" t="s">
        <v>112</v>
      </c>
      <c r="G57" s="2">
        <v>1931</v>
      </c>
      <c r="H57" s="2">
        <v>3</v>
      </c>
      <c r="I57" s="2">
        <v>2</v>
      </c>
      <c r="J57" s="2">
        <v>1</v>
      </c>
      <c r="K57" s="2">
        <v>1014</v>
      </c>
      <c r="L57" s="2">
        <v>2</v>
      </c>
      <c r="M57" s="4">
        <f t="shared" ref="M57:M62" si="5">100*L57/K57</f>
        <v>0.19723865877712032</v>
      </c>
      <c r="N57" s="2">
        <v>1989</v>
      </c>
      <c r="O57" s="3"/>
      <c r="P57" s="5"/>
      <c r="Q57" s="6"/>
    </row>
    <row r="58" spans="1:17">
      <c r="A58" s="3"/>
      <c r="B58" s="2">
        <f t="shared" si="0"/>
        <v>36</v>
      </c>
      <c r="C58" s="2" t="s">
        <v>105</v>
      </c>
      <c r="D58" s="2" t="s">
        <v>107</v>
      </c>
      <c r="E58" s="2" t="s">
        <v>109</v>
      </c>
      <c r="F58" s="2" t="s">
        <v>111</v>
      </c>
      <c r="G58" s="2">
        <v>1956</v>
      </c>
      <c r="H58" s="2">
        <v>2</v>
      </c>
      <c r="I58" s="2">
        <v>0</v>
      </c>
      <c r="J58" s="2">
        <v>1</v>
      </c>
      <c r="K58" s="2">
        <v>7065</v>
      </c>
      <c r="L58" s="2">
        <v>18</v>
      </c>
      <c r="M58" s="4">
        <f t="shared" si="5"/>
        <v>0.25477707006369427</v>
      </c>
      <c r="N58" s="2">
        <v>1988</v>
      </c>
      <c r="O58" s="3"/>
      <c r="P58" s="5"/>
      <c r="Q58" s="6"/>
    </row>
    <row r="59" spans="1:17">
      <c r="A59" s="3"/>
      <c r="B59" s="2">
        <f t="shared" si="0"/>
        <v>37</v>
      </c>
      <c r="C59" s="2" t="s">
        <v>113</v>
      </c>
      <c r="D59" s="2" t="s">
        <v>114</v>
      </c>
      <c r="E59" s="2" t="s">
        <v>115</v>
      </c>
      <c r="F59" s="2" t="s">
        <v>116</v>
      </c>
      <c r="G59" s="2">
        <v>1952</v>
      </c>
      <c r="H59" s="2">
        <v>2</v>
      </c>
      <c r="I59" s="2">
        <v>0</v>
      </c>
      <c r="J59" s="2">
        <v>1</v>
      </c>
      <c r="K59" s="2">
        <v>345</v>
      </c>
      <c r="L59" s="2">
        <v>1</v>
      </c>
      <c r="M59" s="4">
        <f t="shared" si="5"/>
        <v>0.28985507246376813</v>
      </c>
      <c r="N59" s="2">
        <v>1987</v>
      </c>
      <c r="O59" s="3"/>
      <c r="P59" s="5"/>
      <c r="Q59" s="6"/>
    </row>
    <row r="60" spans="1:17">
      <c r="A60" s="3"/>
      <c r="B60" s="2">
        <f t="shared" si="0"/>
        <v>38</v>
      </c>
      <c r="C60" s="2" t="s">
        <v>117</v>
      </c>
      <c r="D60" s="2" t="s">
        <v>118</v>
      </c>
      <c r="E60" s="2" t="s">
        <v>115</v>
      </c>
      <c r="F60" s="2" t="s">
        <v>119</v>
      </c>
      <c r="G60" s="2">
        <v>1952</v>
      </c>
      <c r="H60" s="2">
        <v>2</v>
      </c>
      <c r="I60" s="2">
        <v>0</v>
      </c>
      <c r="J60" s="2">
        <v>2</v>
      </c>
      <c r="K60" s="2">
        <v>300</v>
      </c>
      <c r="L60" s="2">
        <v>0</v>
      </c>
      <c r="M60" s="4">
        <f t="shared" si="5"/>
        <v>0</v>
      </c>
      <c r="N60" s="2">
        <v>1991</v>
      </c>
      <c r="O60" s="3"/>
      <c r="P60" s="5"/>
      <c r="Q60" s="6"/>
    </row>
    <row r="61" spans="1:17">
      <c r="A61" s="3"/>
      <c r="B61" s="2">
        <f t="shared" si="0"/>
        <v>39</v>
      </c>
      <c r="C61" s="2" t="s">
        <v>120</v>
      </c>
      <c r="D61" s="2" t="s">
        <v>121</v>
      </c>
      <c r="E61" s="2" t="s">
        <v>122</v>
      </c>
      <c r="F61" s="2" t="s">
        <v>123</v>
      </c>
      <c r="G61" s="2">
        <v>1951</v>
      </c>
      <c r="H61" s="2">
        <v>2</v>
      </c>
      <c r="I61" s="2">
        <v>0</v>
      </c>
      <c r="J61" s="2">
        <v>1</v>
      </c>
      <c r="K61" s="2">
        <v>6250</v>
      </c>
      <c r="L61" s="2">
        <v>2</v>
      </c>
      <c r="M61" s="4">
        <f t="shared" si="5"/>
        <v>3.2000000000000001E-2</v>
      </c>
      <c r="N61" s="2">
        <v>1988</v>
      </c>
      <c r="O61" s="3"/>
      <c r="P61" s="5"/>
      <c r="Q61" s="6"/>
    </row>
    <row r="62" spans="1:17">
      <c r="A62" s="3"/>
      <c r="B62" s="2">
        <f t="shared" si="0"/>
        <v>40</v>
      </c>
      <c r="C62" s="2" t="s">
        <v>125</v>
      </c>
      <c r="D62" s="2" t="s">
        <v>124</v>
      </c>
      <c r="E62" s="2" t="s">
        <v>126</v>
      </c>
      <c r="F62" s="2" t="s">
        <v>127</v>
      </c>
      <c r="G62" s="2">
        <v>1961</v>
      </c>
      <c r="H62" s="2">
        <v>1</v>
      </c>
      <c r="I62" s="2">
        <v>0</v>
      </c>
      <c r="J62" s="2">
        <v>1</v>
      </c>
      <c r="K62" s="2">
        <v>18892</v>
      </c>
      <c r="L62" s="2">
        <v>84</v>
      </c>
      <c r="M62" s="4">
        <f t="shared" si="5"/>
        <v>0.44463264874020747</v>
      </c>
      <c r="N62" s="2">
        <v>1988</v>
      </c>
      <c r="O62" s="3"/>
      <c r="P62" s="5"/>
      <c r="Q62" s="6"/>
    </row>
    <row r="63" spans="1:17">
      <c r="A63" s="3"/>
      <c r="B63" s="2">
        <f t="shared" si="0"/>
        <v>41</v>
      </c>
      <c r="C63" s="2" t="s">
        <v>125</v>
      </c>
      <c r="D63" s="2" t="s">
        <v>124</v>
      </c>
      <c r="E63" s="2" t="s">
        <v>126</v>
      </c>
      <c r="F63" s="2" t="s">
        <v>128</v>
      </c>
      <c r="G63" s="2">
        <v>1945</v>
      </c>
      <c r="H63" s="2">
        <v>3</v>
      </c>
      <c r="I63" s="2">
        <v>0</v>
      </c>
      <c r="J63" s="2">
        <v>1</v>
      </c>
      <c r="K63" s="2">
        <v>18892</v>
      </c>
      <c r="L63" s="2">
        <v>84</v>
      </c>
      <c r="M63" s="4">
        <f t="shared" ref="M63" si="6">100*L63/K63</f>
        <v>0.44463264874020747</v>
      </c>
      <c r="N63" s="2">
        <v>1988</v>
      </c>
      <c r="O63" s="3"/>
      <c r="P63" s="5"/>
      <c r="Q63" s="6"/>
    </row>
    <row r="64" spans="1:17">
      <c r="A64" s="3"/>
      <c r="O64" s="3"/>
      <c r="P64" s="5"/>
      <c r="Q64" s="6"/>
    </row>
    <row r="65" spans="1:17">
      <c r="A65" s="3"/>
      <c r="O65" s="3"/>
      <c r="P65" s="5"/>
      <c r="Q65" s="6"/>
    </row>
    <row r="66" spans="1:17">
      <c r="A66" s="5"/>
      <c r="B66" s="5"/>
      <c r="C66" s="5"/>
      <c r="D66" s="5"/>
      <c r="E66" s="5"/>
      <c r="F66" s="5"/>
      <c r="G66" s="5"/>
      <c r="H66" s="5"/>
      <c r="I66" s="5"/>
      <c r="J66" s="5"/>
      <c r="K66" s="5"/>
      <c r="L66" s="5"/>
      <c r="M66" s="22"/>
      <c r="N66" s="5"/>
      <c r="O66" s="5"/>
      <c r="P66" s="5"/>
      <c r="Q66" s="6"/>
    </row>
    <row r="67" spans="1:17">
      <c r="A67" s="5"/>
      <c r="B67" s="5"/>
      <c r="C67" s="5"/>
      <c r="D67" s="5"/>
      <c r="E67" s="5"/>
      <c r="F67" s="5"/>
      <c r="G67" s="5"/>
      <c r="H67" s="5"/>
      <c r="I67" s="5"/>
      <c r="J67" s="5"/>
      <c r="K67" s="5"/>
      <c r="L67" s="5"/>
      <c r="M67" s="22"/>
      <c r="N67" s="5"/>
      <c r="O67" s="5"/>
      <c r="P67" s="5"/>
      <c r="Q67" s="6"/>
    </row>
    <row r="68" spans="1:17">
      <c r="A68" s="5"/>
      <c r="B68" s="5"/>
      <c r="C68" s="5"/>
      <c r="D68" s="5"/>
      <c r="E68" s="5"/>
      <c r="F68" s="5"/>
      <c r="G68" s="5"/>
      <c r="H68" s="5"/>
      <c r="I68" s="5"/>
      <c r="J68" s="5"/>
      <c r="K68" s="5"/>
      <c r="L68" s="5"/>
      <c r="M68" s="22"/>
      <c r="N68" s="5"/>
      <c r="O68" s="5"/>
      <c r="P68" s="5"/>
      <c r="Q68" s="6"/>
    </row>
  </sheetData>
  <mergeCells count="1">
    <mergeCell ref="A11:Q16"/>
  </mergeCells>
  <pageMargins left="0.7" right="0.7" top="0.75" bottom="0.75" header="0.3" footer="0.3"/>
  <pageSetup paperSize="9"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Folha1</vt:lpstr>
      <vt:lpstr>Folha2</vt:lpstr>
      <vt:lpstr>Folha3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dc:creator>
  <cp:lastModifiedBy>Finbolsa.com</cp:lastModifiedBy>
  <dcterms:created xsi:type="dcterms:W3CDTF">2014-11-10T18:31:10Z</dcterms:created>
  <dcterms:modified xsi:type="dcterms:W3CDTF">2016-07-06T15:41:31Z</dcterms:modified>
</cp:coreProperties>
</file>