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mmarised Results" sheetId="1" r:id="rId1"/>
  </sheets>
  <calcPr calcId="152511"/>
</workbook>
</file>

<file path=xl/calcChain.xml><?xml version="1.0" encoding="utf-8"?>
<calcChain xmlns="http://schemas.openxmlformats.org/spreadsheetml/2006/main">
  <c r="I9" i="1" l="1"/>
  <c r="I24" i="1"/>
  <c r="I21" i="1"/>
  <c r="I18" i="1"/>
  <c r="I15" i="1"/>
  <c r="I12" i="1"/>
  <c r="H6" i="1"/>
  <c r="H9" i="1" l="1"/>
  <c r="I33" i="1"/>
  <c r="I30" i="1"/>
  <c r="I27" i="1"/>
  <c r="I53" i="1" l="1"/>
  <c r="I47" i="1" l="1"/>
  <c r="I44" i="1"/>
  <c r="I68" i="1"/>
  <c r="I65" i="1"/>
  <c r="I62" i="1"/>
  <c r="I59" i="1"/>
  <c r="I56" i="1"/>
  <c r="I50" i="1"/>
  <c r="H44" i="1" l="1"/>
  <c r="H68" i="1"/>
  <c r="H65" i="1"/>
  <c r="H62" i="1"/>
  <c r="H59" i="1"/>
  <c r="H56" i="1"/>
  <c r="H53" i="1"/>
  <c r="H50" i="1"/>
  <c r="H47" i="1"/>
  <c r="H41" i="1"/>
  <c r="H33" i="1"/>
  <c r="H30" i="1"/>
  <c r="H27" i="1"/>
  <c r="H24" i="1"/>
  <c r="H21" i="1"/>
  <c r="H18" i="1"/>
  <c r="H15" i="1"/>
  <c r="H12" i="1"/>
</calcChain>
</file>

<file path=xl/sharedStrings.xml><?xml version="1.0" encoding="utf-8"?>
<sst xmlns="http://schemas.openxmlformats.org/spreadsheetml/2006/main" count="47" uniqueCount="27">
  <si>
    <t>Step1 : Model training</t>
  </si>
  <si>
    <t>Crosstalk Number</t>
  </si>
  <si>
    <t>Descriptions</t>
  </si>
  <si>
    <t>Run</t>
  </si>
  <si>
    <t>Fitting Cost</t>
  </si>
  <si>
    <t>Mean fitting cost</t>
  </si>
  <si>
    <t>-</t>
  </si>
  <si>
    <t>No crosstalk</t>
  </si>
  <si>
    <t>Ras -&gt; PI3K</t>
  </si>
  <si>
    <t>MEK1,2 -| Grb2SOS</t>
  </si>
  <si>
    <t>PI3K -&gt; Ras</t>
  </si>
  <si>
    <t>PI3K -&gt; MEK1,2</t>
  </si>
  <si>
    <t>PIP3 -&gt; GabSOS</t>
  </si>
  <si>
    <t>Akt -| GabSOS</t>
  </si>
  <si>
    <t>Akt -| Raf</t>
  </si>
  <si>
    <t>PLCγ -&gt; PI3K</t>
  </si>
  <si>
    <t>PKC -&gt; MEK1,2</t>
  </si>
  <si>
    <t>AIC value (Best run)</t>
  </si>
  <si>
    <t>Number of data points</t>
  </si>
  <si>
    <t>Step2 : Model refinement</t>
  </si>
  <si>
    <t>Model complexities and the fitting cost of model variants from 3 optimisation runs</t>
  </si>
  <si>
    <t>Number of optimised parameters</t>
  </si>
  <si>
    <t>(based model)</t>
  </si>
  <si>
    <t>F-value*</t>
  </si>
  <si>
    <t>*The critical value of the F-distribution for a desired false-rejection probability (alpha) at 0.05 is 5.143</t>
  </si>
  <si>
    <t>F-test**</t>
  </si>
  <si>
    <t>**The critical value of the F-distribution for a desired false-rejection probability (alpha) at 0.05 is 4.737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</si>
</sst>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0" xfId="0" applyFont="1"/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/>
  </sheetViews>
  <sheetFormatPr defaultRowHeight="15" x14ac:dyDescent="0.25"/>
  <cols>
    <col min="1" max="1" width="17" customWidth="1"/>
    <col min="2" max="3" width="24.5703125" customWidth="1"/>
    <col min="4" max="4" width="31.85546875" customWidth="1"/>
    <col min="5" max="5" width="9.42578125" customWidth="1"/>
    <col min="6" max="6" width="18.85546875" customWidth="1"/>
    <col min="7" max="7" width="21.42578125" customWidth="1"/>
    <col min="8" max="9" width="21.140625" customWidth="1"/>
    <col min="10" max="10" width="12" bestFit="1" customWidth="1"/>
  </cols>
  <sheetData>
    <row r="1" spans="1:9" ht="26.25" x14ac:dyDescent="0.4">
      <c r="A1" s="1" t="s">
        <v>20</v>
      </c>
    </row>
    <row r="2" spans="1:9" ht="26.25" x14ac:dyDescent="0.4">
      <c r="A2" s="1"/>
    </row>
    <row r="3" spans="1:9" ht="26.25" x14ac:dyDescent="0.4">
      <c r="A3" s="1" t="s">
        <v>0</v>
      </c>
    </row>
    <row r="4" spans="1:9" ht="15.75" thickBot="1" x14ac:dyDescent="0.3"/>
    <row r="5" spans="1:9" x14ac:dyDescent="0.25">
      <c r="A5" s="2" t="s">
        <v>1</v>
      </c>
      <c r="B5" s="3" t="s">
        <v>2</v>
      </c>
      <c r="C5" s="4" t="s">
        <v>18</v>
      </c>
      <c r="D5" s="3" t="s">
        <v>21</v>
      </c>
      <c r="E5" s="4" t="s">
        <v>3</v>
      </c>
      <c r="F5" s="3" t="s">
        <v>4</v>
      </c>
      <c r="G5" s="4" t="s">
        <v>5</v>
      </c>
      <c r="H5" s="13" t="s">
        <v>17</v>
      </c>
      <c r="I5" s="14" t="s">
        <v>23</v>
      </c>
    </row>
    <row r="6" spans="1:9" ht="15.75" customHeight="1" x14ac:dyDescent="0.25">
      <c r="A6" s="31" t="s">
        <v>6</v>
      </c>
      <c r="B6" s="34" t="s">
        <v>7</v>
      </c>
      <c r="C6" s="34">
        <v>30</v>
      </c>
      <c r="D6" s="34">
        <v>23</v>
      </c>
      <c r="E6" s="5">
        <v>1</v>
      </c>
      <c r="F6" s="9">
        <v>0.19800000000000001</v>
      </c>
      <c r="G6" s="23">
        <v>0.19900000000000001</v>
      </c>
      <c r="H6" s="26">
        <f>C6*(LN(MIN(F6:F8)/C6))+2*D6</f>
        <v>-104.62056889849273</v>
      </c>
      <c r="I6" s="18" t="s">
        <v>22</v>
      </c>
    </row>
    <row r="7" spans="1:9" ht="15.75" customHeight="1" x14ac:dyDescent="0.25">
      <c r="A7" s="32"/>
      <c r="B7" s="35"/>
      <c r="C7" s="35"/>
      <c r="D7" s="35"/>
      <c r="E7" s="6">
        <v>2</v>
      </c>
      <c r="F7" s="10">
        <v>0.2</v>
      </c>
      <c r="G7" s="24"/>
      <c r="H7" s="27"/>
      <c r="I7" s="18"/>
    </row>
    <row r="8" spans="1:9" ht="15.75" customHeight="1" x14ac:dyDescent="0.25">
      <c r="A8" s="33"/>
      <c r="B8" s="36"/>
      <c r="C8" s="36"/>
      <c r="D8" s="36"/>
      <c r="E8" s="7">
        <v>3</v>
      </c>
      <c r="F8" s="11">
        <v>0.2</v>
      </c>
      <c r="G8" s="29"/>
      <c r="H8" s="30"/>
      <c r="I8" s="18"/>
    </row>
    <row r="9" spans="1:9" ht="15.75" customHeight="1" x14ac:dyDescent="0.25">
      <c r="A9" s="31">
        <v>1</v>
      </c>
      <c r="B9" s="34" t="s">
        <v>8</v>
      </c>
      <c r="C9" s="34">
        <v>30</v>
      </c>
      <c r="D9" s="34">
        <v>25</v>
      </c>
      <c r="E9" s="6">
        <v>1</v>
      </c>
      <c r="F9" s="10">
        <v>0.2</v>
      </c>
      <c r="G9" s="23">
        <v>0.20100000000000001</v>
      </c>
      <c r="H9" s="26">
        <f>C9*(LN(MIN(F9:F11)/C9))+2*D9</f>
        <v>-101.38787415218221</v>
      </c>
      <c r="I9" s="16">
        <f>(($G$6-G9)/(D9-$D$6))/(G9/(C9-D9+1))</f>
        <v>-2.985074626865674E-2</v>
      </c>
    </row>
    <row r="10" spans="1:9" ht="15.75" customHeight="1" x14ac:dyDescent="0.25">
      <c r="A10" s="32"/>
      <c r="B10" s="35"/>
      <c r="C10" s="35"/>
      <c r="D10" s="35"/>
      <c r="E10" s="6">
        <v>2</v>
      </c>
      <c r="F10" s="10">
        <v>0.21</v>
      </c>
      <c r="G10" s="24"/>
      <c r="H10" s="27"/>
      <c r="I10" s="16"/>
    </row>
    <row r="11" spans="1:9" ht="15.75" customHeight="1" x14ac:dyDescent="0.25">
      <c r="A11" s="33"/>
      <c r="B11" s="36"/>
      <c r="C11" s="36"/>
      <c r="D11" s="36"/>
      <c r="E11" s="6">
        <v>3</v>
      </c>
      <c r="F11" s="10">
        <v>0.193</v>
      </c>
      <c r="G11" s="29"/>
      <c r="H11" s="30"/>
      <c r="I11" s="16"/>
    </row>
    <row r="12" spans="1:9" ht="15.75" customHeight="1" x14ac:dyDescent="0.25">
      <c r="A12" s="31">
        <v>2</v>
      </c>
      <c r="B12" s="34" t="s">
        <v>9</v>
      </c>
      <c r="C12" s="34">
        <v>30</v>
      </c>
      <c r="D12" s="34">
        <v>25</v>
      </c>
      <c r="E12" s="5">
        <v>1</v>
      </c>
      <c r="F12" s="9">
        <v>0.19700000000000001</v>
      </c>
      <c r="G12" s="23">
        <v>0.19700000000000001</v>
      </c>
      <c r="H12" s="26">
        <f>C12*(LN(MIN(F12:F14)/C12))+2*D12</f>
        <v>-100.77246795718912</v>
      </c>
      <c r="I12" s="16">
        <f>(($G$6-G12)/(D12-$D$6))/(G12/(C12-D12+1))</f>
        <v>3.0456852791878201E-2</v>
      </c>
    </row>
    <row r="13" spans="1:9" ht="15.75" customHeight="1" x14ac:dyDescent="0.25">
      <c r="A13" s="32"/>
      <c r="B13" s="35"/>
      <c r="C13" s="35"/>
      <c r="D13" s="35"/>
      <c r="E13" s="6">
        <v>2</v>
      </c>
      <c r="F13" s="10">
        <v>0.19700000000000001</v>
      </c>
      <c r="G13" s="24"/>
      <c r="H13" s="27"/>
      <c r="I13" s="16"/>
    </row>
    <row r="14" spans="1:9" ht="15.75" customHeight="1" x14ac:dyDescent="0.25">
      <c r="A14" s="33"/>
      <c r="B14" s="36"/>
      <c r="C14" s="36"/>
      <c r="D14" s="36"/>
      <c r="E14" s="7">
        <v>3</v>
      </c>
      <c r="F14" s="11">
        <v>0.19800000000000001</v>
      </c>
      <c r="G14" s="29"/>
      <c r="H14" s="30"/>
      <c r="I14" s="16"/>
    </row>
    <row r="15" spans="1:9" ht="15.75" customHeight="1" x14ac:dyDescent="0.25">
      <c r="A15" s="31">
        <v>3</v>
      </c>
      <c r="B15" s="34" t="s">
        <v>10</v>
      </c>
      <c r="C15" s="34">
        <v>30</v>
      </c>
      <c r="D15" s="34">
        <v>25</v>
      </c>
      <c r="E15" s="6">
        <v>1</v>
      </c>
      <c r="F15" s="10">
        <v>0.155</v>
      </c>
      <c r="G15" s="23">
        <v>0.157</v>
      </c>
      <c r="H15" s="26">
        <f>C15*(LN(MIN(F15:F17)/C15))+2*D15</f>
        <v>-107.96582631175139</v>
      </c>
      <c r="I15" s="16">
        <f>(($G$6-G15)/(D15-$D$6))/(G15/(C15-D15+1))</f>
        <v>0.8025477707006371</v>
      </c>
    </row>
    <row r="16" spans="1:9" ht="15.75" customHeight="1" x14ac:dyDescent="0.25">
      <c r="A16" s="32"/>
      <c r="B16" s="35"/>
      <c r="C16" s="35"/>
      <c r="D16" s="35"/>
      <c r="E16" s="6">
        <v>2</v>
      </c>
      <c r="F16" s="10">
        <v>0.16200000000000001</v>
      </c>
      <c r="G16" s="24"/>
      <c r="H16" s="27"/>
      <c r="I16" s="16"/>
    </row>
    <row r="17" spans="1:9" ht="15.75" customHeight="1" x14ac:dyDescent="0.25">
      <c r="A17" s="33"/>
      <c r="B17" s="36"/>
      <c r="C17" s="36"/>
      <c r="D17" s="36"/>
      <c r="E17" s="6">
        <v>3</v>
      </c>
      <c r="F17" s="10">
        <v>0.155</v>
      </c>
      <c r="G17" s="29"/>
      <c r="H17" s="30"/>
      <c r="I17" s="16"/>
    </row>
    <row r="18" spans="1:9" ht="15.75" customHeight="1" x14ac:dyDescent="0.25">
      <c r="A18" s="31">
        <v>4</v>
      </c>
      <c r="B18" s="34" t="s">
        <v>11</v>
      </c>
      <c r="C18" s="34">
        <v>30</v>
      </c>
      <c r="D18" s="34">
        <v>25</v>
      </c>
      <c r="E18" s="5">
        <v>1</v>
      </c>
      <c r="F18" s="9">
        <v>0.14699999999999999</v>
      </c>
      <c r="G18" s="23">
        <v>0.153</v>
      </c>
      <c r="H18" s="26">
        <f>C18*(LN(MIN(F18:F20)/C18))+2*D18</f>
        <v>-109.55560221596667</v>
      </c>
      <c r="I18" s="16">
        <f>(($G$6-G18)/(D18-$D$6))/(G18/(C18-D18+1))</f>
        <v>0.90196078431372584</v>
      </c>
    </row>
    <row r="19" spans="1:9" ht="15.75" customHeight="1" x14ac:dyDescent="0.25">
      <c r="A19" s="32"/>
      <c r="B19" s="35"/>
      <c r="C19" s="35"/>
      <c r="D19" s="35"/>
      <c r="E19" s="6">
        <v>2</v>
      </c>
      <c r="F19" s="10">
        <v>0.158</v>
      </c>
      <c r="G19" s="24"/>
      <c r="H19" s="27"/>
      <c r="I19" s="16"/>
    </row>
    <row r="20" spans="1:9" ht="15.75" customHeight="1" x14ac:dyDescent="0.25">
      <c r="A20" s="33"/>
      <c r="B20" s="36"/>
      <c r="C20" s="36"/>
      <c r="D20" s="36"/>
      <c r="E20" s="7">
        <v>3</v>
      </c>
      <c r="F20" s="11">
        <v>0.155</v>
      </c>
      <c r="G20" s="29"/>
      <c r="H20" s="30"/>
      <c r="I20" s="16"/>
    </row>
    <row r="21" spans="1:9" ht="15" customHeight="1" x14ac:dyDescent="0.25">
      <c r="A21" s="31">
        <v>5</v>
      </c>
      <c r="B21" s="34" t="s">
        <v>12</v>
      </c>
      <c r="C21" s="34">
        <v>30</v>
      </c>
      <c r="D21" s="34">
        <v>25</v>
      </c>
      <c r="E21" s="6">
        <v>1</v>
      </c>
      <c r="F21" s="10">
        <v>0.19800000000000001</v>
      </c>
      <c r="G21" s="23">
        <v>0.19600000000000001</v>
      </c>
      <c r="H21" s="26">
        <f>C21*(LN(MIN(F21:F23)/C21))+2*D21</f>
        <v>-101.70037697792989</v>
      </c>
      <c r="I21" s="19">
        <f>(($G$6-G21)/(D21-$D$6))/(G21/(C21-D21+1))</f>
        <v>4.5918367346938813E-2</v>
      </c>
    </row>
    <row r="22" spans="1:9" ht="15" customHeight="1" x14ac:dyDescent="0.25">
      <c r="A22" s="32"/>
      <c r="B22" s="35"/>
      <c r="C22" s="35"/>
      <c r="D22" s="35"/>
      <c r="E22" s="6">
        <v>2</v>
      </c>
      <c r="F22" s="10">
        <v>0.19800000000000001</v>
      </c>
      <c r="G22" s="24"/>
      <c r="H22" s="27"/>
      <c r="I22" s="20"/>
    </row>
    <row r="23" spans="1:9" ht="15" customHeight="1" x14ac:dyDescent="0.25">
      <c r="A23" s="33"/>
      <c r="B23" s="36"/>
      <c r="C23" s="36"/>
      <c r="D23" s="36"/>
      <c r="E23" s="6">
        <v>3</v>
      </c>
      <c r="F23" s="10">
        <v>0.191</v>
      </c>
      <c r="G23" s="29"/>
      <c r="H23" s="30"/>
      <c r="I23" s="21"/>
    </row>
    <row r="24" spans="1:9" ht="15.75" customHeight="1" x14ac:dyDescent="0.25">
      <c r="A24" s="31">
        <v>6</v>
      </c>
      <c r="B24" s="34" t="s">
        <v>13</v>
      </c>
      <c r="C24" s="34">
        <v>30</v>
      </c>
      <c r="D24" s="34">
        <v>25</v>
      </c>
      <c r="E24" s="5">
        <v>1</v>
      </c>
      <c r="F24" s="9">
        <v>0.19700000000000001</v>
      </c>
      <c r="G24" s="23">
        <v>0.19600000000000001</v>
      </c>
      <c r="H24" s="26">
        <f>C24*(LN(MIN(F24:F26)/C24))+2*D24</f>
        <v>-101.85785765451419</v>
      </c>
      <c r="I24" s="19">
        <f>(($G$6-G24)/(D24-$D$6))/(G24/(C24-D24+1))</f>
        <v>4.5918367346938813E-2</v>
      </c>
    </row>
    <row r="25" spans="1:9" ht="15.75" customHeight="1" x14ac:dyDescent="0.25">
      <c r="A25" s="32"/>
      <c r="B25" s="35"/>
      <c r="C25" s="35"/>
      <c r="D25" s="35"/>
      <c r="E25" s="6">
        <v>2</v>
      </c>
      <c r="F25" s="10">
        <v>0.20100000000000001</v>
      </c>
      <c r="G25" s="24"/>
      <c r="H25" s="27"/>
      <c r="I25" s="20"/>
    </row>
    <row r="26" spans="1:9" ht="15.75" customHeight="1" x14ac:dyDescent="0.25">
      <c r="A26" s="33"/>
      <c r="B26" s="36"/>
      <c r="C26" s="36"/>
      <c r="D26" s="36"/>
      <c r="E26" s="7">
        <v>3</v>
      </c>
      <c r="F26" s="11">
        <v>0.19</v>
      </c>
      <c r="G26" s="29"/>
      <c r="H26" s="30"/>
      <c r="I26" s="21"/>
    </row>
    <row r="27" spans="1:9" ht="15.75" customHeight="1" x14ac:dyDescent="0.25">
      <c r="A27" s="31">
        <v>7</v>
      </c>
      <c r="B27" s="34" t="s">
        <v>14</v>
      </c>
      <c r="C27" s="34">
        <v>30</v>
      </c>
      <c r="D27" s="34">
        <v>25</v>
      </c>
      <c r="E27" s="6">
        <v>1</v>
      </c>
      <c r="F27" s="10">
        <v>0.19400000000000001</v>
      </c>
      <c r="G27" s="23">
        <v>0.20100000000000001</v>
      </c>
      <c r="H27" s="26">
        <f>C27*(LN(MIN(F27:F29)/C27))+2*D27</f>
        <v>-101.23283504742892</v>
      </c>
      <c r="I27" s="19">
        <f>(($G$6-G27)/(D27-$D$6))/(G27/(C27-D27+1))</f>
        <v>-2.985074626865674E-2</v>
      </c>
    </row>
    <row r="28" spans="1:9" ht="15.75" customHeight="1" x14ac:dyDescent="0.25">
      <c r="A28" s="32"/>
      <c r="B28" s="35"/>
      <c r="C28" s="35"/>
      <c r="D28" s="35"/>
      <c r="E28" s="6">
        <v>2</v>
      </c>
      <c r="F28" s="10">
        <v>0.19900000000000001</v>
      </c>
      <c r="G28" s="24"/>
      <c r="H28" s="27"/>
      <c r="I28" s="20"/>
    </row>
    <row r="29" spans="1:9" ht="15.75" customHeight="1" x14ac:dyDescent="0.25">
      <c r="A29" s="33"/>
      <c r="B29" s="36"/>
      <c r="C29" s="36"/>
      <c r="D29" s="36"/>
      <c r="E29" s="6">
        <v>3</v>
      </c>
      <c r="F29" s="10">
        <v>0.21</v>
      </c>
      <c r="G29" s="29"/>
      <c r="H29" s="30"/>
      <c r="I29" s="21"/>
    </row>
    <row r="30" spans="1:9" ht="15.75" customHeight="1" x14ac:dyDescent="0.25">
      <c r="A30" s="31">
        <v>8</v>
      </c>
      <c r="B30" s="34" t="s">
        <v>15</v>
      </c>
      <c r="C30" s="34">
        <v>30</v>
      </c>
      <c r="D30" s="34">
        <v>25</v>
      </c>
      <c r="E30" s="5">
        <v>1</v>
      </c>
      <c r="F30" s="9">
        <v>0.19700000000000001</v>
      </c>
      <c r="G30" s="23">
        <v>0.19700000000000001</v>
      </c>
      <c r="H30" s="26">
        <f>C30*(LN(MIN(F30:F32)/C30))+2*D30</f>
        <v>-100.77246795718912</v>
      </c>
      <c r="I30" s="19">
        <f>(($G$6-G30)/(D30-$D$6))/(G30/(C30-D30+1))</f>
        <v>3.0456852791878201E-2</v>
      </c>
    </row>
    <row r="31" spans="1:9" ht="15.75" customHeight="1" x14ac:dyDescent="0.25">
      <c r="A31" s="32"/>
      <c r="B31" s="35"/>
      <c r="C31" s="35"/>
      <c r="D31" s="35"/>
      <c r="E31" s="6">
        <v>2</v>
      </c>
      <c r="F31" s="10">
        <v>0.19800000000000001</v>
      </c>
      <c r="G31" s="24"/>
      <c r="H31" s="27"/>
      <c r="I31" s="20"/>
    </row>
    <row r="32" spans="1:9" ht="15.75" customHeight="1" x14ac:dyDescent="0.25">
      <c r="A32" s="33"/>
      <c r="B32" s="36"/>
      <c r="C32" s="36"/>
      <c r="D32" s="36"/>
      <c r="E32" s="7">
        <v>3</v>
      </c>
      <c r="F32" s="11">
        <v>0.19700000000000001</v>
      </c>
      <c r="G32" s="29"/>
      <c r="H32" s="30"/>
      <c r="I32" s="21"/>
    </row>
    <row r="33" spans="1:9" ht="15.75" customHeight="1" x14ac:dyDescent="0.25">
      <c r="A33" s="31">
        <v>9</v>
      </c>
      <c r="B33" s="34" t="s">
        <v>16</v>
      </c>
      <c r="C33" s="34">
        <v>30</v>
      </c>
      <c r="D33" s="34">
        <v>25</v>
      </c>
      <c r="E33" s="6">
        <v>1</v>
      </c>
      <c r="F33" s="10">
        <v>0.13</v>
      </c>
      <c r="G33" s="23">
        <v>0.13</v>
      </c>
      <c r="H33" s="26">
        <f>C33*(LN(MIN(F33:F35)/C33))+2*D33</f>
        <v>-113.24254630566128</v>
      </c>
      <c r="I33" s="19">
        <f>(($G$6-G33)/(D33-$D$6))/(G33/(C33-D33+1))</f>
        <v>1.5923076923076924</v>
      </c>
    </row>
    <row r="34" spans="1:9" x14ac:dyDescent="0.25">
      <c r="A34" s="32"/>
      <c r="B34" s="35"/>
      <c r="C34" s="35"/>
      <c r="D34" s="35"/>
      <c r="E34" s="6">
        <v>2</v>
      </c>
      <c r="F34" s="10">
        <v>0.13100000000000001</v>
      </c>
      <c r="G34" s="24"/>
      <c r="H34" s="27"/>
      <c r="I34" s="20"/>
    </row>
    <row r="35" spans="1:9" ht="15.75" thickBot="1" x14ac:dyDescent="0.3">
      <c r="A35" s="37"/>
      <c r="B35" s="38"/>
      <c r="C35" s="38"/>
      <c r="D35" s="38"/>
      <c r="E35" s="8">
        <v>3</v>
      </c>
      <c r="F35" s="12">
        <v>0.13100000000000001</v>
      </c>
      <c r="G35" s="25"/>
      <c r="H35" s="28"/>
      <c r="I35" s="22"/>
    </row>
    <row r="36" spans="1:9" x14ac:dyDescent="0.25">
      <c r="E36" s="15" t="s">
        <v>24</v>
      </c>
    </row>
    <row r="38" spans="1:9" ht="26.25" x14ac:dyDescent="0.4">
      <c r="A38" s="1" t="s">
        <v>19</v>
      </c>
    </row>
    <row r="39" spans="1:9" ht="15.75" thickBot="1" x14ac:dyDescent="0.3"/>
    <row r="40" spans="1:9" x14ac:dyDescent="0.25">
      <c r="A40" s="2" t="s">
        <v>1</v>
      </c>
      <c r="B40" s="3" t="s">
        <v>2</v>
      </c>
      <c r="C40" s="4" t="s">
        <v>18</v>
      </c>
      <c r="D40" s="3" t="s">
        <v>21</v>
      </c>
      <c r="E40" s="4" t="s">
        <v>3</v>
      </c>
      <c r="F40" s="3" t="s">
        <v>4</v>
      </c>
      <c r="G40" s="4" t="s">
        <v>5</v>
      </c>
      <c r="H40" s="13" t="s">
        <v>17</v>
      </c>
      <c r="I40" s="14" t="s">
        <v>25</v>
      </c>
    </row>
    <row r="41" spans="1:9" x14ac:dyDescent="0.25">
      <c r="A41" s="31" t="s">
        <v>6</v>
      </c>
      <c r="B41" s="34" t="s">
        <v>7</v>
      </c>
      <c r="C41" s="34">
        <v>33</v>
      </c>
      <c r="D41" s="34">
        <v>25</v>
      </c>
      <c r="E41" s="5">
        <v>1</v>
      </c>
      <c r="F41" s="9">
        <v>0.21199999999999999</v>
      </c>
      <c r="G41" s="23">
        <v>0.21099999999999999</v>
      </c>
      <c r="H41" s="26">
        <f>C41*(LN(MIN(F41:F43)/C41))+2*D41</f>
        <v>-117.20191710466088</v>
      </c>
      <c r="I41" s="18" t="s">
        <v>22</v>
      </c>
    </row>
    <row r="42" spans="1:9" x14ac:dyDescent="0.25">
      <c r="A42" s="32"/>
      <c r="B42" s="35"/>
      <c r="C42" s="35"/>
      <c r="D42" s="35"/>
      <c r="E42" s="6">
        <v>2</v>
      </c>
      <c r="F42" s="10">
        <v>0.21199999999999999</v>
      </c>
      <c r="G42" s="24"/>
      <c r="H42" s="27"/>
      <c r="I42" s="18"/>
    </row>
    <row r="43" spans="1:9" x14ac:dyDescent="0.25">
      <c r="A43" s="33"/>
      <c r="B43" s="36"/>
      <c r="C43" s="36"/>
      <c r="D43" s="36"/>
      <c r="E43" s="7">
        <v>3</v>
      </c>
      <c r="F43" s="11">
        <v>0.20799999999999999</v>
      </c>
      <c r="G43" s="29"/>
      <c r="H43" s="30"/>
      <c r="I43" s="18"/>
    </row>
    <row r="44" spans="1:9" x14ac:dyDescent="0.25">
      <c r="A44" s="31">
        <v>1</v>
      </c>
      <c r="B44" s="34" t="s">
        <v>8</v>
      </c>
      <c r="C44" s="34">
        <v>33</v>
      </c>
      <c r="D44" s="34">
        <v>27</v>
      </c>
      <c r="E44" s="6">
        <v>1</v>
      </c>
      <c r="F44" s="10">
        <v>0.2</v>
      </c>
      <c r="G44" s="23">
        <v>0.20300000000000001</v>
      </c>
      <c r="H44" s="26">
        <f>C44*(LN(MIN(F44:F46)/C44))+2*D44</f>
        <v>-114.49620063871916</v>
      </c>
      <c r="I44" s="16">
        <f>(($G$41-G44)/(D44-$D$41))/(G44/(C44-D44+1))</f>
        <v>0.13793103448275826</v>
      </c>
    </row>
    <row r="45" spans="1:9" x14ac:dyDescent="0.25">
      <c r="A45" s="32"/>
      <c r="B45" s="35"/>
      <c r="C45" s="35"/>
      <c r="D45" s="35"/>
      <c r="E45" s="6">
        <v>2</v>
      </c>
      <c r="F45" s="10">
        <v>0.20599999999999999</v>
      </c>
      <c r="G45" s="24"/>
      <c r="H45" s="27"/>
      <c r="I45" s="16"/>
    </row>
    <row r="46" spans="1:9" x14ac:dyDescent="0.25">
      <c r="A46" s="33"/>
      <c r="B46" s="36"/>
      <c r="C46" s="36"/>
      <c r="D46" s="36"/>
      <c r="E46" s="6">
        <v>3</v>
      </c>
      <c r="F46" s="10">
        <v>0.20399999999999999</v>
      </c>
      <c r="G46" s="29"/>
      <c r="H46" s="30"/>
      <c r="I46" s="16"/>
    </row>
    <row r="47" spans="1:9" x14ac:dyDescent="0.25">
      <c r="A47" s="31">
        <v>2</v>
      </c>
      <c r="B47" s="34" t="s">
        <v>9</v>
      </c>
      <c r="C47" s="34">
        <v>33</v>
      </c>
      <c r="D47" s="34">
        <v>27</v>
      </c>
      <c r="E47" s="5">
        <v>1</v>
      </c>
      <c r="F47" s="9">
        <v>0.21</v>
      </c>
      <c r="G47" s="23">
        <v>0.20399999999999999</v>
      </c>
      <c r="H47" s="26">
        <f>C47*(LN(MIN(F47:F49)/C47))+2*D47</f>
        <v>-114.49620063871916</v>
      </c>
      <c r="I47" s="16">
        <f>(($G$41-G47)/(D47-$D$41))/(G47/(C47-D47+1))</f>
        <v>0.12009803921568639</v>
      </c>
    </row>
    <row r="48" spans="1:9" x14ac:dyDescent="0.25">
      <c r="A48" s="32"/>
      <c r="B48" s="35"/>
      <c r="C48" s="35"/>
      <c r="D48" s="35"/>
      <c r="E48" s="6">
        <v>2</v>
      </c>
      <c r="F48" s="10">
        <v>0.20200000000000001</v>
      </c>
      <c r="G48" s="24"/>
      <c r="H48" s="27"/>
      <c r="I48" s="16"/>
    </row>
    <row r="49" spans="1:9" x14ac:dyDescent="0.25">
      <c r="A49" s="33"/>
      <c r="B49" s="36"/>
      <c r="C49" s="36"/>
      <c r="D49" s="36"/>
      <c r="E49" s="7">
        <v>3</v>
      </c>
      <c r="F49" s="11">
        <v>0.2</v>
      </c>
      <c r="G49" s="29"/>
      <c r="H49" s="30"/>
      <c r="I49" s="16"/>
    </row>
    <row r="50" spans="1:9" x14ac:dyDescent="0.25">
      <c r="A50" s="31">
        <v>3</v>
      </c>
      <c r="B50" s="34" t="s">
        <v>10</v>
      </c>
      <c r="C50" s="34">
        <v>33</v>
      </c>
      <c r="D50" s="34">
        <v>27</v>
      </c>
      <c r="E50" s="6">
        <v>1</v>
      </c>
      <c r="F50" s="10">
        <v>0.16500000000000001</v>
      </c>
      <c r="G50" s="23">
        <v>0.16500000000000001</v>
      </c>
      <c r="H50" s="26">
        <f>C50*(LN(MIN(F50:F52)/C50))+2*D50</f>
        <v>-121.24691710818121</v>
      </c>
      <c r="I50" s="16">
        <f>(($G$41-G50)/(D50-$D$41))/(G50/(C50-D50+1))</f>
        <v>0.97575757575757538</v>
      </c>
    </row>
    <row r="51" spans="1:9" x14ac:dyDescent="0.25">
      <c r="A51" s="32"/>
      <c r="B51" s="35"/>
      <c r="C51" s="35"/>
      <c r="D51" s="35"/>
      <c r="E51" s="6">
        <v>2</v>
      </c>
      <c r="F51" s="10">
        <v>0.16700000000000001</v>
      </c>
      <c r="G51" s="24"/>
      <c r="H51" s="27"/>
      <c r="I51" s="16"/>
    </row>
    <row r="52" spans="1:9" x14ac:dyDescent="0.25">
      <c r="A52" s="33"/>
      <c r="B52" s="36"/>
      <c r="C52" s="36"/>
      <c r="D52" s="36"/>
      <c r="E52" s="6">
        <v>3</v>
      </c>
      <c r="F52" s="10">
        <v>0.16300000000000001</v>
      </c>
      <c r="G52" s="29"/>
      <c r="H52" s="30"/>
      <c r="I52" s="16"/>
    </row>
    <row r="53" spans="1:9" x14ac:dyDescent="0.25">
      <c r="A53" s="31">
        <v>4</v>
      </c>
      <c r="B53" s="34" t="s">
        <v>11</v>
      </c>
      <c r="C53" s="34">
        <v>33</v>
      </c>
      <c r="D53" s="34">
        <v>27</v>
      </c>
      <c r="E53" s="5">
        <v>1</v>
      </c>
      <c r="F53" s="9">
        <v>0.16800000000000001</v>
      </c>
      <c r="G53" s="23">
        <v>0.16400000000000001</v>
      </c>
      <c r="H53" s="26">
        <f>C53*(LN(MIN(F53:F55)/C53))+2*D53</f>
        <v>-121.44999467213569</v>
      </c>
      <c r="I53" s="16">
        <f>(($G$41-G53)/(D53-$D$41))/(G53/(C53-D53+1))</f>
        <v>1.0030487804878045</v>
      </c>
    </row>
    <row r="54" spans="1:9" x14ac:dyDescent="0.25">
      <c r="A54" s="32"/>
      <c r="B54" s="35"/>
      <c r="C54" s="35"/>
      <c r="D54" s="35"/>
      <c r="E54" s="6">
        <v>2</v>
      </c>
      <c r="F54" s="10">
        <v>0.16200000000000001</v>
      </c>
      <c r="G54" s="24"/>
      <c r="H54" s="27"/>
      <c r="I54" s="16"/>
    </row>
    <row r="55" spans="1:9" x14ac:dyDescent="0.25">
      <c r="A55" s="33"/>
      <c r="B55" s="36"/>
      <c r="C55" s="36"/>
      <c r="D55" s="36"/>
      <c r="E55" s="7">
        <v>3</v>
      </c>
      <c r="F55" s="11">
        <v>0.16200000000000001</v>
      </c>
      <c r="G55" s="29"/>
      <c r="H55" s="30"/>
      <c r="I55" s="16"/>
    </row>
    <row r="56" spans="1:9" x14ac:dyDescent="0.25">
      <c r="A56" s="31">
        <v>5</v>
      </c>
      <c r="B56" s="34" t="s">
        <v>12</v>
      </c>
      <c r="C56" s="34">
        <v>33</v>
      </c>
      <c r="D56" s="34">
        <v>27</v>
      </c>
      <c r="E56" s="6">
        <v>1</v>
      </c>
      <c r="F56" s="10">
        <v>0.2</v>
      </c>
      <c r="G56" s="23">
        <v>0.20499999999999999</v>
      </c>
      <c r="H56" s="26">
        <f>C56*(LN(MIN(F56:F58)/C56))+2*D56</f>
        <v>-114.49620063871916</v>
      </c>
      <c r="I56" s="16">
        <f>(($G$41-G56)/(D56-$D$41))/(G56/(C56-D56+1))</f>
        <v>0.10243902439024401</v>
      </c>
    </row>
    <row r="57" spans="1:9" x14ac:dyDescent="0.25">
      <c r="A57" s="32"/>
      <c r="B57" s="35"/>
      <c r="C57" s="35"/>
      <c r="D57" s="35"/>
      <c r="E57" s="6">
        <v>2</v>
      </c>
      <c r="F57" s="10">
        <v>0.20799999999999999</v>
      </c>
      <c r="G57" s="24"/>
      <c r="H57" s="27"/>
      <c r="I57" s="16"/>
    </row>
    <row r="58" spans="1:9" x14ac:dyDescent="0.25">
      <c r="A58" s="33"/>
      <c r="B58" s="36"/>
      <c r="C58" s="36"/>
      <c r="D58" s="36"/>
      <c r="E58" s="6">
        <v>3</v>
      </c>
      <c r="F58" s="10">
        <v>0.20599999999999999</v>
      </c>
      <c r="G58" s="29"/>
      <c r="H58" s="30"/>
      <c r="I58" s="16"/>
    </row>
    <row r="59" spans="1:9" x14ac:dyDescent="0.25">
      <c r="A59" s="31">
        <v>6</v>
      </c>
      <c r="B59" s="34" t="s">
        <v>13</v>
      </c>
      <c r="C59" s="34">
        <v>33</v>
      </c>
      <c r="D59" s="34">
        <v>27</v>
      </c>
      <c r="E59" s="5">
        <v>1</v>
      </c>
      <c r="F59" s="9">
        <v>0.21</v>
      </c>
      <c r="G59" s="23">
        <v>0.20699999999999999</v>
      </c>
      <c r="H59" s="26">
        <f>C59*(LN(MIN(F59:F61)/C59))+2*D59</f>
        <v>-114.99495068645075</v>
      </c>
      <c r="I59" s="16">
        <f>(($G$41-G59)/(D59-$D$41))/(G59/(C59-D59+1))</f>
        <v>6.7632850241545958E-2</v>
      </c>
    </row>
    <row r="60" spans="1:9" x14ac:dyDescent="0.25">
      <c r="A60" s="32"/>
      <c r="B60" s="35"/>
      <c r="C60" s="35"/>
      <c r="D60" s="35"/>
      <c r="E60" s="6">
        <v>2</v>
      </c>
      <c r="F60" s="10">
        <v>0.19700000000000001</v>
      </c>
      <c r="G60" s="24"/>
      <c r="H60" s="27"/>
      <c r="I60" s="16"/>
    </row>
    <row r="61" spans="1:9" x14ac:dyDescent="0.25">
      <c r="A61" s="33"/>
      <c r="B61" s="36"/>
      <c r="C61" s="36"/>
      <c r="D61" s="36"/>
      <c r="E61" s="7">
        <v>3</v>
      </c>
      <c r="F61" s="11">
        <v>0.214</v>
      </c>
      <c r="G61" s="29"/>
      <c r="H61" s="30"/>
      <c r="I61" s="16"/>
    </row>
    <row r="62" spans="1:9" x14ac:dyDescent="0.25">
      <c r="A62" s="31">
        <v>7</v>
      </c>
      <c r="B62" s="34" t="s">
        <v>14</v>
      </c>
      <c r="C62" s="34">
        <v>33</v>
      </c>
      <c r="D62" s="34">
        <v>27</v>
      </c>
      <c r="E62" s="6">
        <v>1</v>
      </c>
      <c r="F62" s="10">
        <v>0.21</v>
      </c>
      <c r="G62" s="23">
        <v>0.20499999999999999</v>
      </c>
      <c r="H62" s="26">
        <f>C62*(LN(MIN(F62:F64)/C62))+2*D62</f>
        <v>-114.16783972056461</v>
      </c>
      <c r="I62" s="16">
        <f>(($G$41-G62)/(D62-$D$41))/(G62/(C62-D62+1))</f>
        <v>0.10243902439024401</v>
      </c>
    </row>
    <row r="63" spans="1:9" x14ac:dyDescent="0.25">
      <c r="A63" s="32"/>
      <c r="B63" s="35"/>
      <c r="C63" s="35"/>
      <c r="D63" s="35"/>
      <c r="E63" s="6">
        <v>2</v>
      </c>
      <c r="F63" s="10">
        <v>0.20200000000000001</v>
      </c>
      <c r="G63" s="24"/>
      <c r="H63" s="27"/>
      <c r="I63" s="16"/>
    </row>
    <row r="64" spans="1:9" x14ac:dyDescent="0.25">
      <c r="A64" s="33"/>
      <c r="B64" s="36"/>
      <c r="C64" s="36"/>
      <c r="D64" s="36"/>
      <c r="E64" s="6">
        <v>3</v>
      </c>
      <c r="F64" s="10">
        <v>0.20399999999999999</v>
      </c>
      <c r="G64" s="29"/>
      <c r="H64" s="30"/>
      <c r="I64" s="16"/>
    </row>
    <row r="65" spans="1:9" x14ac:dyDescent="0.25">
      <c r="A65" s="31">
        <v>8</v>
      </c>
      <c r="B65" s="34" t="s">
        <v>15</v>
      </c>
      <c r="C65" s="34">
        <v>33</v>
      </c>
      <c r="D65" s="34">
        <v>27</v>
      </c>
      <c r="E65" s="5">
        <v>1</v>
      </c>
      <c r="F65" s="9">
        <v>0.20399999999999999</v>
      </c>
      <c r="G65" s="23">
        <v>0.20200000000000001</v>
      </c>
      <c r="H65" s="26">
        <f>C65*(LN(MIN(F65:F67)/C65))+2*D65</f>
        <v>-114.99495068645075</v>
      </c>
      <c r="I65" s="16">
        <f>(($G$41-G65)/(D65-$D$41))/(G65/(C65-D65+1))</f>
        <v>0.15594059405940558</v>
      </c>
    </row>
    <row r="66" spans="1:9" x14ac:dyDescent="0.25">
      <c r="A66" s="32"/>
      <c r="B66" s="35"/>
      <c r="C66" s="35"/>
      <c r="D66" s="35"/>
      <c r="E66" s="6">
        <v>2</v>
      </c>
      <c r="F66" s="10">
        <v>0.20699999999999999</v>
      </c>
      <c r="G66" s="24"/>
      <c r="H66" s="27"/>
      <c r="I66" s="16"/>
    </row>
    <row r="67" spans="1:9" x14ac:dyDescent="0.25">
      <c r="A67" s="33"/>
      <c r="B67" s="36"/>
      <c r="C67" s="36"/>
      <c r="D67" s="36"/>
      <c r="E67" s="7">
        <v>3</v>
      </c>
      <c r="F67" s="11">
        <v>0.19700000000000001</v>
      </c>
      <c r="G67" s="29"/>
      <c r="H67" s="30"/>
      <c r="I67" s="16"/>
    </row>
    <row r="68" spans="1:9" x14ac:dyDescent="0.25">
      <c r="A68" s="31">
        <v>9</v>
      </c>
      <c r="B68" s="34" t="s">
        <v>16</v>
      </c>
      <c r="C68" s="34">
        <v>33</v>
      </c>
      <c r="D68" s="34">
        <v>27</v>
      </c>
      <c r="E68" s="6">
        <v>1</v>
      </c>
      <c r="F68" s="10">
        <v>0.20100000000000001</v>
      </c>
      <c r="G68" s="23">
        <v>0.20499999999999999</v>
      </c>
      <c r="H68" s="26">
        <f>C68*(LN(MIN(F68:F70)/C68))+2*D68</f>
        <v>-114.33161176885488</v>
      </c>
      <c r="I68" s="16">
        <f>(($G$41-G68)/(D68-$D$41))/(G68/(C68-D68+1))</f>
        <v>0.10243902439024401</v>
      </c>
    </row>
    <row r="69" spans="1:9" x14ac:dyDescent="0.25">
      <c r="A69" s="32"/>
      <c r="B69" s="35"/>
      <c r="C69" s="35"/>
      <c r="D69" s="35"/>
      <c r="E69" s="6">
        <v>2</v>
      </c>
      <c r="F69" s="10">
        <v>0.20899999999999999</v>
      </c>
      <c r="G69" s="24"/>
      <c r="H69" s="27"/>
      <c r="I69" s="16"/>
    </row>
    <row r="70" spans="1:9" ht="15.75" thickBot="1" x14ac:dyDescent="0.3">
      <c r="A70" s="37"/>
      <c r="B70" s="38"/>
      <c r="C70" s="38"/>
      <c r="D70" s="38"/>
      <c r="E70" s="8">
        <v>3</v>
      </c>
      <c r="F70" s="12">
        <v>0.20599999999999999</v>
      </c>
      <c r="G70" s="25"/>
      <c r="H70" s="28"/>
      <c r="I70" s="17"/>
    </row>
    <row r="71" spans="1:9" x14ac:dyDescent="0.25">
      <c r="E71" s="15" t="s">
        <v>26</v>
      </c>
    </row>
  </sheetData>
  <mergeCells count="140">
    <mergeCell ref="A24:A26"/>
    <mergeCell ref="A27:A29"/>
    <mergeCell ref="A30:A32"/>
    <mergeCell ref="A33:A35"/>
    <mergeCell ref="B6:B8"/>
    <mergeCell ref="B9:B11"/>
    <mergeCell ref="B12:B14"/>
    <mergeCell ref="B15:B17"/>
    <mergeCell ref="B18:B20"/>
    <mergeCell ref="B21:B23"/>
    <mergeCell ref="A6:A8"/>
    <mergeCell ref="A9:A11"/>
    <mergeCell ref="A12:A14"/>
    <mergeCell ref="A15:A17"/>
    <mergeCell ref="A18:A20"/>
    <mergeCell ref="A21:A23"/>
    <mergeCell ref="B24:B26"/>
    <mergeCell ref="B27:B29"/>
    <mergeCell ref="B30:B32"/>
    <mergeCell ref="B33:B3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G6:G8"/>
    <mergeCell ref="H6:H8"/>
    <mergeCell ref="G9:G11"/>
    <mergeCell ref="H9:H11"/>
    <mergeCell ref="G12:G14"/>
    <mergeCell ref="H12:H14"/>
    <mergeCell ref="G24:G26"/>
    <mergeCell ref="H24:H26"/>
    <mergeCell ref="G27:G29"/>
    <mergeCell ref="H27:H29"/>
    <mergeCell ref="G30:G32"/>
    <mergeCell ref="H30:H32"/>
    <mergeCell ref="G15:G17"/>
    <mergeCell ref="H15:H17"/>
    <mergeCell ref="G18:G20"/>
    <mergeCell ref="H18:H20"/>
    <mergeCell ref="G21:G23"/>
    <mergeCell ref="H21:H23"/>
    <mergeCell ref="C44:C46"/>
    <mergeCell ref="D44:D46"/>
    <mergeCell ref="C33:C35"/>
    <mergeCell ref="D33:D35"/>
    <mergeCell ref="A41:A43"/>
    <mergeCell ref="B41:B43"/>
    <mergeCell ref="C41:C43"/>
    <mergeCell ref="D41:D43"/>
    <mergeCell ref="G33:G35"/>
    <mergeCell ref="H33:H35"/>
    <mergeCell ref="G41:G43"/>
    <mergeCell ref="H41:H43"/>
    <mergeCell ref="A59:A61"/>
    <mergeCell ref="B59:B61"/>
    <mergeCell ref="C59:C61"/>
    <mergeCell ref="D59:D61"/>
    <mergeCell ref="G59:G61"/>
    <mergeCell ref="H59:H61"/>
    <mergeCell ref="A53:A55"/>
    <mergeCell ref="B53:B55"/>
    <mergeCell ref="C53:C55"/>
    <mergeCell ref="D53:D55"/>
    <mergeCell ref="G53:G55"/>
    <mergeCell ref="H53:H55"/>
    <mergeCell ref="A56:A58"/>
    <mergeCell ref="B56:B58"/>
    <mergeCell ref="C56:C58"/>
    <mergeCell ref="D56:D58"/>
    <mergeCell ref="G56:G58"/>
    <mergeCell ref="H56:H58"/>
    <mergeCell ref="G44:G46"/>
    <mergeCell ref="H44:H46"/>
    <mergeCell ref="A47:A49"/>
    <mergeCell ref="B47:B49"/>
    <mergeCell ref="C47:C49"/>
    <mergeCell ref="D47:D49"/>
    <mergeCell ref="G47:G49"/>
    <mergeCell ref="H47:H49"/>
    <mergeCell ref="A50:A52"/>
    <mergeCell ref="B50:B52"/>
    <mergeCell ref="C50:C52"/>
    <mergeCell ref="D50:D52"/>
    <mergeCell ref="G50:G52"/>
    <mergeCell ref="H50:H52"/>
    <mergeCell ref="A44:A46"/>
    <mergeCell ref="B44:B46"/>
    <mergeCell ref="G68:G70"/>
    <mergeCell ref="H68:H70"/>
    <mergeCell ref="G62:G64"/>
    <mergeCell ref="H62:H64"/>
    <mergeCell ref="A65:A67"/>
    <mergeCell ref="B65:B67"/>
    <mergeCell ref="C65:C67"/>
    <mergeCell ref="D65:D67"/>
    <mergeCell ref="G65:G67"/>
    <mergeCell ref="H65:H67"/>
    <mergeCell ref="A68:A70"/>
    <mergeCell ref="B68:B70"/>
    <mergeCell ref="C68:C70"/>
    <mergeCell ref="D68:D70"/>
    <mergeCell ref="A62:A64"/>
    <mergeCell ref="B62:B64"/>
    <mergeCell ref="C62:C64"/>
    <mergeCell ref="D62:D64"/>
    <mergeCell ref="I65:I67"/>
    <mergeCell ref="I68:I70"/>
    <mergeCell ref="I6:I8"/>
    <mergeCell ref="I41:I43"/>
    <mergeCell ref="I44:I46"/>
    <mergeCell ref="I47:I49"/>
    <mergeCell ref="I50:I52"/>
    <mergeCell ref="I53:I55"/>
    <mergeCell ref="I56:I58"/>
    <mergeCell ref="I59:I61"/>
    <mergeCell ref="I62:I64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</mergeCells>
  <pageMargins left="0.7" right="0.7" top="0.75" bottom="0.75" header="0.3" footer="0.3"/>
  <pageSetup paperSize="9" orientation="portrait" horizontalDpi="300" verticalDpi="300" r:id="rId1"/>
  <ignoredErrors>
    <ignoredError sqref="H41 H44 H47 H50 H53 H56 H59 H62 H65 H68 H12 H15 H18 H21 H24 H27 H30 H33 H6 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Summarised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2016-01-19T17:53:17Z</dcterms:modified>
</cp:coreProperties>
</file>