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345" windowHeight="10110" activeTab="2"/>
  </bookViews>
  <sheets>
    <sheet name="results_dioxins" sheetId="3" r:id="rId1"/>
    <sheet name="results-triclosan" sheetId="4" r:id="rId2"/>
    <sheet name="average" sheetId="5" r:id="rId3"/>
  </sheets>
  <calcPr calcId="125725"/>
</workbook>
</file>

<file path=xl/calcChain.xml><?xml version="1.0" encoding="utf-8"?>
<calcChain xmlns="http://schemas.openxmlformats.org/spreadsheetml/2006/main">
  <c r="R23" i="3"/>
  <c r="Q23"/>
  <c r="P23"/>
  <c r="R22"/>
  <c r="Q22"/>
  <c r="P22"/>
  <c r="R21"/>
  <c r="Q21"/>
  <c r="P21"/>
  <c r="R20"/>
  <c r="Q20"/>
  <c r="P20"/>
  <c r="R19"/>
  <c r="Q19"/>
  <c r="P19"/>
</calcChain>
</file>

<file path=xl/sharedStrings.xml><?xml version="1.0" encoding="utf-8"?>
<sst xmlns="http://schemas.openxmlformats.org/spreadsheetml/2006/main" count="246" uniqueCount="41">
  <si>
    <t>pg/ml</t>
  </si>
  <si>
    <t xml:space="preserve"> </t>
  </si>
  <si>
    <t>I</t>
  </si>
  <si>
    <t>II</t>
  </si>
  <si>
    <t>III</t>
  </si>
  <si>
    <t>IV</t>
  </si>
  <si>
    <t>V</t>
  </si>
  <si>
    <t>stormwater outflows</t>
  </si>
  <si>
    <t>reservoirs</t>
  </si>
  <si>
    <t>river</t>
  </si>
  <si>
    <t>1R</t>
  </si>
  <si>
    <t>1Res</t>
  </si>
  <si>
    <t>2Res</t>
  </si>
  <si>
    <t>3Res</t>
  </si>
  <si>
    <t>4Res</t>
  </si>
  <si>
    <t>5Res</t>
  </si>
  <si>
    <t>6Res</t>
  </si>
  <si>
    <t>2ST</t>
  </si>
  <si>
    <t>2R</t>
  </si>
  <si>
    <t>3ST</t>
  </si>
  <si>
    <t>5ST</t>
  </si>
  <si>
    <t>7Res</t>
  </si>
  <si>
    <t>6ST</t>
  </si>
  <si>
    <t>3R</t>
  </si>
  <si>
    <t>8Res</t>
  </si>
  <si>
    <t>4R</t>
  </si>
  <si>
    <t>9Res</t>
  </si>
  <si>
    <t>5R</t>
  </si>
  <si>
    <t>7ST</t>
  </si>
  <si>
    <t>4ST</t>
  </si>
  <si>
    <t>1ST</t>
  </si>
  <si>
    <t>Dioxins</t>
  </si>
  <si>
    <t>Triclosan</t>
  </si>
  <si>
    <t>SD</t>
  </si>
  <si>
    <t>stormwater</t>
  </si>
  <si>
    <t>Average</t>
  </si>
  <si>
    <t>sampling point</t>
  </si>
  <si>
    <t>Concentrations of dioxins</t>
  </si>
  <si>
    <t>Sampling point</t>
  </si>
  <si>
    <t>Concentrations of triclosan</t>
  </si>
  <si>
    <t>Sampling period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</si>
</sst>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rgb="FF0061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24">
    <xf numFmtId="0" fontId="0" fillId="0" borderId="0" xfId="0"/>
    <xf numFmtId="2" fontId="0" fillId="0" borderId="0" xfId="0" applyNumberFormat="1"/>
    <xf numFmtId="14" fontId="0" fillId="0" borderId="0" xfId="0" applyNumberFormat="1"/>
    <xf numFmtId="14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16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/>
    <xf numFmtId="0" fontId="3" fillId="0" borderId="0" xfId="2" applyFill="1" applyBorder="1"/>
    <xf numFmtId="2" fontId="0" fillId="0" borderId="0" xfId="0" applyNumberForma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6" xfId="0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4" xfId="0" applyNumberFormat="1" applyBorder="1"/>
    <xf numFmtId="2" fontId="0" fillId="0" borderId="6" xfId="0" applyNumberFormat="1" applyBorder="1"/>
  </cellXfs>
  <cellStyles count="3">
    <cellStyle name="Dobre" xfId="2" builtinId="26"/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results_dioxins!$B$1</c:f>
              <c:strCache>
                <c:ptCount val="1"/>
                <c:pt idx="0">
                  <c:v>Concentrations of dioxins</c:v>
                </c:pt>
              </c:strCache>
            </c:strRef>
          </c:tx>
          <c:spPr>
            <a:solidFill>
              <a:srgbClr val="4F81BD"/>
            </a:solidFill>
          </c:spPr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3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6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7"/>
            <c:spPr>
              <a:solidFill>
                <a:schemeClr val="tx1"/>
              </a:solidFill>
            </c:spPr>
          </c:dPt>
          <c:dPt>
            <c:idx val="8"/>
            <c:spPr>
              <a:solidFill>
                <a:schemeClr val="bg1">
                  <a:lumMod val="75000"/>
                </a:schemeClr>
              </a:solidFill>
            </c:spPr>
          </c:dPt>
          <c:dPt>
            <c:idx val="9"/>
            <c:spPr>
              <a:solidFill>
                <a:schemeClr val="tx1"/>
              </a:solidFill>
            </c:spPr>
          </c:dPt>
          <c:dPt>
            <c:idx val="10"/>
            <c:spPr>
              <a:solidFill>
                <a:schemeClr val="tx1"/>
              </a:solidFill>
            </c:spPr>
          </c:dPt>
          <c:dPt>
            <c:idx val="11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2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schemeClr val="bg1">
                  <a:lumMod val="75000"/>
                </a:schemeClr>
              </a:solidFill>
            </c:spPr>
          </c:dPt>
          <c:dPt>
            <c:idx val="1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5"/>
            <c:spPr>
              <a:solidFill>
                <a:schemeClr val="bg1">
                  <a:lumMod val="75000"/>
                </a:schemeClr>
              </a:solidFill>
            </c:spPr>
          </c:dPt>
          <c:dPt>
            <c:idx val="16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7"/>
            <c:spPr>
              <a:solidFill>
                <a:schemeClr val="bg1">
                  <a:lumMod val="75000"/>
                </a:schemeClr>
              </a:solidFill>
            </c:spPr>
          </c:dPt>
          <c:dPt>
            <c:idx val="18"/>
            <c:spPr>
              <a:solidFill>
                <a:schemeClr val="tx1"/>
              </a:solidFill>
            </c:spPr>
          </c:dPt>
          <c:dLbls>
            <c:dLbl>
              <c:idx val="1"/>
              <c:layout>
                <c:manualLayout>
                  <c:x val="0"/>
                  <c:y val="-3.1645569620253278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7580872011251761E-2"/>
                </c:manualLayout>
              </c:layout>
              <c:dLblPos val="outEnd"/>
              <c:showVal val="1"/>
            </c:dLbl>
            <c:dLbl>
              <c:idx val="5"/>
              <c:spPr>
                <a:noFill/>
              </c:spPr>
              <c:txPr>
                <a:bodyPr/>
                <a:lstStyle/>
                <a:p>
                  <a:pPr>
                    <a:defRPr sz="800" b="1"/>
                  </a:pPr>
                  <a:endParaRPr lang="pl-PL"/>
                </a:p>
              </c:txPr>
            </c:dLbl>
            <c:dLbl>
              <c:idx val="6"/>
              <c:layout>
                <c:manualLayout>
                  <c:x val="0"/>
                  <c:y val="1.4064697609001406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-3.1645569620253319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9538882375928143E-3"/>
                  <c:y val="1.0548523206751113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0"/>
                  <c:y val="-1.4064697609001406E-2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 val="-7.1641741100230811E-17"/>
                  <c:y val="1.4064697609001406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dLblPos val="outEnd"/>
            <c:showVal val="1"/>
          </c:dLbls>
          <c:cat>
            <c:strRef>
              <c:f>results_dioxins!$B$5:$B$23</c:f>
              <c:strCache>
                <c:ptCount val="19"/>
                <c:pt idx="0">
                  <c:v>1R</c:v>
                </c:pt>
                <c:pt idx="1">
                  <c:v>1Res</c:v>
                </c:pt>
                <c:pt idx="2">
                  <c:v>2Res</c:v>
                </c:pt>
                <c:pt idx="3">
                  <c:v>3Res</c:v>
                </c:pt>
                <c:pt idx="4">
                  <c:v>4Res</c:v>
                </c:pt>
                <c:pt idx="5">
                  <c:v>5Res</c:v>
                </c:pt>
                <c:pt idx="6">
                  <c:v>6Res</c:v>
                </c:pt>
                <c:pt idx="7">
                  <c:v>2ST</c:v>
                </c:pt>
                <c:pt idx="8">
                  <c:v>2R</c:v>
                </c:pt>
                <c:pt idx="9">
                  <c:v>3ST</c:v>
                </c:pt>
                <c:pt idx="10">
                  <c:v>5ST</c:v>
                </c:pt>
                <c:pt idx="11">
                  <c:v>7Res</c:v>
                </c:pt>
                <c:pt idx="12">
                  <c:v>6ST</c:v>
                </c:pt>
                <c:pt idx="13">
                  <c:v>3R</c:v>
                </c:pt>
                <c:pt idx="14">
                  <c:v>8Res</c:v>
                </c:pt>
                <c:pt idx="15">
                  <c:v>4R</c:v>
                </c:pt>
                <c:pt idx="16">
                  <c:v>9Res</c:v>
                </c:pt>
                <c:pt idx="17">
                  <c:v>5R</c:v>
                </c:pt>
                <c:pt idx="18">
                  <c:v>7ST</c:v>
                </c:pt>
              </c:strCache>
            </c:strRef>
          </c:cat>
          <c:val>
            <c:numRef>
              <c:f>results_dioxins!$C$5:$C$23</c:f>
              <c:numCache>
                <c:formatCode>0.00</c:formatCode>
                <c:ptCount val="19"/>
                <c:pt idx="0">
                  <c:v>132.79091279075899</c:v>
                </c:pt>
                <c:pt idx="1">
                  <c:v>173.89707790502717</c:v>
                </c:pt>
                <c:pt idx="2">
                  <c:v>165.73670980454239</c:v>
                </c:pt>
                <c:pt idx="3">
                  <c:v>80.596307042631778</c:v>
                </c:pt>
                <c:pt idx="4">
                  <c:v>252.04764322795978</c:v>
                </c:pt>
                <c:pt idx="5">
                  <c:v>611.62336542484115</c:v>
                </c:pt>
                <c:pt idx="6">
                  <c:v>73.995715068406994</c:v>
                </c:pt>
                <c:pt idx="7">
                  <c:v>67.935691465226327</c:v>
                </c:pt>
                <c:pt idx="8">
                  <c:v>76.609376628640888</c:v>
                </c:pt>
                <c:pt idx="9">
                  <c:v>398.97089192535924</c:v>
                </c:pt>
                <c:pt idx="10">
                  <c:v>156.69899571902042</c:v>
                </c:pt>
                <c:pt idx="11">
                  <c:v>38.776892349215174</c:v>
                </c:pt>
                <c:pt idx="12">
                  <c:v>33.659830895255432</c:v>
                </c:pt>
                <c:pt idx="13">
                  <c:v>119.33906807381025</c:v>
                </c:pt>
                <c:pt idx="14">
                  <c:v>57.57051881120497</c:v>
                </c:pt>
                <c:pt idx="15">
                  <c:v>365.31962021503568</c:v>
                </c:pt>
                <c:pt idx="16">
                  <c:v>176.70553020738623</c:v>
                </c:pt>
                <c:pt idx="17">
                  <c:v>490.04245996377728</c:v>
                </c:pt>
                <c:pt idx="18">
                  <c:v>70.335302107361585</c:v>
                </c:pt>
              </c:numCache>
            </c:numRef>
          </c:val>
        </c:ser>
        <c:dLbls>
          <c:showVal val="1"/>
        </c:dLbls>
        <c:gapWidth val="40"/>
        <c:axId val="63344000"/>
        <c:axId val="63345792"/>
      </c:barChart>
      <c:catAx>
        <c:axId val="63344000"/>
        <c:scaling>
          <c:orientation val="minMax"/>
        </c:scaling>
        <c:axPos val="b"/>
        <c:tickLblPos val="nextTo"/>
        <c:crossAx val="63345792"/>
        <c:crosses val="autoZero"/>
        <c:lblAlgn val="ctr"/>
        <c:lblOffset val="100"/>
      </c:catAx>
      <c:valAx>
        <c:axId val="63345792"/>
        <c:scaling>
          <c:orientation val="minMax"/>
          <c:max val="16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 sz="1000">
                    <a:latin typeface="Arial" pitchFamily="34" charset="0"/>
                    <a:cs typeface="Arial" pitchFamily="34" charset="0"/>
                  </a:rPr>
                  <a:t>Concetration </a:t>
                </a:r>
                <a:r>
                  <a:rPr lang="en-US" sz="1000">
                    <a:latin typeface="Arial" pitchFamily="34" charset="0"/>
                    <a:cs typeface="Arial" pitchFamily="34" charset="0"/>
                  </a:rPr>
                  <a:t>[ pg/ml ]</a:t>
                </a:r>
              </a:p>
            </c:rich>
          </c:tx>
          <c:layout/>
        </c:title>
        <c:numFmt formatCode="0" sourceLinked="0"/>
        <c:tickLblPos val="nextTo"/>
        <c:crossAx val="6334400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'results-triclosan'!$B$1</c:f>
              <c:strCache>
                <c:ptCount val="1"/>
                <c:pt idx="0">
                  <c:v>Concentrations of triclosan</c:v>
                </c:pt>
              </c:strCache>
            </c:strRef>
          </c:tx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tx1"/>
              </a:solidFill>
            </c:spPr>
          </c:dPt>
          <c:dPt>
            <c:idx val="2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3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4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5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6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7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8"/>
            <c:spPr>
              <a:solidFill>
                <a:schemeClr val="tx1"/>
              </a:solidFill>
            </c:spPr>
          </c:dPt>
          <c:dPt>
            <c:idx val="9"/>
            <c:spPr>
              <a:solidFill>
                <a:schemeClr val="bg1">
                  <a:lumMod val="75000"/>
                </a:schemeClr>
              </a:solidFill>
            </c:spPr>
          </c:dPt>
          <c:dPt>
            <c:idx val="10"/>
            <c:spPr>
              <a:solidFill>
                <a:schemeClr val="tx1"/>
              </a:solidFill>
            </c:spPr>
          </c:dPt>
          <c:dPt>
            <c:idx val="11"/>
            <c:spPr>
              <a:solidFill>
                <a:schemeClr val="tx1"/>
              </a:solidFill>
            </c:spPr>
          </c:dPt>
          <c:dPt>
            <c:idx val="12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4"/>
            <c:spPr>
              <a:solidFill>
                <a:schemeClr val="tx1"/>
              </a:solidFill>
            </c:spPr>
          </c:dPt>
          <c:dPt>
            <c:idx val="15"/>
            <c:spPr>
              <a:solidFill>
                <a:schemeClr val="bg1">
                  <a:lumMod val="75000"/>
                </a:schemeClr>
              </a:solidFill>
            </c:spPr>
          </c:dPt>
          <c:dPt>
            <c:idx val="16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7"/>
            <c:spPr>
              <a:solidFill>
                <a:schemeClr val="bg1">
                  <a:lumMod val="75000"/>
                </a:schemeClr>
              </a:solidFill>
            </c:spPr>
          </c:dPt>
          <c:dPt>
            <c:idx val="18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9"/>
            <c:spPr>
              <a:solidFill>
                <a:schemeClr val="bg1">
                  <a:lumMod val="75000"/>
                </a:schemeClr>
              </a:solidFill>
            </c:spPr>
          </c:dPt>
          <c:dPt>
            <c:idx val="20"/>
            <c:spPr>
              <a:solidFill>
                <a:schemeClr val="tx1"/>
              </a:solidFill>
            </c:spPr>
          </c:dPt>
          <c:dLbls>
            <c:dLbl>
              <c:idx val="4"/>
              <c:layout>
                <c:manualLayout>
                  <c:x val="0"/>
                  <c:y val="1.0460251046025168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8663680477790264E-3"/>
                  <c:y val="-2.092050209205013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600" b="1"/>
                </a:pPr>
                <a:endParaRPr lang="pl-PL"/>
              </a:p>
            </c:txPr>
            <c:dLblPos val="outEnd"/>
            <c:showVal val="1"/>
          </c:dLbls>
          <c:cat>
            <c:strRef>
              <c:f>'results-triclosan'!$B$100:$B$120</c:f>
              <c:strCache>
                <c:ptCount val="21"/>
                <c:pt idx="0">
                  <c:v>1R</c:v>
                </c:pt>
                <c:pt idx="1">
                  <c:v>1ST</c:v>
                </c:pt>
                <c:pt idx="2">
                  <c:v>1Res</c:v>
                </c:pt>
                <c:pt idx="3">
                  <c:v>2Res</c:v>
                </c:pt>
                <c:pt idx="4">
                  <c:v>3Res</c:v>
                </c:pt>
                <c:pt idx="5">
                  <c:v>4Res</c:v>
                </c:pt>
                <c:pt idx="6">
                  <c:v>5Res</c:v>
                </c:pt>
                <c:pt idx="7">
                  <c:v>6Res</c:v>
                </c:pt>
                <c:pt idx="8">
                  <c:v>2ST</c:v>
                </c:pt>
                <c:pt idx="9">
                  <c:v>2R</c:v>
                </c:pt>
                <c:pt idx="10">
                  <c:v>3ST</c:v>
                </c:pt>
                <c:pt idx="11">
                  <c:v>4ST</c:v>
                </c:pt>
                <c:pt idx="12">
                  <c:v>5ST</c:v>
                </c:pt>
                <c:pt idx="13">
                  <c:v>7Res</c:v>
                </c:pt>
                <c:pt idx="14">
                  <c:v>6ST</c:v>
                </c:pt>
                <c:pt idx="15">
                  <c:v>3R</c:v>
                </c:pt>
                <c:pt idx="16">
                  <c:v>8Res</c:v>
                </c:pt>
                <c:pt idx="17">
                  <c:v>4R</c:v>
                </c:pt>
                <c:pt idx="18">
                  <c:v>9Res</c:v>
                </c:pt>
                <c:pt idx="19">
                  <c:v>5R</c:v>
                </c:pt>
                <c:pt idx="20">
                  <c:v>7ST</c:v>
                </c:pt>
              </c:strCache>
            </c:strRef>
          </c:cat>
          <c:val>
            <c:numRef>
              <c:f>'results-triclosan'!$C$100:$C$120</c:f>
              <c:numCache>
                <c:formatCode>0.00</c:formatCode>
                <c:ptCount val="21"/>
                <c:pt idx="0">
                  <c:v>321.01731465053643</c:v>
                </c:pt>
                <c:pt idx="1">
                  <c:v>739.84126421707276</c:v>
                </c:pt>
                <c:pt idx="2">
                  <c:v>348.97110350491261</c:v>
                </c:pt>
                <c:pt idx="3">
                  <c:v>467.41538078920627</c:v>
                </c:pt>
                <c:pt idx="4">
                  <c:v>295.30272068498277</c:v>
                </c:pt>
                <c:pt idx="5">
                  <c:v>307.89167965908177</c:v>
                </c:pt>
                <c:pt idx="6">
                  <c:v>412.3931902792977</c:v>
                </c:pt>
                <c:pt idx="7">
                  <c:v>363.8479827120496</c:v>
                </c:pt>
                <c:pt idx="8">
                  <c:v>467.41538078920627</c:v>
                </c:pt>
                <c:pt idx="9">
                  <c:v>529.77872415970955</c:v>
                </c:pt>
                <c:pt idx="10">
                  <c:v>283.22849432147945</c:v>
                </c:pt>
                <c:pt idx="11">
                  <c:v>467.41538078920627</c:v>
                </c:pt>
                <c:pt idx="12">
                  <c:v>202.81165382968419</c:v>
                </c:pt>
                <c:pt idx="13">
                  <c:v>575.91119714118429</c:v>
                </c:pt>
                <c:pt idx="14">
                  <c:v>652.75023413990527</c:v>
                </c:pt>
                <c:pt idx="15">
                  <c:v>804.26572215695955</c:v>
                </c:pt>
                <c:pt idx="16">
                  <c:v>950.43315524238812</c:v>
                </c:pt>
                <c:pt idx="17">
                  <c:v>363.8479827120496</c:v>
                </c:pt>
                <c:pt idx="18">
                  <c:v>771.38120838341797</c:v>
                </c:pt>
                <c:pt idx="19">
                  <c:v>412.3931902792977</c:v>
                </c:pt>
                <c:pt idx="20">
                  <c:v>295.30272068498277</c:v>
                </c:pt>
              </c:numCache>
            </c:numRef>
          </c:val>
        </c:ser>
        <c:dLbls>
          <c:showVal val="1"/>
        </c:dLbls>
        <c:gapWidth val="54"/>
        <c:axId val="64212352"/>
        <c:axId val="64222336"/>
      </c:barChart>
      <c:catAx>
        <c:axId val="64212352"/>
        <c:scaling>
          <c:orientation val="minMax"/>
        </c:scaling>
        <c:axPos val="b"/>
        <c:tickLblPos val="nextTo"/>
        <c:crossAx val="64222336"/>
        <c:crosses val="autoZero"/>
        <c:auto val="1"/>
        <c:lblAlgn val="ctr"/>
        <c:lblOffset val="100"/>
      </c:catAx>
      <c:valAx>
        <c:axId val="64222336"/>
        <c:scaling>
          <c:orientation val="minMax"/>
          <c:max val="2500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pl-PL" sz="1000">
                    <a:latin typeface="Arial" pitchFamily="34" charset="0"/>
                    <a:cs typeface="Arial" pitchFamily="34" charset="0"/>
                  </a:rPr>
                  <a:t>Concentration </a:t>
                </a:r>
                <a:r>
                  <a:rPr lang="en-US" sz="1000">
                    <a:latin typeface="Arial" pitchFamily="34" charset="0"/>
                    <a:cs typeface="Arial" pitchFamily="34" charset="0"/>
                  </a:rPr>
                  <a:t>[ pg/ml ]</a:t>
                </a:r>
              </a:p>
            </c:rich>
          </c:tx>
          <c:layout/>
        </c:title>
        <c:numFmt formatCode="0" sourceLinked="0"/>
        <c:tickLblPos val="nextTo"/>
        <c:crossAx val="64212352"/>
        <c:crosses val="autoZero"/>
        <c:crossBetween val="between"/>
      </c:valAx>
    </c:plotArea>
    <c:plotVisOnly val="1"/>
  </c:chart>
  <c:spPr>
    <a:ln w="6350"/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plotArea>
      <c:layout>
        <c:manualLayout>
          <c:layoutTarget val="inner"/>
          <c:xMode val="edge"/>
          <c:yMode val="edge"/>
          <c:x val="0.14182174103237094"/>
          <c:y val="5.1400554097404488E-2"/>
          <c:w val="0.80986023622047365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average!$B$3</c:f>
              <c:strCache>
                <c:ptCount val="1"/>
                <c:pt idx="0">
                  <c:v>Dioxins</c:v>
                </c:pt>
              </c:strCache>
            </c:strRef>
          </c:tx>
          <c:errBars>
            <c:errBarType val="plus"/>
            <c:errValType val="cust"/>
            <c:plus>
              <c:numRef>
                <c:f>average!$E$4:$E$8</c:f>
                <c:numCache>
                  <c:formatCode>General</c:formatCode>
                  <c:ptCount val="5"/>
                  <c:pt idx="0">
                    <c:v>164.74887654963771</c:v>
                  </c:pt>
                  <c:pt idx="1">
                    <c:v>37.97992898090429</c:v>
                  </c:pt>
                  <c:pt idx="2">
                    <c:v>240.60238538838348</c:v>
                  </c:pt>
                  <c:pt idx="3">
                    <c:v>201.19377022614466</c:v>
                  </c:pt>
                  <c:pt idx="4">
                    <c:v>291.8139318178749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average!$A$4:$A$8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Ref>
              <c:f>average!$B$4:$B$8</c:f>
              <c:numCache>
                <c:formatCode>General</c:formatCode>
                <c:ptCount val="5"/>
                <c:pt idx="0">
                  <c:v>186.46</c:v>
                </c:pt>
                <c:pt idx="1">
                  <c:v>70.48</c:v>
                </c:pt>
                <c:pt idx="2">
                  <c:v>194.45</c:v>
                </c:pt>
                <c:pt idx="3">
                  <c:v>313.44</c:v>
                </c:pt>
                <c:pt idx="4">
                  <c:v>345.14</c:v>
                </c:pt>
              </c:numCache>
            </c:numRef>
          </c:val>
        </c:ser>
        <c:ser>
          <c:idx val="1"/>
          <c:order val="1"/>
          <c:tx>
            <c:strRef>
              <c:f>average!$C$3</c:f>
              <c:strCache>
                <c:ptCount val="1"/>
                <c:pt idx="0">
                  <c:v>Triclosan</c:v>
                </c:pt>
              </c:strCache>
            </c:strRef>
          </c:tx>
          <c:errBars>
            <c:errBarType val="plus"/>
            <c:errValType val="cust"/>
            <c:plus>
              <c:numRef>
                <c:f>average!$F$4:$F$8</c:f>
                <c:numCache>
                  <c:formatCode>General</c:formatCode>
                  <c:ptCount val="5"/>
                  <c:pt idx="0">
                    <c:v>242.69456516613559</c:v>
                  </c:pt>
                  <c:pt idx="1">
                    <c:v>107.044539154524</c:v>
                  </c:pt>
                  <c:pt idx="2">
                    <c:v>553.10015240559733</c:v>
                  </c:pt>
                  <c:pt idx="3">
                    <c:v>153.44966182606711</c:v>
                  </c:pt>
                  <c:pt idx="4">
                    <c:v>201.58573230275374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average!$A$4:$A$8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Ref>
              <c:f>average!$C$4:$C$8</c:f>
              <c:numCache>
                <c:formatCode>General</c:formatCode>
                <c:ptCount val="5"/>
                <c:pt idx="0">
                  <c:v>439.82</c:v>
                </c:pt>
                <c:pt idx="1">
                  <c:v>248.56</c:v>
                </c:pt>
                <c:pt idx="2">
                  <c:v>391.74</c:v>
                </c:pt>
                <c:pt idx="3">
                  <c:v>351.47</c:v>
                </c:pt>
                <c:pt idx="4">
                  <c:v>477.79</c:v>
                </c:pt>
              </c:numCache>
            </c:numRef>
          </c:val>
        </c:ser>
        <c:axId val="64377216"/>
        <c:axId val="64378752"/>
      </c:barChart>
      <c:catAx>
        <c:axId val="64377216"/>
        <c:scaling>
          <c:orientation val="minMax"/>
        </c:scaling>
        <c:axPos val="b"/>
        <c:tickLblPos val="nextTo"/>
        <c:crossAx val="64378752"/>
        <c:crosses val="autoZero"/>
        <c:auto val="1"/>
        <c:lblAlgn val="ctr"/>
        <c:lblOffset val="100"/>
      </c:catAx>
      <c:valAx>
        <c:axId val="643787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Concentration [ng</a:t>
                </a:r>
                <a:r>
                  <a:rPr lang="pl-PL" baseline="0"/>
                  <a:t> </a:t>
                </a:r>
                <a:r>
                  <a:rPr lang="pl-PL"/>
                  <a:t>L</a:t>
                </a:r>
                <a:r>
                  <a:rPr lang="pl-PL" baseline="30000"/>
                  <a:t>-1</a:t>
                </a:r>
                <a:r>
                  <a:rPr lang="pl-PL"/>
                  <a:t>]</a:t>
                </a:r>
              </a:p>
            </c:rich>
          </c:tx>
          <c:layout>
            <c:manualLayout>
              <c:xMode val="edge"/>
              <c:yMode val="edge"/>
              <c:x val="7.7637795275590574E-3"/>
              <c:y val="0.22986293379994174"/>
            </c:manualLayout>
          </c:layout>
        </c:title>
        <c:numFmt formatCode="General" sourceLinked="1"/>
        <c:tickLblPos val="nextTo"/>
        <c:crossAx val="64377216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77945975503062115"/>
          <c:y val="4.5912438028579819E-2"/>
          <c:w val="0.14831802274715675"/>
          <c:h val="0.16743438320209997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results_dioxins!$B$1</c:f>
              <c:strCache>
                <c:ptCount val="1"/>
                <c:pt idx="0">
                  <c:v>Concentrations of dioxins</c:v>
                </c:pt>
              </c:strCache>
            </c:strRef>
          </c:tx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3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4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5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6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7"/>
            <c:spPr>
              <a:solidFill>
                <a:schemeClr val="tx1"/>
              </a:solidFill>
            </c:spPr>
          </c:dPt>
          <c:dPt>
            <c:idx val="8"/>
            <c:spPr>
              <a:solidFill>
                <a:schemeClr val="bg1">
                  <a:lumMod val="75000"/>
                </a:schemeClr>
              </a:solidFill>
            </c:spPr>
          </c:dPt>
          <c:dPt>
            <c:idx val="9"/>
            <c:spPr>
              <a:solidFill>
                <a:schemeClr val="tx1"/>
              </a:solidFill>
            </c:spPr>
          </c:dPt>
          <c:dPt>
            <c:idx val="10"/>
            <c:spPr>
              <a:solidFill>
                <a:schemeClr val="tx1"/>
              </a:solidFill>
            </c:spPr>
          </c:dPt>
          <c:dPt>
            <c:idx val="11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12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schemeClr val="bg1">
                  <a:lumMod val="75000"/>
                </a:schemeClr>
              </a:solidFill>
            </c:spPr>
          </c:dPt>
          <c:dPt>
            <c:idx val="14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15"/>
            <c:spPr>
              <a:solidFill>
                <a:schemeClr val="bg1">
                  <a:lumMod val="75000"/>
                </a:schemeClr>
              </a:solidFill>
            </c:spPr>
          </c:dPt>
          <c:dPt>
            <c:idx val="16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17"/>
            <c:spPr>
              <a:solidFill>
                <a:schemeClr val="bg1">
                  <a:lumMod val="75000"/>
                </a:schemeClr>
              </a:solidFill>
            </c:spPr>
          </c:dPt>
          <c:dPt>
            <c:idx val="18"/>
            <c:spPr>
              <a:solidFill>
                <a:schemeClr val="tx1"/>
              </a:solidFill>
            </c:spPr>
          </c:dPt>
          <c:dLbls>
            <c:dLbl>
              <c:idx val="0"/>
              <c:layout>
                <c:manualLayout>
                  <c:x val="5.8275058275058245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-5.8275058275058245E-3"/>
                  <c:y val="-3.687315634218289E-3"/>
                </c:manualLayout>
              </c:layout>
              <c:showVal val="1"/>
            </c:dLbl>
            <c:dLbl>
              <c:idx val="7"/>
              <c:layout>
                <c:manualLayout>
                  <c:x val="1.9425019425019505E-3"/>
                  <c:y val="1.1061946902654838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1.474926253687313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showVal val="1"/>
          </c:dLbls>
          <c:cat>
            <c:strRef>
              <c:f>results_dioxins!$B$29:$B$47</c:f>
              <c:strCache>
                <c:ptCount val="19"/>
                <c:pt idx="0">
                  <c:v>1R</c:v>
                </c:pt>
                <c:pt idx="1">
                  <c:v>1Res</c:v>
                </c:pt>
                <c:pt idx="2">
                  <c:v>2Res</c:v>
                </c:pt>
                <c:pt idx="3">
                  <c:v>3Res</c:v>
                </c:pt>
                <c:pt idx="4">
                  <c:v>4Res</c:v>
                </c:pt>
                <c:pt idx="5">
                  <c:v>5Res</c:v>
                </c:pt>
                <c:pt idx="6">
                  <c:v>6Res</c:v>
                </c:pt>
                <c:pt idx="7">
                  <c:v>2ST</c:v>
                </c:pt>
                <c:pt idx="8">
                  <c:v>2R</c:v>
                </c:pt>
                <c:pt idx="9">
                  <c:v>3ST</c:v>
                </c:pt>
                <c:pt idx="10">
                  <c:v>5ST</c:v>
                </c:pt>
                <c:pt idx="11">
                  <c:v>7Res</c:v>
                </c:pt>
                <c:pt idx="12">
                  <c:v>6ST</c:v>
                </c:pt>
                <c:pt idx="13">
                  <c:v>3R</c:v>
                </c:pt>
                <c:pt idx="14">
                  <c:v>8Res</c:v>
                </c:pt>
                <c:pt idx="15">
                  <c:v>4R</c:v>
                </c:pt>
                <c:pt idx="16">
                  <c:v>9Res</c:v>
                </c:pt>
                <c:pt idx="17">
                  <c:v>5R</c:v>
                </c:pt>
                <c:pt idx="18">
                  <c:v>7ST</c:v>
                </c:pt>
              </c:strCache>
            </c:strRef>
          </c:cat>
          <c:val>
            <c:numRef>
              <c:f>results_dioxins!$C$29:$C$47</c:f>
              <c:numCache>
                <c:formatCode>0.00</c:formatCode>
                <c:ptCount val="19"/>
                <c:pt idx="0">
                  <c:v>94.853499165088039</c:v>
                </c:pt>
                <c:pt idx="1">
                  <c:v>52.015612261325622</c:v>
                </c:pt>
                <c:pt idx="2">
                  <c:v>118.70345407233309</c:v>
                </c:pt>
                <c:pt idx="3">
                  <c:v>80.381387753850447</c:v>
                </c:pt>
                <c:pt idx="4">
                  <c:v>42.235882429775749</c:v>
                </c:pt>
                <c:pt idx="5">
                  <c:v>99.789896213819276</c:v>
                </c:pt>
                <c:pt idx="6">
                  <c:v>28.070892160438156</c:v>
                </c:pt>
                <c:pt idx="7">
                  <c:v>35.791814456998054</c:v>
                </c:pt>
                <c:pt idx="8">
                  <c:v>34.663147976818443</c:v>
                </c:pt>
                <c:pt idx="9">
                  <c:v>158.80509332492161</c:v>
                </c:pt>
                <c:pt idx="10">
                  <c:v>75.391792889623218</c:v>
                </c:pt>
                <c:pt idx="11">
                  <c:v>27.113205059590829</c:v>
                </c:pt>
                <c:pt idx="12">
                  <c:v>43.147805771841007</c:v>
                </c:pt>
                <c:pt idx="13">
                  <c:v>21.0385007429383</c:v>
                </c:pt>
                <c:pt idx="14">
                  <c:v>57.263891413996916</c:v>
                </c:pt>
                <c:pt idx="15">
                  <c:v>83.666218927369414</c:v>
                </c:pt>
                <c:pt idx="16">
                  <c:v>94.853499165088124</c:v>
                </c:pt>
                <c:pt idx="17">
                  <c:v>67.754533158743982</c:v>
                </c:pt>
                <c:pt idx="18">
                  <c:v>123.55433830358358</c:v>
                </c:pt>
              </c:numCache>
            </c:numRef>
          </c:val>
        </c:ser>
        <c:dLbls>
          <c:showVal val="1"/>
        </c:dLbls>
        <c:gapWidth val="40"/>
        <c:axId val="63607168"/>
        <c:axId val="63608704"/>
      </c:barChart>
      <c:catAx>
        <c:axId val="63607168"/>
        <c:scaling>
          <c:orientation val="minMax"/>
        </c:scaling>
        <c:axPos val="b"/>
        <c:tickLblPos val="nextTo"/>
        <c:crossAx val="63608704"/>
        <c:crosses val="autoZero"/>
        <c:auto val="1"/>
        <c:lblAlgn val="ctr"/>
        <c:lblOffset val="100"/>
      </c:catAx>
      <c:valAx>
        <c:axId val="63608704"/>
        <c:scaling>
          <c:orientation val="minMax"/>
          <c:max val="16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>
                    <a:latin typeface="Arial" pitchFamily="34" charset="0"/>
                    <a:cs typeface="Arial" pitchFamily="34" charset="0"/>
                  </a:rPr>
                  <a:t>Concentration </a:t>
                </a:r>
                <a:r>
                  <a:rPr lang="en-US">
                    <a:latin typeface="Arial" pitchFamily="34" charset="0"/>
                    <a:cs typeface="Arial" pitchFamily="34" charset="0"/>
                  </a:rPr>
                  <a:t>[pg/ml ]</a:t>
                </a:r>
              </a:p>
            </c:rich>
          </c:tx>
          <c:layout/>
        </c:title>
        <c:numFmt formatCode="0" sourceLinked="0"/>
        <c:tickLblPos val="nextTo"/>
        <c:crossAx val="63607168"/>
        <c:crosses val="autoZero"/>
        <c:crossBetween val="between"/>
      </c:valAx>
      <c:spPr>
        <a:ln>
          <a:noFill/>
        </a:ln>
      </c:spPr>
    </c:plotArea>
    <c:plotVisOnly val="1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results_dioxins!$B$1</c:f>
              <c:strCache>
                <c:ptCount val="1"/>
                <c:pt idx="0">
                  <c:v>Concentrations of dioxins</c:v>
                </c:pt>
              </c:strCache>
            </c:strRef>
          </c:tx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3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4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5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6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7"/>
            <c:spPr>
              <a:solidFill>
                <a:schemeClr val="tx1"/>
              </a:solidFill>
            </c:spPr>
          </c:dPt>
          <c:dPt>
            <c:idx val="8"/>
            <c:spPr>
              <a:solidFill>
                <a:schemeClr val="bg1">
                  <a:lumMod val="75000"/>
                </a:schemeClr>
              </a:solidFill>
            </c:spPr>
          </c:dPt>
          <c:dPt>
            <c:idx val="9"/>
            <c:spPr>
              <a:solidFill>
                <a:srgbClr val="FF5050"/>
              </a:solidFill>
            </c:spPr>
          </c:dPt>
          <c:dPt>
            <c:idx val="10"/>
            <c:spPr>
              <a:solidFill>
                <a:schemeClr val="tx1"/>
              </a:solidFill>
            </c:spPr>
          </c:dPt>
          <c:dPt>
            <c:idx val="11"/>
            <c:spPr>
              <a:solidFill>
                <a:schemeClr val="tx1"/>
              </a:solidFill>
            </c:spPr>
          </c:dPt>
          <c:dPt>
            <c:idx val="12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13"/>
            <c:spPr>
              <a:solidFill>
                <a:schemeClr val="tx1"/>
              </a:solidFill>
            </c:spPr>
          </c:dPt>
          <c:dPt>
            <c:idx val="14"/>
            <c:spPr>
              <a:solidFill>
                <a:schemeClr val="bg1">
                  <a:lumMod val="75000"/>
                </a:schemeClr>
              </a:solidFill>
            </c:spPr>
          </c:dPt>
          <c:dPt>
            <c:idx val="15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16"/>
            <c:spPr>
              <a:solidFill>
                <a:schemeClr val="bg1">
                  <a:lumMod val="75000"/>
                </a:schemeClr>
              </a:solidFill>
            </c:spPr>
          </c:dPt>
          <c:dPt>
            <c:idx val="17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18"/>
            <c:spPr>
              <a:solidFill>
                <a:schemeClr val="bg1">
                  <a:lumMod val="75000"/>
                </a:schemeClr>
              </a:solidFill>
            </c:spPr>
          </c:dPt>
          <c:dPt>
            <c:idx val="19"/>
            <c:spPr>
              <a:solidFill>
                <a:schemeClr val="tx1"/>
              </a:solidFill>
            </c:spPr>
          </c:dPt>
          <c:dLbls>
            <c:dLbl>
              <c:idx val="4"/>
              <c:layout>
                <c:manualLayout>
                  <c:x val="0"/>
                  <c:y val="-1.1111111111111125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5.7736720554273247E-3"/>
                  <c:y val="3.7037037037037208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0"/>
                  <c:y val="1.4814814814814815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7.698229407236367E-3"/>
                  <c:y val="0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7.698229407236367E-3"/>
                  <c:y val="-3.7037037037037208E-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 val="-1.9245573518090937E-3"/>
                  <c:y val="-2.2222222222222251E-2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 val="7.698229407236367E-3"/>
                  <c:y val="3.7037037037037208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dLblPos val="outEnd"/>
            <c:showVal val="1"/>
          </c:dLbls>
          <c:cat>
            <c:strRef>
              <c:f>results_dioxins!$B$53:$B$72</c:f>
              <c:strCache>
                <c:ptCount val="20"/>
                <c:pt idx="0">
                  <c:v>1R</c:v>
                </c:pt>
                <c:pt idx="1">
                  <c:v>1Res</c:v>
                </c:pt>
                <c:pt idx="2">
                  <c:v>2Res</c:v>
                </c:pt>
                <c:pt idx="3">
                  <c:v>3Res</c:v>
                </c:pt>
                <c:pt idx="4">
                  <c:v>4Res</c:v>
                </c:pt>
                <c:pt idx="5">
                  <c:v>5Res</c:v>
                </c:pt>
                <c:pt idx="6">
                  <c:v>6Res</c:v>
                </c:pt>
                <c:pt idx="7">
                  <c:v>2ST</c:v>
                </c:pt>
                <c:pt idx="8">
                  <c:v>2R</c:v>
                </c:pt>
                <c:pt idx="9">
                  <c:v>3ST</c:v>
                </c:pt>
                <c:pt idx="10">
                  <c:v>4ST</c:v>
                </c:pt>
                <c:pt idx="11">
                  <c:v>5ST</c:v>
                </c:pt>
                <c:pt idx="12">
                  <c:v>7Res</c:v>
                </c:pt>
                <c:pt idx="13">
                  <c:v>6ST</c:v>
                </c:pt>
                <c:pt idx="14">
                  <c:v>3R</c:v>
                </c:pt>
                <c:pt idx="15">
                  <c:v>8Res</c:v>
                </c:pt>
                <c:pt idx="16">
                  <c:v>4R</c:v>
                </c:pt>
                <c:pt idx="17">
                  <c:v>9Res</c:v>
                </c:pt>
                <c:pt idx="18">
                  <c:v>5R</c:v>
                </c:pt>
                <c:pt idx="19">
                  <c:v>7ST</c:v>
                </c:pt>
              </c:strCache>
            </c:strRef>
          </c:cat>
          <c:val>
            <c:numRef>
              <c:f>results_dioxins!$C$53:$C$72</c:f>
              <c:numCache>
                <c:formatCode>0.00</c:formatCode>
                <c:ptCount val="20"/>
                <c:pt idx="0">
                  <c:v>64.022506264447912</c:v>
                </c:pt>
                <c:pt idx="1">
                  <c:v>24.332599801946191</c:v>
                </c:pt>
                <c:pt idx="2">
                  <c:v>68.012960772683869</c:v>
                </c:pt>
                <c:pt idx="3">
                  <c:v>309.92397874806818</c:v>
                </c:pt>
                <c:pt idx="4">
                  <c:v>103.84958139324432</c:v>
                </c:pt>
                <c:pt idx="5">
                  <c:v>41.30045628334107</c:v>
                </c:pt>
                <c:pt idx="6">
                  <c:v>32.427898891193109</c:v>
                </c:pt>
                <c:pt idx="7">
                  <c:v>68.701810600848745</c:v>
                </c:pt>
                <c:pt idx="8">
                  <c:v>29.467415348741202</c:v>
                </c:pt>
                <c:pt idx="9">
                  <c:v>2.4453787740011945</c:v>
                </c:pt>
                <c:pt idx="10">
                  <c:v>258.51047709973705</c:v>
                </c:pt>
                <c:pt idx="11">
                  <c:v>1120.1060386804049</c:v>
                </c:pt>
                <c:pt idx="12">
                  <c:v>188.19944889951927</c:v>
                </c:pt>
                <c:pt idx="13">
                  <c:v>255.91847994316129</c:v>
                </c:pt>
                <c:pt idx="14">
                  <c:v>221.12730536557058</c:v>
                </c:pt>
                <c:pt idx="15">
                  <c:v>132.26373718402684</c:v>
                </c:pt>
                <c:pt idx="16">
                  <c:v>262.44777888653653</c:v>
                </c:pt>
                <c:pt idx="17">
                  <c:v>178.05230009822588</c:v>
                </c:pt>
                <c:pt idx="18">
                  <c:v>302.213544635988</c:v>
                </c:pt>
                <c:pt idx="19">
                  <c:v>225.62923814739298</c:v>
                </c:pt>
              </c:numCache>
            </c:numRef>
          </c:val>
        </c:ser>
        <c:dLbls>
          <c:showVal val="1"/>
        </c:dLbls>
        <c:gapWidth val="40"/>
        <c:axId val="63673856"/>
        <c:axId val="63675392"/>
      </c:barChart>
      <c:catAx>
        <c:axId val="63673856"/>
        <c:scaling>
          <c:orientation val="minMax"/>
        </c:scaling>
        <c:axPos val="b"/>
        <c:tickLblPos val="nextTo"/>
        <c:crossAx val="63675392"/>
        <c:crosses val="autoZero"/>
        <c:auto val="1"/>
        <c:lblAlgn val="ctr"/>
        <c:lblOffset val="100"/>
      </c:catAx>
      <c:valAx>
        <c:axId val="63675392"/>
        <c:scaling>
          <c:orientation val="minMax"/>
          <c:max val="16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>
                    <a:latin typeface="Arial" pitchFamily="34" charset="0"/>
                    <a:cs typeface="Arial" pitchFamily="34" charset="0"/>
                  </a:rPr>
                  <a:t>Concentration </a:t>
                </a:r>
                <a:r>
                  <a:rPr lang="en-US">
                    <a:latin typeface="Arial" pitchFamily="34" charset="0"/>
                    <a:cs typeface="Arial" pitchFamily="34" charset="0"/>
                  </a:rPr>
                  <a:t>[ pg/ml ]</a:t>
                </a:r>
              </a:p>
            </c:rich>
          </c:tx>
          <c:layout/>
        </c:title>
        <c:numFmt formatCode="0" sourceLinked="0"/>
        <c:tickLblPos val="nextTo"/>
        <c:crossAx val="63673856"/>
        <c:crosses val="autoZero"/>
        <c:crossBetween val="between"/>
      </c:valAx>
      <c:spPr>
        <a:ln>
          <a:noFill/>
        </a:ln>
      </c:spPr>
    </c:plotArea>
    <c:plotVisOnly val="1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results_dioxins!$B$1</c:f>
              <c:strCache>
                <c:ptCount val="1"/>
                <c:pt idx="0">
                  <c:v>Concentrations of dioxins</c:v>
                </c:pt>
              </c:strCache>
            </c:strRef>
          </c:tx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tx1"/>
              </a:solidFill>
            </c:spPr>
          </c:dPt>
          <c:dPt>
            <c:idx val="2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3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4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5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6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7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8"/>
            <c:spPr>
              <a:solidFill>
                <a:schemeClr val="tx1"/>
              </a:solidFill>
            </c:spPr>
          </c:dPt>
          <c:dPt>
            <c:idx val="9"/>
            <c:spPr>
              <a:solidFill>
                <a:schemeClr val="bg1">
                  <a:lumMod val="75000"/>
                </a:schemeClr>
              </a:solidFill>
            </c:spPr>
          </c:dPt>
          <c:dPt>
            <c:idx val="10"/>
            <c:spPr>
              <a:solidFill>
                <a:schemeClr val="tx1"/>
              </a:solidFill>
            </c:spPr>
          </c:dPt>
          <c:dPt>
            <c:idx val="11"/>
            <c:spPr>
              <a:solidFill>
                <a:schemeClr val="tx1"/>
              </a:solidFill>
            </c:spPr>
          </c:dPt>
          <c:dPt>
            <c:idx val="12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14"/>
            <c:spPr>
              <a:solidFill>
                <a:schemeClr val="tx1"/>
              </a:solidFill>
            </c:spPr>
          </c:dPt>
          <c:dPt>
            <c:idx val="15"/>
            <c:spPr>
              <a:solidFill>
                <a:schemeClr val="bg1">
                  <a:lumMod val="75000"/>
                </a:schemeClr>
              </a:solidFill>
            </c:spPr>
          </c:dPt>
          <c:dPt>
            <c:idx val="16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17"/>
            <c:spPr>
              <a:solidFill>
                <a:schemeClr val="bg1">
                  <a:lumMod val="75000"/>
                </a:schemeClr>
              </a:solidFill>
            </c:spPr>
          </c:dPt>
          <c:dPt>
            <c:idx val="18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19"/>
            <c:spPr>
              <a:solidFill>
                <a:schemeClr val="bg1">
                  <a:lumMod val="75000"/>
                </a:schemeClr>
              </a:solidFill>
            </c:spPr>
          </c:dPt>
          <c:dPt>
            <c:idx val="20"/>
            <c:spPr>
              <a:solidFill>
                <a:schemeClr val="tx1"/>
              </a:solidFill>
            </c:spPr>
          </c:dPt>
          <c:dLbls>
            <c:dLbl>
              <c:idx val="1"/>
              <c:layout>
                <c:manualLayout>
                  <c:x val="0"/>
                  <c:y val="-2.514367816091966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7560461252441675E-17"/>
                  <c:y val="-2.1551724137930977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1338068288139202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3.5930654884856739E-17"/>
                  <c:y val="-1.4082886659098501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0"/>
                  <c:y val="1.4082886659098501E-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0"/>
                  <c:y val="-1.0562164994323881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pl-PL"/>
              </a:p>
            </c:txPr>
            <c:dLblPos val="outEnd"/>
            <c:showVal val="1"/>
          </c:dLbls>
          <c:cat>
            <c:strRef>
              <c:f>results_dioxins!$B$76:$B$96</c:f>
              <c:strCache>
                <c:ptCount val="21"/>
                <c:pt idx="0">
                  <c:v>1R</c:v>
                </c:pt>
                <c:pt idx="1">
                  <c:v>1ST</c:v>
                </c:pt>
                <c:pt idx="2">
                  <c:v>1Res</c:v>
                </c:pt>
                <c:pt idx="3">
                  <c:v>2Res</c:v>
                </c:pt>
                <c:pt idx="4">
                  <c:v>3Res</c:v>
                </c:pt>
                <c:pt idx="5">
                  <c:v>4Res</c:v>
                </c:pt>
                <c:pt idx="6">
                  <c:v>5Res</c:v>
                </c:pt>
                <c:pt idx="7">
                  <c:v>6Res</c:v>
                </c:pt>
                <c:pt idx="8">
                  <c:v>2ST</c:v>
                </c:pt>
                <c:pt idx="9">
                  <c:v>2R</c:v>
                </c:pt>
                <c:pt idx="10">
                  <c:v>3ST</c:v>
                </c:pt>
                <c:pt idx="11">
                  <c:v>4ST</c:v>
                </c:pt>
                <c:pt idx="12">
                  <c:v>5ST</c:v>
                </c:pt>
                <c:pt idx="13">
                  <c:v>7Res</c:v>
                </c:pt>
                <c:pt idx="14">
                  <c:v>6ST</c:v>
                </c:pt>
                <c:pt idx="15">
                  <c:v>3R</c:v>
                </c:pt>
                <c:pt idx="16">
                  <c:v>8Res</c:v>
                </c:pt>
                <c:pt idx="17">
                  <c:v>4R</c:v>
                </c:pt>
                <c:pt idx="18">
                  <c:v>9Res</c:v>
                </c:pt>
                <c:pt idx="19">
                  <c:v>5R</c:v>
                </c:pt>
                <c:pt idx="20">
                  <c:v>7ST</c:v>
                </c:pt>
              </c:strCache>
            </c:strRef>
          </c:cat>
          <c:val>
            <c:numRef>
              <c:f>results_dioxins!$C$76:$C$96</c:f>
              <c:numCache>
                <c:formatCode>0.00</c:formatCode>
                <c:ptCount val="21"/>
                <c:pt idx="0">
                  <c:v>618.08121072187805</c:v>
                </c:pt>
                <c:pt idx="1">
                  <c:v>694.02531265864582</c:v>
                </c:pt>
                <c:pt idx="2">
                  <c:v>243.34315770870731</c:v>
                </c:pt>
                <c:pt idx="3">
                  <c:v>193.97593427141234</c:v>
                </c:pt>
                <c:pt idx="4">
                  <c:v>183.51733473548694</c:v>
                </c:pt>
                <c:pt idx="5">
                  <c:v>139.80140910110438</c:v>
                </c:pt>
                <c:pt idx="6">
                  <c:v>113.13709265949757</c:v>
                </c:pt>
                <c:pt idx="7">
                  <c:v>30.990212401742735</c:v>
                </c:pt>
                <c:pt idx="8">
                  <c:v>179.8556519143151</c:v>
                </c:pt>
                <c:pt idx="9">
                  <c:v>218.91013663345905</c:v>
                </c:pt>
                <c:pt idx="10">
                  <c:v>656.60555313973612</c:v>
                </c:pt>
                <c:pt idx="11">
                  <c:v>171.88177603428659</c:v>
                </c:pt>
                <c:pt idx="12">
                  <c:v>449.97225852523638</c:v>
                </c:pt>
                <c:pt idx="13">
                  <c:v>265.10590618072263</c:v>
                </c:pt>
                <c:pt idx="14">
                  <c:v>201.95465076097457</c:v>
                </c:pt>
                <c:pt idx="15">
                  <c:v>358.68602209942929</c:v>
                </c:pt>
                <c:pt idx="16">
                  <c:v>252.07913219699157</c:v>
                </c:pt>
                <c:pt idx="17">
                  <c:v>475.61604667731774</c:v>
                </c:pt>
                <c:pt idx="18">
                  <c:v>653.30547917007357</c:v>
                </c:pt>
                <c:pt idx="19">
                  <c:v>362.3188709253198</c:v>
                </c:pt>
                <c:pt idx="20">
                  <c:v>118.98371440246666</c:v>
                </c:pt>
              </c:numCache>
            </c:numRef>
          </c:val>
        </c:ser>
        <c:dLbls>
          <c:showVal val="1"/>
        </c:dLbls>
        <c:gapWidth val="40"/>
        <c:axId val="63794560"/>
        <c:axId val="63812736"/>
      </c:barChart>
      <c:catAx>
        <c:axId val="63794560"/>
        <c:scaling>
          <c:orientation val="minMax"/>
        </c:scaling>
        <c:axPos val="b"/>
        <c:tickLblPos val="nextTo"/>
        <c:crossAx val="63812736"/>
        <c:crosses val="autoZero"/>
        <c:auto val="1"/>
        <c:lblAlgn val="ctr"/>
        <c:lblOffset val="100"/>
      </c:catAx>
      <c:valAx>
        <c:axId val="63812736"/>
        <c:scaling>
          <c:orientation val="minMax"/>
          <c:max val="16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>
                    <a:latin typeface="Arial" pitchFamily="34" charset="0"/>
                    <a:cs typeface="Arial" pitchFamily="34" charset="0"/>
                  </a:rPr>
                  <a:t>Concentration </a:t>
                </a:r>
                <a:r>
                  <a:rPr lang="en-US">
                    <a:latin typeface="Arial" pitchFamily="34" charset="0"/>
                    <a:cs typeface="Arial" pitchFamily="34" charset="0"/>
                  </a:rPr>
                  <a:t>[ pg/ml ]</a:t>
                </a:r>
              </a:p>
            </c:rich>
          </c:tx>
          <c:layout/>
        </c:title>
        <c:numFmt formatCode="0" sourceLinked="0"/>
        <c:tickLblPos val="nextTo"/>
        <c:crossAx val="6379456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results_dioxins!$B$1</c:f>
              <c:strCache>
                <c:ptCount val="1"/>
                <c:pt idx="0">
                  <c:v>Concentrations of dioxins</c:v>
                </c:pt>
              </c:strCache>
            </c:strRef>
          </c:tx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tx1"/>
              </a:solidFill>
            </c:spPr>
          </c:dPt>
          <c:dPt>
            <c:idx val="2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3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4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5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6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7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8"/>
            <c:spPr>
              <a:solidFill>
                <a:schemeClr val="tx1"/>
              </a:solidFill>
            </c:spPr>
          </c:dPt>
          <c:dPt>
            <c:idx val="9"/>
            <c:spPr>
              <a:solidFill>
                <a:schemeClr val="bg1">
                  <a:lumMod val="75000"/>
                </a:schemeClr>
              </a:solidFill>
            </c:spPr>
          </c:dPt>
          <c:dPt>
            <c:idx val="10"/>
            <c:spPr>
              <a:solidFill>
                <a:schemeClr val="tx1"/>
              </a:solidFill>
            </c:spPr>
          </c:dPt>
          <c:dPt>
            <c:idx val="11"/>
            <c:spPr>
              <a:solidFill>
                <a:schemeClr val="tx1"/>
              </a:solidFill>
            </c:spPr>
          </c:dPt>
          <c:dPt>
            <c:idx val="12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14"/>
            <c:spPr>
              <a:solidFill>
                <a:schemeClr val="tx1"/>
              </a:solidFill>
            </c:spPr>
          </c:dPt>
          <c:dPt>
            <c:idx val="15"/>
            <c:spPr>
              <a:solidFill>
                <a:schemeClr val="bg1">
                  <a:lumMod val="75000"/>
                </a:schemeClr>
              </a:solidFill>
            </c:spPr>
          </c:dPt>
          <c:dPt>
            <c:idx val="16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17"/>
            <c:spPr>
              <a:solidFill>
                <a:schemeClr val="bg1">
                  <a:lumMod val="75000"/>
                </a:schemeClr>
              </a:solidFill>
            </c:spPr>
          </c:dPt>
          <c:dPt>
            <c:idx val="18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19"/>
            <c:spPr>
              <a:solidFill>
                <a:schemeClr val="bg1">
                  <a:lumMod val="75000"/>
                </a:schemeClr>
              </a:solidFill>
            </c:spPr>
          </c:dPt>
          <c:dPt>
            <c:idx val="20"/>
            <c:spPr>
              <a:solidFill>
                <a:schemeClr val="tx1"/>
              </a:solidFill>
            </c:spPr>
          </c:dPt>
          <c:dLbls>
            <c:dLbl>
              <c:idx val="0"/>
              <c:layout>
                <c:manualLayout>
                  <c:x val="-1.4879092494390587E-7"/>
                  <c:y val="-3.8596491228070177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1.4035087719298246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1.4035087719298246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1.4035087719298246E-2"/>
                </c:manualLayout>
              </c:layout>
              <c:showVal val="1"/>
            </c:dLbl>
            <c:dLbl>
              <c:idx val="4"/>
              <c:layout>
                <c:manualLayout>
                  <c:x val="-3.779289493575208E-3"/>
                  <c:y val="-4.2105263157894736E-2"/>
                </c:manualLayout>
              </c:layout>
              <c:showVal val="1"/>
            </c:dLbl>
            <c:dLbl>
              <c:idx val="5"/>
              <c:layout>
                <c:manualLayout>
                  <c:x val="-5.6691358024691394E-3"/>
                  <c:y val="1.3831083647563303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3.0327545072735777E-3"/>
                </c:manualLayout>
              </c:layout>
              <c:showVal val="1"/>
            </c:dLbl>
            <c:dLbl>
              <c:idx val="7"/>
              <c:layout>
                <c:manualLayout>
                  <c:x val="1.8896604938271604E-3"/>
                  <c:y val="-3.7807833793999284E-3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1.4035087719298246E-2"/>
                </c:manualLayout>
              </c:layout>
              <c:showVal val="1"/>
            </c:dLbl>
            <c:dLbl>
              <c:idx val="13"/>
              <c:layout>
                <c:manualLayout>
                  <c:x val="0"/>
                  <c:y val="1.052631578947362E-2"/>
                </c:manualLayout>
              </c:layout>
              <c:showVal val="1"/>
            </c:dLbl>
            <c:dLbl>
              <c:idx val="14"/>
              <c:layout>
                <c:manualLayout>
                  <c:x val="1.8896604938271604E-3"/>
                  <c:y val="-4.0828667522434134E-4"/>
                </c:manualLayout>
              </c:layout>
              <c:showVal val="1"/>
            </c:dLbl>
            <c:dLbl>
              <c:idx val="16"/>
              <c:layout>
                <c:manualLayout>
                  <c:x val="-1.8896447467876061E-3"/>
                  <c:y val="-2.1052631578947382E-2"/>
                </c:manualLayout>
              </c:layout>
              <c:showVal val="1"/>
            </c:dLbl>
            <c:dLbl>
              <c:idx val="20"/>
              <c:layout>
                <c:manualLayout>
                  <c:x val="0"/>
                  <c:y val="-1.4035087719298246E-2"/>
                </c:manualLayout>
              </c:layout>
              <c:showVal val="1"/>
            </c:dLbl>
            <c:txPr>
              <a:bodyPr/>
              <a:lstStyle/>
              <a:p>
                <a:pPr>
                  <a:defRPr sz="700" b="1"/>
                </a:pPr>
                <a:endParaRPr lang="pl-PL"/>
              </a:p>
            </c:txPr>
            <c:showVal val="1"/>
          </c:dLbls>
          <c:cat>
            <c:strRef>
              <c:f>results_dioxins!$B$100:$B$120</c:f>
              <c:strCache>
                <c:ptCount val="21"/>
                <c:pt idx="0">
                  <c:v>1R</c:v>
                </c:pt>
                <c:pt idx="1">
                  <c:v>1ST</c:v>
                </c:pt>
                <c:pt idx="2">
                  <c:v>1Res</c:v>
                </c:pt>
                <c:pt idx="3">
                  <c:v>2Res</c:v>
                </c:pt>
                <c:pt idx="4">
                  <c:v>3Res</c:v>
                </c:pt>
                <c:pt idx="5">
                  <c:v>4Res</c:v>
                </c:pt>
                <c:pt idx="6">
                  <c:v>5Res</c:v>
                </c:pt>
                <c:pt idx="7">
                  <c:v>6Res</c:v>
                </c:pt>
                <c:pt idx="8">
                  <c:v>2ST</c:v>
                </c:pt>
                <c:pt idx="9">
                  <c:v>2R</c:v>
                </c:pt>
                <c:pt idx="10">
                  <c:v>3ST</c:v>
                </c:pt>
                <c:pt idx="11">
                  <c:v>4ST</c:v>
                </c:pt>
                <c:pt idx="12">
                  <c:v>5ST</c:v>
                </c:pt>
                <c:pt idx="13">
                  <c:v>7Res</c:v>
                </c:pt>
                <c:pt idx="14">
                  <c:v>6ST</c:v>
                </c:pt>
                <c:pt idx="15">
                  <c:v>3R</c:v>
                </c:pt>
                <c:pt idx="16">
                  <c:v>8Res</c:v>
                </c:pt>
                <c:pt idx="17">
                  <c:v>4R</c:v>
                </c:pt>
                <c:pt idx="18">
                  <c:v>9Res</c:v>
                </c:pt>
                <c:pt idx="19">
                  <c:v>5R</c:v>
                </c:pt>
                <c:pt idx="20">
                  <c:v>7ST</c:v>
                </c:pt>
              </c:strCache>
            </c:strRef>
          </c:cat>
          <c:val>
            <c:numRef>
              <c:f>results_dioxins!$C$100:$C$120</c:f>
              <c:numCache>
                <c:formatCode>0.00</c:formatCode>
                <c:ptCount val="21"/>
                <c:pt idx="0">
                  <c:v>223.7937980831438</c:v>
                </c:pt>
                <c:pt idx="1">
                  <c:v>115.86928973158813</c:v>
                </c:pt>
                <c:pt idx="2">
                  <c:v>197.9981468753316</c:v>
                </c:pt>
                <c:pt idx="3">
                  <c:v>162.26781132995873</c:v>
                </c:pt>
                <c:pt idx="4">
                  <c:v>376.61053334581715</c:v>
                </c:pt>
                <c:pt idx="5">
                  <c:v>376.61053334581715</c:v>
                </c:pt>
                <c:pt idx="6">
                  <c:v>400.39249019591318</c:v>
                </c:pt>
                <c:pt idx="7">
                  <c:v>323.1534604620594</c:v>
                </c:pt>
                <c:pt idx="8">
                  <c:v>481.13428492998366</c:v>
                </c:pt>
                <c:pt idx="9">
                  <c:v>333.2004208110294</c:v>
                </c:pt>
                <c:pt idx="10">
                  <c:v>154.98414898255155</c:v>
                </c:pt>
                <c:pt idx="11">
                  <c:v>54.726597996746143</c:v>
                </c:pt>
                <c:pt idx="12">
                  <c:v>94.959757663490493</c:v>
                </c:pt>
                <c:pt idx="13">
                  <c:v>333.2004208110294</c:v>
                </c:pt>
                <c:pt idx="14">
                  <c:v>268.92329813631852</c:v>
                </c:pt>
                <c:pt idx="15">
                  <c:v>496.09292741615667</c:v>
                </c:pt>
                <c:pt idx="16">
                  <c:v>543.8175594658228</c:v>
                </c:pt>
                <c:pt idx="17">
                  <c:v>313.40944514541582</c:v>
                </c:pt>
                <c:pt idx="18">
                  <c:v>370.88912329380094</c:v>
                </c:pt>
                <c:pt idx="19">
                  <c:v>1470.9467881208004</c:v>
                </c:pt>
                <c:pt idx="20">
                  <c:v>154.98414898255155</c:v>
                </c:pt>
              </c:numCache>
            </c:numRef>
          </c:val>
        </c:ser>
        <c:dLbls>
          <c:showVal val="1"/>
        </c:dLbls>
        <c:gapWidth val="35"/>
        <c:axId val="63734912"/>
        <c:axId val="63736448"/>
      </c:barChart>
      <c:catAx>
        <c:axId val="63734912"/>
        <c:scaling>
          <c:orientation val="minMax"/>
        </c:scaling>
        <c:axPos val="b"/>
        <c:tickLblPos val="nextTo"/>
        <c:crossAx val="63736448"/>
        <c:crosses val="autoZero"/>
        <c:auto val="1"/>
        <c:lblAlgn val="ctr"/>
        <c:lblOffset val="100"/>
      </c:catAx>
      <c:valAx>
        <c:axId val="637364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>
                    <a:latin typeface="Arial" pitchFamily="34" charset="0"/>
                    <a:cs typeface="Arial" pitchFamily="34" charset="0"/>
                  </a:rPr>
                  <a:t>Concentration </a:t>
                </a:r>
                <a:r>
                  <a:rPr lang="en-US">
                    <a:latin typeface="Arial" pitchFamily="34" charset="0"/>
                    <a:cs typeface="Arial" pitchFamily="34" charset="0"/>
                  </a:rPr>
                  <a:t>[ pg/ml ]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63734912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0.1130788297279499"/>
          <c:y val="3.7221695875604269E-2"/>
          <c:w val="0.86593148166317213"/>
          <c:h val="0.8787915105115498"/>
        </c:manualLayout>
      </c:layout>
      <c:barChart>
        <c:barDir val="col"/>
        <c:grouping val="clustered"/>
        <c:ser>
          <c:idx val="0"/>
          <c:order val="0"/>
          <c:tx>
            <c:strRef>
              <c:f>'results-triclosan'!$B$1</c:f>
              <c:strCache>
                <c:ptCount val="1"/>
                <c:pt idx="0">
                  <c:v>Concentrations of triclosan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3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6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7"/>
            <c:spPr>
              <a:solidFill>
                <a:schemeClr val="tx1"/>
              </a:solidFill>
            </c:spPr>
          </c:dPt>
          <c:dPt>
            <c:idx val="8"/>
            <c:spPr>
              <a:solidFill>
                <a:schemeClr val="bg1">
                  <a:lumMod val="75000"/>
                </a:schemeClr>
              </a:solidFill>
            </c:spPr>
          </c:dPt>
          <c:dPt>
            <c:idx val="9"/>
            <c:spPr>
              <a:solidFill>
                <a:schemeClr val="tx1"/>
              </a:solidFill>
            </c:spPr>
          </c:dPt>
          <c:dPt>
            <c:idx val="10"/>
            <c:spPr>
              <a:solidFill>
                <a:schemeClr val="tx1"/>
              </a:solidFill>
            </c:spPr>
          </c:dPt>
          <c:dPt>
            <c:idx val="11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2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schemeClr val="bg1">
                  <a:lumMod val="75000"/>
                </a:schemeClr>
              </a:solidFill>
            </c:spPr>
          </c:dPt>
          <c:dPt>
            <c:idx val="1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5"/>
            <c:spPr>
              <a:solidFill>
                <a:schemeClr val="bg1">
                  <a:lumMod val="75000"/>
                </a:schemeClr>
              </a:solidFill>
            </c:spPr>
          </c:dPt>
          <c:dPt>
            <c:idx val="16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7"/>
            <c:spPr>
              <a:solidFill>
                <a:schemeClr val="bg1">
                  <a:lumMod val="75000"/>
                </a:schemeClr>
              </a:solidFill>
            </c:spPr>
          </c:dPt>
          <c:dPt>
            <c:idx val="18"/>
            <c:spPr>
              <a:solidFill>
                <a:schemeClr val="tx1"/>
              </a:solidFill>
            </c:spPr>
          </c:dPt>
          <c:dLbls>
            <c:dLbl>
              <c:idx val="3"/>
              <c:layout>
                <c:manualLayout>
                  <c:x val="3.4139891149998266E-17"/>
                  <c:y val="1.1013215859030839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-1.4684287812041116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243947858473367E-3"/>
                  <c:y val="-1.8355359765051409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8621973929236553E-3"/>
                  <c:y val="-3.6710719530102802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1.4684287812041182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0"/>
                  <c:y val="-2.9368575624082228E-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0"/>
                  <c:y val="-1.4684287812041116E-2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0"/>
                  <c:y val="1.1013215859030839E-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 val="0"/>
                  <c:y val="1.4684287812041116E-2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 val="0"/>
                  <c:y val="1.8355359765051409E-2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 val="0"/>
                  <c:y val="-1.835535976505140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700" b="1"/>
                </a:pPr>
                <a:endParaRPr lang="pl-PL"/>
              </a:p>
            </c:txPr>
            <c:dLblPos val="outEnd"/>
            <c:showVal val="1"/>
          </c:dLbls>
          <c:cat>
            <c:strRef>
              <c:f>'results-triclosan'!$B$5:$B$23</c:f>
              <c:strCache>
                <c:ptCount val="19"/>
                <c:pt idx="0">
                  <c:v>1R</c:v>
                </c:pt>
                <c:pt idx="1">
                  <c:v>1Res</c:v>
                </c:pt>
                <c:pt idx="2">
                  <c:v>2Res</c:v>
                </c:pt>
                <c:pt idx="3">
                  <c:v>3Res</c:v>
                </c:pt>
                <c:pt idx="4">
                  <c:v>4Res</c:v>
                </c:pt>
                <c:pt idx="5">
                  <c:v>5Res</c:v>
                </c:pt>
                <c:pt idx="6">
                  <c:v>6Res</c:v>
                </c:pt>
                <c:pt idx="7">
                  <c:v>2ST</c:v>
                </c:pt>
                <c:pt idx="8">
                  <c:v>2R</c:v>
                </c:pt>
                <c:pt idx="9">
                  <c:v>3ST</c:v>
                </c:pt>
                <c:pt idx="10">
                  <c:v>5ST</c:v>
                </c:pt>
                <c:pt idx="11">
                  <c:v>7Res</c:v>
                </c:pt>
                <c:pt idx="12">
                  <c:v>6ST</c:v>
                </c:pt>
                <c:pt idx="13">
                  <c:v>3R</c:v>
                </c:pt>
                <c:pt idx="14">
                  <c:v>8Res</c:v>
                </c:pt>
                <c:pt idx="15">
                  <c:v>4R</c:v>
                </c:pt>
                <c:pt idx="16">
                  <c:v>9Res</c:v>
                </c:pt>
                <c:pt idx="17">
                  <c:v>5R</c:v>
                </c:pt>
                <c:pt idx="18">
                  <c:v>7ST</c:v>
                </c:pt>
              </c:strCache>
            </c:strRef>
          </c:cat>
          <c:val>
            <c:numRef>
              <c:f>'results-triclosan'!$C$5:$C$23</c:f>
              <c:numCache>
                <c:formatCode>0.00</c:formatCode>
                <c:ptCount val="19"/>
                <c:pt idx="0">
                  <c:v>709.59091340250313</c:v>
                </c:pt>
                <c:pt idx="1">
                  <c:v>283.22849432147945</c:v>
                </c:pt>
                <c:pt idx="2">
                  <c:v>151.41865148104611</c:v>
                </c:pt>
                <c:pt idx="3">
                  <c:v>552.3635571349248</c:v>
                </c:pt>
                <c:pt idx="4">
                  <c:v>575.91119714118429</c:v>
                </c:pt>
                <c:pt idx="5">
                  <c:v>379.35907355654223</c:v>
                </c:pt>
                <c:pt idx="6">
                  <c:v>321.01731465053643</c:v>
                </c:pt>
                <c:pt idx="7">
                  <c:v>295.30272068498277</c:v>
                </c:pt>
                <c:pt idx="8">
                  <c:v>283.22849432147945</c:v>
                </c:pt>
                <c:pt idx="9">
                  <c:v>211.45765473210955</c:v>
                </c:pt>
                <c:pt idx="10">
                  <c:v>194.51916735405717</c:v>
                </c:pt>
                <c:pt idx="11">
                  <c:v>552.3635571349248</c:v>
                </c:pt>
                <c:pt idx="12">
                  <c:v>467.41538078920627</c:v>
                </c:pt>
                <c:pt idx="13">
                  <c:v>448.30387683712303</c:v>
                </c:pt>
                <c:pt idx="14">
                  <c:v>1077.2415394915613</c:v>
                </c:pt>
                <c:pt idx="15">
                  <c:v>709.59091340250313</c:v>
                </c:pt>
                <c:pt idx="16">
                  <c:v>709.59091340250313</c:v>
                </c:pt>
                <c:pt idx="17">
                  <c:v>283.22849432147945</c:v>
                </c:pt>
                <c:pt idx="18">
                  <c:v>151.41865148104611</c:v>
                </c:pt>
              </c:numCache>
            </c:numRef>
          </c:val>
        </c:ser>
        <c:dLbls>
          <c:showVal val="1"/>
        </c:dLbls>
        <c:gapWidth val="56"/>
        <c:axId val="63965056"/>
        <c:axId val="63966592"/>
      </c:barChart>
      <c:catAx>
        <c:axId val="63965056"/>
        <c:scaling>
          <c:orientation val="minMax"/>
        </c:scaling>
        <c:axPos val="b"/>
        <c:tickLblPos val="nextTo"/>
        <c:crossAx val="63966592"/>
        <c:crosses val="autoZero"/>
        <c:auto val="1"/>
        <c:lblAlgn val="ctr"/>
        <c:lblOffset val="100"/>
      </c:catAx>
      <c:valAx>
        <c:axId val="63966592"/>
        <c:scaling>
          <c:orientation val="minMax"/>
          <c:max val="25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>
                    <a:latin typeface="Arial" pitchFamily="34" charset="0"/>
                    <a:cs typeface="Arial" pitchFamily="34" charset="0"/>
                  </a:rPr>
                  <a:t>Concentration</a:t>
                </a:r>
                <a:r>
                  <a:rPr lang="en-US">
                    <a:latin typeface="Arial" pitchFamily="34" charset="0"/>
                    <a:cs typeface="Arial" pitchFamily="34" charset="0"/>
                  </a:rPr>
                  <a:t> [ pg/ml]</a:t>
                </a:r>
              </a:p>
            </c:rich>
          </c:tx>
          <c:layout/>
        </c:title>
        <c:numFmt formatCode="0" sourceLinked="0"/>
        <c:tickLblPos val="nextTo"/>
        <c:crossAx val="63965056"/>
        <c:crosses val="autoZero"/>
        <c:crossBetween val="between"/>
        <c:majorUnit val="500"/>
      </c:valAx>
      <c:spPr>
        <a:noFill/>
      </c:spPr>
    </c:plotArea>
    <c:plotVisOnly val="1"/>
  </c:chart>
  <c:spPr>
    <a:ln w="6350"/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0.12120509380667011"/>
          <c:y val="3.7221686049826751E-2"/>
          <c:w val="0.85786658457131759"/>
          <c:h val="0.87879154250814806"/>
        </c:manualLayout>
      </c:layout>
      <c:barChart>
        <c:barDir val="col"/>
        <c:grouping val="clustered"/>
        <c:ser>
          <c:idx val="0"/>
          <c:order val="0"/>
          <c:tx>
            <c:strRef>
              <c:f>'results-triclosan'!$B$1</c:f>
              <c:strCache>
                <c:ptCount val="1"/>
                <c:pt idx="0">
                  <c:v>Concentrations of triclosan</c:v>
                </c:pt>
              </c:strCache>
            </c:strRef>
          </c:tx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3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6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7"/>
            <c:spPr>
              <a:solidFill>
                <a:schemeClr val="tx1"/>
              </a:solidFill>
            </c:spPr>
          </c:dPt>
          <c:dPt>
            <c:idx val="8"/>
            <c:spPr>
              <a:solidFill>
                <a:schemeClr val="bg1">
                  <a:lumMod val="75000"/>
                </a:schemeClr>
              </a:solidFill>
            </c:spPr>
          </c:dPt>
          <c:dPt>
            <c:idx val="9"/>
            <c:spPr>
              <a:solidFill>
                <a:schemeClr val="tx1"/>
              </a:solidFill>
            </c:spPr>
          </c:dPt>
          <c:dPt>
            <c:idx val="10"/>
            <c:spPr>
              <a:solidFill>
                <a:schemeClr val="tx1"/>
              </a:solidFill>
            </c:spPr>
          </c:dPt>
          <c:dPt>
            <c:idx val="11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2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schemeClr val="bg1">
                  <a:lumMod val="75000"/>
                </a:schemeClr>
              </a:solidFill>
            </c:spPr>
          </c:dPt>
          <c:dPt>
            <c:idx val="1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5"/>
            <c:spPr>
              <a:solidFill>
                <a:schemeClr val="bg1">
                  <a:lumMod val="75000"/>
                </a:schemeClr>
              </a:solidFill>
            </c:spPr>
          </c:dPt>
          <c:dPt>
            <c:idx val="16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7"/>
            <c:spPr>
              <a:solidFill>
                <a:schemeClr val="bg1">
                  <a:lumMod val="75000"/>
                </a:schemeClr>
              </a:solidFill>
            </c:spPr>
          </c:dPt>
          <c:dPt>
            <c:idx val="18"/>
            <c:spPr>
              <a:solidFill>
                <a:schemeClr val="tx1"/>
              </a:solidFill>
            </c:spPr>
          </c:dPt>
          <c:dLbls>
            <c:dLbl>
              <c:idx val="13"/>
              <c:layout>
                <c:manualLayout>
                  <c:x val="1.8214936247723161E-3"/>
                  <c:y val="-2.604166666666672E-2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 val="0"/>
                  <c:y val="7.4404761904762222E-3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0"/>
                  <c:y val="-1.488095238095238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700" b="1"/>
                </a:pPr>
                <a:endParaRPr lang="pl-PL"/>
              </a:p>
            </c:txPr>
            <c:dLblPos val="outEnd"/>
            <c:showVal val="1"/>
          </c:dLbls>
          <c:cat>
            <c:strRef>
              <c:f>'results-triclosan'!$B$29:$B$47</c:f>
              <c:strCache>
                <c:ptCount val="19"/>
                <c:pt idx="0">
                  <c:v>1R</c:v>
                </c:pt>
                <c:pt idx="1">
                  <c:v>1Res</c:v>
                </c:pt>
                <c:pt idx="2">
                  <c:v>2Res</c:v>
                </c:pt>
                <c:pt idx="3">
                  <c:v>3Res</c:v>
                </c:pt>
                <c:pt idx="4">
                  <c:v>4Res</c:v>
                </c:pt>
                <c:pt idx="5">
                  <c:v>5Res</c:v>
                </c:pt>
                <c:pt idx="6">
                  <c:v>6Res</c:v>
                </c:pt>
                <c:pt idx="7">
                  <c:v>2ST</c:v>
                </c:pt>
                <c:pt idx="8">
                  <c:v>2R</c:v>
                </c:pt>
                <c:pt idx="9">
                  <c:v>3ST</c:v>
                </c:pt>
                <c:pt idx="10">
                  <c:v>5ST</c:v>
                </c:pt>
                <c:pt idx="11">
                  <c:v>7Res</c:v>
                </c:pt>
                <c:pt idx="12">
                  <c:v>6ST</c:v>
                </c:pt>
                <c:pt idx="13">
                  <c:v>3R</c:v>
                </c:pt>
                <c:pt idx="14">
                  <c:v>8Res</c:v>
                </c:pt>
                <c:pt idx="15">
                  <c:v>4R</c:v>
                </c:pt>
                <c:pt idx="16">
                  <c:v>9Res</c:v>
                </c:pt>
                <c:pt idx="17">
                  <c:v>5R</c:v>
                </c:pt>
                <c:pt idx="18">
                  <c:v>7ST</c:v>
                </c:pt>
              </c:strCache>
            </c:strRef>
          </c:cat>
          <c:val>
            <c:numRef>
              <c:f>'results-triclosan'!$C$29:$C$47</c:f>
              <c:numCache>
                <c:formatCode>0.00</c:formatCode>
                <c:ptCount val="19"/>
                <c:pt idx="0">
                  <c:v>181.4485490097631</c:v>
                </c:pt>
                <c:pt idx="1">
                  <c:v>148.97774727144593</c:v>
                </c:pt>
                <c:pt idx="2">
                  <c:v>285.56654165415699</c:v>
                </c:pt>
                <c:pt idx="3">
                  <c:v>177.90587495614909</c:v>
                </c:pt>
                <c:pt idx="4">
                  <c:v>285.56654165415699</c:v>
                </c:pt>
                <c:pt idx="5">
                  <c:v>495.9948793396166</c:v>
                </c:pt>
                <c:pt idx="6">
                  <c:v>106.5483769524013</c:v>
                </c:pt>
                <c:pt idx="7">
                  <c:v>164.41349116525396</c:v>
                </c:pt>
                <c:pt idx="8">
                  <c:v>334.35898595269526</c:v>
                </c:pt>
                <c:pt idx="9">
                  <c:v>122.31769999373552</c:v>
                </c:pt>
                <c:pt idx="10">
                  <c:v>234.46349008525107</c:v>
                </c:pt>
                <c:pt idx="11">
                  <c:v>248.75101090618102</c:v>
                </c:pt>
                <c:pt idx="12">
                  <c:v>407.23499959326159</c:v>
                </c:pt>
                <c:pt idx="13">
                  <c:v>216.68177605268937</c:v>
                </c:pt>
                <c:pt idx="14">
                  <c:v>196.33889313049028</c:v>
                </c:pt>
                <c:pt idx="15">
                  <c:v>415.34434880468092</c:v>
                </c:pt>
                <c:pt idx="16">
                  <c:v>134.99116784623834</c:v>
                </c:pt>
                <c:pt idx="17">
                  <c:v>291.25308336025711</c:v>
                </c:pt>
                <c:pt idx="18">
                  <c:v>274.52436946474177</c:v>
                </c:pt>
              </c:numCache>
            </c:numRef>
          </c:val>
        </c:ser>
        <c:dLbls>
          <c:showVal val="1"/>
        </c:dLbls>
        <c:gapWidth val="54"/>
        <c:axId val="64035072"/>
        <c:axId val="64036864"/>
      </c:barChart>
      <c:catAx>
        <c:axId val="64035072"/>
        <c:scaling>
          <c:orientation val="minMax"/>
        </c:scaling>
        <c:axPos val="b"/>
        <c:tickLblPos val="nextTo"/>
        <c:crossAx val="64036864"/>
        <c:crosses val="autoZero"/>
        <c:auto val="1"/>
        <c:lblAlgn val="ctr"/>
        <c:lblOffset val="100"/>
      </c:catAx>
      <c:valAx>
        <c:axId val="64036864"/>
        <c:scaling>
          <c:orientation val="minMax"/>
          <c:max val="2500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pl-PL" sz="1000">
                    <a:latin typeface="Arial" pitchFamily="34" charset="0"/>
                    <a:cs typeface="Arial" pitchFamily="34" charset="0"/>
                  </a:rPr>
                  <a:t>Concentration </a:t>
                </a:r>
                <a:r>
                  <a:rPr lang="en-US" sz="1000">
                    <a:latin typeface="Arial" pitchFamily="34" charset="0"/>
                    <a:cs typeface="Arial" pitchFamily="34" charset="0"/>
                  </a:rPr>
                  <a:t>[ pg/ml ]</a:t>
                </a:r>
              </a:p>
            </c:rich>
          </c:tx>
          <c:layout/>
        </c:title>
        <c:numFmt formatCode="0" sourceLinked="0"/>
        <c:tickLblPos val="nextTo"/>
        <c:crossAx val="64035072"/>
        <c:crosses val="autoZero"/>
        <c:crossBetween val="between"/>
      </c:valAx>
    </c:plotArea>
    <c:plotVisOnly val="1"/>
  </c:chart>
  <c:spPr>
    <a:ln w="6350"/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0.11216276579489093"/>
          <c:y val="4.6462835762550857E-2"/>
          <c:w val="0.86681989990758301"/>
          <c:h val="0.87179371195621824"/>
        </c:manualLayout>
      </c:layout>
      <c:barChart>
        <c:barDir val="col"/>
        <c:grouping val="clustered"/>
        <c:ser>
          <c:idx val="0"/>
          <c:order val="0"/>
          <c:tx>
            <c:strRef>
              <c:f>'results-triclosan'!$B$1</c:f>
              <c:strCache>
                <c:ptCount val="1"/>
                <c:pt idx="0">
                  <c:v>Concentrations of triclosan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7"/>
            <c:spPr>
              <a:solidFill>
                <a:schemeClr val="tx1"/>
              </a:solidFill>
            </c:spPr>
          </c:dPt>
          <c:dPt>
            <c:idx val="8"/>
            <c:spPr>
              <a:solidFill>
                <a:schemeClr val="bg1">
                  <a:lumMod val="75000"/>
                </a:schemeClr>
              </a:solidFill>
            </c:spPr>
          </c:dPt>
          <c:dPt>
            <c:idx val="9"/>
            <c:spPr>
              <a:solidFill>
                <a:schemeClr val="tx1"/>
              </a:solidFill>
            </c:spPr>
          </c:dPt>
          <c:dPt>
            <c:idx val="10"/>
            <c:spPr>
              <a:solidFill>
                <a:schemeClr val="tx1"/>
              </a:solidFill>
            </c:spPr>
          </c:dPt>
          <c:dPt>
            <c:idx val="11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schemeClr val="tx1"/>
              </a:solidFill>
            </c:spPr>
          </c:dPt>
          <c:dPt>
            <c:idx val="14"/>
            <c:spPr>
              <a:solidFill>
                <a:schemeClr val="bg1">
                  <a:lumMod val="75000"/>
                </a:schemeClr>
              </a:solidFill>
            </c:spPr>
          </c:dPt>
          <c:dPt>
            <c:idx val="16"/>
            <c:spPr>
              <a:solidFill>
                <a:schemeClr val="bg1">
                  <a:lumMod val="75000"/>
                </a:schemeClr>
              </a:solidFill>
            </c:spPr>
          </c:dPt>
          <c:dPt>
            <c:idx val="18"/>
            <c:spPr>
              <a:solidFill>
                <a:schemeClr val="bg1">
                  <a:lumMod val="75000"/>
                </a:schemeClr>
              </a:solidFill>
            </c:spPr>
          </c:dPt>
          <c:dPt>
            <c:idx val="19"/>
            <c:spPr>
              <a:solidFill>
                <a:schemeClr val="tx1"/>
              </a:solidFill>
            </c:spPr>
          </c:dPt>
          <c:dLbls>
            <c:dLbl>
              <c:idx val="0"/>
              <c:layout>
                <c:manualLayout>
                  <c:x val="1.8436578171091621E-3"/>
                  <c:y val="-5.252100840336135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-1.7507002801120448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8436578171091445E-3"/>
                  <c:y val="1.0504201680672285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0"/>
                  <c:y val="1.0504201680672285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4218713127281558E-3"/>
                  <c:y val="1.6278446585408002E-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-2.8011204481792801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8436578171091445E-3"/>
                  <c:y val="7.0028011204481934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3.687315634218289E-3"/>
                  <c:y val="1.4005602240896359E-2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8436578171090801E-3"/>
                  <c:y val="-2.100840336134454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0"/>
                  <c:y val="1.7507002801120448E-2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 val="-5.5309734513274414E-3"/>
                  <c:y val="-3.1512605042016806E-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 val="5.5309734513274414E-3"/>
                  <c:y val="1.4005602240896359E-2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 val="-1.8436578171091445E-3"/>
                  <c:y val="-2.100840336134454E-2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 val="0"/>
                  <c:y val="-1.4005602240896359E-2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 val="1.8436578171091445E-3"/>
                  <c:y val="1.4005602240896359E-2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 val="1.8436578171091445E-3"/>
                  <c:y val="3.5014005602240997E-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 val="0"/>
                  <c:y val="-4.201680672268907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700" b="1"/>
                </a:pPr>
                <a:endParaRPr lang="pl-PL"/>
              </a:p>
            </c:txPr>
            <c:dLblPos val="outEnd"/>
            <c:showVal val="1"/>
          </c:dLbls>
          <c:cat>
            <c:strRef>
              <c:f>'results-triclosan'!$B$53:$B$72</c:f>
              <c:strCache>
                <c:ptCount val="20"/>
                <c:pt idx="0">
                  <c:v>1R</c:v>
                </c:pt>
                <c:pt idx="1">
                  <c:v>1Res</c:v>
                </c:pt>
                <c:pt idx="2">
                  <c:v>2Res</c:v>
                </c:pt>
                <c:pt idx="3">
                  <c:v>3Res</c:v>
                </c:pt>
                <c:pt idx="4">
                  <c:v>4Res</c:v>
                </c:pt>
                <c:pt idx="5">
                  <c:v>5Res</c:v>
                </c:pt>
                <c:pt idx="6">
                  <c:v>6Res</c:v>
                </c:pt>
                <c:pt idx="7">
                  <c:v>2ST</c:v>
                </c:pt>
                <c:pt idx="8">
                  <c:v>2R</c:v>
                </c:pt>
                <c:pt idx="9">
                  <c:v>3ST</c:v>
                </c:pt>
                <c:pt idx="10">
                  <c:v>4ST</c:v>
                </c:pt>
                <c:pt idx="11">
                  <c:v>5ST</c:v>
                </c:pt>
                <c:pt idx="12">
                  <c:v>7Res</c:v>
                </c:pt>
                <c:pt idx="13">
                  <c:v>6ST</c:v>
                </c:pt>
                <c:pt idx="14">
                  <c:v>3R</c:v>
                </c:pt>
                <c:pt idx="15">
                  <c:v>8Res</c:v>
                </c:pt>
                <c:pt idx="16">
                  <c:v>4R</c:v>
                </c:pt>
                <c:pt idx="17">
                  <c:v>9Res</c:v>
                </c:pt>
                <c:pt idx="18">
                  <c:v>5R</c:v>
                </c:pt>
                <c:pt idx="19">
                  <c:v>7ST</c:v>
                </c:pt>
              </c:strCache>
            </c:strRef>
          </c:cat>
          <c:val>
            <c:numRef>
              <c:f>'results-triclosan'!$C$53:$C$72</c:f>
              <c:numCache>
                <c:formatCode>0.00</c:formatCode>
                <c:ptCount val="20"/>
                <c:pt idx="0">
                  <c:v>305.87808616946182</c:v>
                </c:pt>
                <c:pt idx="1">
                  <c:v>280.44131157720773</c:v>
                </c:pt>
                <c:pt idx="2">
                  <c:v>225.72312435937232</c:v>
                </c:pt>
                <c:pt idx="3">
                  <c:v>2457.5443028759864</c:v>
                </c:pt>
                <c:pt idx="4">
                  <c:v>166.57266791688056</c:v>
                </c:pt>
                <c:pt idx="5">
                  <c:v>21.187384293894031</c:v>
                </c:pt>
                <c:pt idx="6">
                  <c:v>34.155638186396011</c:v>
                </c:pt>
                <c:pt idx="7">
                  <c:v>170.22774078511924</c:v>
                </c:pt>
                <c:pt idx="8">
                  <c:v>189.74192557568659</c:v>
                </c:pt>
                <c:pt idx="9">
                  <c:v>38.906482316697456</c:v>
                </c:pt>
                <c:pt idx="10">
                  <c:v>211.49313358164812</c:v>
                </c:pt>
                <c:pt idx="11">
                  <c:v>206.95202406090993</c:v>
                </c:pt>
                <c:pt idx="12">
                  <c:v>312.58991175122304</c:v>
                </c:pt>
                <c:pt idx="13">
                  <c:v>405.59639083967647</c:v>
                </c:pt>
                <c:pt idx="14">
                  <c:v>380.02686659395573</c:v>
                </c:pt>
                <c:pt idx="15">
                  <c:v>274.41976993921469</c:v>
                </c:pt>
                <c:pt idx="16">
                  <c:v>251.59906408539689</c:v>
                </c:pt>
                <c:pt idx="17">
                  <c:v>1309.5742877965129</c:v>
                </c:pt>
                <c:pt idx="18">
                  <c:v>292.88368283004439</c:v>
                </c:pt>
                <c:pt idx="19">
                  <c:v>299.31037465199529</c:v>
                </c:pt>
              </c:numCache>
            </c:numRef>
          </c:val>
        </c:ser>
        <c:dLbls>
          <c:showVal val="1"/>
        </c:dLbls>
        <c:gapWidth val="52"/>
        <c:axId val="64090112"/>
        <c:axId val="64091648"/>
      </c:barChart>
      <c:catAx>
        <c:axId val="64090112"/>
        <c:scaling>
          <c:orientation val="minMax"/>
        </c:scaling>
        <c:axPos val="b"/>
        <c:tickLblPos val="nextTo"/>
        <c:crossAx val="64091648"/>
        <c:crosses val="autoZero"/>
        <c:auto val="1"/>
        <c:lblAlgn val="ctr"/>
        <c:lblOffset val="100"/>
      </c:catAx>
      <c:valAx>
        <c:axId val="64091648"/>
        <c:scaling>
          <c:orientation val="minMax"/>
          <c:max val="2500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pl-PL" sz="1000">
                    <a:latin typeface="Arial" pitchFamily="34" charset="0"/>
                    <a:cs typeface="Arial" pitchFamily="34" charset="0"/>
                  </a:rPr>
                  <a:t>Concentration </a:t>
                </a:r>
                <a:r>
                  <a:rPr lang="en-US" sz="1000">
                    <a:latin typeface="Arial" pitchFamily="34" charset="0"/>
                    <a:cs typeface="Arial" pitchFamily="34" charset="0"/>
                  </a:rPr>
                  <a:t>[ pg/ml ]</a:t>
                </a:r>
              </a:p>
            </c:rich>
          </c:tx>
          <c:layout>
            <c:manualLayout>
              <c:xMode val="edge"/>
              <c:yMode val="edge"/>
              <c:x val="1.5408264468273499E-2"/>
              <c:y val="0.27638749822803488"/>
            </c:manualLayout>
          </c:layout>
        </c:title>
        <c:numFmt formatCode="0" sourceLinked="0"/>
        <c:tickLblPos val="nextTo"/>
        <c:crossAx val="64090112"/>
        <c:crosses val="autoZero"/>
        <c:crossBetween val="between"/>
      </c:valAx>
    </c:plotArea>
    <c:plotVisOnly val="1"/>
  </c:chart>
  <c:spPr>
    <a:ln w="6350"/>
  </c:spPr>
  <c:printSettings>
    <c:headerFooter/>
    <c:pageMargins b="0.75000000000000222" l="0.70000000000000062" r="0.70000000000000062" t="0.75000000000000222" header="0.30000000000000032" footer="0.30000000000000032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'results-triclosan'!$B$1</c:f>
              <c:strCache>
                <c:ptCount val="1"/>
                <c:pt idx="0">
                  <c:v>Concentrations of triclosan</c:v>
                </c:pt>
              </c:strCache>
            </c:strRef>
          </c:tx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tx1"/>
              </a:solidFill>
            </c:spPr>
          </c:dPt>
          <c:dPt>
            <c:idx val="2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3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4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5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6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7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8"/>
            <c:spPr>
              <a:solidFill>
                <a:schemeClr val="tx1"/>
              </a:solidFill>
            </c:spPr>
          </c:dPt>
          <c:dPt>
            <c:idx val="9"/>
            <c:spPr>
              <a:solidFill>
                <a:schemeClr val="bg1">
                  <a:lumMod val="75000"/>
                </a:schemeClr>
              </a:solidFill>
            </c:spPr>
          </c:dPt>
          <c:dPt>
            <c:idx val="10"/>
            <c:spPr>
              <a:solidFill>
                <a:schemeClr val="tx1"/>
              </a:solidFill>
            </c:spPr>
          </c:dPt>
          <c:dPt>
            <c:idx val="11"/>
            <c:spPr>
              <a:solidFill>
                <a:schemeClr val="tx1"/>
              </a:solidFill>
            </c:spPr>
          </c:dPt>
          <c:dPt>
            <c:idx val="12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4"/>
            <c:spPr>
              <a:solidFill>
                <a:schemeClr val="tx1"/>
              </a:solidFill>
            </c:spPr>
          </c:dPt>
          <c:dPt>
            <c:idx val="15"/>
            <c:spPr>
              <a:solidFill>
                <a:schemeClr val="bg1">
                  <a:lumMod val="75000"/>
                </a:schemeClr>
              </a:solidFill>
            </c:spPr>
          </c:dPt>
          <c:dPt>
            <c:idx val="16"/>
            <c:spPr>
              <a:solidFill>
                <a:prstClr val="black">
                  <a:lumMod val="50000"/>
                  <a:lumOff val="50000"/>
                </a:prstClr>
              </a:solidFill>
            </c:spPr>
          </c:dPt>
          <c:dPt>
            <c:idx val="17"/>
            <c:spPr>
              <a:solidFill>
                <a:schemeClr val="bg1">
                  <a:lumMod val="75000"/>
                </a:schemeClr>
              </a:solidFill>
            </c:spPr>
          </c:dPt>
          <c:dPt>
            <c:idx val="18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9"/>
            <c:spPr>
              <a:solidFill>
                <a:schemeClr val="bg1">
                  <a:lumMod val="75000"/>
                </a:schemeClr>
              </a:solidFill>
            </c:spPr>
          </c:dPt>
          <c:dPt>
            <c:idx val="20"/>
            <c:spPr>
              <a:solidFill>
                <a:schemeClr val="tx1"/>
              </a:solidFill>
            </c:spPr>
          </c:dPt>
          <c:dLbls>
            <c:dLbl>
              <c:idx val="3"/>
              <c:layout>
                <c:manualLayout>
                  <c:x val="0"/>
                  <c:y val="1.3976240391334731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3.4025838061524066E-17"/>
                  <c:y val="-1.7470300489168429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0"/>
                  <c:y val="1.0438413361169102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2.1070375052676098E-3"/>
                  <c:y val="1.7397355601948505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0"/>
                  <c:y val="-2.795248078266954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650" b="1"/>
                </a:pPr>
                <a:endParaRPr lang="pl-PL"/>
              </a:p>
            </c:txPr>
            <c:dLblPos val="outEnd"/>
            <c:showVal val="1"/>
          </c:dLbls>
          <c:cat>
            <c:strRef>
              <c:f>'results-triclosan'!$B$76:$B$96</c:f>
              <c:strCache>
                <c:ptCount val="21"/>
                <c:pt idx="0">
                  <c:v>1R</c:v>
                </c:pt>
                <c:pt idx="1">
                  <c:v>1ST</c:v>
                </c:pt>
                <c:pt idx="2">
                  <c:v>1Res</c:v>
                </c:pt>
                <c:pt idx="3">
                  <c:v>2Res</c:v>
                </c:pt>
                <c:pt idx="4">
                  <c:v>3Res</c:v>
                </c:pt>
                <c:pt idx="5">
                  <c:v>4Res</c:v>
                </c:pt>
                <c:pt idx="6">
                  <c:v>5Res</c:v>
                </c:pt>
                <c:pt idx="7">
                  <c:v>6Res</c:v>
                </c:pt>
                <c:pt idx="8">
                  <c:v>2ST</c:v>
                </c:pt>
                <c:pt idx="9">
                  <c:v>2R</c:v>
                </c:pt>
                <c:pt idx="10">
                  <c:v>3ST</c:v>
                </c:pt>
                <c:pt idx="11">
                  <c:v>4ST</c:v>
                </c:pt>
                <c:pt idx="12">
                  <c:v>5ST</c:v>
                </c:pt>
                <c:pt idx="13">
                  <c:v>7Res</c:v>
                </c:pt>
                <c:pt idx="14">
                  <c:v>6ST</c:v>
                </c:pt>
                <c:pt idx="15">
                  <c:v>3R</c:v>
                </c:pt>
                <c:pt idx="16">
                  <c:v>8Res</c:v>
                </c:pt>
                <c:pt idx="17">
                  <c:v>4R</c:v>
                </c:pt>
                <c:pt idx="18">
                  <c:v>9Res</c:v>
                </c:pt>
                <c:pt idx="19">
                  <c:v>5R</c:v>
                </c:pt>
                <c:pt idx="20">
                  <c:v>7ST</c:v>
                </c:pt>
              </c:strCache>
            </c:strRef>
          </c:cat>
          <c:val>
            <c:numRef>
              <c:f>'results-triclosan'!$C$76:$C$96</c:f>
              <c:numCache>
                <c:formatCode>0.00</c:formatCode>
                <c:ptCount val="21"/>
                <c:pt idx="0">
                  <c:v>455.74809841699681</c:v>
                </c:pt>
                <c:pt idx="1">
                  <c:v>693.79454042336522</c:v>
                </c:pt>
                <c:pt idx="2">
                  <c:v>288.63484833107645</c:v>
                </c:pt>
                <c:pt idx="3">
                  <c:v>189.60192910064643</c:v>
                </c:pt>
                <c:pt idx="4">
                  <c:v>200.28475053516058</c:v>
                </c:pt>
                <c:pt idx="5">
                  <c:v>86.424297563482384</c:v>
                </c:pt>
                <c:pt idx="6">
                  <c:v>253.98230263908715</c:v>
                </c:pt>
                <c:pt idx="7">
                  <c:v>310.51954462225365</c:v>
                </c:pt>
                <c:pt idx="8">
                  <c:v>304.89752328973799</c:v>
                </c:pt>
                <c:pt idx="9">
                  <c:v>346.49678137736009</c:v>
                </c:pt>
                <c:pt idx="10">
                  <c:v>455.74809841699681</c:v>
                </c:pt>
                <c:pt idx="11">
                  <c:v>227.61097128838665</c:v>
                </c:pt>
                <c:pt idx="12">
                  <c:v>211.56947868203295</c:v>
                </c:pt>
                <c:pt idx="13">
                  <c:v>372.7686500382643</c:v>
                </c:pt>
                <c:pt idx="14">
                  <c:v>278.27787377742089</c:v>
                </c:pt>
                <c:pt idx="15">
                  <c:v>393.77171126044129</c:v>
                </c:pt>
                <c:pt idx="16">
                  <c:v>706.58745413600457</c:v>
                </c:pt>
                <c:pt idx="17">
                  <c:v>372.7686500382643</c:v>
                </c:pt>
                <c:pt idx="18">
                  <c:v>310.51954462225365</c:v>
                </c:pt>
                <c:pt idx="19">
                  <c:v>481.42650568638584</c:v>
                </c:pt>
                <c:pt idx="20">
                  <c:v>439.39466262961935</c:v>
                </c:pt>
              </c:numCache>
            </c:numRef>
          </c:val>
        </c:ser>
        <c:dLbls>
          <c:showVal val="1"/>
        </c:dLbls>
        <c:gapWidth val="52"/>
        <c:axId val="64149376"/>
        <c:axId val="64150912"/>
      </c:barChart>
      <c:catAx>
        <c:axId val="64149376"/>
        <c:scaling>
          <c:orientation val="minMax"/>
        </c:scaling>
        <c:axPos val="b"/>
        <c:tickLblPos val="nextTo"/>
        <c:crossAx val="64150912"/>
        <c:crosses val="autoZero"/>
        <c:auto val="1"/>
        <c:lblAlgn val="ctr"/>
        <c:lblOffset val="100"/>
      </c:catAx>
      <c:valAx>
        <c:axId val="64150912"/>
        <c:scaling>
          <c:orientation val="minMax"/>
          <c:max val="2500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pl-PL" sz="1000">
                    <a:latin typeface="Arial" pitchFamily="34" charset="0"/>
                    <a:cs typeface="Arial" pitchFamily="34" charset="0"/>
                  </a:rPr>
                  <a:t>Concentration </a:t>
                </a:r>
                <a:r>
                  <a:rPr lang="en-US" sz="1000">
                    <a:latin typeface="Arial" pitchFamily="34" charset="0"/>
                    <a:cs typeface="Arial" pitchFamily="34" charset="0"/>
                  </a:rPr>
                  <a:t>[ pg/ml]</a:t>
                </a:r>
              </a:p>
            </c:rich>
          </c:tx>
          <c:layout/>
        </c:title>
        <c:numFmt formatCode="0" sourceLinked="0"/>
        <c:tickLblPos val="nextTo"/>
        <c:crossAx val="64149376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222" l="0.70000000000000062" r="0.70000000000000062" t="0.75000000000000222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274319</xdr:colOff>
      <xdr:row>3</xdr:row>
      <xdr:rowOff>76200</xdr:rowOff>
    </xdr:from>
    <xdr:to>
      <xdr:col>13</xdr:col>
      <xdr:colOff>68579</xdr:colOff>
      <xdr:row>24</xdr:row>
      <xdr:rowOff>7620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289404</xdr:colOff>
      <xdr:row>28</xdr:row>
      <xdr:rowOff>38567</xdr:rowOff>
    </xdr:from>
    <xdr:to>
      <xdr:col>13</xdr:col>
      <xdr:colOff>121764</xdr:colOff>
      <xdr:row>47</xdr:row>
      <xdr:rowOff>152867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190344</xdr:colOff>
      <xdr:row>52</xdr:row>
      <xdr:rowOff>12129</xdr:rowOff>
    </xdr:from>
    <xdr:to>
      <xdr:col>12</xdr:col>
      <xdr:colOff>652099</xdr:colOff>
      <xdr:row>72</xdr:row>
      <xdr:rowOff>35394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182568</xdr:colOff>
      <xdr:row>75</xdr:row>
      <xdr:rowOff>115233</xdr:rowOff>
    </xdr:from>
    <xdr:to>
      <xdr:col>12</xdr:col>
      <xdr:colOff>644323</xdr:colOff>
      <xdr:row>95</xdr:row>
      <xdr:rowOff>145713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167329</xdr:colOff>
      <xdr:row>99</xdr:row>
      <xdr:rowOff>38723</xdr:rowOff>
    </xdr:from>
    <xdr:to>
      <xdr:col>12</xdr:col>
      <xdr:colOff>629084</xdr:colOff>
      <xdr:row>119</xdr:row>
      <xdr:rowOff>153023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18757</xdr:colOff>
      <xdr:row>3</xdr:row>
      <xdr:rowOff>8206</xdr:rowOff>
    </xdr:from>
    <xdr:to>
      <xdr:col>13</xdr:col>
      <xdr:colOff>463717</xdr:colOff>
      <xdr:row>23</xdr:row>
      <xdr:rowOff>103006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662940</xdr:colOff>
      <xdr:row>28</xdr:row>
      <xdr:rowOff>22860</xdr:rowOff>
    </xdr:from>
    <xdr:to>
      <xdr:col>13</xdr:col>
      <xdr:colOff>437340</xdr:colOff>
      <xdr:row>48</xdr:row>
      <xdr:rowOff>117660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52</xdr:row>
      <xdr:rowOff>22860</xdr:rowOff>
    </xdr:from>
    <xdr:to>
      <xdr:col>13</xdr:col>
      <xdr:colOff>452580</xdr:colOff>
      <xdr:row>72</xdr:row>
      <xdr:rowOff>117660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</xdr:colOff>
      <xdr:row>75</xdr:row>
      <xdr:rowOff>45720</xdr:rowOff>
    </xdr:from>
    <xdr:to>
      <xdr:col>13</xdr:col>
      <xdr:colOff>452580</xdr:colOff>
      <xdr:row>95</xdr:row>
      <xdr:rowOff>140520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22860</xdr:colOff>
      <xdr:row>99</xdr:row>
      <xdr:rowOff>45720</xdr:rowOff>
    </xdr:from>
    <xdr:to>
      <xdr:col>13</xdr:col>
      <xdr:colOff>467820</xdr:colOff>
      <xdr:row>119</xdr:row>
      <xdr:rowOff>140520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123825</xdr:rowOff>
    </xdr:from>
    <xdr:to>
      <xdr:col>7</xdr:col>
      <xdr:colOff>9525</xdr:colOff>
      <xdr:row>24</xdr:row>
      <xdr:rowOff>152400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opLeftCell="G19" zoomScale="91" zoomScaleNormal="91" workbookViewId="0">
      <selection activeCell="A99" sqref="A99"/>
    </sheetView>
  </sheetViews>
  <sheetFormatPr defaultRowHeight="14.25"/>
  <cols>
    <col min="1" max="1" width="15.5" customWidth="1"/>
    <col min="2" max="2" width="21.25" customWidth="1"/>
    <col min="3" max="3" width="15.375" customWidth="1"/>
    <col min="16" max="16" width="9.25" bestFit="1" customWidth="1"/>
    <col min="20" max="20" width="11.25" customWidth="1"/>
  </cols>
  <sheetData>
    <row r="1" spans="1:26">
      <c r="B1" t="s">
        <v>37</v>
      </c>
    </row>
    <row r="2" spans="1:26">
      <c r="P2" s="9"/>
      <c r="Q2" s="9"/>
      <c r="R2" s="9"/>
      <c r="S2" s="9"/>
      <c r="T2" s="9"/>
      <c r="U2" s="9"/>
      <c r="V2" s="10"/>
      <c r="W2" s="10"/>
      <c r="X2" s="10"/>
      <c r="Y2" s="10"/>
      <c r="Z2" s="9"/>
    </row>
    <row r="3" spans="1:26">
      <c r="A3" s="3">
        <v>41474</v>
      </c>
      <c r="B3" s="4"/>
      <c r="C3" s="4"/>
      <c r="P3" s="9"/>
      <c r="Q3" s="9"/>
      <c r="R3" s="11"/>
      <c r="S3" s="11"/>
      <c r="T3" s="11"/>
      <c r="U3" s="9"/>
      <c r="V3" s="9"/>
      <c r="W3" s="11"/>
      <c r="X3" s="11"/>
      <c r="Y3" s="11"/>
      <c r="Z3" s="9"/>
    </row>
    <row r="4" spans="1:26">
      <c r="A4" s="4"/>
      <c r="B4" s="4" t="s">
        <v>36</v>
      </c>
      <c r="C4" s="4" t="s">
        <v>0</v>
      </c>
      <c r="P4" s="9"/>
      <c r="Q4" s="9"/>
      <c r="R4" s="11"/>
      <c r="S4" s="11"/>
      <c r="T4" s="11"/>
      <c r="U4" s="9"/>
      <c r="V4" s="9"/>
      <c r="W4" s="9"/>
      <c r="X4" s="9"/>
      <c r="Y4" s="9"/>
      <c r="Z4" s="9"/>
    </row>
    <row r="5" spans="1:26">
      <c r="B5" t="s">
        <v>10</v>
      </c>
      <c r="C5" s="5">
        <v>132.79091279075899</v>
      </c>
      <c r="P5" s="9"/>
      <c r="Q5" s="9"/>
      <c r="R5" s="11"/>
      <c r="S5" s="11"/>
      <c r="T5" s="11"/>
      <c r="U5" s="9"/>
      <c r="V5" s="9"/>
      <c r="W5" s="9"/>
      <c r="X5" s="9"/>
      <c r="Y5" s="9"/>
      <c r="Z5" s="9"/>
    </row>
    <row r="6" spans="1:26">
      <c r="B6" t="s">
        <v>11</v>
      </c>
      <c r="C6" s="5">
        <v>173.89707790502717</v>
      </c>
      <c r="P6" s="9"/>
      <c r="Q6" s="9"/>
      <c r="R6" s="11"/>
      <c r="S6" s="11"/>
      <c r="T6" s="11"/>
      <c r="U6" s="9"/>
      <c r="V6" s="9"/>
      <c r="W6" s="9"/>
      <c r="X6" s="9"/>
      <c r="Y6" s="9"/>
      <c r="Z6" s="9"/>
    </row>
    <row r="7" spans="1:26">
      <c r="B7" t="s">
        <v>12</v>
      </c>
      <c r="C7" s="5">
        <v>165.73670980454239</v>
      </c>
      <c r="P7" s="9"/>
      <c r="Q7" s="9"/>
      <c r="R7" s="11"/>
      <c r="S7" s="11"/>
      <c r="T7" s="11"/>
      <c r="U7" s="9"/>
      <c r="V7" s="9"/>
      <c r="W7" s="9"/>
      <c r="X7" s="9"/>
      <c r="Y7" s="9"/>
      <c r="Z7" s="9"/>
    </row>
    <row r="8" spans="1:26">
      <c r="B8" t="s">
        <v>13</v>
      </c>
      <c r="C8" s="5">
        <v>80.596307042631778</v>
      </c>
      <c r="P8" s="9"/>
      <c r="Q8" s="9"/>
      <c r="R8" s="9"/>
      <c r="S8" s="9"/>
      <c r="Z8" s="9"/>
    </row>
    <row r="9" spans="1:26">
      <c r="B9" t="s">
        <v>14</v>
      </c>
      <c r="C9" s="5">
        <v>252.04764322795978</v>
      </c>
      <c r="P9" s="9"/>
      <c r="Q9" s="9"/>
      <c r="R9" s="9"/>
      <c r="S9" s="9"/>
      <c r="U9" s="1"/>
      <c r="V9" s="1"/>
      <c r="W9" s="1"/>
      <c r="X9" s="1"/>
      <c r="Y9" s="1"/>
      <c r="Z9" s="9"/>
    </row>
    <row r="10" spans="1:26">
      <c r="B10" t="s">
        <v>15</v>
      </c>
      <c r="C10" s="5">
        <v>611.62336542484115</v>
      </c>
      <c r="P10" s="9"/>
      <c r="Q10" s="9"/>
      <c r="R10" s="9"/>
      <c r="S10" s="9"/>
      <c r="U10" s="1"/>
      <c r="V10" s="1"/>
      <c r="W10" s="1"/>
      <c r="X10" s="1"/>
      <c r="Y10" s="1"/>
      <c r="Z10" s="9"/>
    </row>
    <row r="11" spans="1:26">
      <c r="B11" t="s">
        <v>16</v>
      </c>
      <c r="C11" s="5">
        <v>73.995715068406994</v>
      </c>
      <c r="P11" s="9"/>
      <c r="Q11" s="9"/>
      <c r="R11" s="9"/>
      <c r="S11" s="9"/>
      <c r="U11" s="1"/>
      <c r="V11" s="1"/>
      <c r="W11" s="1"/>
      <c r="X11" s="1"/>
      <c r="Y11" s="1"/>
      <c r="Z11" s="9"/>
    </row>
    <row r="12" spans="1:26">
      <c r="B12" t="s">
        <v>17</v>
      </c>
      <c r="C12" s="5">
        <v>67.935691465226327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B13" t="s">
        <v>18</v>
      </c>
      <c r="C13" s="5">
        <v>76.609376628640888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B14" t="s">
        <v>19</v>
      </c>
      <c r="C14" s="5">
        <v>398.97089192535924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>
      <c r="B15" t="s">
        <v>20</v>
      </c>
      <c r="C15" s="5">
        <v>156.69899571902042</v>
      </c>
    </row>
    <row r="16" spans="1:26" ht="15" thickBot="1">
      <c r="B16" t="s">
        <v>21</v>
      </c>
      <c r="C16" s="5">
        <v>38.776892349215174</v>
      </c>
    </row>
    <row r="17" spans="1:22">
      <c r="B17" t="s">
        <v>22</v>
      </c>
      <c r="C17" s="5">
        <v>33.659830895255432</v>
      </c>
      <c r="O17" s="12" t="s">
        <v>35</v>
      </c>
      <c r="P17" s="13"/>
      <c r="Q17" s="13"/>
      <c r="R17" s="14"/>
      <c r="T17" s="12" t="s">
        <v>33</v>
      </c>
      <c r="U17" s="13"/>
      <c r="V17" s="14"/>
    </row>
    <row r="18" spans="1:22">
      <c r="B18" t="s">
        <v>23</v>
      </c>
      <c r="C18" s="5">
        <v>119.33906807381025</v>
      </c>
      <c r="O18" s="15"/>
      <c r="P18" s="8" t="s">
        <v>7</v>
      </c>
      <c r="Q18" s="8" t="s">
        <v>8</v>
      </c>
      <c r="R18" s="16" t="s">
        <v>9</v>
      </c>
      <c r="T18" s="15" t="s">
        <v>9</v>
      </c>
      <c r="U18" s="8" t="s">
        <v>34</v>
      </c>
      <c r="V18" s="16" t="s">
        <v>8</v>
      </c>
    </row>
    <row r="19" spans="1:22">
      <c r="B19" t="s">
        <v>24</v>
      </c>
      <c r="C19" s="5">
        <v>57.57051881120497</v>
      </c>
      <c r="O19" s="15" t="s">
        <v>2</v>
      </c>
      <c r="P19" s="17">
        <f>AVERAGE(C12,C14,C15,C17,C23)</f>
        <v>145.52014242244462</v>
      </c>
      <c r="Q19" s="17">
        <f>AVERAGE(C6,C7,C8,C9,C10,C11,C16,C19,C21)</f>
        <v>181.21663998235726</v>
      </c>
      <c r="R19" s="18">
        <f>AVERAGE(C5,C13,C18,C20,C22)</f>
        <v>236.82028753440463</v>
      </c>
      <c r="T19" s="22">
        <v>180.91782030660718</v>
      </c>
      <c r="U19" s="17">
        <v>148.78431177640408</v>
      </c>
      <c r="V19" s="18">
        <v>175.98961538695423</v>
      </c>
    </row>
    <row r="20" spans="1:22">
      <c r="B20" t="s">
        <v>25</v>
      </c>
      <c r="C20" s="5">
        <v>365.31962021503568</v>
      </c>
      <c r="O20" s="15" t="s">
        <v>3</v>
      </c>
      <c r="P20" s="17">
        <f>AVERAGE(C36,C38,C39,C41,C47)</f>
        <v>87.338168949393506</v>
      </c>
      <c r="Q20" s="17">
        <f>AVERAGE(C30:C35,C40,C43,C45)</f>
        <v>66.71419117002425</v>
      </c>
      <c r="R20" s="18">
        <f>AVERAGE(C29,C37,C42,C44,C46)</f>
        <v>60.395179994191629</v>
      </c>
      <c r="T20" s="22">
        <v>31.599694482473264</v>
      </c>
      <c r="U20" s="17">
        <v>52.848043867701392</v>
      </c>
      <c r="V20" s="18">
        <v>33.055985244036144</v>
      </c>
    </row>
    <row r="21" spans="1:22">
      <c r="B21" t="s">
        <v>26</v>
      </c>
      <c r="C21" s="5">
        <v>176.70553020738623</v>
      </c>
      <c r="O21" s="15" t="s">
        <v>4</v>
      </c>
      <c r="P21" s="17">
        <f>AVERAGE(C60,C63,C62,C64,C66,C72)</f>
        <v>321.88523720759105</v>
      </c>
      <c r="Q21" s="17">
        <f>AVERAGE(C54:C59,C65,C68,C70)</f>
        <v>119.8181068969165</v>
      </c>
      <c r="R21" s="18">
        <f>AVERAGE(C53,C61,C67,C69,C71)</f>
        <v>175.85571010025683</v>
      </c>
      <c r="T21" s="22">
        <v>121.91206296297307</v>
      </c>
      <c r="U21" s="17">
        <v>405.19953336747415</v>
      </c>
      <c r="V21" s="18">
        <v>93.688769582773091</v>
      </c>
    </row>
    <row r="22" spans="1:22">
      <c r="B22" t="s">
        <v>27</v>
      </c>
      <c r="C22" s="5">
        <v>490.04245996377728</v>
      </c>
      <c r="O22" s="15" t="s">
        <v>5</v>
      </c>
      <c r="P22" s="17">
        <f>AVERAGE(C77,C84,C86:C88,C90,C96)</f>
        <v>353.32555963366588</v>
      </c>
      <c r="Q22" s="17">
        <f>AVERAGE(C78:C83,C89,C94,C92)</f>
        <v>230.58396204730434</v>
      </c>
      <c r="R22" s="18">
        <f>AVERAGE(C76,C85,C91,C93,C95)</f>
        <v>406.72245741148078</v>
      </c>
      <c r="T22" s="22">
        <v>149.14044948403887</v>
      </c>
      <c r="U22" s="17">
        <v>244.34898831701369</v>
      </c>
      <c r="V22" s="18">
        <v>175.33482402576499</v>
      </c>
    </row>
    <row r="23" spans="1:22" ht="15" thickBot="1">
      <c r="B23" t="s">
        <v>28</v>
      </c>
      <c r="C23" s="5">
        <v>70.335302107361585</v>
      </c>
      <c r="O23" s="19" t="s">
        <v>6</v>
      </c>
      <c r="P23" s="20">
        <f>AVERAGE(C101,C108,C110,C111,C112,C114,C120)</f>
        <v>189.36878948903285</v>
      </c>
      <c r="Q23" s="20">
        <f>AVERAGE(C102:C107,C113,C116,C118)</f>
        <v>342.7711199028389</v>
      </c>
      <c r="R23" s="21">
        <f>AVERAGE(C100,C109,C115,C119,C117)</f>
        <v>567.48867591530927</v>
      </c>
      <c r="T23" s="23">
        <v>514.51611355966293</v>
      </c>
      <c r="U23" s="20">
        <v>145.06572801447101</v>
      </c>
      <c r="V23" s="21">
        <v>112.27078652884735</v>
      </c>
    </row>
    <row r="24" spans="1:22">
      <c r="A24" s="4"/>
      <c r="B24" s="4"/>
    </row>
    <row r="25" spans="1:22">
      <c r="A25" s="4"/>
      <c r="B25" s="4"/>
      <c r="C25" s="5"/>
    </row>
    <row r="26" spans="1:22">
      <c r="A26" s="4"/>
      <c r="B26" s="4"/>
      <c r="C26" s="5"/>
    </row>
    <row r="27" spans="1:22">
      <c r="E27" t="s">
        <v>1</v>
      </c>
    </row>
    <row r="28" spans="1:22">
      <c r="A28" s="2">
        <v>41520</v>
      </c>
    </row>
    <row r="29" spans="1:22">
      <c r="B29" t="s">
        <v>10</v>
      </c>
      <c r="C29" s="1">
        <v>94.853499165088039</v>
      </c>
    </row>
    <row r="30" spans="1:22">
      <c r="B30" t="s">
        <v>11</v>
      </c>
      <c r="C30" s="1">
        <v>52.015612261325622</v>
      </c>
    </row>
    <row r="31" spans="1:22">
      <c r="B31" t="s">
        <v>12</v>
      </c>
      <c r="C31" s="1">
        <v>118.70345407233309</v>
      </c>
    </row>
    <row r="32" spans="1:22">
      <c r="B32" t="s">
        <v>13</v>
      </c>
      <c r="C32" s="1">
        <v>80.381387753850447</v>
      </c>
    </row>
    <row r="33" spans="2:3">
      <c r="B33" t="s">
        <v>14</v>
      </c>
      <c r="C33" s="1">
        <v>42.235882429775749</v>
      </c>
    </row>
    <row r="34" spans="2:3">
      <c r="B34" t="s">
        <v>15</v>
      </c>
      <c r="C34" s="1">
        <v>99.789896213819276</v>
      </c>
    </row>
    <row r="35" spans="2:3">
      <c r="B35" t="s">
        <v>16</v>
      </c>
      <c r="C35" s="1">
        <v>28.070892160438156</v>
      </c>
    </row>
    <row r="36" spans="2:3">
      <c r="B36" t="s">
        <v>17</v>
      </c>
      <c r="C36" s="1">
        <v>35.791814456998054</v>
      </c>
    </row>
    <row r="37" spans="2:3">
      <c r="B37" t="s">
        <v>18</v>
      </c>
      <c r="C37" s="1">
        <v>34.663147976818443</v>
      </c>
    </row>
    <row r="38" spans="2:3">
      <c r="B38" t="s">
        <v>19</v>
      </c>
      <c r="C38" s="1">
        <v>158.80509332492161</v>
      </c>
    </row>
    <row r="39" spans="2:3">
      <c r="B39" t="s">
        <v>20</v>
      </c>
      <c r="C39" s="1">
        <v>75.391792889623218</v>
      </c>
    </row>
    <row r="40" spans="2:3">
      <c r="B40" t="s">
        <v>21</v>
      </c>
      <c r="C40" s="1">
        <v>27.113205059590829</v>
      </c>
    </row>
    <row r="41" spans="2:3">
      <c r="B41" t="s">
        <v>22</v>
      </c>
      <c r="C41" s="1">
        <v>43.147805771841007</v>
      </c>
    </row>
    <row r="42" spans="2:3">
      <c r="B42" t="s">
        <v>23</v>
      </c>
      <c r="C42" s="1">
        <v>21.0385007429383</v>
      </c>
    </row>
    <row r="43" spans="2:3">
      <c r="B43" t="s">
        <v>24</v>
      </c>
      <c r="C43" s="1">
        <v>57.263891413996916</v>
      </c>
    </row>
    <row r="44" spans="2:3">
      <c r="B44" t="s">
        <v>25</v>
      </c>
      <c r="C44" s="1">
        <v>83.666218927369414</v>
      </c>
    </row>
    <row r="45" spans="2:3">
      <c r="B45" t="s">
        <v>26</v>
      </c>
      <c r="C45" s="1">
        <v>94.853499165088124</v>
      </c>
    </row>
    <row r="46" spans="2:3">
      <c r="B46" t="s">
        <v>27</v>
      </c>
      <c r="C46" s="1">
        <v>67.754533158743982</v>
      </c>
    </row>
    <row r="47" spans="2:3">
      <c r="B47" t="s">
        <v>28</v>
      </c>
      <c r="C47" s="1">
        <v>123.55433830358358</v>
      </c>
    </row>
    <row r="49" spans="1:16">
      <c r="B49" s="4"/>
      <c r="C49" s="1"/>
    </row>
    <row r="50" spans="1:16">
      <c r="B50" s="4"/>
      <c r="C50" s="1"/>
    </row>
    <row r="52" spans="1:16">
      <c r="A52" s="2">
        <v>41621</v>
      </c>
      <c r="B52" t="s">
        <v>1</v>
      </c>
    </row>
    <row r="53" spans="1:16">
      <c r="B53" t="s">
        <v>10</v>
      </c>
      <c r="C53" s="1">
        <v>64.022506264447912</v>
      </c>
    </row>
    <row r="54" spans="1:16">
      <c r="B54" t="s">
        <v>11</v>
      </c>
      <c r="C54" s="1">
        <v>24.332599801946191</v>
      </c>
    </row>
    <row r="55" spans="1:16">
      <c r="B55" t="s">
        <v>12</v>
      </c>
      <c r="C55" s="1">
        <v>68.012960772683869</v>
      </c>
    </row>
    <row r="56" spans="1:16">
      <c r="B56" t="s">
        <v>13</v>
      </c>
      <c r="C56" s="1">
        <v>309.92397874806818</v>
      </c>
    </row>
    <row r="57" spans="1:16">
      <c r="B57" t="s">
        <v>14</v>
      </c>
      <c r="C57" s="1">
        <v>103.84958139324432</v>
      </c>
      <c r="P57" t="s">
        <v>1</v>
      </c>
    </row>
    <row r="58" spans="1:16">
      <c r="B58" t="s">
        <v>15</v>
      </c>
      <c r="C58" s="1">
        <v>41.30045628334107</v>
      </c>
    </row>
    <row r="59" spans="1:16">
      <c r="B59" t="s">
        <v>16</v>
      </c>
      <c r="C59" s="1">
        <v>32.427898891193109</v>
      </c>
    </row>
    <row r="60" spans="1:16">
      <c r="B60" t="s">
        <v>17</v>
      </c>
      <c r="C60" s="1">
        <v>68.701810600848745</v>
      </c>
    </row>
    <row r="61" spans="1:16">
      <c r="B61" t="s">
        <v>18</v>
      </c>
      <c r="C61" s="1">
        <v>29.467415348741202</v>
      </c>
    </row>
    <row r="62" spans="1:16">
      <c r="B62" t="s">
        <v>19</v>
      </c>
      <c r="C62" s="1">
        <v>2.4453787740011945</v>
      </c>
    </row>
    <row r="63" spans="1:16">
      <c r="B63" t="s">
        <v>29</v>
      </c>
      <c r="C63" s="1">
        <v>258.51047709973705</v>
      </c>
    </row>
    <row r="64" spans="1:16">
      <c r="B64" t="s">
        <v>20</v>
      </c>
      <c r="C64" s="1">
        <v>1120.1060386804049</v>
      </c>
    </row>
    <row r="65" spans="1:3">
      <c r="B65" t="s">
        <v>21</v>
      </c>
      <c r="C65" s="1">
        <v>188.19944889951927</v>
      </c>
    </row>
    <row r="66" spans="1:3">
      <c r="B66" t="s">
        <v>22</v>
      </c>
      <c r="C66" s="1">
        <v>255.91847994316129</v>
      </c>
    </row>
    <row r="67" spans="1:3">
      <c r="B67" t="s">
        <v>23</v>
      </c>
      <c r="C67" s="1">
        <v>221.12730536557058</v>
      </c>
    </row>
    <row r="68" spans="1:3">
      <c r="B68" t="s">
        <v>24</v>
      </c>
      <c r="C68" s="1">
        <v>132.26373718402684</v>
      </c>
    </row>
    <row r="69" spans="1:3">
      <c r="B69" t="s">
        <v>25</v>
      </c>
      <c r="C69" s="1">
        <v>262.44777888653653</v>
      </c>
    </row>
    <row r="70" spans="1:3">
      <c r="B70" t="s">
        <v>26</v>
      </c>
      <c r="C70" s="1">
        <v>178.05230009822588</v>
      </c>
    </row>
    <row r="71" spans="1:3">
      <c r="B71" t="s">
        <v>27</v>
      </c>
      <c r="C71" s="1">
        <v>302.213544635988</v>
      </c>
    </row>
    <row r="72" spans="1:3">
      <c r="B72" t="s">
        <v>28</v>
      </c>
      <c r="C72" s="1">
        <v>225.62923814739298</v>
      </c>
    </row>
    <row r="75" spans="1:3">
      <c r="A75" s="2">
        <v>41317</v>
      </c>
    </row>
    <row r="76" spans="1:3">
      <c r="B76" t="s">
        <v>10</v>
      </c>
      <c r="C76" s="1">
        <v>618.08121072187805</v>
      </c>
    </row>
    <row r="77" spans="1:3">
      <c r="B77" t="s">
        <v>30</v>
      </c>
      <c r="C77" s="1">
        <v>694.02531265864582</v>
      </c>
    </row>
    <row r="78" spans="1:3">
      <c r="B78" t="s">
        <v>11</v>
      </c>
      <c r="C78" s="1">
        <v>243.34315770870731</v>
      </c>
    </row>
    <row r="79" spans="1:3">
      <c r="B79" t="s">
        <v>12</v>
      </c>
      <c r="C79" s="1">
        <v>193.97593427141234</v>
      </c>
    </row>
    <row r="80" spans="1:3">
      <c r="B80" t="s">
        <v>13</v>
      </c>
      <c r="C80" s="1">
        <v>183.51733473548694</v>
      </c>
    </row>
    <row r="81" spans="2:15">
      <c r="B81" t="s">
        <v>14</v>
      </c>
      <c r="C81" s="1">
        <v>139.80140910110438</v>
      </c>
      <c r="O81" t="s">
        <v>1</v>
      </c>
    </row>
    <row r="82" spans="2:15">
      <c r="B82" t="s">
        <v>15</v>
      </c>
      <c r="C82" s="1">
        <v>113.13709265949757</v>
      </c>
    </row>
    <row r="83" spans="2:15">
      <c r="B83" t="s">
        <v>16</v>
      </c>
      <c r="C83" s="1">
        <v>30.990212401742735</v>
      </c>
    </row>
    <row r="84" spans="2:15">
      <c r="B84" t="s">
        <v>17</v>
      </c>
      <c r="C84" s="1">
        <v>179.8556519143151</v>
      </c>
    </row>
    <row r="85" spans="2:15">
      <c r="B85" t="s">
        <v>18</v>
      </c>
      <c r="C85" s="1">
        <v>218.91013663345905</v>
      </c>
    </row>
    <row r="86" spans="2:15">
      <c r="B86" t="s">
        <v>19</v>
      </c>
      <c r="C86" s="1">
        <v>656.60555313973612</v>
      </c>
    </row>
    <row r="87" spans="2:15">
      <c r="B87" t="s">
        <v>29</v>
      </c>
      <c r="C87" s="1">
        <v>171.88177603428659</v>
      </c>
    </row>
    <row r="88" spans="2:15">
      <c r="B88" t="s">
        <v>20</v>
      </c>
      <c r="C88" s="1">
        <v>449.97225852523638</v>
      </c>
    </row>
    <row r="89" spans="2:15">
      <c r="B89" t="s">
        <v>21</v>
      </c>
      <c r="C89" s="1">
        <v>265.10590618072263</v>
      </c>
    </row>
    <row r="90" spans="2:15">
      <c r="B90" t="s">
        <v>22</v>
      </c>
      <c r="C90" s="1">
        <v>201.95465076097457</v>
      </c>
    </row>
    <row r="91" spans="2:15">
      <c r="B91" t="s">
        <v>23</v>
      </c>
      <c r="C91" s="1">
        <v>358.68602209942929</v>
      </c>
    </row>
    <row r="92" spans="2:15">
      <c r="B92" t="s">
        <v>24</v>
      </c>
      <c r="C92" s="1">
        <v>252.07913219699157</v>
      </c>
    </row>
    <row r="93" spans="2:15">
      <c r="B93" t="s">
        <v>25</v>
      </c>
      <c r="C93" s="1">
        <v>475.61604667731774</v>
      </c>
    </row>
    <row r="94" spans="2:15">
      <c r="B94" t="s">
        <v>26</v>
      </c>
      <c r="C94" s="1">
        <v>653.30547917007357</v>
      </c>
    </row>
    <row r="95" spans="2:15">
      <c r="B95" t="s">
        <v>27</v>
      </c>
      <c r="C95" s="1">
        <v>362.3188709253198</v>
      </c>
    </row>
    <row r="96" spans="2:15">
      <c r="B96" t="s">
        <v>28</v>
      </c>
      <c r="C96" s="1">
        <v>118.98371440246666</v>
      </c>
    </row>
    <row r="99" spans="1:3">
      <c r="A99" s="2">
        <v>41348</v>
      </c>
    </row>
    <row r="100" spans="1:3">
      <c r="B100" t="s">
        <v>10</v>
      </c>
      <c r="C100" s="1">
        <v>223.7937980831438</v>
      </c>
    </row>
    <row r="101" spans="1:3">
      <c r="B101" t="s">
        <v>30</v>
      </c>
      <c r="C101" s="1">
        <v>115.86928973158813</v>
      </c>
    </row>
    <row r="102" spans="1:3">
      <c r="B102" t="s">
        <v>11</v>
      </c>
      <c r="C102" s="1">
        <v>197.9981468753316</v>
      </c>
    </row>
    <row r="103" spans="1:3">
      <c r="B103" t="s">
        <v>12</v>
      </c>
      <c r="C103" s="1">
        <v>162.26781132995873</v>
      </c>
    </row>
    <row r="104" spans="1:3">
      <c r="B104" t="s">
        <v>13</v>
      </c>
      <c r="C104" s="1">
        <v>376.61053334581715</v>
      </c>
    </row>
    <row r="105" spans="1:3">
      <c r="B105" t="s">
        <v>14</v>
      </c>
      <c r="C105" s="1">
        <v>376.61053334581715</v>
      </c>
    </row>
    <row r="106" spans="1:3">
      <c r="B106" t="s">
        <v>15</v>
      </c>
      <c r="C106" s="1">
        <v>400.39249019591318</v>
      </c>
    </row>
    <row r="107" spans="1:3">
      <c r="B107" t="s">
        <v>16</v>
      </c>
      <c r="C107" s="1">
        <v>323.1534604620594</v>
      </c>
    </row>
    <row r="108" spans="1:3">
      <c r="B108" t="s">
        <v>17</v>
      </c>
      <c r="C108" s="1">
        <v>481.13428492998366</v>
      </c>
    </row>
    <row r="109" spans="1:3">
      <c r="B109" t="s">
        <v>18</v>
      </c>
      <c r="C109" s="1">
        <v>333.2004208110294</v>
      </c>
    </row>
    <row r="110" spans="1:3">
      <c r="B110" t="s">
        <v>19</v>
      </c>
      <c r="C110" s="1">
        <v>154.98414898255155</v>
      </c>
    </row>
    <row r="111" spans="1:3">
      <c r="B111" t="s">
        <v>29</v>
      </c>
      <c r="C111" s="1">
        <v>54.726597996746143</v>
      </c>
    </row>
    <row r="112" spans="1:3">
      <c r="B112" t="s">
        <v>20</v>
      </c>
      <c r="C112" s="1">
        <v>94.959757663490493</v>
      </c>
    </row>
    <row r="113" spans="2:3">
      <c r="B113" t="s">
        <v>21</v>
      </c>
      <c r="C113" s="1">
        <v>333.2004208110294</v>
      </c>
    </row>
    <row r="114" spans="2:3">
      <c r="B114" t="s">
        <v>22</v>
      </c>
      <c r="C114" s="1">
        <v>268.92329813631852</v>
      </c>
    </row>
    <row r="115" spans="2:3">
      <c r="B115" t="s">
        <v>23</v>
      </c>
      <c r="C115" s="1">
        <v>496.09292741615667</v>
      </c>
    </row>
    <row r="116" spans="2:3">
      <c r="B116" t="s">
        <v>24</v>
      </c>
      <c r="C116" s="1">
        <v>543.8175594658228</v>
      </c>
    </row>
    <row r="117" spans="2:3">
      <c r="B117" t="s">
        <v>25</v>
      </c>
      <c r="C117" s="1">
        <v>313.40944514541582</v>
      </c>
    </row>
    <row r="118" spans="2:3">
      <c r="B118" t="s">
        <v>26</v>
      </c>
      <c r="C118" s="1">
        <v>370.88912329380094</v>
      </c>
    </row>
    <row r="119" spans="2:3">
      <c r="B119" t="s">
        <v>27</v>
      </c>
      <c r="C119" s="1">
        <v>1470.9467881208004</v>
      </c>
    </row>
    <row r="120" spans="2:3">
      <c r="B120" t="s">
        <v>28</v>
      </c>
      <c r="C120" s="1">
        <v>154.98414898255155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0"/>
  <sheetViews>
    <sheetView topLeftCell="E22" zoomScale="86" zoomScaleNormal="86" workbookViewId="0">
      <selection activeCell="U28" sqref="U28"/>
    </sheetView>
  </sheetViews>
  <sheetFormatPr defaultRowHeight="14.25"/>
  <cols>
    <col min="1" max="1" width="14.5" customWidth="1"/>
    <col min="2" max="2" width="14.875" customWidth="1"/>
    <col min="3" max="3" width="15.125" customWidth="1"/>
    <col min="24" max="24" width="14" customWidth="1"/>
  </cols>
  <sheetData>
    <row r="1" spans="1:25">
      <c r="B1" t="s">
        <v>39</v>
      </c>
    </row>
    <row r="2" spans="1:25">
      <c r="A2" s="6"/>
    </row>
    <row r="3" spans="1:25">
      <c r="A3" s="3">
        <v>41474</v>
      </c>
    </row>
    <row r="4" spans="1:25">
      <c r="B4" s="7" t="s">
        <v>38</v>
      </c>
      <c r="C4" s="7" t="s">
        <v>0</v>
      </c>
    </row>
    <row r="5" spans="1:25">
      <c r="B5" t="s">
        <v>10</v>
      </c>
      <c r="C5" s="1">
        <v>709.59091340250313</v>
      </c>
      <c r="Y5" s="1"/>
    </row>
    <row r="6" spans="1:25" ht="15" thickBot="1">
      <c r="B6" t="s">
        <v>11</v>
      </c>
      <c r="C6" s="1">
        <v>283.22849432147945</v>
      </c>
      <c r="Y6" s="1"/>
    </row>
    <row r="7" spans="1:25">
      <c r="B7" t="s">
        <v>12</v>
      </c>
      <c r="C7" s="1">
        <v>151.41865148104611</v>
      </c>
      <c r="Q7" s="12"/>
      <c r="R7" s="13" t="s">
        <v>35</v>
      </c>
      <c r="S7" s="13"/>
      <c r="T7" s="14"/>
      <c r="V7" s="12" t="s">
        <v>33</v>
      </c>
      <c r="W7" s="13"/>
      <c r="X7" s="14"/>
      <c r="Y7" s="1"/>
    </row>
    <row r="8" spans="1:25">
      <c r="B8" t="s">
        <v>13</v>
      </c>
      <c r="C8" s="1">
        <v>552.3635571349248</v>
      </c>
      <c r="Q8" s="15"/>
      <c r="R8" s="8" t="s">
        <v>7</v>
      </c>
      <c r="S8" s="8" t="s">
        <v>8</v>
      </c>
      <c r="T8" s="16" t="s">
        <v>9</v>
      </c>
      <c r="V8" s="15" t="s">
        <v>9</v>
      </c>
      <c r="W8" s="8" t="s">
        <v>34</v>
      </c>
      <c r="X8" s="16" t="s">
        <v>8</v>
      </c>
    </row>
    <row r="9" spans="1:25">
      <c r="B9" t="s">
        <v>14</v>
      </c>
      <c r="C9" s="1">
        <v>575.91119714118429</v>
      </c>
      <c r="Q9" s="15" t="s">
        <v>2</v>
      </c>
      <c r="R9" s="17">
        <v>264.02271500828033</v>
      </c>
      <c r="S9" s="17">
        <v>511.38825536830035</v>
      </c>
      <c r="T9" s="18">
        <v>486.78853845701758</v>
      </c>
      <c r="V9" s="22">
        <v>214.26400122256882</v>
      </c>
      <c r="W9" s="17">
        <v>125.12046102637635</v>
      </c>
      <c r="X9" s="18">
        <v>274.38640311907744</v>
      </c>
    </row>
    <row r="10" spans="1:25">
      <c r="B10" t="s">
        <v>15</v>
      </c>
      <c r="C10" s="1">
        <v>379.35907355654223</v>
      </c>
      <c r="Q10" s="15" t="s">
        <v>3</v>
      </c>
      <c r="R10" s="17">
        <v>240.5908100604488</v>
      </c>
      <c r="S10" s="17">
        <v>231.65916230816148</v>
      </c>
      <c r="T10" s="18">
        <v>287.81734863601713</v>
      </c>
      <c r="V10" s="22">
        <v>93.294768435747542</v>
      </c>
      <c r="W10" s="17">
        <v>110.39794935582388</v>
      </c>
      <c r="X10" s="18">
        <v>118.29308459091922</v>
      </c>
    </row>
    <row r="11" spans="1:25">
      <c r="B11" t="s">
        <v>16</v>
      </c>
      <c r="C11" s="1">
        <v>321.01731465053643</v>
      </c>
      <c r="Q11" s="15" t="s">
        <v>4</v>
      </c>
      <c r="R11" s="17">
        <v>222.08102437267442</v>
      </c>
      <c r="S11" s="17">
        <v>564.68982207740976</v>
      </c>
      <c r="T11" s="18">
        <v>392.26836050695135</v>
      </c>
      <c r="V11" s="22">
        <v>70.201729794743841</v>
      </c>
      <c r="W11" s="17">
        <v>123.47058615892969</v>
      </c>
      <c r="X11" s="18">
        <v>807.51287506589688</v>
      </c>
    </row>
    <row r="12" spans="1:25">
      <c r="B12" t="s">
        <v>17</v>
      </c>
      <c r="C12" s="1">
        <v>295.30272068498277</v>
      </c>
      <c r="Q12" s="15" t="s">
        <v>5</v>
      </c>
      <c r="R12" s="17">
        <v>373.04187835822279</v>
      </c>
      <c r="S12" s="17">
        <v>302.14703573202547</v>
      </c>
      <c r="T12" s="18">
        <v>410.04234935588966</v>
      </c>
      <c r="V12" s="22">
        <v>56.738026945826654</v>
      </c>
      <c r="W12" s="17">
        <v>170.76915964691671</v>
      </c>
      <c r="X12" s="18">
        <v>173.48656609145593</v>
      </c>
    </row>
    <row r="13" spans="1:25" ht="15" thickBot="1">
      <c r="B13" t="s">
        <v>18</v>
      </c>
      <c r="C13" s="1">
        <v>283.22849432147945</v>
      </c>
      <c r="Q13" s="19" t="s">
        <v>6</v>
      </c>
      <c r="R13" s="20">
        <v>444.10930411021957</v>
      </c>
      <c r="S13" s="20">
        <v>499.28306871072459</v>
      </c>
      <c r="T13" s="21">
        <v>486.26058679171058</v>
      </c>
      <c r="V13" s="23">
        <v>194.14406460902842</v>
      </c>
      <c r="W13" s="20">
        <v>199.30101462883874</v>
      </c>
      <c r="X13" s="21">
        <v>226.71183922333978</v>
      </c>
    </row>
    <row r="14" spans="1:25">
      <c r="B14" t="s">
        <v>19</v>
      </c>
      <c r="C14" s="1">
        <v>211.45765473210955</v>
      </c>
    </row>
    <row r="15" spans="1:25">
      <c r="B15" t="s">
        <v>20</v>
      </c>
      <c r="C15" s="1">
        <v>194.51916735405717</v>
      </c>
    </row>
    <row r="16" spans="1:25">
      <c r="B16" t="s">
        <v>21</v>
      </c>
      <c r="C16" s="1">
        <v>552.3635571349248</v>
      </c>
    </row>
    <row r="17" spans="1:15">
      <c r="B17" t="s">
        <v>22</v>
      </c>
      <c r="C17" s="1">
        <v>467.41538078920627</v>
      </c>
    </row>
    <row r="18" spans="1:15">
      <c r="B18" t="s">
        <v>23</v>
      </c>
      <c r="C18" s="1">
        <v>448.30387683712303</v>
      </c>
    </row>
    <row r="19" spans="1:15">
      <c r="B19" t="s">
        <v>24</v>
      </c>
      <c r="C19" s="1">
        <v>1077.2415394915613</v>
      </c>
    </row>
    <row r="20" spans="1:15">
      <c r="B20" t="s">
        <v>25</v>
      </c>
      <c r="C20" s="1">
        <v>709.59091340250313</v>
      </c>
    </row>
    <row r="21" spans="1:15">
      <c r="B21" t="s">
        <v>26</v>
      </c>
      <c r="C21" s="1">
        <v>709.59091340250313</v>
      </c>
    </row>
    <row r="22" spans="1:15">
      <c r="B22" t="s">
        <v>27</v>
      </c>
      <c r="C22" s="1">
        <v>283.22849432147945</v>
      </c>
    </row>
    <row r="23" spans="1:15">
      <c r="B23" t="s">
        <v>28</v>
      </c>
      <c r="C23" s="1">
        <v>151.41865148104611</v>
      </c>
    </row>
    <row r="24" spans="1:15">
      <c r="C24" s="1"/>
    </row>
    <row r="25" spans="1:15">
      <c r="C25" s="1"/>
    </row>
    <row r="26" spans="1:15">
      <c r="C26" s="1"/>
    </row>
    <row r="27" spans="1:15">
      <c r="C27" s="1"/>
    </row>
    <row r="28" spans="1:15">
      <c r="A28" s="2">
        <v>41520</v>
      </c>
      <c r="C28" s="1"/>
      <c r="O28" t="s">
        <v>1</v>
      </c>
    </row>
    <row r="29" spans="1:15">
      <c r="B29" t="s">
        <v>10</v>
      </c>
      <c r="C29" s="1">
        <v>181.4485490097631</v>
      </c>
      <c r="D29" s="1"/>
    </row>
    <row r="30" spans="1:15">
      <c r="B30" t="s">
        <v>11</v>
      </c>
      <c r="C30" s="1">
        <v>148.97774727144593</v>
      </c>
      <c r="D30" s="1"/>
    </row>
    <row r="31" spans="1:15">
      <c r="B31" t="s">
        <v>12</v>
      </c>
      <c r="C31" s="1">
        <v>285.56654165415699</v>
      </c>
      <c r="D31" s="1"/>
    </row>
    <row r="32" spans="1:15">
      <c r="B32" t="s">
        <v>13</v>
      </c>
      <c r="C32" s="1">
        <v>177.90587495614909</v>
      </c>
      <c r="D32" s="1"/>
    </row>
    <row r="33" spans="2:4">
      <c r="B33" t="s">
        <v>14</v>
      </c>
      <c r="C33" s="1">
        <v>285.56654165415699</v>
      </c>
      <c r="D33" s="1"/>
    </row>
    <row r="34" spans="2:4">
      <c r="B34" t="s">
        <v>15</v>
      </c>
      <c r="C34" s="1">
        <v>495.9948793396166</v>
      </c>
      <c r="D34" s="1"/>
    </row>
    <row r="35" spans="2:4">
      <c r="B35" t="s">
        <v>16</v>
      </c>
      <c r="C35" s="1">
        <v>106.5483769524013</v>
      </c>
      <c r="D35" s="1"/>
    </row>
    <row r="36" spans="2:4">
      <c r="B36" t="s">
        <v>17</v>
      </c>
      <c r="C36" s="1">
        <v>164.41349116525396</v>
      </c>
    </row>
    <row r="37" spans="2:4">
      <c r="B37" t="s">
        <v>18</v>
      </c>
      <c r="C37" s="1">
        <v>334.35898595269526</v>
      </c>
      <c r="D37" s="1"/>
    </row>
    <row r="38" spans="2:4">
      <c r="B38" t="s">
        <v>19</v>
      </c>
      <c r="C38" s="1">
        <v>122.31769999373552</v>
      </c>
      <c r="D38" s="1"/>
    </row>
    <row r="39" spans="2:4">
      <c r="B39" t="s">
        <v>20</v>
      </c>
      <c r="C39" s="1">
        <v>234.46349008525107</v>
      </c>
      <c r="D39" s="1"/>
    </row>
    <row r="40" spans="2:4">
      <c r="B40" t="s">
        <v>21</v>
      </c>
      <c r="C40" s="1">
        <v>248.75101090618102</v>
      </c>
      <c r="D40" s="1"/>
    </row>
    <row r="41" spans="2:4">
      <c r="B41" t="s">
        <v>22</v>
      </c>
      <c r="C41" s="1">
        <v>407.23499959326159</v>
      </c>
      <c r="D41" s="1"/>
    </row>
    <row r="42" spans="2:4">
      <c r="B42" t="s">
        <v>23</v>
      </c>
      <c r="C42" s="1">
        <v>216.68177605268937</v>
      </c>
      <c r="D42" s="1"/>
    </row>
    <row r="43" spans="2:4">
      <c r="B43" t="s">
        <v>24</v>
      </c>
      <c r="C43" s="1">
        <v>196.33889313049028</v>
      </c>
      <c r="D43" s="1"/>
    </row>
    <row r="44" spans="2:4">
      <c r="B44" t="s">
        <v>25</v>
      </c>
      <c r="C44" s="1">
        <v>415.34434880468092</v>
      </c>
      <c r="D44" s="1"/>
    </row>
    <row r="45" spans="2:4">
      <c r="B45" t="s">
        <v>26</v>
      </c>
      <c r="C45" s="1">
        <v>134.99116784623834</v>
      </c>
      <c r="D45" s="1"/>
    </row>
    <row r="46" spans="2:4">
      <c r="B46" t="s">
        <v>27</v>
      </c>
      <c r="C46" s="1">
        <v>291.25308336025711</v>
      </c>
      <c r="D46" s="1"/>
    </row>
    <row r="47" spans="2:4">
      <c r="B47" t="s">
        <v>28</v>
      </c>
      <c r="C47" s="1">
        <v>274.52436946474177</v>
      </c>
      <c r="D47" s="1"/>
    </row>
    <row r="48" spans="2:4">
      <c r="C48" s="1"/>
    </row>
    <row r="49" spans="1:3">
      <c r="C49" s="1"/>
    </row>
    <row r="50" spans="1:3">
      <c r="C50" s="1"/>
    </row>
    <row r="51" spans="1:3">
      <c r="C51" s="1"/>
    </row>
    <row r="52" spans="1:3">
      <c r="A52" s="2">
        <v>41621</v>
      </c>
      <c r="C52" s="1"/>
    </row>
    <row r="53" spans="1:3">
      <c r="B53" t="s">
        <v>10</v>
      </c>
      <c r="C53" s="1">
        <v>305.87808616946182</v>
      </c>
    </row>
    <row r="54" spans="1:3">
      <c r="B54" t="s">
        <v>11</v>
      </c>
      <c r="C54" s="1">
        <v>280.44131157720773</v>
      </c>
    </row>
    <row r="55" spans="1:3">
      <c r="B55" t="s">
        <v>12</v>
      </c>
      <c r="C55" s="1">
        <v>225.72312435937232</v>
      </c>
    </row>
    <row r="56" spans="1:3">
      <c r="B56" t="s">
        <v>13</v>
      </c>
      <c r="C56" s="1">
        <v>2457.5443028759864</v>
      </c>
    </row>
    <row r="57" spans="1:3">
      <c r="B57" t="s">
        <v>14</v>
      </c>
      <c r="C57" s="1">
        <v>166.57266791688056</v>
      </c>
    </row>
    <row r="58" spans="1:3">
      <c r="B58" t="s">
        <v>15</v>
      </c>
      <c r="C58" s="1">
        <v>21.187384293894031</v>
      </c>
    </row>
    <row r="59" spans="1:3">
      <c r="B59" t="s">
        <v>16</v>
      </c>
      <c r="C59" s="1">
        <v>34.155638186396011</v>
      </c>
    </row>
    <row r="60" spans="1:3">
      <c r="B60" t="s">
        <v>17</v>
      </c>
      <c r="C60" s="1">
        <v>170.22774078511924</v>
      </c>
    </row>
    <row r="61" spans="1:3">
      <c r="B61" t="s">
        <v>18</v>
      </c>
      <c r="C61" s="1">
        <v>189.74192557568659</v>
      </c>
    </row>
    <row r="62" spans="1:3">
      <c r="B62" t="s">
        <v>19</v>
      </c>
      <c r="C62" s="1">
        <v>38.906482316697456</v>
      </c>
    </row>
    <row r="63" spans="1:3">
      <c r="B63" t="s">
        <v>29</v>
      </c>
      <c r="C63" s="1">
        <v>211.49313358164812</v>
      </c>
    </row>
    <row r="64" spans="1:3">
      <c r="B64" t="s">
        <v>20</v>
      </c>
      <c r="C64" s="1">
        <v>206.95202406090993</v>
      </c>
    </row>
    <row r="65" spans="1:3">
      <c r="B65" t="s">
        <v>21</v>
      </c>
      <c r="C65" s="1">
        <v>312.58991175122304</v>
      </c>
    </row>
    <row r="66" spans="1:3">
      <c r="B66" t="s">
        <v>22</v>
      </c>
      <c r="C66" s="1">
        <v>405.59639083967647</v>
      </c>
    </row>
    <row r="67" spans="1:3">
      <c r="B67" t="s">
        <v>23</v>
      </c>
      <c r="C67" s="1">
        <v>380.02686659395573</v>
      </c>
    </row>
    <row r="68" spans="1:3">
      <c r="B68" t="s">
        <v>24</v>
      </c>
      <c r="C68" s="1">
        <v>274.41976993921469</v>
      </c>
    </row>
    <row r="69" spans="1:3">
      <c r="B69" t="s">
        <v>25</v>
      </c>
      <c r="C69" s="1">
        <v>251.59906408539689</v>
      </c>
    </row>
    <row r="70" spans="1:3">
      <c r="B70" t="s">
        <v>26</v>
      </c>
      <c r="C70" s="1">
        <v>1309.5742877965129</v>
      </c>
    </row>
    <row r="71" spans="1:3">
      <c r="B71" t="s">
        <v>27</v>
      </c>
      <c r="C71" s="1">
        <v>292.88368283004439</v>
      </c>
    </row>
    <row r="72" spans="1:3">
      <c r="B72" t="s">
        <v>28</v>
      </c>
      <c r="C72" s="1">
        <v>299.31037465199529</v>
      </c>
    </row>
    <row r="73" spans="1:3">
      <c r="C73" s="1"/>
    </row>
    <row r="74" spans="1:3">
      <c r="C74" s="1"/>
    </row>
    <row r="75" spans="1:3">
      <c r="A75" s="2">
        <v>41317</v>
      </c>
      <c r="C75" s="1"/>
    </row>
    <row r="76" spans="1:3">
      <c r="B76" t="s">
        <v>10</v>
      </c>
      <c r="C76" s="1">
        <v>455.74809841699681</v>
      </c>
    </row>
    <row r="77" spans="1:3">
      <c r="B77" t="s">
        <v>30</v>
      </c>
      <c r="C77" s="1">
        <v>693.79454042336522</v>
      </c>
    </row>
    <row r="78" spans="1:3">
      <c r="B78" t="s">
        <v>11</v>
      </c>
      <c r="C78" s="1">
        <v>288.63484833107645</v>
      </c>
    </row>
    <row r="79" spans="1:3">
      <c r="B79" t="s">
        <v>12</v>
      </c>
      <c r="C79" s="1">
        <v>189.60192910064643</v>
      </c>
    </row>
    <row r="80" spans="1:3">
      <c r="B80" t="s">
        <v>13</v>
      </c>
      <c r="C80" s="1">
        <v>200.28475053516058</v>
      </c>
    </row>
    <row r="81" spans="2:3">
      <c r="B81" t="s">
        <v>14</v>
      </c>
      <c r="C81" s="1">
        <v>86.424297563482384</v>
      </c>
    </row>
    <row r="82" spans="2:3">
      <c r="B82" t="s">
        <v>15</v>
      </c>
      <c r="C82" s="1">
        <v>253.98230263908715</v>
      </c>
    </row>
    <row r="83" spans="2:3">
      <c r="B83" t="s">
        <v>16</v>
      </c>
      <c r="C83" s="1">
        <v>310.51954462225365</v>
      </c>
    </row>
    <row r="84" spans="2:3">
      <c r="B84" t="s">
        <v>17</v>
      </c>
      <c r="C84" s="1">
        <v>304.89752328973799</v>
      </c>
    </row>
    <row r="85" spans="2:3">
      <c r="B85" t="s">
        <v>18</v>
      </c>
      <c r="C85" s="1">
        <v>346.49678137736009</v>
      </c>
    </row>
    <row r="86" spans="2:3">
      <c r="B86" t="s">
        <v>19</v>
      </c>
      <c r="C86" s="1">
        <v>455.74809841699681</v>
      </c>
    </row>
    <row r="87" spans="2:3">
      <c r="B87" t="s">
        <v>29</v>
      </c>
      <c r="C87" s="1">
        <v>227.61097128838665</v>
      </c>
    </row>
    <row r="88" spans="2:3">
      <c r="B88" t="s">
        <v>20</v>
      </c>
      <c r="C88" s="1">
        <v>211.56947868203295</v>
      </c>
    </row>
    <row r="89" spans="2:3">
      <c r="B89" t="s">
        <v>21</v>
      </c>
      <c r="C89" s="1">
        <v>372.7686500382643</v>
      </c>
    </row>
    <row r="90" spans="2:3">
      <c r="B90" t="s">
        <v>22</v>
      </c>
      <c r="C90" s="1">
        <v>278.27787377742089</v>
      </c>
    </row>
    <row r="91" spans="2:3">
      <c r="B91" t="s">
        <v>23</v>
      </c>
      <c r="C91" s="1">
        <v>393.77171126044129</v>
      </c>
    </row>
    <row r="92" spans="2:3">
      <c r="B92" t="s">
        <v>24</v>
      </c>
      <c r="C92" s="1">
        <v>706.58745413600457</v>
      </c>
    </row>
    <row r="93" spans="2:3">
      <c r="B93" t="s">
        <v>25</v>
      </c>
      <c r="C93" s="1">
        <v>372.7686500382643</v>
      </c>
    </row>
    <row r="94" spans="2:3">
      <c r="B94" t="s">
        <v>26</v>
      </c>
      <c r="C94" s="1">
        <v>310.51954462225365</v>
      </c>
    </row>
    <row r="95" spans="2:3">
      <c r="B95" t="s">
        <v>27</v>
      </c>
      <c r="C95" s="1">
        <v>481.42650568638584</v>
      </c>
    </row>
    <row r="96" spans="2:3">
      <c r="B96" t="s">
        <v>28</v>
      </c>
      <c r="C96" s="1">
        <v>439.39466262961935</v>
      </c>
    </row>
    <row r="98" spans="1:3">
      <c r="C98" s="1"/>
    </row>
    <row r="99" spans="1:3">
      <c r="A99" s="2">
        <v>41348</v>
      </c>
      <c r="C99" s="1"/>
    </row>
    <row r="100" spans="1:3">
      <c r="B100" t="s">
        <v>10</v>
      </c>
      <c r="C100" s="1">
        <v>321.01731465053643</v>
      </c>
    </row>
    <row r="101" spans="1:3">
      <c r="B101" t="s">
        <v>30</v>
      </c>
      <c r="C101" s="1">
        <v>739.84126421707276</v>
      </c>
    </row>
    <row r="102" spans="1:3">
      <c r="B102" t="s">
        <v>11</v>
      </c>
      <c r="C102" s="1">
        <v>348.97110350491261</v>
      </c>
    </row>
    <row r="103" spans="1:3">
      <c r="B103" t="s">
        <v>12</v>
      </c>
      <c r="C103" s="1">
        <v>467.41538078920627</v>
      </c>
    </row>
    <row r="104" spans="1:3">
      <c r="B104" t="s">
        <v>13</v>
      </c>
      <c r="C104" s="1">
        <v>295.30272068498277</v>
      </c>
    </row>
    <row r="105" spans="1:3">
      <c r="B105" t="s">
        <v>14</v>
      </c>
      <c r="C105" s="1">
        <v>307.89167965908177</v>
      </c>
    </row>
    <row r="106" spans="1:3">
      <c r="B106" t="s">
        <v>15</v>
      </c>
      <c r="C106" s="1">
        <v>412.3931902792977</v>
      </c>
    </row>
    <row r="107" spans="1:3">
      <c r="B107" t="s">
        <v>16</v>
      </c>
      <c r="C107" s="1">
        <v>363.8479827120496</v>
      </c>
    </row>
    <row r="108" spans="1:3">
      <c r="B108" t="s">
        <v>17</v>
      </c>
      <c r="C108" s="1">
        <v>467.41538078920627</v>
      </c>
    </row>
    <row r="109" spans="1:3">
      <c r="B109" t="s">
        <v>18</v>
      </c>
      <c r="C109" s="1">
        <v>529.77872415970955</v>
      </c>
    </row>
    <row r="110" spans="1:3">
      <c r="B110" t="s">
        <v>19</v>
      </c>
      <c r="C110" s="1">
        <v>283.22849432147945</v>
      </c>
    </row>
    <row r="111" spans="1:3">
      <c r="B111" t="s">
        <v>29</v>
      </c>
      <c r="C111" s="1">
        <v>467.41538078920627</v>
      </c>
    </row>
    <row r="112" spans="1:3">
      <c r="B112" t="s">
        <v>20</v>
      </c>
      <c r="C112" s="1">
        <v>202.81165382968419</v>
      </c>
    </row>
    <row r="113" spans="2:3">
      <c r="B113" t="s">
        <v>21</v>
      </c>
      <c r="C113" s="1">
        <v>575.91119714118429</v>
      </c>
    </row>
    <row r="114" spans="2:3">
      <c r="B114" t="s">
        <v>22</v>
      </c>
      <c r="C114" s="1">
        <v>652.75023413990527</v>
      </c>
    </row>
    <row r="115" spans="2:3">
      <c r="B115" t="s">
        <v>23</v>
      </c>
      <c r="C115" s="1">
        <v>804.26572215695955</v>
      </c>
    </row>
    <row r="116" spans="2:3">
      <c r="B116" t="s">
        <v>24</v>
      </c>
      <c r="C116" s="1">
        <v>950.43315524238812</v>
      </c>
    </row>
    <row r="117" spans="2:3">
      <c r="B117" t="s">
        <v>25</v>
      </c>
      <c r="C117" s="1">
        <v>363.8479827120496</v>
      </c>
    </row>
    <row r="118" spans="2:3">
      <c r="B118" t="s">
        <v>26</v>
      </c>
      <c r="C118" s="1">
        <v>771.38120838341797</v>
      </c>
    </row>
    <row r="119" spans="2:3">
      <c r="B119" t="s">
        <v>27</v>
      </c>
      <c r="C119" s="1">
        <v>412.3931902792977</v>
      </c>
    </row>
    <row r="120" spans="2:3">
      <c r="B120" t="s">
        <v>28</v>
      </c>
      <c r="C120" s="1">
        <v>295.30272068498277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0"/>
  <sheetViews>
    <sheetView tabSelected="1" workbookViewId="0">
      <selection activeCell="I5" sqref="I5"/>
    </sheetView>
  </sheetViews>
  <sheetFormatPr defaultRowHeight="14.25"/>
  <cols>
    <col min="1" max="1" width="15.25" customWidth="1"/>
    <col min="14" max="14" width="9.25" bestFit="1" customWidth="1"/>
  </cols>
  <sheetData>
    <row r="3" spans="1:15">
      <c r="A3" t="s">
        <v>40</v>
      </c>
      <c r="B3" t="s">
        <v>31</v>
      </c>
      <c r="C3" t="s">
        <v>32</v>
      </c>
      <c r="E3" t="s">
        <v>33</v>
      </c>
      <c r="H3" s="9"/>
      <c r="I3" s="9"/>
      <c r="J3" s="9"/>
      <c r="K3" s="9"/>
      <c r="L3" s="9"/>
      <c r="M3" s="9"/>
      <c r="N3" s="9"/>
      <c r="O3" s="9"/>
    </row>
    <row r="4" spans="1:15">
      <c r="A4" t="s">
        <v>2</v>
      </c>
      <c r="B4">
        <v>186.46</v>
      </c>
      <c r="C4">
        <v>439.82</v>
      </c>
      <c r="E4" s="1">
        <v>164.74887654963771</v>
      </c>
      <c r="F4" s="1">
        <v>242.69456516613559</v>
      </c>
      <c r="H4" s="9"/>
      <c r="I4" s="9"/>
      <c r="J4" s="9"/>
      <c r="K4" s="9"/>
      <c r="L4" s="9"/>
      <c r="M4" s="9"/>
      <c r="N4" s="9"/>
      <c r="O4" s="9"/>
    </row>
    <row r="5" spans="1:15">
      <c r="A5" t="s">
        <v>3</v>
      </c>
      <c r="B5">
        <v>70.48</v>
      </c>
      <c r="C5">
        <v>248.56</v>
      </c>
      <c r="E5" s="1">
        <v>37.97992898090429</v>
      </c>
      <c r="F5" s="1">
        <v>107.044539154524</v>
      </c>
      <c r="H5" s="9"/>
      <c r="I5" s="9"/>
      <c r="J5" s="9"/>
      <c r="K5" s="9"/>
      <c r="L5" s="9"/>
      <c r="M5" s="9"/>
      <c r="N5" s="9"/>
      <c r="O5" s="9"/>
    </row>
    <row r="6" spans="1:15">
      <c r="A6" t="s">
        <v>4</v>
      </c>
      <c r="B6">
        <v>194.45</v>
      </c>
      <c r="C6">
        <v>391.74</v>
      </c>
      <c r="E6" s="1">
        <v>240.60238538838348</v>
      </c>
      <c r="F6" s="1">
        <v>553.10015240559733</v>
      </c>
      <c r="H6" s="9"/>
      <c r="I6" s="9"/>
      <c r="J6" s="9"/>
      <c r="K6" s="9"/>
      <c r="L6" s="9"/>
      <c r="M6" s="9"/>
      <c r="N6" s="9"/>
      <c r="O6" s="9"/>
    </row>
    <row r="7" spans="1:15">
      <c r="A7" t="s">
        <v>5</v>
      </c>
      <c r="B7">
        <v>313.44</v>
      </c>
      <c r="C7">
        <v>351.47</v>
      </c>
      <c r="E7" s="1">
        <v>201.19377022614466</v>
      </c>
      <c r="F7" s="1">
        <v>153.44966182606711</v>
      </c>
      <c r="H7" s="9"/>
      <c r="I7" s="9"/>
      <c r="J7" s="9"/>
      <c r="K7" s="9"/>
      <c r="L7" s="9"/>
      <c r="M7" s="9"/>
      <c r="N7" s="9"/>
      <c r="O7" s="9"/>
    </row>
    <row r="8" spans="1:15">
      <c r="A8" t="s">
        <v>6</v>
      </c>
      <c r="B8">
        <v>345.14</v>
      </c>
      <c r="C8">
        <v>477.79</v>
      </c>
      <c r="E8" s="1">
        <v>291.8139318178749</v>
      </c>
      <c r="F8" s="1">
        <v>201.58573230275374</v>
      </c>
      <c r="H8" s="9"/>
      <c r="I8" s="9"/>
      <c r="J8" s="9"/>
      <c r="K8" s="9"/>
      <c r="L8" s="9"/>
      <c r="M8" s="9"/>
      <c r="N8" s="9"/>
      <c r="O8" s="9"/>
    </row>
    <row r="9" spans="1:15">
      <c r="H9" s="9"/>
      <c r="I9" s="9"/>
      <c r="J9" s="9"/>
      <c r="K9" s="9"/>
      <c r="L9" s="9"/>
      <c r="M9" s="9"/>
      <c r="N9" s="9"/>
      <c r="O9" s="9"/>
    </row>
    <row r="10" spans="1:15">
      <c r="H10" s="9"/>
      <c r="I10" s="11"/>
      <c r="J10" s="11"/>
      <c r="K10" s="9"/>
      <c r="L10" s="9"/>
      <c r="M10" s="11"/>
      <c r="N10" s="11"/>
      <c r="O10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results_dioxins</vt:lpstr>
      <vt:lpstr>results-triclosan</vt:lpstr>
      <vt:lpstr>average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...</cp:lastModifiedBy>
  <cp:lastPrinted>2014-06-16T19:19:27Z</cp:lastPrinted>
  <dcterms:created xsi:type="dcterms:W3CDTF">2014-03-13T09:31:51Z</dcterms:created>
  <dcterms:modified xsi:type="dcterms:W3CDTF">2016-03-08T11:16:59Z</dcterms:modified>
</cp:coreProperties>
</file>