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600" windowHeight="11760"/>
  </bookViews>
  <sheets>
    <sheet name="Data Summary" sheetId="2" r:id="rId1"/>
  </sheets>
  <calcPr calcId="145621"/>
</workbook>
</file>

<file path=xl/calcChain.xml><?xml version="1.0" encoding="utf-8"?>
<calcChain xmlns="http://schemas.openxmlformats.org/spreadsheetml/2006/main">
  <c r="S32" i="2" l="1"/>
  <c r="S33" i="2"/>
  <c r="S34" i="2"/>
  <c r="S35" i="2"/>
  <c r="S36" i="2"/>
  <c r="S37" i="2"/>
  <c r="S38" i="2"/>
  <c r="S39" i="2"/>
  <c r="S40" i="2"/>
  <c r="S3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B42" i="2"/>
  <c r="B41" i="2"/>
  <c r="S12" i="2"/>
  <c r="S13" i="2"/>
  <c r="S14" i="2"/>
  <c r="S15" i="2"/>
  <c r="S16" i="2"/>
  <c r="S17" i="2"/>
  <c r="S18" i="2"/>
  <c r="S19" i="2"/>
  <c r="S20" i="2"/>
  <c r="S11" i="2"/>
  <c r="R22" i="2"/>
  <c r="R21" i="2"/>
  <c r="S41" i="2" l="1"/>
  <c r="S4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S22" i="2"/>
  <c r="B22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S21" i="2"/>
  <c r="B21" i="2"/>
</calcChain>
</file>

<file path=xl/sharedStrings.xml><?xml version="1.0" encoding="utf-8"?>
<sst xmlns="http://schemas.openxmlformats.org/spreadsheetml/2006/main" count="56" uniqueCount="24">
  <si>
    <t>Average</t>
  </si>
  <si>
    <t>Age (years)</t>
  </si>
  <si>
    <t>Height (inches)</t>
  </si>
  <si>
    <t>Weight (lbs)</t>
  </si>
  <si>
    <t>RIGHT HAND</t>
  </si>
  <si>
    <t>LEFT HAND</t>
  </si>
  <si>
    <t>RIGHT-LEFT HAND AVERAGED</t>
  </si>
  <si>
    <t>Non-Pianists</t>
  </si>
  <si>
    <t>uTCL (m/s)</t>
  </si>
  <si>
    <t>Total TCL (m/s)</t>
  </si>
  <si>
    <t>rTCL (m/s)</t>
  </si>
  <si>
    <t>Piano (years)</t>
  </si>
  <si>
    <t>Piano (hours/week)</t>
  </si>
  <si>
    <r>
      <t>BMI (kg/m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</si>
  <si>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Subject Information</t>
  </si>
  <si>
    <t>Transverse Carpal Ligament Shear Wave Velocity</t>
  </si>
  <si>
    <t>Pianists</t>
  </si>
  <si>
    <t>Subject Number</t>
  </si>
  <si>
    <t>SD</t>
  </si>
  <si>
    <t>rTCL/uTCL (m/s)</t>
  </si>
  <si>
    <t>Texting (min/day)</t>
  </si>
  <si>
    <t>Computer (min/day)</t>
  </si>
  <si>
    <t>Table A</t>
  </si>
  <si>
    <t>Table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</si>
</sst>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164" fontId="0" fillId="2" borderId="23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4" fontId="0" fillId="2" borderId="24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0" fillId="2" borderId="23" xfId="0" applyNumberFormat="1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topLeftCell="A13" zoomScale="90" zoomScaleNormal="90" workbookViewId="0">
      <selection activeCell="A26" sqref="A26"/>
    </sheetView>
  </sheetViews>
  <sheetFormatPr defaultRowHeight="15" x14ac:dyDescent="0.25"/>
  <cols>
    <col min="1" max="1" width="13.5703125" customWidth="1"/>
    <col min="2" max="2" width="9.85546875" style="3" customWidth="1"/>
    <col min="3" max="3" width="12.85546875" style="3" customWidth="1"/>
    <col min="4" max="4" width="10.42578125" style="3" customWidth="1"/>
    <col min="5" max="5" width="10.85546875" style="3" customWidth="1"/>
    <col min="6" max="6" width="16.5703125" style="3" customWidth="1"/>
    <col min="7" max="7" width="19.85546875" style="3" customWidth="1"/>
    <col min="8" max="8" width="18.140625" style="3" customWidth="1"/>
    <col min="9" max="9" width="13.85546875" style="3" customWidth="1"/>
    <col min="10" max="10" width="16" style="3" customWidth="1"/>
    <col min="11" max="11" width="9.85546875" customWidth="1"/>
    <col min="12" max="12" width="9.5703125" customWidth="1"/>
    <col min="13" max="13" width="16.28515625" style="3" customWidth="1"/>
    <col min="14" max="14" width="9.5703125" customWidth="1"/>
    <col min="15" max="15" width="8.85546875" customWidth="1"/>
    <col min="16" max="16" width="15.7109375" style="3" customWidth="1"/>
    <col min="17" max="17" width="14.140625" customWidth="1"/>
    <col min="18" max="18" width="14.140625" style="3" customWidth="1"/>
    <col min="19" max="19" width="15.85546875" customWidth="1"/>
    <col min="22" max="22" width="18.85546875" customWidth="1"/>
  </cols>
  <sheetData>
    <row r="1" spans="1:21" x14ac:dyDescent="0.25">
      <c r="A1" s="1"/>
      <c r="K1" s="1"/>
      <c r="L1" s="1"/>
      <c r="N1" s="1"/>
      <c r="O1" s="1"/>
      <c r="Q1" s="1"/>
      <c r="S1" s="1"/>
    </row>
    <row r="6" spans="1:21" ht="15.75" thickBot="1" x14ac:dyDescent="0.3">
      <c r="A6" t="s">
        <v>22</v>
      </c>
    </row>
    <row r="7" spans="1:21" ht="24" thickBot="1" x14ac:dyDescent="0.4">
      <c r="A7" s="60" t="s">
        <v>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</row>
    <row r="8" spans="1:21" ht="19.5" customHeight="1" thickBot="1" x14ac:dyDescent="0.3">
      <c r="A8" s="63" t="s">
        <v>17</v>
      </c>
      <c r="B8" s="66" t="s">
        <v>14</v>
      </c>
      <c r="C8" s="67"/>
      <c r="D8" s="67"/>
      <c r="E8" s="67"/>
      <c r="F8" s="67"/>
      <c r="G8" s="67"/>
      <c r="H8" s="67"/>
      <c r="I8" s="68"/>
      <c r="J8" s="66" t="s">
        <v>15</v>
      </c>
      <c r="K8" s="67"/>
      <c r="L8" s="67"/>
      <c r="M8" s="67"/>
      <c r="N8" s="67"/>
      <c r="O8" s="67"/>
      <c r="P8" s="67"/>
      <c r="Q8" s="67"/>
      <c r="R8" s="67"/>
      <c r="S8" s="68"/>
    </row>
    <row r="9" spans="1:21" ht="18" customHeight="1" thickBot="1" x14ac:dyDescent="0.3">
      <c r="A9" s="64"/>
      <c r="B9" s="74" t="s">
        <v>1</v>
      </c>
      <c r="C9" s="76" t="s">
        <v>2</v>
      </c>
      <c r="D9" s="76" t="s">
        <v>3</v>
      </c>
      <c r="E9" s="76" t="s">
        <v>13</v>
      </c>
      <c r="F9" s="76" t="s">
        <v>20</v>
      </c>
      <c r="G9" s="76" t="s">
        <v>21</v>
      </c>
      <c r="H9" s="76" t="s">
        <v>12</v>
      </c>
      <c r="I9" s="91" t="s">
        <v>11</v>
      </c>
      <c r="J9" s="82" t="s">
        <v>4</v>
      </c>
      <c r="K9" s="72"/>
      <c r="L9" s="73"/>
      <c r="M9" s="71" t="s">
        <v>5</v>
      </c>
      <c r="N9" s="72"/>
      <c r="O9" s="73"/>
      <c r="P9" s="78" t="s">
        <v>6</v>
      </c>
      <c r="Q9" s="79"/>
      <c r="R9" s="80"/>
      <c r="S9" s="81"/>
    </row>
    <row r="10" spans="1:21" ht="30" customHeight="1" x14ac:dyDescent="0.25">
      <c r="A10" s="65"/>
      <c r="B10" s="75"/>
      <c r="C10" s="77"/>
      <c r="D10" s="77"/>
      <c r="E10" s="77"/>
      <c r="F10" s="77"/>
      <c r="G10" s="77"/>
      <c r="H10" s="77"/>
      <c r="I10" s="92"/>
      <c r="J10" s="33" t="s">
        <v>9</v>
      </c>
      <c r="K10" s="34" t="s">
        <v>8</v>
      </c>
      <c r="L10" s="35" t="s">
        <v>10</v>
      </c>
      <c r="M10" s="55" t="s">
        <v>9</v>
      </c>
      <c r="N10" s="34" t="s">
        <v>8</v>
      </c>
      <c r="O10" s="35" t="s">
        <v>10</v>
      </c>
      <c r="P10" s="32" t="s">
        <v>9</v>
      </c>
      <c r="Q10" s="30" t="s">
        <v>8</v>
      </c>
      <c r="R10" s="31" t="s">
        <v>10</v>
      </c>
      <c r="S10" s="31" t="s">
        <v>19</v>
      </c>
      <c r="T10" s="3"/>
      <c r="U10" s="3"/>
    </row>
    <row r="11" spans="1:21" x14ac:dyDescent="0.25">
      <c r="A11" s="36">
        <v>1</v>
      </c>
      <c r="B11" s="37">
        <v>23</v>
      </c>
      <c r="C11" s="38">
        <v>66.75</v>
      </c>
      <c r="D11" s="38">
        <v>145</v>
      </c>
      <c r="E11" s="38">
        <v>22.878143893167248</v>
      </c>
      <c r="F11" s="38">
        <v>90</v>
      </c>
      <c r="G11" s="38">
        <v>15</v>
      </c>
      <c r="H11" s="38">
        <v>0</v>
      </c>
      <c r="I11" s="39">
        <v>0</v>
      </c>
      <c r="J11" s="40">
        <v>4.6064749999999997</v>
      </c>
      <c r="K11" s="41">
        <v>4.309075</v>
      </c>
      <c r="L11" s="42">
        <v>4.5497999999999994</v>
      </c>
      <c r="M11" s="43">
        <v>4.4223750000000006</v>
      </c>
      <c r="N11" s="41">
        <v>4.8613</v>
      </c>
      <c r="O11" s="42">
        <v>4.2382999999999997</v>
      </c>
      <c r="P11" s="43">
        <v>4.5144250000000001</v>
      </c>
      <c r="Q11" s="41">
        <v>4.5851875</v>
      </c>
      <c r="R11" s="42">
        <v>4.39405</v>
      </c>
      <c r="S11" s="42">
        <f>R11/Q11</f>
        <v>0.95831413655384867</v>
      </c>
    </row>
    <row r="12" spans="1:21" x14ac:dyDescent="0.25">
      <c r="A12" s="23">
        <v>2</v>
      </c>
      <c r="B12" s="7">
        <v>22</v>
      </c>
      <c r="C12" s="6">
        <v>66</v>
      </c>
      <c r="D12" s="6">
        <v>125</v>
      </c>
      <c r="E12" s="6">
        <v>20.173324150596876</v>
      </c>
      <c r="F12" s="6">
        <v>60</v>
      </c>
      <c r="G12" s="6">
        <v>60</v>
      </c>
      <c r="H12" s="6">
        <v>0</v>
      </c>
      <c r="I12" s="28">
        <v>0</v>
      </c>
      <c r="J12" s="11">
        <v>6.3339750000000006</v>
      </c>
      <c r="K12" s="12">
        <v>6.3764750000000001</v>
      </c>
      <c r="L12" s="13">
        <v>7.0066000000000006</v>
      </c>
      <c r="M12" s="14">
        <v>6.4189249999999998</v>
      </c>
      <c r="N12" s="12">
        <v>5.6118249999999996</v>
      </c>
      <c r="O12" s="13">
        <v>6.9428749999999999</v>
      </c>
      <c r="P12" s="14">
        <v>6.3764500000000002</v>
      </c>
      <c r="Q12" s="12">
        <v>5.9941499999999994</v>
      </c>
      <c r="R12" s="13">
        <v>6.9747374999999998</v>
      </c>
      <c r="S12" s="13">
        <f t="shared" ref="S12:S20" si="0">R12/Q12</f>
        <v>1.1635907509822077</v>
      </c>
    </row>
    <row r="13" spans="1:21" x14ac:dyDescent="0.25">
      <c r="A13" s="36">
        <v>3</v>
      </c>
      <c r="B13" s="37">
        <v>31</v>
      </c>
      <c r="C13" s="38">
        <v>65</v>
      </c>
      <c r="D13" s="38">
        <v>120</v>
      </c>
      <c r="E13" s="38">
        <v>19.966863905325443</v>
      </c>
      <c r="F13" s="38">
        <v>60</v>
      </c>
      <c r="G13" s="38">
        <v>360</v>
      </c>
      <c r="H13" s="38">
        <v>0</v>
      </c>
      <c r="I13" s="39">
        <v>0</v>
      </c>
      <c r="J13" s="40">
        <v>5.1445249999999998</v>
      </c>
      <c r="K13" s="41">
        <v>4.6205999999999996</v>
      </c>
      <c r="L13" s="42">
        <v>5.3710750000000003</v>
      </c>
      <c r="M13" s="43">
        <v>4.8801999999999994</v>
      </c>
      <c r="N13" s="41">
        <v>4.6536666666666662</v>
      </c>
      <c r="O13" s="42">
        <v>4.9368333333333334</v>
      </c>
      <c r="P13" s="43">
        <v>5.0123625000000001</v>
      </c>
      <c r="Q13" s="41">
        <v>4.6371333333333329</v>
      </c>
      <c r="R13" s="42">
        <v>5.1539541666666668</v>
      </c>
      <c r="S13" s="42">
        <f t="shared" si="0"/>
        <v>1.1114526575326711</v>
      </c>
    </row>
    <row r="14" spans="1:21" x14ac:dyDescent="0.25">
      <c r="A14" s="23">
        <v>4</v>
      </c>
      <c r="B14" s="7">
        <v>19</v>
      </c>
      <c r="C14" s="6">
        <v>62</v>
      </c>
      <c r="D14" s="6">
        <v>100</v>
      </c>
      <c r="E14" s="6">
        <v>18.288241415192509</v>
      </c>
      <c r="F14" s="6">
        <v>60</v>
      </c>
      <c r="G14" s="6">
        <v>150</v>
      </c>
      <c r="H14" s="6">
        <v>0</v>
      </c>
      <c r="I14" s="28">
        <v>0</v>
      </c>
      <c r="J14" s="11">
        <v>5.2720000000000002</v>
      </c>
      <c r="K14" s="12">
        <v>4.2241</v>
      </c>
      <c r="L14" s="13">
        <v>4.0400499999999999</v>
      </c>
      <c r="M14" s="14">
        <v>4.6206250000000004</v>
      </c>
      <c r="N14" s="12">
        <v>4.1958000000000002</v>
      </c>
      <c r="O14" s="13">
        <v>4.0825500000000003</v>
      </c>
      <c r="P14" s="14">
        <v>4.9463125000000003</v>
      </c>
      <c r="Q14" s="12">
        <v>4.2099500000000001</v>
      </c>
      <c r="R14" s="13">
        <v>4.0613000000000001</v>
      </c>
      <c r="S14" s="13">
        <f t="shared" si="0"/>
        <v>0.96469079205216213</v>
      </c>
    </row>
    <row r="15" spans="1:21" x14ac:dyDescent="0.25">
      <c r="A15" s="36">
        <v>5</v>
      </c>
      <c r="B15" s="37">
        <v>22</v>
      </c>
      <c r="C15" s="38">
        <v>68</v>
      </c>
      <c r="D15" s="38">
        <v>127</v>
      </c>
      <c r="E15" s="38">
        <v>19.308174740484429</v>
      </c>
      <c r="F15" s="38">
        <v>90</v>
      </c>
      <c r="G15" s="38">
        <v>450</v>
      </c>
      <c r="H15" s="38">
        <v>0</v>
      </c>
      <c r="I15" s="39">
        <v>0</v>
      </c>
      <c r="J15" s="40">
        <v>5.0595499999999998</v>
      </c>
      <c r="K15" s="41">
        <v>3.89845</v>
      </c>
      <c r="L15" s="42">
        <v>5.385275</v>
      </c>
      <c r="M15" s="43">
        <v>5.1664500000000002</v>
      </c>
      <c r="N15" s="41">
        <v>4.5356250000000005</v>
      </c>
      <c r="O15" s="42">
        <v>5.1445250000000007</v>
      </c>
      <c r="P15" s="43">
        <v>5.1129999999999995</v>
      </c>
      <c r="Q15" s="41">
        <v>4.2170375</v>
      </c>
      <c r="R15" s="42">
        <v>5.2649000000000008</v>
      </c>
      <c r="S15" s="42">
        <f t="shared" si="0"/>
        <v>1.2484830879497752</v>
      </c>
    </row>
    <row r="16" spans="1:21" x14ac:dyDescent="0.25">
      <c r="A16" s="23">
        <v>6</v>
      </c>
      <c r="B16" s="7">
        <v>22</v>
      </c>
      <c r="C16" s="6">
        <v>64</v>
      </c>
      <c r="D16" s="6">
        <v>112</v>
      </c>
      <c r="E16" s="6">
        <v>19.22265625</v>
      </c>
      <c r="F16" s="6">
        <v>30</v>
      </c>
      <c r="G16" s="6">
        <v>360</v>
      </c>
      <c r="H16" s="6">
        <v>0</v>
      </c>
      <c r="I16" s="28">
        <v>0</v>
      </c>
      <c r="J16" s="11">
        <v>4.1816499999999994</v>
      </c>
      <c r="K16" s="12">
        <v>3.3745250000000002</v>
      </c>
      <c r="L16" s="13">
        <v>4.8896499999999996</v>
      </c>
      <c r="M16" s="14">
        <v>4.677249999999999</v>
      </c>
      <c r="N16" s="12">
        <v>4.4931749999999999</v>
      </c>
      <c r="O16" s="13">
        <v>4.7480500000000001</v>
      </c>
      <c r="P16" s="14">
        <v>4.4294499999999992</v>
      </c>
      <c r="Q16" s="12">
        <v>3.9338500000000001</v>
      </c>
      <c r="R16" s="13">
        <v>4.8188499999999994</v>
      </c>
      <c r="S16" s="13">
        <f t="shared" si="0"/>
        <v>1.2249704487969799</v>
      </c>
    </row>
    <row r="17" spans="1:19" x14ac:dyDescent="0.25">
      <c r="A17" s="36">
        <v>7</v>
      </c>
      <c r="B17" s="37">
        <v>23</v>
      </c>
      <c r="C17" s="38">
        <v>62</v>
      </c>
      <c r="D17" s="38">
        <v>116</v>
      </c>
      <c r="E17" s="38">
        <v>21.214360041623308</v>
      </c>
      <c r="F17" s="38">
        <v>60</v>
      </c>
      <c r="G17" s="38">
        <v>360</v>
      </c>
      <c r="H17" s="38">
        <v>0</v>
      </c>
      <c r="I17" s="39">
        <v>0</v>
      </c>
      <c r="J17" s="40">
        <v>5.6825999999999999</v>
      </c>
      <c r="K17" s="41">
        <v>4.7197249999999995</v>
      </c>
      <c r="L17" s="42">
        <v>5.3994249999999999</v>
      </c>
      <c r="M17" s="43">
        <v>5.2436749999999996</v>
      </c>
      <c r="N17" s="41">
        <v>4.8825500000000002</v>
      </c>
      <c r="O17" s="42">
        <v>4.9038000000000004</v>
      </c>
      <c r="P17" s="43">
        <v>5.4631375000000002</v>
      </c>
      <c r="Q17" s="41">
        <v>4.8011374999999994</v>
      </c>
      <c r="R17" s="42">
        <v>5.1516125000000006</v>
      </c>
      <c r="S17" s="42">
        <f t="shared" si="0"/>
        <v>1.0729983259175562</v>
      </c>
    </row>
    <row r="18" spans="1:19" x14ac:dyDescent="0.25">
      <c r="A18" s="23">
        <v>8</v>
      </c>
      <c r="B18" s="7">
        <v>25</v>
      </c>
      <c r="C18" s="6">
        <v>64</v>
      </c>
      <c r="D18" s="6">
        <v>123</v>
      </c>
      <c r="E18" s="6">
        <v>21.110595703125</v>
      </c>
      <c r="F18" s="6">
        <v>60</v>
      </c>
      <c r="G18" s="6">
        <v>180</v>
      </c>
      <c r="H18" s="6">
        <v>0</v>
      </c>
      <c r="I18" s="28">
        <v>0</v>
      </c>
      <c r="J18" s="11">
        <v>4.7339000000000002</v>
      </c>
      <c r="K18" s="12">
        <v>4.0895999999999999</v>
      </c>
      <c r="L18" s="13">
        <v>4.847175</v>
      </c>
      <c r="M18" s="14">
        <v>5.1020500000000002</v>
      </c>
      <c r="N18" s="12">
        <v>5.1445249999999998</v>
      </c>
      <c r="O18" s="13">
        <v>5.6117999999999997</v>
      </c>
      <c r="P18" s="14">
        <v>4.9179750000000002</v>
      </c>
      <c r="Q18" s="12">
        <v>4.6170624999999994</v>
      </c>
      <c r="R18" s="13">
        <v>5.2294874999999994</v>
      </c>
      <c r="S18" s="13">
        <f t="shared" si="0"/>
        <v>1.132643861762755</v>
      </c>
    </row>
    <row r="19" spans="1:19" x14ac:dyDescent="0.25">
      <c r="A19" s="36">
        <v>9</v>
      </c>
      <c r="B19" s="37">
        <v>28</v>
      </c>
      <c r="C19" s="38">
        <v>62</v>
      </c>
      <c r="D19" s="38">
        <v>130</v>
      </c>
      <c r="E19" s="38">
        <v>23.774713839750259</v>
      </c>
      <c r="F19" s="38">
        <v>5</v>
      </c>
      <c r="G19" s="38">
        <v>180</v>
      </c>
      <c r="H19" s="38">
        <v>0</v>
      </c>
      <c r="I19" s="39">
        <v>0</v>
      </c>
      <c r="J19" s="40">
        <v>4.7339000000000002</v>
      </c>
      <c r="K19" s="41">
        <v>4.4223499999999998</v>
      </c>
      <c r="L19" s="42">
        <v>4.9038249999999994</v>
      </c>
      <c r="M19" s="43">
        <v>5.0949499999999999</v>
      </c>
      <c r="N19" s="41">
        <v>3.714375</v>
      </c>
      <c r="O19" s="42">
        <v>4.1532999999999998</v>
      </c>
      <c r="P19" s="43">
        <v>4.9144249999999996</v>
      </c>
      <c r="Q19" s="41">
        <v>4.0683625000000001</v>
      </c>
      <c r="R19" s="42">
        <v>4.5285624999999996</v>
      </c>
      <c r="S19" s="42">
        <f t="shared" si="0"/>
        <v>1.1131167638085346</v>
      </c>
    </row>
    <row r="20" spans="1:19" ht="15.75" thickBot="1" x14ac:dyDescent="0.3">
      <c r="A20" s="24">
        <v>10</v>
      </c>
      <c r="B20" s="8">
        <v>23</v>
      </c>
      <c r="C20" s="9">
        <v>64</v>
      </c>
      <c r="D20" s="9">
        <v>110</v>
      </c>
      <c r="E20" s="9">
        <v>18.87939453125</v>
      </c>
      <c r="F20" s="9">
        <v>5</v>
      </c>
      <c r="G20" s="9">
        <v>480</v>
      </c>
      <c r="H20" s="9">
        <v>0</v>
      </c>
      <c r="I20" s="10">
        <v>0</v>
      </c>
      <c r="J20" s="15">
        <v>4.4789749999999993</v>
      </c>
      <c r="K20" s="16">
        <v>4.0683500000000006</v>
      </c>
      <c r="L20" s="17">
        <v>4.4931749999999999</v>
      </c>
      <c r="M20" s="18">
        <v>4.4223750000000006</v>
      </c>
      <c r="N20" s="16">
        <v>4.2666000000000004</v>
      </c>
      <c r="O20" s="17">
        <v>4.07545</v>
      </c>
      <c r="P20" s="18">
        <v>4.4506750000000004</v>
      </c>
      <c r="Q20" s="16">
        <v>4.1674750000000005</v>
      </c>
      <c r="R20" s="17">
        <v>4.2843125000000004</v>
      </c>
      <c r="S20" s="17">
        <f t="shared" si="0"/>
        <v>1.0280355611011465</v>
      </c>
    </row>
    <row r="21" spans="1:19" x14ac:dyDescent="0.25">
      <c r="A21" s="44" t="s">
        <v>0</v>
      </c>
      <c r="B21" s="45">
        <f>AVERAGE(B11:B20)</f>
        <v>23.8</v>
      </c>
      <c r="C21" s="46">
        <f t="shared" ref="C21:Q21" si="1">AVERAGE(C11:C20)</f>
        <v>64.375</v>
      </c>
      <c r="D21" s="46">
        <f t="shared" si="1"/>
        <v>120.8</v>
      </c>
      <c r="E21" s="46">
        <f t="shared" si="1"/>
        <v>20.481646847051511</v>
      </c>
      <c r="F21" s="46">
        <f t="shared" si="1"/>
        <v>52</v>
      </c>
      <c r="G21" s="47">
        <f t="shared" si="1"/>
        <v>259.5</v>
      </c>
      <c r="H21" s="46">
        <f t="shared" si="1"/>
        <v>0</v>
      </c>
      <c r="I21" s="48">
        <f t="shared" si="1"/>
        <v>0</v>
      </c>
      <c r="J21" s="49">
        <f t="shared" si="1"/>
        <v>5.0227549999999992</v>
      </c>
      <c r="K21" s="50">
        <f t="shared" si="1"/>
        <v>4.4103250000000003</v>
      </c>
      <c r="L21" s="51">
        <f t="shared" si="1"/>
        <v>5.0886049999999994</v>
      </c>
      <c r="M21" s="52">
        <f t="shared" si="1"/>
        <v>5.0048875000000006</v>
      </c>
      <c r="N21" s="50">
        <f t="shared" si="1"/>
        <v>4.6359441666666665</v>
      </c>
      <c r="O21" s="51">
        <f t="shared" si="1"/>
        <v>4.883748333333334</v>
      </c>
      <c r="P21" s="52">
        <f t="shared" si="1"/>
        <v>5.0138212499999995</v>
      </c>
      <c r="Q21" s="50">
        <f t="shared" si="1"/>
        <v>4.5231345833333334</v>
      </c>
      <c r="R21" s="51">
        <f>AVERAGE(R11:R20)</f>
        <v>4.9861766666666663</v>
      </c>
      <c r="S21" s="51">
        <f>AVERAGE(S11:S20)</f>
        <v>1.1018296386457638</v>
      </c>
    </row>
    <row r="22" spans="1:19" ht="15.75" thickBot="1" x14ac:dyDescent="0.3">
      <c r="A22" s="24" t="s">
        <v>18</v>
      </c>
      <c r="B22" s="8">
        <f>STDEV(B11:B20)</f>
        <v>3.425395354310707</v>
      </c>
      <c r="C22" s="9">
        <f t="shared" ref="C22:Q22" si="2">STDEV(C11:C20)</f>
        <v>2.0858318351306377</v>
      </c>
      <c r="D22" s="9">
        <f t="shared" si="2"/>
        <v>12.38996009320091</v>
      </c>
      <c r="E22" s="9">
        <f t="shared" si="2"/>
        <v>1.7707604123682563</v>
      </c>
      <c r="F22" s="9">
        <f t="shared" si="2"/>
        <v>30.018512806451806</v>
      </c>
      <c r="G22" s="9">
        <f t="shared" si="2"/>
        <v>163.10272836467206</v>
      </c>
      <c r="H22" s="9">
        <f t="shared" si="2"/>
        <v>0</v>
      </c>
      <c r="I22" s="10">
        <f t="shared" si="2"/>
        <v>0</v>
      </c>
      <c r="J22" s="15">
        <f t="shared" si="2"/>
        <v>0.63037166790271393</v>
      </c>
      <c r="K22" s="16">
        <f t="shared" si="2"/>
        <v>0.78919612783796556</v>
      </c>
      <c r="L22" s="17">
        <f t="shared" si="2"/>
        <v>0.8041176509068827</v>
      </c>
      <c r="M22" s="18">
        <f t="shared" si="2"/>
        <v>0.5820813580555847</v>
      </c>
      <c r="N22" s="16">
        <f t="shared" si="2"/>
        <v>0.53049142212799938</v>
      </c>
      <c r="O22" s="17">
        <f t="shared" si="2"/>
        <v>0.88851459917349529</v>
      </c>
      <c r="P22" s="18">
        <f t="shared" si="2"/>
        <v>0.57736223714725921</v>
      </c>
      <c r="Q22" s="16">
        <f t="shared" si="2"/>
        <v>0.59059183363030476</v>
      </c>
      <c r="R22" s="17">
        <f>STDEV(R11:R20)</f>
        <v>0.82211194397052123</v>
      </c>
      <c r="S22" s="17">
        <f>STDEV(S11:S20)</f>
        <v>9.850855541398372E-2</v>
      </c>
    </row>
    <row r="23" spans="1:19" x14ac:dyDescent="0.25">
      <c r="A23" s="1"/>
      <c r="B23" s="4"/>
      <c r="C23" s="4"/>
      <c r="D23" s="4"/>
      <c r="E23" s="4"/>
      <c r="F23" s="4"/>
      <c r="G23" s="4"/>
      <c r="H23" s="4"/>
      <c r="I23" s="4"/>
      <c r="K23" s="1"/>
      <c r="L23" s="1"/>
      <c r="N23" s="3"/>
      <c r="O23" s="3"/>
    </row>
    <row r="24" spans="1:19" x14ac:dyDescent="0.25">
      <c r="B24" s="4"/>
      <c r="C24" s="4"/>
      <c r="D24" s="4"/>
      <c r="E24" s="4"/>
      <c r="F24" s="4"/>
      <c r="G24" s="4"/>
      <c r="H24" s="4"/>
      <c r="I24" s="4"/>
    </row>
    <row r="25" spans="1:19" x14ac:dyDescent="0.25">
      <c r="B25" s="4"/>
      <c r="C25" s="4"/>
      <c r="D25" s="4"/>
      <c r="E25" s="4"/>
      <c r="F25" s="4"/>
      <c r="G25" s="4"/>
      <c r="H25" s="4"/>
      <c r="I25" s="4"/>
    </row>
    <row r="26" spans="1:19" ht="15.75" thickBot="1" x14ac:dyDescent="0.3">
      <c r="A26" t="s">
        <v>23</v>
      </c>
      <c r="B26" s="4"/>
      <c r="C26" s="4"/>
      <c r="D26" s="4"/>
      <c r="E26" s="4"/>
      <c r="F26" s="4"/>
      <c r="G26" s="4"/>
      <c r="H26" s="4"/>
      <c r="I26" s="4"/>
    </row>
    <row r="27" spans="1:19" ht="24" thickBot="1" x14ac:dyDescent="0.4">
      <c r="A27" s="60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2"/>
    </row>
    <row r="28" spans="1:19" ht="15.75" thickBot="1" x14ac:dyDescent="0.3">
      <c r="A28" s="63" t="s">
        <v>17</v>
      </c>
      <c r="B28" s="71" t="s">
        <v>14</v>
      </c>
      <c r="C28" s="72"/>
      <c r="D28" s="72"/>
      <c r="E28" s="72"/>
      <c r="F28" s="72"/>
      <c r="G28" s="72"/>
      <c r="H28" s="72"/>
      <c r="I28" s="73"/>
      <c r="J28" s="69" t="s">
        <v>15</v>
      </c>
      <c r="K28" s="69"/>
      <c r="L28" s="69"/>
      <c r="M28" s="69"/>
      <c r="N28" s="69"/>
      <c r="O28" s="69"/>
      <c r="P28" s="69"/>
      <c r="Q28" s="69"/>
      <c r="R28" s="69"/>
      <c r="S28" s="70"/>
    </row>
    <row r="29" spans="1:19" ht="15" customHeight="1" thickBot="1" x14ac:dyDescent="0.3">
      <c r="A29" s="64"/>
      <c r="B29" s="74" t="s">
        <v>1</v>
      </c>
      <c r="C29" s="76" t="s">
        <v>2</v>
      </c>
      <c r="D29" s="76" t="s">
        <v>3</v>
      </c>
      <c r="E29" s="76" t="s">
        <v>13</v>
      </c>
      <c r="F29" s="76" t="s">
        <v>20</v>
      </c>
      <c r="G29" s="76" t="s">
        <v>21</v>
      </c>
      <c r="H29" s="76" t="s">
        <v>12</v>
      </c>
      <c r="I29" s="91" t="s">
        <v>11</v>
      </c>
      <c r="J29" s="83" t="s">
        <v>4</v>
      </c>
      <c r="K29" s="84"/>
      <c r="L29" s="85"/>
      <c r="M29" s="86" t="s">
        <v>5</v>
      </c>
      <c r="N29" s="87"/>
      <c r="O29" s="88"/>
      <c r="P29" s="89" t="s">
        <v>6</v>
      </c>
      <c r="Q29" s="84"/>
      <c r="R29" s="90"/>
      <c r="S29" s="85"/>
    </row>
    <row r="30" spans="1:19" ht="48.75" customHeight="1" x14ac:dyDescent="0.25">
      <c r="A30" s="65"/>
      <c r="B30" s="75"/>
      <c r="C30" s="77"/>
      <c r="D30" s="77"/>
      <c r="E30" s="77"/>
      <c r="F30" s="77"/>
      <c r="G30" s="77"/>
      <c r="H30" s="77"/>
      <c r="I30" s="92"/>
      <c r="J30" s="29" t="s">
        <v>9</v>
      </c>
      <c r="K30" s="30" t="s">
        <v>8</v>
      </c>
      <c r="L30" s="31" t="s">
        <v>10</v>
      </c>
      <c r="M30" s="33" t="s">
        <v>9</v>
      </c>
      <c r="N30" s="34" t="s">
        <v>8</v>
      </c>
      <c r="O30" s="56" t="s">
        <v>10</v>
      </c>
      <c r="P30" s="32" t="s">
        <v>9</v>
      </c>
      <c r="Q30" s="30" t="s">
        <v>8</v>
      </c>
      <c r="R30" s="31" t="s">
        <v>10</v>
      </c>
      <c r="S30" s="31" t="s">
        <v>19</v>
      </c>
    </row>
    <row r="31" spans="1:19" x14ac:dyDescent="0.25">
      <c r="A31" s="36">
        <v>1</v>
      </c>
      <c r="B31" s="37">
        <v>21</v>
      </c>
      <c r="C31" s="38">
        <v>61</v>
      </c>
      <c r="D31" s="38">
        <v>93</v>
      </c>
      <c r="E31" s="38">
        <v>17.570276807309863</v>
      </c>
      <c r="F31" s="38">
        <v>10</v>
      </c>
      <c r="G31" s="38">
        <v>120</v>
      </c>
      <c r="H31" s="38">
        <v>10</v>
      </c>
      <c r="I31" s="39">
        <v>14</v>
      </c>
      <c r="J31" s="40">
        <v>6.5888749999999998</v>
      </c>
      <c r="K31" s="41">
        <v>4.7622250000000008</v>
      </c>
      <c r="L31" s="42">
        <v>6.5322500000000003</v>
      </c>
      <c r="M31" s="53">
        <v>4.8896499999999996</v>
      </c>
      <c r="N31" s="41">
        <v>4.3091000000000008</v>
      </c>
      <c r="O31" s="54">
        <v>4.9462999999999999</v>
      </c>
      <c r="P31" s="43">
        <v>5.7392624999999997</v>
      </c>
      <c r="Q31" s="41">
        <v>4.5356625000000008</v>
      </c>
      <c r="R31" s="42">
        <v>5.7392750000000001</v>
      </c>
      <c r="S31" s="42">
        <f>R31/Q31</f>
        <v>1.2653664156008078</v>
      </c>
    </row>
    <row r="32" spans="1:19" x14ac:dyDescent="0.25">
      <c r="A32" s="23">
        <v>2</v>
      </c>
      <c r="B32" s="7">
        <v>19</v>
      </c>
      <c r="C32" s="6">
        <v>64</v>
      </c>
      <c r="D32" s="6">
        <v>180</v>
      </c>
      <c r="E32" s="6">
        <v>30.8935546875</v>
      </c>
      <c r="F32" s="6">
        <v>60</v>
      </c>
      <c r="G32" s="6">
        <v>60</v>
      </c>
      <c r="H32" s="6">
        <v>42</v>
      </c>
      <c r="I32" s="28">
        <v>15</v>
      </c>
      <c r="J32" s="11">
        <v>6.20655</v>
      </c>
      <c r="K32" s="12">
        <v>5.5127000000000006</v>
      </c>
      <c r="L32" s="13">
        <v>6.6526000000000005</v>
      </c>
      <c r="M32" s="19">
        <v>6.0507999999999988</v>
      </c>
      <c r="N32" s="12">
        <v>5.5906000000000002</v>
      </c>
      <c r="O32" s="20">
        <v>6.8295750000000002</v>
      </c>
      <c r="P32" s="14">
        <v>6.1286749999999994</v>
      </c>
      <c r="Q32" s="12">
        <v>5.5516500000000004</v>
      </c>
      <c r="R32" s="13">
        <v>6.7410875000000008</v>
      </c>
      <c r="S32" s="13">
        <f t="shared" ref="S32:S40" si="3">R32/Q32</f>
        <v>1.2142493673052157</v>
      </c>
    </row>
    <row r="33" spans="1:19" x14ac:dyDescent="0.25">
      <c r="A33" s="36">
        <v>3</v>
      </c>
      <c r="B33" s="37">
        <v>19</v>
      </c>
      <c r="C33" s="38">
        <v>62</v>
      </c>
      <c r="D33" s="38">
        <v>128</v>
      </c>
      <c r="E33" s="38">
        <v>23.40894901144641</v>
      </c>
      <c r="F33" s="38">
        <v>10</v>
      </c>
      <c r="G33" s="38">
        <v>180</v>
      </c>
      <c r="H33" s="38">
        <v>14</v>
      </c>
      <c r="I33" s="39">
        <v>11</v>
      </c>
      <c r="J33" s="40">
        <v>4.5002250000000004</v>
      </c>
      <c r="K33" s="41">
        <v>4.8330250000000001</v>
      </c>
      <c r="L33" s="42">
        <v>4.2382500000000007</v>
      </c>
      <c r="M33" s="53">
        <v>5.3710749999999994</v>
      </c>
      <c r="N33" s="41">
        <v>3.5869250000000004</v>
      </c>
      <c r="O33" s="54">
        <v>6.928725</v>
      </c>
      <c r="P33" s="43">
        <v>4.9356499999999999</v>
      </c>
      <c r="Q33" s="41">
        <v>4.209975</v>
      </c>
      <c r="R33" s="42">
        <v>5.5834875000000004</v>
      </c>
      <c r="S33" s="42">
        <f t="shared" si="3"/>
        <v>1.3262519373630486</v>
      </c>
    </row>
    <row r="34" spans="1:19" x14ac:dyDescent="0.25">
      <c r="A34" s="23">
        <v>4</v>
      </c>
      <c r="B34" s="7">
        <v>18</v>
      </c>
      <c r="C34" s="6">
        <v>62</v>
      </c>
      <c r="D34" s="6">
        <v>110</v>
      </c>
      <c r="E34" s="6">
        <v>20.117065556711758</v>
      </c>
      <c r="F34" s="6">
        <v>30</v>
      </c>
      <c r="G34" s="6">
        <v>120</v>
      </c>
      <c r="H34" s="6">
        <v>10</v>
      </c>
      <c r="I34" s="28">
        <v>12</v>
      </c>
      <c r="J34" s="11">
        <v>6.20655</v>
      </c>
      <c r="K34" s="12">
        <v>5.3002749999999992</v>
      </c>
      <c r="L34" s="13">
        <v>7.1977500000000001</v>
      </c>
      <c r="M34" s="19">
        <v>6.0366249999999999</v>
      </c>
      <c r="N34" s="12">
        <v>3.8205499999999999</v>
      </c>
      <c r="O34" s="20">
        <v>7.3252000000000006</v>
      </c>
      <c r="P34" s="14">
        <v>6.1215875000000004</v>
      </c>
      <c r="Q34" s="12">
        <v>4.5604125</v>
      </c>
      <c r="R34" s="13">
        <v>7.2614750000000008</v>
      </c>
      <c r="S34" s="13">
        <f t="shared" si="3"/>
        <v>1.5922846891591498</v>
      </c>
    </row>
    <row r="35" spans="1:19" x14ac:dyDescent="0.25">
      <c r="A35" s="36">
        <v>5</v>
      </c>
      <c r="B35" s="37">
        <v>20</v>
      </c>
      <c r="C35" s="38">
        <v>66</v>
      </c>
      <c r="D35" s="38">
        <v>117</v>
      </c>
      <c r="E35" s="38">
        <v>18.882231404958677</v>
      </c>
      <c r="F35" s="38">
        <v>60</v>
      </c>
      <c r="G35" s="38">
        <v>60</v>
      </c>
      <c r="H35" s="38">
        <v>50</v>
      </c>
      <c r="I35" s="39">
        <v>14</v>
      </c>
      <c r="J35" s="40">
        <v>5.0550499999999996</v>
      </c>
      <c r="K35" s="41">
        <v>4.1533249999999997</v>
      </c>
      <c r="L35" s="42">
        <v>5.5551750000000002</v>
      </c>
      <c r="M35" s="53">
        <v>4.6914249999999997</v>
      </c>
      <c r="N35" s="41">
        <v>5.4560749999999993</v>
      </c>
      <c r="O35" s="54">
        <v>4.5214749999999997</v>
      </c>
      <c r="P35" s="43">
        <v>4.8732375000000001</v>
      </c>
      <c r="Q35" s="41">
        <v>4.8046999999999995</v>
      </c>
      <c r="R35" s="42">
        <v>5.0383250000000004</v>
      </c>
      <c r="S35" s="42">
        <f t="shared" si="3"/>
        <v>1.0486242637417531</v>
      </c>
    </row>
    <row r="36" spans="1:19" x14ac:dyDescent="0.25">
      <c r="A36" s="23">
        <v>6</v>
      </c>
      <c r="B36" s="7">
        <v>21</v>
      </c>
      <c r="C36" s="6">
        <v>68</v>
      </c>
      <c r="D36" s="6">
        <v>150</v>
      </c>
      <c r="E36" s="6">
        <v>22.804930795847749</v>
      </c>
      <c r="F36" s="6">
        <v>30</v>
      </c>
      <c r="G36" s="6">
        <v>240</v>
      </c>
      <c r="H36" s="6">
        <v>20</v>
      </c>
      <c r="I36" s="28">
        <v>18</v>
      </c>
      <c r="J36" s="11">
        <v>5.6203000000000003</v>
      </c>
      <c r="K36" s="12">
        <v>5.42774</v>
      </c>
      <c r="L36" s="13">
        <v>6.2603200000000001</v>
      </c>
      <c r="M36" s="19">
        <v>4.7622249999999999</v>
      </c>
      <c r="N36" s="12">
        <v>4.309075</v>
      </c>
      <c r="O36" s="20">
        <v>6.3622750000000003</v>
      </c>
      <c r="P36" s="14">
        <v>5.1912625000000006</v>
      </c>
      <c r="Q36" s="12">
        <v>4.8684075</v>
      </c>
      <c r="R36" s="13">
        <v>6.3112975000000002</v>
      </c>
      <c r="S36" s="13">
        <f t="shared" si="3"/>
        <v>1.2963782304583173</v>
      </c>
    </row>
    <row r="37" spans="1:19" x14ac:dyDescent="0.25">
      <c r="A37" s="36">
        <v>7</v>
      </c>
      <c r="B37" s="37">
        <v>23</v>
      </c>
      <c r="C37" s="38">
        <v>63</v>
      </c>
      <c r="D37" s="38">
        <v>120</v>
      </c>
      <c r="E37" s="38">
        <v>21.25472411186697</v>
      </c>
      <c r="F37" s="38">
        <v>60</v>
      </c>
      <c r="G37" s="38">
        <v>120</v>
      </c>
      <c r="H37" s="38">
        <v>10</v>
      </c>
      <c r="I37" s="39">
        <v>8</v>
      </c>
      <c r="J37" s="40">
        <v>6.20655</v>
      </c>
      <c r="K37" s="41">
        <v>5.7180249999999999</v>
      </c>
      <c r="L37" s="42">
        <v>7.0349499999999994</v>
      </c>
      <c r="M37" s="53">
        <v>5.2956000000000003</v>
      </c>
      <c r="N37" s="41">
        <v>4.7480666666666673</v>
      </c>
      <c r="O37" s="54">
        <v>5.5221666666666662</v>
      </c>
      <c r="P37" s="43">
        <v>5.7510750000000002</v>
      </c>
      <c r="Q37" s="41">
        <v>5.2330458333333336</v>
      </c>
      <c r="R37" s="42">
        <v>6.2785583333333328</v>
      </c>
      <c r="S37" s="42">
        <f t="shared" si="3"/>
        <v>1.1997904343471097</v>
      </c>
    </row>
    <row r="38" spans="1:19" x14ac:dyDescent="0.25">
      <c r="A38" s="23">
        <v>8</v>
      </c>
      <c r="B38" s="7">
        <v>19</v>
      </c>
      <c r="C38" s="6">
        <v>65</v>
      </c>
      <c r="D38" s="6">
        <v>136</v>
      </c>
      <c r="E38" s="6">
        <v>22.629112426035501</v>
      </c>
      <c r="F38" s="6">
        <v>60</v>
      </c>
      <c r="G38" s="6">
        <v>60</v>
      </c>
      <c r="H38" s="6">
        <v>10</v>
      </c>
      <c r="I38" s="28">
        <v>11</v>
      </c>
      <c r="J38" s="11">
        <v>5.4985249999999999</v>
      </c>
      <c r="K38" s="12">
        <v>4.2807750000000002</v>
      </c>
      <c r="L38" s="13">
        <v>6.2702499999999999</v>
      </c>
      <c r="M38" s="19">
        <v>5.5552000000000001</v>
      </c>
      <c r="N38" s="12">
        <v>5.0595750000000006</v>
      </c>
      <c r="O38" s="20">
        <v>6.0366249999999999</v>
      </c>
      <c r="P38" s="14">
        <v>5.5268625</v>
      </c>
      <c r="Q38" s="12">
        <v>4.6701750000000004</v>
      </c>
      <c r="R38" s="13">
        <v>6.1534374999999999</v>
      </c>
      <c r="S38" s="13">
        <f t="shared" si="3"/>
        <v>1.3176031947410962</v>
      </c>
    </row>
    <row r="39" spans="1:19" x14ac:dyDescent="0.25">
      <c r="A39" s="36">
        <v>9</v>
      </c>
      <c r="B39" s="37">
        <v>22</v>
      </c>
      <c r="C39" s="38">
        <v>65</v>
      </c>
      <c r="D39" s="38">
        <v>145</v>
      </c>
      <c r="E39" s="38">
        <v>24.12662721893491</v>
      </c>
      <c r="F39" s="38">
        <v>60</v>
      </c>
      <c r="G39" s="38">
        <v>360</v>
      </c>
      <c r="H39" s="38">
        <v>10</v>
      </c>
      <c r="I39" s="39">
        <v>15</v>
      </c>
      <c r="J39" s="40">
        <v>6.0649500000000005</v>
      </c>
      <c r="K39" s="41">
        <v>6.3198249999999998</v>
      </c>
      <c r="L39" s="42">
        <v>6.4118749999999993</v>
      </c>
      <c r="M39" s="53">
        <v>5.4985249999999999</v>
      </c>
      <c r="N39" s="41">
        <v>3.7001750000000002</v>
      </c>
      <c r="O39" s="54">
        <v>5.9658250000000006</v>
      </c>
      <c r="P39" s="43">
        <v>5.7817375000000002</v>
      </c>
      <c r="Q39" s="41">
        <v>5.01</v>
      </c>
      <c r="R39" s="42">
        <v>6.1888500000000004</v>
      </c>
      <c r="S39" s="42">
        <f t="shared" si="3"/>
        <v>1.2352994011976048</v>
      </c>
    </row>
    <row r="40" spans="1:19" ht="15.75" thickBot="1" x14ac:dyDescent="0.3">
      <c r="A40" s="24">
        <v>10</v>
      </c>
      <c r="B40" s="8">
        <v>22</v>
      </c>
      <c r="C40" s="9">
        <v>65</v>
      </c>
      <c r="D40" s="9">
        <v>140</v>
      </c>
      <c r="E40" s="9">
        <v>23.294674556213018</v>
      </c>
      <c r="F40" s="9">
        <v>45</v>
      </c>
      <c r="G40" s="9">
        <v>360</v>
      </c>
      <c r="H40" s="9">
        <v>10</v>
      </c>
      <c r="I40" s="10">
        <v>10</v>
      </c>
      <c r="J40" s="15">
        <v>5.2861249999999993</v>
      </c>
      <c r="K40" s="16">
        <v>4.9250500000000006</v>
      </c>
      <c r="L40" s="17">
        <v>6.0791000000000004</v>
      </c>
      <c r="M40" s="21">
        <v>5.0878750000000004</v>
      </c>
      <c r="N40" s="16">
        <v>4.9746000000000006</v>
      </c>
      <c r="O40" s="22">
        <v>5.1941249999999997</v>
      </c>
      <c r="P40" s="18">
        <v>5.1869999999999994</v>
      </c>
      <c r="Q40" s="16">
        <v>4.9498250000000006</v>
      </c>
      <c r="R40" s="17">
        <v>5.6366125</v>
      </c>
      <c r="S40" s="17">
        <f t="shared" si="3"/>
        <v>1.1387498547928461</v>
      </c>
    </row>
    <row r="41" spans="1:19" x14ac:dyDescent="0.25">
      <c r="A41" s="44" t="s">
        <v>0</v>
      </c>
      <c r="B41" s="45">
        <f>AVERAGE(B31:B40)</f>
        <v>20.399999999999999</v>
      </c>
      <c r="C41" s="45">
        <f t="shared" ref="C41:S41" si="4">AVERAGE(C31:C40)</f>
        <v>64.099999999999994</v>
      </c>
      <c r="D41" s="45">
        <f t="shared" si="4"/>
        <v>131.9</v>
      </c>
      <c r="E41" s="45">
        <f t="shared" si="4"/>
        <v>22.498214657682489</v>
      </c>
      <c r="F41" s="45">
        <f t="shared" si="4"/>
        <v>42.5</v>
      </c>
      <c r="G41" s="45">
        <f t="shared" si="4"/>
        <v>168</v>
      </c>
      <c r="H41" s="45">
        <f t="shared" si="4"/>
        <v>18.600000000000001</v>
      </c>
      <c r="I41" s="45">
        <f t="shared" si="4"/>
        <v>12.8</v>
      </c>
      <c r="J41" s="57">
        <f t="shared" si="4"/>
        <v>5.723370000000001</v>
      </c>
      <c r="K41" s="57">
        <f t="shared" si="4"/>
        <v>5.1232965000000004</v>
      </c>
      <c r="L41" s="57">
        <f t="shared" si="4"/>
        <v>6.2232520000000005</v>
      </c>
      <c r="M41" s="57">
        <f t="shared" si="4"/>
        <v>5.3238999999999992</v>
      </c>
      <c r="N41" s="57">
        <f t="shared" si="4"/>
        <v>4.5554741666666674</v>
      </c>
      <c r="O41" s="57">
        <f t="shared" si="4"/>
        <v>5.9632291666666664</v>
      </c>
      <c r="P41" s="57">
        <f t="shared" si="4"/>
        <v>5.5236349999999996</v>
      </c>
      <c r="Q41" s="57">
        <f t="shared" si="4"/>
        <v>4.8393853333333343</v>
      </c>
      <c r="R41" s="57">
        <f t="shared" si="4"/>
        <v>6.0932405833333343</v>
      </c>
      <c r="S41" s="57">
        <f t="shared" si="4"/>
        <v>1.2634597788706947</v>
      </c>
    </row>
    <row r="42" spans="1:19" ht="15.75" thickBot="1" x14ac:dyDescent="0.3">
      <c r="A42" s="24" t="s">
        <v>18</v>
      </c>
      <c r="B42" s="8">
        <f>STDEV(B31:B40)</f>
        <v>1.6465452046971294</v>
      </c>
      <c r="C42" s="8">
        <f t="shared" ref="C42:S42" si="5">STDEV(C31:C40)</f>
        <v>2.1317702607092639</v>
      </c>
      <c r="D42" s="8">
        <f t="shared" si="5"/>
        <v>24.191137036342678</v>
      </c>
      <c r="E42" s="8">
        <f t="shared" si="5"/>
        <v>3.6405814897846707</v>
      </c>
      <c r="F42" s="8">
        <f t="shared" si="5"/>
        <v>20.982797186690284</v>
      </c>
      <c r="G42" s="8">
        <f t="shared" si="5"/>
        <v>115.9310139695155</v>
      </c>
      <c r="H42" s="8">
        <f t="shared" si="5"/>
        <v>14.908610487455451</v>
      </c>
      <c r="I42" s="8">
        <f t="shared" si="5"/>
        <v>2.9363620727393638</v>
      </c>
      <c r="J42" s="58">
        <f t="shared" si="5"/>
        <v>0.64646575409855678</v>
      </c>
      <c r="K42" s="58">
        <f t="shared" si="5"/>
        <v>0.66379747541889544</v>
      </c>
      <c r="L42" s="58">
        <f t="shared" si="5"/>
        <v>0.83896898142302523</v>
      </c>
      <c r="M42" s="58">
        <f t="shared" si="5"/>
        <v>0.48110576121287724</v>
      </c>
      <c r="N42" s="58">
        <f t="shared" si="5"/>
        <v>0.7211560010044441</v>
      </c>
      <c r="O42" s="58">
        <f t="shared" si="5"/>
        <v>0.91900855255234359</v>
      </c>
      <c r="P42" s="58">
        <f t="shared" si="5"/>
        <v>0.45716638761536021</v>
      </c>
      <c r="Q42" s="58">
        <f t="shared" si="5"/>
        <v>0.380132154424007</v>
      </c>
      <c r="R42" s="58">
        <f t="shared" si="5"/>
        <v>0.63119195275660744</v>
      </c>
      <c r="S42" s="58">
        <f t="shared" si="5"/>
        <v>0.14339640729593039</v>
      </c>
    </row>
    <row r="43" spans="1:19" s="3" customFormat="1" x14ac:dyDescent="0.25">
      <c r="A43" s="25"/>
      <c r="B43" s="5"/>
      <c r="C43" s="5"/>
      <c r="D43" s="5"/>
      <c r="E43" s="5"/>
      <c r="F43" s="5"/>
      <c r="G43" s="5"/>
      <c r="H43" s="5"/>
      <c r="I43" s="5"/>
      <c r="J43" s="26"/>
      <c r="K43" s="27"/>
      <c r="L43" s="27"/>
      <c r="P43" s="27"/>
      <c r="Q43" s="27"/>
      <c r="R43" s="27"/>
      <c r="S43" s="27"/>
    </row>
    <row r="44" spans="1:19" s="3" customFormat="1" x14ac:dyDescent="0.25">
      <c r="A44" s="25"/>
      <c r="B44" s="5"/>
      <c r="C44" s="5"/>
      <c r="D44" s="5"/>
      <c r="E44" s="5"/>
      <c r="F44" s="5"/>
      <c r="G44" s="5"/>
      <c r="H44" s="5"/>
      <c r="I44" s="5"/>
      <c r="J44" s="26"/>
      <c r="K44" s="27"/>
      <c r="L44" s="27"/>
      <c r="M44" s="27"/>
      <c r="N44" s="27"/>
      <c r="O44" s="27"/>
      <c r="P44" s="27"/>
      <c r="Q44" s="27"/>
      <c r="R44" s="27"/>
      <c r="S44" s="59"/>
    </row>
    <row r="45" spans="1:19" s="3" customFormat="1" x14ac:dyDescent="0.25">
      <c r="A45" s="25"/>
      <c r="B45" s="5"/>
      <c r="C45" s="5"/>
      <c r="D45" s="5"/>
      <c r="E45" s="5"/>
      <c r="F45" s="5"/>
      <c r="G45" s="5"/>
      <c r="H45" s="5"/>
      <c r="I45" s="5"/>
      <c r="J45" s="26"/>
      <c r="K45" s="27"/>
      <c r="L45" s="27"/>
      <c r="M45" s="27"/>
      <c r="N45" s="27"/>
      <c r="O45" s="27"/>
      <c r="P45" s="27"/>
      <c r="Q45" s="27"/>
      <c r="R45" s="27"/>
      <c r="S45" s="27"/>
    </row>
    <row r="46" spans="1:19" x14ac:dyDescent="0.25">
      <c r="B46"/>
      <c r="C46"/>
      <c r="D46"/>
      <c r="E46"/>
      <c r="F46"/>
      <c r="G46"/>
      <c r="H46"/>
      <c r="I46"/>
      <c r="J46"/>
      <c r="M46"/>
      <c r="P46"/>
    </row>
    <row r="47" spans="1:19" x14ac:dyDescent="0.25">
      <c r="B47"/>
      <c r="C47"/>
      <c r="D47"/>
      <c r="E47"/>
      <c r="F47"/>
      <c r="G47"/>
      <c r="H47"/>
      <c r="I47"/>
      <c r="J47"/>
      <c r="M47"/>
      <c r="P47"/>
    </row>
    <row r="48" spans="1:19" x14ac:dyDescent="0.25">
      <c r="B48"/>
      <c r="C48"/>
      <c r="D48"/>
      <c r="E48"/>
      <c r="F48"/>
      <c r="G48"/>
      <c r="H48"/>
      <c r="I48"/>
      <c r="J48"/>
      <c r="M48"/>
      <c r="P48"/>
    </row>
    <row r="49" spans="2:25" x14ac:dyDescent="0.25">
      <c r="B49"/>
      <c r="C49"/>
      <c r="D49"/>
      <c r="E49"/>
      <c r="F49"/>
      <c r="G49"/>
      <c r="H49"/>
      <c r="I49"/>
      <c r="J49"/>
      <c r="M49"/>
      <c r="P49"/>
    </row>
    <row r="56" spans="2:25" x14ac:dyDescent="0.25">
      <c r="X56" s="3"/>
      <c r="Y56" s="3"/>
    </row>
    <row r="57" spans="2:25" x14ac:dyDescent="0.25">
      <c r="X57" s="3"/>
      <c r="Y57" s="3"/>
    </row>
    <row r="58" spans="2:25" x14ac:dyDescent="0.25">
      <c r="U58" s="2"/>
      <c r="V58" s="2"/>
      <c r="W58" s="2"/>
      <c r="X58" s="2"/>
      <c r="Y58" s="2"/>
    </row>
  </sheetData>
  <mergeCells count="30">
    <mergeCell ref="I29:I30"/>
    <mergeCell ref="B9:B10"/>
    <mergeCell ref="C9:C10"/>
    <mergeCell ref="D9:D10"/>
    <mergeCell ref="E9:E10"/>
    <mergeCell ref="F9:F10"/>
    <mergeCell ref="G9:G10"/>
    <mergeCell ref="H9:H10"/>
    <mergeCell ref="I9:I10"/>
    <mergeCell ref="J9:L9"/>
    <mergeCell ref="M9:O9"/>
    <mergeCell ref="J29:L29"/>
    <mergeCell ref="M29:O29"/>
    <mergeCell ref="P29:S29"/>
    <mergeCell ref="A7:S7"/>
    <mergeCell ref="A27:S27"/>
    <mergeCell ref="A8:A10"/>
    <mergeCell ref="A28:A30"/>
    <mergeCell ref="J8:S8"/>
    <mergeCell ref="J28:S28"/>
    <mergeCell ref="B28:I28"/>
    <mergeCell ref="B8:I8"/>
    <mergeCell ref="B29:B30"/>
    <mergeCell ref="C29:C30"/>
    <mergeCell ref="D29:D30"/>
    <mergeCell ref="E29:E30"/>
    <mergeCell ref="F29:F30"/>
    <mergeCell ref="G29:G30"/>
    <mergeCell ref="H29:H30"/>
    <mergeCell ref="P9:S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Summary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Marquardt, Tamara</dc:creator>
  <cp:lastModifiedBy>Marquardt, Tamara</cp:lastModifiedBy>
  <dcterms:created xsi:type="dcterms:W3CDTF">2016-01-27T14:13:39Z</dcterms:created>
  <dcterms:modified xsi:type="dcterms:W3CDTF">2016-02-24T22:13:40Z</dcterms:modified>
</cp:coreProperties>
</file>