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221" windowWidth="18750" windowHeight="14055" activeTab="0"/>
  </bookViews>
  <sheets>
    <sheet name="SPSS file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<sst xmlns="http://schemas.openxmlformats.org/spreadsheetml/2006/main" count="162" uniqueCount="109">
  <si>
    <t>B nr</t>
  </si>
  <si>
    <t>VisitNr</t>
  </si>
  <si>
    <t>Sex</t>
  </si>
  <si>
    <t>Age at VisitDt</t>
  </si>
  <si>
    <t>Race</t>
  </si>
  <si>
    <t>RFpositivity</t>
  </si>
  <si>
    <t>aCCPpositivity</t>
  </si>
  <si>
    <t>ArthritisDt</t>
  </si>
  <si>
    <t>IgMRf</t>
  </si>
  <si>
    <t>CCP</t>
  </si>
  <si>
    <t>ESR</t>
  </si>
  <si>
    <t>CRP</t>
  </si>
  <si>
    <t>DAS28</t>
  </si>
  <si>
    <t>TOTTJC68</t>
  </si>
  <si>
    <t>Hght(m)</t>
  </si>
  <si>
    <t>PackYear</t>
  </si>
  <si>
    <t>VASpain</t>
  </si>
  <si>
    <t>PhysAss</t>
  </si>
  <si>
    <t>PatAss</t>
  </si>
  <si>
    <t>VASDisAc</t>
  </si>
  <si>
    <t>TotHAQsc</t>
  </si>
  <si>
    <t>Firstdiagnosis_2010</t>
  </si>
  <si>
    <t>FUdiagn2yr_2010</t>
  </si>
  <si>
    <t>DiagnosticoutcomeACR2010</t>
  </si>
  <si>
    <t>Firstdiagnosis_1987</t>
  </si>
  <si>
    <t>FUdiagn2yr_1987</t>
  </si>
  <si>
    <t>UA</t>
  </si>
  <si>
    <t>RA</t>
  </si>
  <si>
    <t>uk-nov-12</t>
  </si>
  <si>
    <t>(Sex)</t>
  </si>
  <si>
    <t>male</t>
  </si>
  <si>
    <t>female</t>
  </si>
  <si>
    <t>Age at VisitDt (yr)</t>
  </si>
  <si>
    <t>(Age at VisitDate (years))</t>
  </si>
  <si>
    <t>Age of the patient at the VisitDt in years</t>
  </si>
  <si>
    <t>(Race)</t>
  </si>
  <si>
    <t>caucasian</t>
  </si>
  <si>
    <t>negroid</t>
  </si>
  <si>
    <t>asian</t>
  </si>
  <si>
    <t>other</t>
  </si>
  <si>
    <t>missing</t>
  </si>
  <si>
    <t>positive</t>
  </si>
  <si>
    <t>negative</t>
  </si>
  <si>
    <t>(ArthritisDate)</t>
  </si>
  <si>
    <t>Date of first arthritis</t>
  </si>
  <si>
    <t>Reference ranges, units, kits and analyzers regarding IgMRF</t>
  </si>
  <si>
    <t>start date</t>
  </si>
  <si>
    <t>stop date</t>
  </si>
  <si>
    <t>method</t>
  </si>
  <si>
    <t>negative reference ranges</t>
  </si>
  <si>
    <t>before 2002</t>
  </si>
  <si>
    <t>Sanquin, ELISA</t>
  </si>
  <si>
    <t>≤12,5 kU/L</t>
  </si>
  <si>
    <t>ongoing</t>
  </si>
  <si>
    <t>Hycor, ELISA</t>
  </si>
  <si>
    <t>≤49 kU/L</t>
  </si>
  <si>
    <t>Reference ranges, units, kits and analyzers regarding aCCP</t>
  </si>
  <si>
    <t>Eurodiagnostica, ELISA</t>
  </si>
  <si>
    <t>≤25 kAU/L</t>
  </si>
  <si>
    <t>Reference ranges, units, kits and analyzers regarding ESR</t>
  </si>
  <si>
    <t>reference limits</t>
  </si>
  <si>
    <t>Modified Westergren method</t>
  </si>
  <si>
    <t>Adults ♂: &lt; 6 mm/h</t>
  </si>
  <si>
    <t>Adults ♀: &lt; 12 mm/h</t>
  </si>
  <si>
    <t>0 - 1 mth: 0 to 2 mm/uur</t>
  </si>
  <si>
    <t>1 m - 10 yrs: 3 to13 mm/uur</t>
  </si>
  <si>
    <t>10 - 50 yrs:  ♂ 0 - 15 mm/uur : ♀ 0 - 20 mm/uur</t>
  </si>
  <si>
    <t>&gt;50 yrs: ♂  0 - 20 mm/uur : ♀  0 - 30 mm/uur</t>
  </si>
  <si>
    <t>Pregnant  ♀  3th trimester 0 - 30 mm/uur</t>
  </si>
  <si>
    <t>Reference ranges, units, kits and analyzers regarding CRP</t>
  </si>
  <si>
    <t>Immune-turbidimetry</t>
  </si>
  <si>
    <t>&lt; 5 mg/L</t>
  </si>
  <si>
    <t>Roche Diagnostics</t>
  </si>
  <si>
    <t>(DiseaseActivityScore28)</t>
  </si>
  <si>
    <t>(TotalTenderJointcount68)</t>
  </si>
  <si>
    <t>mm</t>
  </si>
  <si>
    <t>(TotalHAQscore)</t>
  </si>
  <si>
    <t>result 2010</t>
  </si>
  <si>
    <t>(TotalSwollenJointCount66)</t>
  </si>
  <si>
    <t>TOTSJC66</t>
  </si>
  <si>
    <t>(VisualAnalogeScalePain)</t>
  </si>
  <si>
    <t>Rheumatoid Arthritis</t>
  </si>
  <si>
    <t>OsteoArthritis</t>
  </si>
  <si>
    <t>Psoriatic Artritis</t>
  </si>
  <si>
    <t>Unclassified Arthritis</t>
  </si>
  <si>
    <t>FU diagnosis according to the ACR 2010 criteria: after 2 years of follow up the patient file is checked again in case of UA to see if the patient now fulfilles any diagnostic criteria for rheumatic diseases</t>
  </si>
  <si>
    <t>baseline diagnosis according to the ACR 2010 criteria: at baseline study visit the patient file is checked to see if the patient fulfilled any diagnostic criteria for rheumatic diseases</t>
  </si>
  <si>
    <t>UA&gt;&gt;UA</t>
  </si>
  <si>
    <t>RA&gt;&gt;RA</t>
  </si>
  <si>
    <t>UA&gt;&gt;RA</t>
  </si>
  <si>
    <t>Diagnostic Outcome According to the ACR 2010 criteria</t>
  </si>
  <si>
    <t>missing (usually because the patient has not been included in the trial for longer than 2 years)</t>
  </si>
  <si>
    <t>Clinical outcome after 2 years follow up</t>
  </si>
  <si>
    <t xml:space="preserve">See Arthritis Rheum. 2002 Feb;46(2):357-65.
How to diagnose rheumatoid arthritis early: a prediction model for persistent (erosive) arthritis.
Visser H, le Cessie S, Vos K, Breedveld FC, Hazes JM.
</t>
  </si>
  <si>
    <t>self limiting</t>
  </si>
  <si>
    <t>persistent non-erosive</t>
  </si>
  <si>
    <t>persistent erosive</t>
  </si>
  <si>
    <t>prognostic outcome after 2 yr FU</t>
  </si>
  <si>
    <t xml:space="preserve">Log transformed C3M </t>
  </si>
  <si>
    <t>Log transformed VICM</t>
  </si>
  <si>
    <t>Log transformed C1M</t>
  </si>
  <si>
    <t>Log transformed C2M</t>
  </si>
  <si>
    <t>Log transformed CRPM</t>
  </si>
  <si>
    <t>B nr in combination with Biobank nr is patient specific</t>
  </si>
  <si>
    <t>C3M (ng/ml)</t>
  </si>
  <si>
    <t>VICM (ng/ml)</t>
  </si>
  <si>
    <t>C1M (ng/ml)</t>
  </si>
  <si>
    <t>C2M (ng/ml)</t>
  </si>
  <si>
    <t>CRPM (ng/ml)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</si>
</sst>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\-mmm\-yy"/>
    <numFmt numFmtId="181" formatCode="###############.###################"/>
    <numFmt numFmtId="182" formatCode="000.00"/>
    <numFmt numFmtId="183" formatCode="000000.00000"/>
    <numFmt numFmtId="184" formatCode="0000000.00000"/>
    <numFmt numFmtId="185" formatCode="000.0"/>
    <numFmt numFmtId="186" formatCode="000000000.000"/>
    <numFmt numFmtId="187" formatCode="000.00000000"/>
    <numFmt numFmtId="188" formatCode="0000.00000000"/>
    <numFmt numFmtId="189" formatCode="00000.0000000"/>
    <numFmt numFmtId="190" formatCode="000000.000000"/>
    <numFmt numFmtId="191" formatCode="0.0000000000"/>
    <numFmt numFmtId="192" formatCode="00.000000000"/>
    <numFmt numFmtId="193" formatCode="0000000.0000"/>
    <numFmt numFmtId="194" formatCode="0.000000000"/>
    <numFmt numFmtId="195" formatCode="00000000"/>
    <numFmt numFmtId="196" formatCode="00.00000000"/>
    <numFmt numFmtId="197" formatCode="00000000.0000"/>
    <numFmt numFmtId="198" formatCode="000.0000000"/>
    <numFmt numFmtId="199" formatCode="0000.0"/>
    <numFmt numFmtId="200" formatCode="0.0"/>
    <numFmt numFmtId="201" formatCode="[$-413]d/mmm/yy;@"/>
    <numFmt numFmtId="202" formatCode="0.0_);[Red]\(0.0\)"/>
    <numFmt numFmtId="203" formatCode="0#########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43">
    <font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32" borderId="10" xfId="60" applyFont="1" applyFill="1" applyBorder="1" applyAlignment="1">
      <alignment horizontal="left"/>
      <protection/>
    </xf>
    <xf numFmtId="0" fontId="2" fillId="33" borderId="10" xfId="60" applyFont="1" applyFill="1" applyBorder="1" applyAlignment="1">
      <alignment horizontal="left"/>
      <protection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2" fillId="32" borderId="11" xfId="60" applyFont="1" applyFill="1" applyBorder="1" applyAlignment="1">
      <alignment horizontal="center"/>
      <protection/>
    </xf>
    <xf numFmtId="0" fontId="2" fillId="0" borderId="12" xfId="60" applyFont="1" applyFill="1" applyBorder="1" applyAlignment="1">
      <alignment wrapText="1"/>
      <protection/>
    </xf>
    <xf numFmtId="0" fontId="2" fillId="0" borderId="11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33" borderId="11" xfId="60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0" fontId="2" fillId="0" borderId="11" xfId="6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13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2" fillId="32" borderId="10" xfId="6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2" fillId="0" borderId="0" xfId="60" applyFont="1" applyFill="1" applyBorder="1" applyAlignment="1">
      <alignment horizontal="left"/>
      <protection/>
    </xf>
    <xf numFmtId="0" fontId="2" fillId="32" borderId="14" xfId="60" applyFont="1" applyFill="1" applyBorder="1" applyAlignment="1">
      <alignment horizontal="center"/>
      <protection/>
    </xf>
    <xf numFmtId="1" fontId="1" fillId="34" borderId="15" xfId="0" applyNumberFormat="1" applyFont="1" applyFill="1" applyBorder="1" applyAlignment="1">
      <alignment vertical="center" textRotation="9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180" fontId="2" fillId="0" borderId="12" xfId="60" applyNumberFormat="1" applyFont="1" applyFill="1" applyBorder="1" applyAlignment="1">
      <alignment wrapText="1"/>
      <protection/>
    </xf>
    <xf numFmtId="0" fontId="2" fillId="0" borderId="0" xfId="60" applyFont="1" applyFill="1" applyBorder="1" applyAlignment="1">
      <alignment wrapText="1"/>
      <protection/>
    </xf>
    <xf numFmtId="0" fontId="2" fillId="0" borderId="0" xfId="60" applyFill="1" applyAlignment="1">
      <alignment/>
      <protection/>
    </xf>
    <xf numFmtId="0" fontId="2" fillId="0" borderId="12" xfId="61" applyFont="1" applyFill="1" applyBorder="1" applyAlignment="1">
      <alignment wrapText="1"/>
      <protection/>
    </xf>
    <xf numFmtId="0" fontId="2" fillId="0" borderId="0" xfId="60" applyFont="1" applyFill="1" applyAlignment="1">
      <alignment wrapText="1"/>
      <protection/>
    </xf>
    <xf numFmtId="0" fontId="0" fillId="0" borderId="15" xfId="0" applyFill="1" applyBorder="1" applyAlignment="1">
      <alignment/>
    </xf>
    <xf numFmtId="0" fontId="2" fillId="0" borderId="12" xfId="60" applyFill="1" applyBorder="1" applyAlignment="1">
      <alignment/>
      <protection/>
    </xf>
    <xf numFmtId="0" fontId="2" fillId="0" borderId="0" xfId="61" applyFont="1" applyFill="1" applyBorder="1" applyAlignment="1">
      <alignment wrapText="1"/>
      <protection/>
    </xf>
    <xf numFmtId="0" fontId="2" fillId="0" borderId="12" xfId="60" applyBorder="1" applyAlignment="1">
      <alignment/>
      <protection/>
    </xf>
    <xf numFmtId="0" fontId="2" fillId="0" borderId="12" xfId="60" applyFont="1" applyFill="1" applyBorder="1" applyAlignment="1">
      <alignment/>
      <protection/>
    </xf>
    <xf numFmtId="0" fontId="0" fillId="0" borderId="0" xfId="0" applyFill="1" applyBorder="1" applyAlignment="1">
      <alignment/>
    </xf>
    <xf numFmtId="1" fontId="2" fillId="0" borderId="12" xfId="60" applyNumberFormat="1" applyFont="1" applyFill="1" applyBorder="1" applyAlignment="1">
      <alignment horizontal="left" wrapText="1"/>
      <protection/>
    </xf>
    <xf numFmtId="0" fontId="2" fillId="0" borderId="16" xfId="60" applyFont="1" applyFill="1" applyBorder="1" applyAlignment="1">
      <alignment horizontal="center"/>
      <protection/>
    </xf>
    <xf numFmtId="0" fontId="2" fillId="0" borderId="17" xfId="60" applyFont="1" applyFill="1" applyBorder="1" applyAlignment="1">
      <alignment wrapText="1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0" borderId="18" xfId="60" applyFont="1" applyFill="1" applyBorder="1" applyAlignment="1">
      <alignment wrapText="1"/>
      <protection/>
    </xf>
    <xf numFmtId="0" fontId="2" fillId="32" borderId="0" xfId="60" applyFont="1" applyFill="1" applyBorder="1" applyAlignment="1">
      <alignment/>
      <protection/>
    </xf>
    <xf numFmtId="0" fontId="2" fillId="0" borderId="10" xfId="60" applyFont="1" applyFill="1" applyBorder="1" applyAlignment="1">
      <alignment wrapText="1"/>
      <protection/>
    </xf>
    <xf numFmtId="180" fontId="2" fillId="0" borderId="0" xfId="60" applyNumberFormat="1" applyFont="1" applyFill="1" applyBorder="1" applyAlignment="1">
      <alignment wrapText="1"/>
      <protection/>
    </xf>
    <xf numFmtId="180" fontId="2" fillId="0" borderId="10" xfId="60" applyNumberFormat="1" applyFont="1" applyFill="1" applyBorder="1" applyAlignment="1">
      <alignment wrapText="1"/>
      <protection/>
    </xf>
    <xf numFmtId="1" fontId="0" fillId="33" borderId="0" xfId="0" applyNumberFormat="1" applyFill="1" applyAlignment="1">
      <alignment horizontal="left"/>
    </xf>
    <xf numFmtId="1" fontId="2" fillId="0" borderId="0" xfId="60" applyNumberFormat="1" applyFont="1" applyFill="1" applyBorder="1" applyAlignment="1">
      <alignment horizontal="left" wrapText="1"/>
      <protection/>
    </xf>
    <xf numFmtId="1" fontId="0" fillId="0" borderId="12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2" fillId="33" borderId="0" xfId="60" applyFont="1" applyFill="1" applyBorder="1" applyAlignment="1">
      <alignment/>
      <protection/>
    </xf>
    <xf numFmtId="180" fontId="2" fillId="0" borderId="0" xfId="60" applyNumberFormat="1" applyFont="1" applyFill="1" applyAlignment="1">
      <alignment wrapText="1"/>
      <protection/>
    </xf>
    <xf numFmtId="0" fontId="2" fillId="0" borderId="10" xfId="61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Fill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60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7" xfId="0" applyFont="1" applyFill="1" applyBorder="1" applyAlignment="1">
      <alignment/>
    </xf>
    <xf numFmtId="180" fontId="2" fillId="35" borderId="12" xfId="60" applyNumberFormat="1" applyFont="1" applyFill="1" applyBorder="1" applyAlignment="1">
      <alignment wrapText="1"/>
      <protection/>
    </xf>
    <xf numFmtId="180" fontId="2" fillId="36" borderId="12" xfId="60" applyNumberFormat="1" applyFont="1" applyFill="1" applyBorder="1" applyAlignment="1">
      <alignment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Standaard_Blad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00390625" style="35" bestFit="1" customWidth="1"/>
    <col min="2" max="2" width="6.57421875" style="35" bestFit="1" customWidth="1"/>
    <col min="3" max="3" width="4.28125" style="35" bestFit="1" customWidth="1"/>
    <col min="4" max="4" width="12.57421875" style="6" bestFit="1" customWidth="1"/>
    <col min="5" max="5" width="5.28125" style="35" bestFit="1" customWidth="1"/>
    <col min="6" max="6" width="10.57421875" style="35" bestFit="1" customWidth="1"/>
    <col min="7" max="7" width="13.140625" style="35" bestFit="1" customWidth="1"/>
    <col min="8" max="8" width="9.28125" style="35" bestFit="1" customWidth="1"/>
    <col min="9" max="9" width="5.7109375" style="35" bestFit="1" customWidth="1"/>
    <col min="10" max="10" width="6.00390625" style="35" bestFit="1" customWidth="1"/>
    <col min="11" max="11" width="4.8515625" style="35" bestFit="1" customWidth="1"/>
    <col min="12" max="12" width="5.57421875" style="35" bestFit="1" customWidth="1"/>
    <col min="13" max="13" width="6.8515625" style="35" bestFit="1" customWidth="1"/>
    <col min="14" max="14" width="9.57421875" style="35" bestFit="1" customWidth="1"/>
    <col min="15" max="15" width="9.8515625" style="35" bestFit="1" customWidth="1"/>
    <col min="16" max="16" width="8.28125" style="35" bestFit="1" customWidth="1"/>
    <col min="17" max="17" width="17.8515625" style="35" bestFit="1" customWidth="1"/>
    <col min="18" max="18" width="15.57421875" style="35" bestFit="1" customWidth="1"/>
    <col min="19" max="19" width="25.140625" style="35" bestFit="1" customWidth="1"/>
    <col min="20" max="20" width="28.7109375" style="35" bestFit="1" customWidth="1"/>
    <col min="21" max="21" width="7.00390625" style="35" bestFit="1" customWidth="1"/>
    <col min="22" max="22" width="9.00390625" style="35" bestFit="1" customWidth="1"/>
    <col min="23" max="24" width="12.8515625" style="35" bestFit="1" customWidth="1"/>
    <col min="25" max="25" width="10.140625" style="35" bestFit="1" customWidth="1"/>
    <col min="26" max="26" width="19.7109375" style="35" bestFit="1" customWidth="1"/>
    <col min="27" max="28" width="19.00390625" style="35" bestFit="1" customWidth="1"/>
    <col min="29" max="29" width="19.57421875" style="35" bestFit="1" customWidth="1"/>
    <col min="30" max="30" width="20.57421875" style="35" bestFit="1" customWidth="1"/>
    <col min="31" max="16384" width="9.140625" style="35" customWidth="1"/>
  </cols>
  <sheetData>
    <row r="1" spans="1:30" ht="21.75">
      <c r="A1" s="33" t="s">
        <v>0</v>
      </c>
      <c r="B1" s="55" t="s">
        <v>1</v>
      </c>
      <c r="C1" s="55" t="s">
        <v>2</v>
      </c>
      <c r="D1" s="59" t="s">
        <v>3</v>
      </c>
      <c r="E1" s="55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3" t="s">
        <v>13</v>
      </c>
      <c r="O1" s="63" t="s">
        <v>79</v>
      </c>
      <c r="P1" s="55" t="s">
        <v>16</v>
      </c>
      <c r="Q1" s="55" t="s">
        <v>21</v>
      </c>
      <c r="R1" s="55" t="s">
        <v>22</v>
      </c>
      <c r="S1" s="55" t="s">
        <v>23</v>
      </c>
      <c r="T1" s="55" t="s">
        <v>97</v>
      </c>
      <c r="U1" s="79" t="s">
        <v>105</v>
      </c>
      <c r="V1" s="79" t="s">
        <v>106</v>
      </c>
      <c r="W1" s="79" t="s">
        <v>107</v>
      </c>
      <c r="X1" s="79" t="s">
        <v>104</v>
      </c>
      <c r="Y1" s="79" t="s">
        <v>108</v>
      </c>
      <c r="Z1" t="s">
        <v>99</v>
      </c>
      <c r="AA1" t="s">
        <v>100</v>
      </c>
      <c r="AB1" s="79" t="s">
        <v>101</v>
      </c>
      <c r="AC1" s="79" t="s">
        <v>98</v>
      </c>
      <c r="AD1" t="s">
        <v>102</v>
      </c>
    </row>
    <row r="2" spans="1:30" ht="14.25">
      <c r="A2" s="36">
        <v>1</v>
      </c>
      <c r="B2" s="56">
        <v>1</v>
      </c>
      <c r="C2" s="56">
        <v>2</v>
      </c>
      <c r="D2" s="62">
        <v>39.205479452054796</v>
      </c>
      <c r="E2" s="56">
        <v>1</v>
      </c>
      <c r="F2" s="56">
        <v>1</v>
      </c>
      <c r="G2" s="56">
        <v>1</v>
      </c>
      <c r="H2" s="58">
        <v>39556</v>
      </c>
      <c r="I2" s="56">
        <v>229</v>
      </c>
      <c r="J2" s="56">
        <v>428</v>
      </c>
      <c r="K2" s="56">
        <v>12</v>
      </c>
      <c r="L2" s="56">
        <v>1</v>
      </c>
      <c r="M2" s="56">
        <v>3.11</v>
      </c>
      <c r="N2" s="56">
        <v>1</v>
      </c>
      <c r="O2" s="56">
        <v>1</v>
      </c>
      <c r="P2" s="65">
        <v>28</v>
      </c>
      <c r="Q2" s="68">
        <v>1</v>
      </c>
      <c r="R2" s="83">
        <v>1</v>
      </c>
      <c r="S2" s="83">
        <v>1</v>
      </c>
      <c r="T2" s="78">
        <v>2</v>
      </c>
      <c r="U2">
        <v>13.288</v>
      </c>
      <c r="V2" s="80">
        <v>22.337</v>
      </c>
      <c r="W2" s="80">
        <v>0.243</v>
      </c>
      <c r="X2" s="80">
        <v>24.032</v>
      </c>
      <c r="Y2">
        <v>8.68</v>
      </c>
      <c r="Z2" s="35">
        <f aca="true" t="shared" si="0" ref="Z2:Z29">LOG10(U2)</f>
        <v>1.1234596194433382</v>
      </c>
      <c r="AA2" s="35">
        <f aca="true" t="shared" si="1" ref="AA2:AA29">LOG10(V2)</f>
        <v>1.3490248442077672</v>
      </c>
      <c r="AB2" s="35">
        <f aca="true" t="shared" si="2" ref="AB2:AB29">LOG10(W2)</f>
        <v>-0.6143937264016879</v>
      </c>
      <c r="AC2" s="35">
        <f aca="true" t="shared" si="3" ref="AC2:AC29">LOG10(X2)</f>
        <v>1.3807899153240744</v>
      </c>
      <c r="AD2" s="35">
        <f aca="true" t="shared" si="4" ref="AD2:AD29">LOG10(Y2)</f>
        <v>0.9385197251764918</v>
      </c>
    </row>
    <row r="3" spans="1:30" ht="14.25">
      <c r="A3" s="36">
        <v>3</v>
      </c>
      <c r="B3" s="9">
        <v>1</v>
      </c>
      <c r="C3" s="9">
        <v>1</v>
      </c>
      <c r="D3" s="60">
        <v>61</v>
      </c>
      <c r="E3" s="9">
        <v>2</v>
      </c>
      <c r="F3" s="45">
        <v>2</v>
      </c>
      <c r="G3" s="45">
        <v>2</v>
      </c>
      <c r="H3" s="45">
        <v>-1</v>
      </c>
      <c r="I3" s="9">
        <v>12</v>
      </c>
      <c r="J3" s="9">
        <v>6</v>
      </c>
      <c r="K3" s="9">
        <v>27</v>
      </c>
      <c r="L3" s="9">
        <v>12.6</v>
      </c>
      <c r="M3" s="9">
        <v>4.7</v>
      </c>
      <c r="N3" s="9">
        <v>11</v>
      </c>
      <c r="O3" s="9">
        <v>3</v>
      </c>
      <c r="P3" s="9">
        <v>65</v>
      </c>
      <c r="Q3" s="38">
        <v>9</v>
      </c>
      <c r="R3" s="38">
        <v>9</v>
      </c>
      <c r="S3" s="38">
        <v>0</v>
      </c>
      <c r="T3" s="78">
        <v>-1</v>
      </c>
      <c r="U3">
        <v>60.64</v>
      </c>
      <c r="V3" s="80">
        <v>53.27</v>
      </c>
      <c r="W3" s="79">
        <v>0.24</v>
      </c>
      <c r="X3" s="80">
        <v>24.044</v>
      </c>
      <c r="Y3">
        <v>9.508</v>
      </c>
      <c r="Z3" s="35">
        <f t="shared" si="0"/>
        <v>1.7827591926239972</v>
      </c>
      <c r="AA3" s="35">
        <f t="shared" si="1"/>
        <v>1.7264826967848297</v>
      </c>
      <c r="AB3" s="35">
        <f t="shared" si="2"/>
        <v>-0.619788758288394</v>
      </c>
      <c r="AC3" s="35">
        <f t="shared" si="3"/>
        <v>1.3810067192965791</v>
      </c>
      <c r="AD3" s="35">
        <f t="shared" si="4"/>
        <v>0.9780891730561426</v>
      </c>
    </row>
    <row r="4" spans="1:30" ht="14.25">
      <c r="A4" s="36">
        <v>4</v>
      </c>
      <c r="B4" s="9">
        <v>1</v>
      </c>
      <c r="C4" s="9">
        <v>2</v>
      </c>
      <c r="D4" s="82">
        <v>52.0027397260274</v>
      </c>
      <c r="E4" s="9">
        <v>1</v>
      </c>
      <c r="F4" s="9">
        <v>2</v>
      </c>
      <c r="G4" s="9">
        <v>1</v>
      </c>
      <c r="H4" s="37">
        <v>39566</v>
      </c>
      <c r="I4" s="9">
        <v>3</v>
      </c>
      <c r="J4" s="9">
        <v>1854</v>
      </c>
      <c r="K4" s="9">
        <v>12</v>
      </c>
      <c r="L4" s="9">
        <v>11.7</v>
      </c>
      <c r="M4" s="41">
        <v>5.86</v>
      </c>
      <c r="N4" s="9">
        <v>40</v>
      </c>
      <c r="O4" s="9">
        <v>16</v>
      </c>
      <c r="P4" s="40">
        <v>76</v>
      </c>
      <c r="Q4" s="47">
        <v>1</v>
      </c>
      <c r="R4" s="47">
        <v>1</v>
      </c>
      <c r="S4" s="47">
        <v>1</v>
      </c>
      <c r="T4" s="78">
        <v>1</v>
      </c>
      <c r="U4">
        <v>30.064</v>
      </c>
      <c r="V4" s="80">
        <v>51.267</v>
      </c>
      <c r="W4" s="80">
        <v>0.3946</v>
      </c>
      <c r="X4" s="80">
        <v>29.74</v>
      </c>
      <c r="Y4">
        <v>13.008</v>
      </c>
      <c r="Z4" s="35">
        <f t="shared" si="0"/>
        <v>1.4780467627564504</v>
      </c>
      <c r="AA4" s="35">
        <f t="shared" si="1"/>
        <v>1.7098379044978307</v>
      </c>
      <c r="AB4" s="35">
        <f t="shared" si="2"/>
        <v>-0.40384291908382763</v>
      </c>
      <c r="AC4" s="35">
        <f t="shared" si="3"/>
        <v>1.4733409641859354</v>
      </c>
      <c r="AD4" s="35">
        <f t="shared" si="4"/>
        <v>1.114210528249993</v>
      </c>
    </row>
    <row r="5" spans="1:30" ht="14.25">
      <c r="A5" s="36">
        <v>5</v>
      </c>
      <c r="B5" s="9">
        <v>1</v>
      </c>
      <c r="C5" s="9">
        <v>2</v>
      </c>
      <c r="D5" s="6">
        <v>38.726027397260275</v>
      </c>
      <c r="E5" s="9">
        <v>1</v>
      </c>
      <c r="F5" s="9">
        <v>2</v>
      </c>
      <c r="G5" s="9">
        <v>1</v>
      </c>
      <c r="H5" s="37">
        <v>39601</v>
      </c>
      <c r="I5" s="9">
        <v>11</v>
      </c>
      <c r="J5" s="9">
        <v>55</v>
      </c>
      <c r="K5" s="9">
        <v>5</v>
      </c>
      <c r="L5" s="9">
        <v>1.1</v>
      </c>
      <c r="M5" s="9">
        <v>2.64</v>
      </c>
      <c r="N5" s="9">
        <v>0</v>
      </c>
      <c r="O5" s="9">
        <v>2</v>
      </c>
      <c r="P5" s="40">
        <v>68</v>
      </c>
      <c r="Q5" s="34">
        <v>9</v>
      </c>
      <c r="R5" s="34">
        <v>9</v>
      </c>
      <c r="S5" s="34">
        <v>0</v>
      </c>
      <c r="T5" s="78">
        <v>2</v>
      </c>
      <c r="U5">
        <v>4.052</v>
      </c>
      <c r="V5" s="80">
        <v>15.577</v>
      </c>
      <c r="W5" s="80">
        <v>0.168</v>
      </c>
      <c r="X5" s="80">
        <v>16.4</v>
      </c>
      <c r="Y5">
        <v>5.664</v>
      </c>
      <c r="Z5" s="35">
        <f t="shared" si="0"/>
        <v>0.6076694366882428</v>
      </c>
      <c r="AA5" s="35">
        <f t="shared" si="1"/>
        <v>1.1924838199026633</v>
      </c>
      <c r="AB5" s="35">
        <f t="shared" si="2"/>
        <v>-0.7746907182741372</v>
      </c>
      <c r="AC5" s="35">
        <f t="shared" si="3"/>
        <v>1.2148438480476977</v>
      </c>
      <c r="AD5" s="35">
        <f t="shared" si="4"/>
        <v>0.7531232446817125</v>
      </c>
    </row>
    <row r="6" spans="1:30" ht="14.25">
      <c r="A6" s="36">
        <v>6</v>
      </c>
      <c r="B6" s="9">
        <v>1</v>
      </c>
      <c r="C6" s="9">
        <v>1</v>
      </c>
      <c r="D6" s="61">
        <v>59.78904109589041</v>
      </c>
      <c r="E6" s="9">
        <v>1</v>
      </c>
      <c r="F6" s="9">
        <v>1</v>
      </c>
      <c r="G6" s="9">
        <v>1</v>
      </c>
      <c r="H6" s="64">
        <v>39647</v>
      </c>
      <c r="I6" s="9">
        <v>550</v>
      </c>
      <c r="J6" s="9">
        <v>3359</v>
      </c>
      <c r="K6" s="9">
        <v>34</v>
      </c>
      <c r="L6" s="9">
        <v>9.1</v>
      </c>
      <c r="M6" s="9">
        <v>6.54</v>
      </c>
      <c r="N6" s="9">
        <v>14</v>
      </c>
      <c r="O6" s="9">
        <v>15</v>
      </c>
      <c r="P6" s="40">
        <v>70</v>
      </c>
      <c r="Q6" s="67">
        <v>1</v>
      </c>
      <c r="R6" s="34">
        <v>1</v>
      </c>
      <c r="S6" s="70">
        <v>1</v>
      </c>
      <c r="T6" s="78">
        <v>3</v>
      </c>
      <c r="U6">
        <v>9.984</v>
      </c>
      <c r="V6" s="80">
        <v>40.73</v>
      </c>
      <c r="W6" s="80">
        <v>0.2346</v>
      </c>
      <c r="X6" s="80">
        <v>43.632</v>
      </c>
      <c r="Y6">
        <v>15.484</v>
      </c>
      <c r="Z6" s="35">
        <f t="shared" si="0"/>
        <v>0.9993045723383488</v>
      </c>
      <c r="AA6" s="35">
        <f t="shared" si="1"/>
        <v>1.6099144100859977</v>
      </c>
      <c r="AB6" s="35">
        <f t="shared" si="2"/>
        <v>-0.6296719922204895</v>
      </c>
      <c r="AC6" s="35">
        <f t="shared" si="3"/>
        <v>1.6398051205975546</v>
      </c>
      <c r="AD6" s="35">
        <f t="shared" si="4"/>
        <v>1.1898831626469175</v>
      </c>
    </row>
    <row r="7" spans="1:30" ht="14.25">
      <c r="A7" s="36">
        <v>7</v>
      </c>
      <c r="B7" s="9">
        <v>1</v>
      </c>
      <c r="C7" s="9">
        <v>2</v>
      </c>
      <c r="D7" s="6">
        <v>55.9041095890411</v>
      </c>
      <c r="E7" s="9">
        <v>1</v>
      </c>
      <c r="F7" s="9">
        <v>1</v>
      </c>
      <c r="G7" s="9">
        <v>1</v>
      </c>
      <c r="H7" s="37">
        <v>39658</v>
      </c>
      <c r="I7" s="9">
        <v>29</v>
      </c>
      <c r="J7" s="9">
        <v>10938</v>
      </c>
      <c r="K7" s="9">
        <v>5</v>
      </c>
      <c r="L7" s="9">
        <v>5.9</v>
      </c>
      <c r="M7" s="9">
        <v>3.82</v>
      </c>
      <c r="N7" s="9">
        <v>3</v>
      </c>
      <c r="O7" s="9">
        <v>7</v>
      </c>
      <c r="P7" s="40">
        <v>60</v>
      </c>
      <c r="Q7" s="34">
        <v>1</v>
      </c>
      <c r="R7" s="34">
        <v>1</v>
      </c>
      <c r="S7" s="34">
        <v>1</v>
      </c>
      <c r="T7" s="78">
        <v>3</v>
      </c>
      <c r="U7">
        <v>13.152</v>
      </c>
      <c r="V7" s="80">
        <v>37.488</v>
      </c>
      <c r="W7" s="79">
        <v>0.206</v>
      </c>
      <c r="X7" s="80">
        <v>28.056</v>
      </c>
      <c r="Y7">
        <v>12.308</v>
      </c>
      <c r="Z7" s="35">
        <f t="shared" si="0"/>
        <v>1.118991800195975</v>
      </c>
      <c r="AA7" s="35">
        <f t="shared" si="1"/>
        <v>1.5738922712528876</v>
      </c>
      <c r="AB7" s="35">
        <f t="shared" si="2"/>
        <v>-0.6861327796308466</v>
      </c>
      <c r="AC7" s="35">
        <f t="shared" si="3"/>
        <v>1.4480257528734461</v>
      </c>
      <c r="AD7" s="35">
        <f t="shared" si="4"/>
        <v>1.0901874875754207</v>
      </c>
    </row>
    <row r="8" spans="1:30" ht="14.25">
      <c r="A8" s="36">
        <v>8</v>
      </c>
      <c r="B8" s="9">
        <v>1</v>
      </c>
      <c r="C8" s="9">
        <v>2</v>
      </c>
      <c r="D8" s="6">
        <v>30.424657534246574</v>
      </c>
      <c r="E8" s="9">
        <v>1</v>
      </c>
      <c r="F8" s="9">
        <v>2</v>
      </c>
      <c r="G8" s="9">
        <v>1</v>
      </c>
      <c r="H8" s="37">
        <v>39417</v>
      </c>
      <c r="I8" s="9">
        <v>6</v>
      </c>
      <c r="J8" s="9">
        <v>790</v>
      </c>
      <c r="K8" s="9">
        <v>9</v>
      </c>
      <c r="L8" s="9">
        <v>24.4</v>
      </c>
      <c r="M8" s="9">
        <v>3.12</v>
      </c>
      <c r="N8" s="9">
        <v>4</v>
      </c>
      <c r="O8" s="9">
        <v>2</v>
      </c>
      <c r="P8" s="44">
        <v>25</v>
      </c>
      <c r="Q8" s="34">
        <v>1</v>
      </c>
      <c r="R8" s="34">
        <v>1</v>
      </c>
      <c r="S8" s="34">
        <v>1</v>
      </c>
      <c r="T8" s="78">
        <v>3</v>
      </c>
      <c r="U8">
        <v>10.58</v>
      </c>
      <c r="V8" s="80">
        <v>107.789</v>
      </c>
      <c r="W8" s="79">
        <v>0.194</v>
      </c>
      <c r="X8" s="80">
        <v>38.74</v>
      </c>
      <c r="Y8">
        <v>13.94</v>
      </c>
      <c r="Z8" s="35">
        <f t="shared" si="0"/>
        <v>1.024485667699167</v>
      </c>
      <c r="AA8" s="35">
        <f t="shared" si="1"/>
        <v>2.0325744428260983</v>
      </c>
      <c r="AB8" s="35">
        <f t="shared" si="2"/>
        <v>-0.712198270069774</v>
      </c>
      <c r="AC8" s="35">
        <f t="shared" si="3"/>
        <v>1.588159616383092</v>
      </c>
      <c r="AD8" s="35">
        <f t="shared" si="4"/>
        <v>1.1442627737619906</v>
      </c>
    </row>
    <row r="9" spans="1:30" ht="14.25">
      <c r="A9" s="36">
        <v>9</v>
      </c>
      <c r="B9" s="9">
        <v>1</v>
      </c>
      <c r="C9" s="9">
        <v>2</v>
      </c>
      <c r="D9" s="60">
        <v>46</v>
      </c>
      <c r="E9" s="9">
        <v>1</v>
      </c>
      <c r="F9" s="9">
        <v>2</v>
      </c>
      <c r="G9" s="9">
        <v>2</v>
      </c>
      <c r="H9" s="45">
        <v>-1</v>
      </c>
      <c r="I9" s="9">
        <v>1</v>
      </c>
      <c r="J9" s="9">
        <v>1</v>
      </c>
      <c r="K9" s="9">
        <v>26</v>
      </c>
      <c r="L9" s="9">
        <v>8.2</v>
      </c>
      <c r="M9" s="9">
        <v>5.07</v>
      </c>
      <c r="N9" s="9">
        <v>4</v>
      </c>
      <c r="O9" s="9">
        <v>2</v>
      </c>
      <c r="P9" s="9">
        <v>95</v>
      </c>
      <c r="Q9" s="38">
        <v>9</v>
      </c>
      <c r="R9" s="34">
        <v>9</v>
      </c>
      <c r="S9" s="38">
        <v>0</v>
      </c>
      <c r="T9" s="78">
        <v>-1</v>
      </c>
      <c r="U9">
        <v>21.588</v>
      </c>
      <c r="V9" s="80">
        <v>56.559</v>
      </c>
      <c r="W9" s="79">
        <v>0.224</v>
      </c>
      <c r="X9" s="80">
        <v>28.384</v>
      </c>
      <c r="Y9">
        <v>9.064</v>
      </c>
      <c r="Z9" s="35">
        <f t="shared" si="0"/>
        <v>1.3342124093931762</v>
      </c>
      <c r="AA9" s="35">
        <f t="shared" si="1"/>
        <v>1.7525017222470964</v>
      </c>
      <c r="AB9" s="35">
        <f t="shared" si="2"/>
        <v>-0.6497519816658371</v>
      </c>
      <c r="AC9" s="35">
        <f t="shared" si="3"/>
        <v>1.4530735981516323</v>
      </c>
      <c r="AD9" s="35">
        <f t="shared" si="4"/>
        <v>0.9573198968553408</v>
      </c>
    </row>
    <row r="10" spans="1:30" ht="14.25">
      <c r="A10" s="36">
        <v>11</v>
      </c>
      <c r="B10" s="9">
        <v>1</v>
      </c>
      <c r="C10" s="9">
        <v>2</v>
      </c>
      <c r="D10" s="60">
        <v>40</v>
      </c>
      <c r="E10" s="9">
        <v>2</v>
      </c>
      <c r="F10" s="9">
        <v>1</v>
      </c>
      <c r="G10" s="9">
        <v>1</v>
      </c>
      <c r="H10" s="45">
        <v>-1</v>
      </c>
      <c r="I10" s="9">
        <v>33</v>
      </c>
      <c r="J10" s="9">
        <v>6228</v>
      </c>
      <c r="K10" s="9">
        <v>54</v>
      </c>
      <c r="L10" s="9">
        <v>10.6</v>
      </c>
      <c r="M10" s="9">
        <v>5.32</v>
      </c>
      <c r="N10" s="9">
        <v>10</v>
      </c>
      <c r="O10" s="9">
        <v>5</v>
      </c>
      <c r="P10" s="9">
        <v>34</v>
      </c>
      <c r="Q10" s="38">
        <v>1</v>
      </c>
      <c r="R10" s="38">
        <v>1</v>
      </c>
      <c r="S10" s="38">
        <v>1</v>
      </c>
      <c r="T10" s="78">
        <v>-1</v>
      </c>
      <c r="U10">
        <v>48.704</v>
      </c>
      <c r="V10" s="80">
        <v>36.139</v>
      </c>
      <c r="W10" s="79">
        <v>0.318</v>
      </c>
      <c r="X10" s="80">
        <v>29.86</v>
      </c>
      <c r="Y10">
        <v>10.468</v>
      </c>
      <c r="Z10" s="35">
        <f t="shared" si="0"/>
        <v>1.68756463075446</v>
      </c>
      <c r="AA10" s="35">
        <f t="shared" si="1"/>
        <v>1.557976131055834</v>
      </c>
      <c r="AB10" s="35">
        <f t="shared" si="2"/>
        <v>-0.4975728800155673</v>
      </c>
      <c r="AC10" s="35">
        <f t="shared" si="3"/>
        <v>1.4750898033890065</v>
      </c>
      <c r="AD10" s="35">
        <f t="shared" si="4"/>
        <v>1.0198637139678433</v>
      </c>
    </row>
    <row r="11" spans="1:30" ht="14.25">
      <c r="A11" s="36">
        <v>12</v>
      </c>
      <c r="B11" s="9">
        <v>1</v>
      </c>
      <c r="C11" s="9">
        <v>1</v>
      </c>
      <c r="D11" s="82">
        <v>62.83835616438356</v>
      </c>
      <c r="E11" s="9">
        <v>1</v>
      </c>
      <c r="F11" s="9">
        <v>2</v>
      </c>
      <c r="G11" s="9">
        <v>1</v>
      </c>
      <c r="H11" s="37">
        <v>39687</v>
      </c>
      <c r="I11" s="9">
        <v>12</v>
      </c>
      <c r="J11" s="9">
        <v>84</v>
      </c>
      <c r="K11" s="9">
        <v>5</v>
      </c>
      <c r="L11" s="9">
        <v>1.7</v>
      </c>
      <c r="M11" s="9">
        <v>2.45</v>
      </c>
      <c r="N11" s="9">
        <v>6</v>
      </c>
      <c r="O11" s="9">
        <v>3</v>
      </c>
      <c r="P11" s="40">
        <v>12</v>
      </c>
      <c r="Q11" s="47">
        <v>1</v>
      </c>
      <c r="R11" s="47">
        <v>1</v>
      </c>
      <c r="S11" s="47">
        <v>1</v>
      </c>
      <c r="T11" s="78">
        <v>3</v>
      </c>
      <c r="U11">
        <v>6.452</v>
      </c>
      <c r="V11" s="80">
        <v>17.75</v>
      </c>
      <c r="W11" s="79">
        <v>0.19</v>
      </c>
      <c r="X11" s="80">
        <v>20.76</v>
      </c>
      <c r="Y11">
        <v>6.704</v>
      </c>
      <c r="Z11" s="35">
        <f t="shared" si="0"/>
        <v>0.8096943587169239</v>
      </c>
      <c r="AA11" s="35">
        <f t="shared" si="1"/>
        <v>1.249198357391113</v>
      </c>
      <c r="AB11" s="35">
        <f t="shared" si="2"/>
        <v>-0.721246399047171</v>
      </c>
      <c r="AC11" s="35">
        <f t="shared" si="3"/>
        <v>1.3172273491764204</v>
      </c>
      <c r="AD11" s="35">
        <f t="shared" si="4"/>
        <v>0.82633400562222</v>
      </c>
    </row>
    <row r="12" spans="1:30" ht="14.25">
      <c r="A12" s="36">
        <v>14</v>
      </c>
      <c r="B12" s="9">
        <v>1</v>
      </c>
      <c r="C12" s="9">
        <v>1</v>
      </c>
      <c r="D12" s="61">
        <v>53.16712328767123</v>
      </c>
      <c r="E12" s="9">
        <v>1</v>
      </c>
      <c r="F12" s="9">
        <v>2</v>
      </c>
      <c r="G12" s="9">
        <v>1</v>
      </c>
      <c r="H12" s="37">
        <v>39715</v>
      </c>
      <c r="I12" s="9">
        <v>1</v>
      </c>
      <c r="J12" s="9">
        <v>156</v>
      </c>
      <c r="K12" s="9">
        <v>5</v>
      </c>
      <c r="L12" s="9">
        <v>3</v>
      </c>
      <c r="M12" s="9">
        <v>3.21</v>
      </c>
      <c r="N12" s="9">
        <v>13</v>
      </c>
      <c r="O12" s="9">
        <v>9</v>
      </c>
      <c r="P12" s="40">
        <v>15</v>
      </c>
      <c r="Q12" s="67">
        <v>1</v>
      </c>
      <c r="R12" s="69">
        <v>1</v>
      </c>
      <c r="S12" s="69">
        <v>1</v>
      </c>
      <c r="T12" s="78">
        <v>3</v>
      </c>
      <c r="U12">
        <v>52.208</v>
      </c>
      <c r="V12" s="80">
        <v>22.804</v>
      </c>
      <c r="W12" s="79">
        <v>0.278</v>
      </c>
      <c r="X12" s="80">
        <v>20.572</v>
      </c>
      <c r="Y12">
        <v>8.876</v>
      </c>
      <c r="Z12" s="35">
        <f t="shared" si="0"/>
        <v>1.7177370564437997</v>
      </c>
      <c r="AA12" s="35">
        <f t="shared" si="1"/>
        <v>1.3580110323320944</v>
      </c>
      <c r="AB12" s="35">
        <f t="shared" si="2"/>
        <v>-0.5559552040819237</v>
      </c>
      <c r="AC12" s="35">
        <f t="shared" si="3"/>
        <v>1.3132765156490525</v>
      </c>
      <c r="AD12" s="35">
        <f t="shared" si="4"/>
        <v>0.9482172935599706</v>
      </c>
    </row>
    <row r="13" spans="1:30" ht="14.25">
      <c r="A13" s="36">
        <v>15</v>
      </c>
      <c r="B13" s="9">
        <v>1</v>
      </c>
      <c r="C13" s="9">
        <v>2</v>
      </c>
      <c r="D13" s="61">
        <v>48.83835616438356</v>
      </c>
      <c r="E13" s="9">
        <v>1</v>
      </c>
      <c r="F13" s="9">
        <v>2</v>
      </c>
      <c r="G13" s="9">
        <v>2</v>
      </c>
      <c r="H13" s="37">
        <v>39738</v>
      </c>
      <c r="I13" s="9">
        <v>1</v>
      </c>
      <c r="J13" s="9">
        <v>1</v>
      </c>
      <c r="K13" s="9">
        <v>2</v>
      </c>
      <c r="L13" s="9">
        <v>1.2</v>
      </c>
      <c r="M13" s="9">
        <v>3.49</v>
      </c>
      <c r="N13" s="9">
        <v>19</v>
      </c>
      <c r="O13" s="9">
        <v>1</v>
      </c>
      <c r="P13" s="40">
        <v>94</v>
      </c>
      <c r="Q13" s="34">
        <v>9</v>
      </c>
      <c r="R13" s="34">
        <v>9</v>
      </c>
      <c r="S13" s="34">
        <v>0</v>
      </c>
      <c r="T13" s="78">
        <v>1</v>
      </c>
      <c r="U13">
        <v>13.056</v>
      </c>
      <c r="V13" s="80">
        <v>15.756</v>
      </c>
      <c r="W13" s="79">
        <v>0.14</v>
      </c>
      <c r="X13" s="80">
        <v>15.836</v>
      </c>
      <c r="Y13">
        <v>5.44</v>
      </c>
      <c r="Z13" s="35">
        <f t="shared" si="0"/>
        <v>1.1158101414097858</v>
      </c>
      <c r="AA13" s="35">
        <f t="shared" si="1"/>
        <v>1.1974459721371042</v>
      </c>
      <c r="AB13" s="35">
        <f t="shared" si="2"/>
        <v>-0.8538719643217619</v>
      </c>
      <c r="AC13" s="35">
        <f t="shared" si="3"/>
        <v>1.199645493080167</v>
      </c>
      <c r="AD13" s="35">
        <f t="shared" si="4"/>
        <v>0.7355988996981799</v>
      </c>
    </row>
    <row r="14" spans="1:30" ht="14.25">
      <c r="A14" s="36">
        <v>16</v>
      </c>
      <c r="B14" s="9">
        <v>1</v>
      </c>
      <c r="C14" s="9">
        <v>1</v>
      </c>
      <c r="D14" s="74">
        <v>70.96712328767123</v>
      </c>
      <c r="E14" s="9">
        <v>1</v>
      </c>
      <c r="F14" s="9">
        <v>2</v>
      </c>
      <c r="G14" s="9">
        <v>2</v>
      </c>
      <c r="H14" s="37">
        <v>39754</v>
      </c>
      <c r="I14" s="9">
        <v>5</v>
      </c>
      <c r="J14" s="9">
        <v>1</v>
      </c>
      <c r="K14" s="9">
        <v>18</v>
      </c>
      <c r="L14" s="9">
        <v>24.6</v>
      </c>
      <c r="M14" s="9">
        <v>3.4</v>
      </c>
      <c r="N14" s="9">
        <v>1</v>
      </c>
      <c r="O14" s="9">
        <v>1</v>
      </c>
      <c r="P14" s="40">
        <v>12</v>
      </c>
      <c r="Q14" s="35">
        <v>9</v>
      </c>
      <c r="R14" s="34">
        <v>9</v>
      </c>
      <c r="S14" s="34">
        <v>0</v>
      </c>
      <c r="T14" s="78">
        <v>1</v>
      </c>
      <c r="U14">
        <v>3.908</v>
      </c>
      <c r="V14" s="80">
        <v>73.958</v>
      </c>
      <c r="W14" s="79">
        <v>0.29</v>
      </c>
      <c r="X14" s="80">
        <v>29.604</v>
      </c>
      <c r="Y14">
        <v>11.388</v>
      </c>
      <c r="Z14" s="35">
        <f t="shared" si="0"/>
        <v>0.5919545550467354</v>
      </c>
      <c r="AA14" s="35">
        <f t="shared" si="1"/>
        <v>1.8689851582915153</v>
      </c>
      <c r="AB14" s="35">
        <f t="shared" si="2"/>
        <v>-0.5376020021010439</v>
      </c>
      <c r="AC14" s="35">
        <f t="shared" si="3"/>
        <v>1.4713503955373608</v>
      </c>
      <c r="AD14" s="35">
        <f t="shared" si="4"/>
        <v>1.0564474584749175</v>
      </c>
    </row>
    <row r="15" spans="1:30" ht="14.25">
      <c r="A15" s="36">
        <v>17</v>
      </c>
      <c r="B15" s="9">
        <v>1</v>
      </c>
      <c r="C15" s="9">
        <v>2</v>
      </c>
      <c r="D15" s="74">
        <v>53.36164383561644</v>
      </c>
      <c r="E15" s="9">
        <v>1</v>
      </c>
      <c r="F15" s="9">
        <v>1</v>
      </c>
      <c r="G15" s="9">
        <v>1</v>
      </c>
      <c r="H15" s="37">
        <v>39595</v>
      </c>
      <c r="I15" s="9">
        <v>79</v>
      </c>
      <c r="J15" s="9">
        <v>7547</v>
      </c>
      <c r="K15" s="9">
        <v>40</v>
      </c>
      <c r="L15" s="9">
        <v>9.5</v>
      </c>
      <c r="M15" s="9">
        <v>4.56</v>
      </c>
      <c r="N15" s="9">
        <v>13</v>
      </c>
      <c r="O15" s="9">
        <v>5</v>
      </c>
      <c r="P15" s="40">
        <v>19</v>
      </c>
      <c r="Q15" s="35">
        <v>1</v>
      </c>
      <c r="R15" s="34">
        <v>1</v>
      </c>
      <c r="S15" s="34">
        <v>1</v>
      </c>
      <c r="T15" s="78">
        <v>3</v>
      </c>
      <c r="U15">
        <v>17.812</v>
      </c>
      <c r="V15" s="80">
        <v>42.507</v>
      </c>
      <c r="W15" s="79">
        <v>0.238</v>
      </c>
      <c r="X15" s="80">
        <v>37.124</v>
      </c>
      <c r="Y15">
        <v>14.38</v>
      </c>
      <c r="Z15" s="35">
        <f t="shared" si="0"/>
        <v>1.2507126864591853</v>
      </c>
      <c r="AA15" s="35">
        <f t="shared" si="1"/>
        <v>1.6284604550160249</v>
      </c>
      <c r="AB15" s="35">
        <f t="shared" si="2"/>
        <v>-0.623423042943488</v>
      </c>
      <c r="AC15" s="35">
        <f t="shared" si="3"/>
        <v>1.5696547639998522</v>
      </c>
      <c r="AD15" s="35">
        <f t="shared" si="4"/>
        <v>1.1577588860468637</v>
      </c>
    </row>
    <row r="16" spans="1:30" ht="14.25">
      <c r="A16" s="36">
        <v>20</v>
      </c>
      <c r="B16" s="9">
        <v>1</v>
      </c>
      <c r="C16" s="9">
        <v>2</v>
      </c>
      <c r="D16" s="75">
        <v>81.6082191780822</v>
      </c>
      <c r="E16" s="9">
        <v>1</v>
      </c>
      <c r="F16" s="9">
        <v>2</v>
      </c>
      <c r="G16" s="9">
        <v>2</v>
      </c>
      <c r="H16" s="37">
        <v>39804</v>
      </c>
      <c r="I16" s="9">
        <v>3</v>
      </c>
      <c r="J16" s="9">
        <v>1</v>
      </c>
      <c r="K16" s="9">
        <v>37</v>
      </c>
      <c r="L16" s="9">
        <v>7.2</v>
      </c>
      <c r="M16" s="9">
        <v>6.41</v>
      </c>
      <c r="N16" s="9">
        <v>25</v>
      </c>
      <c r="O16" s="9">
        <v>24</v>
      </c>
      <c r="P16" s="40">
        <v>30</v>
      </c>
      <c r="Q16" s="66">
        <v>1</v>
      </c>
      <c r="R16" s="69">
        <v>1</v>
      </c>
      <c r="S16" s="69">
        <v>1</v>
      </c>
      <c r="T16" s="78">
        <v>2</v>
      </c>
      <c r="U16">
        <v>7.56</v>
      </c>
      <c r="V16" s="80">
        <v>47.192</v>
      </c>
      <c r="W16" s="79">
        <v>0.184</v>
      </c>
      <c r="X16" s="80">
        <v>26.336</v>
      </c>
      <c r="Y16">
        <v>7.004</v>
      </c>
      <c r="Z16" s="35">
        <f t="shared" si="0"/>
        <v>0.8785217955012065</v>
      </c>
      <c r="AA16" s="35">
        <f t="shared" si="1"/>
        <v>1.6738683831610912</v>
      </c>
      <c r="AB16" s="35">
        <f t="shared" si="2"/>
        <v>-0.7351821769904635</v>
      </c>
      <c r="AC16" s="35">
        <f t="shared" si="3"/>
        <v>1.4205498135321757</v>
      </c>
      <c r="AD16" s="35">
        <f t="shared" si="4"/>
        <v>0.8453461374114085</v>
      </c>
    </row>
    <row r="17" spans="1:30" ht="14.25">
      <c r="A17" s="36">
        <v>21</v>
      </c>
      <c r="B17" s="9">
        <v>1</v>
      </c>
      <c r="C17" s="9">
        <v>2</v>
      </c>
      <c r="D17" s="74">
        <v>34.276712328767125</v>
      </c>
      <c r="E17" s="9">
        <v>1</v>
      </c>
      <c r="F17" s="9">
        <v>1</v>
      </c>
      <c r="G17" s="9">
        <v>1</v>
      </c>
      <c r="H17" s="37">
        <v>39797</v>
      </c>
      <c r="I17" s="9">
        <v>68</v>
      </c>
      <c r="J17" s="9">
        <v>1413</v>
      </c>
      <c r="K17" s="9">
        <v>2</v>
      </c>
      <c r="L17" s="9">
        <v>1.1</v>
      </c>
      <c r="M17" s="9">
        <v>3.08</v>
      </c>
      <c r="N17" s="9">
        <v>12</v>
      </c>
      <c r="O17" s="9">
        <v>4</v>
      </c>
      <c r="P17" s="40">
        <v>49</v>
      </c>
      <c r="Q17" s="35">
        <v>1</v>
      </c>
      <c r="R17" s="34">
        <v>1</v>
      </c>
      <c r="S17" s="34">
        <v>1</v>
      </c>
      <c r="T17" s="78">
        <v>3</v>
      </c>
      <c r="U17">
        <v>10.148</v>
      </c>
      <c r="V17" s="80">
        <v>28.74</v>
      </c>
      <c r="W17" s="79">
        <v>0.212</v>
      </c>
      <c r="X17" s="80">
        <v>21.98</v>
      </c>
      <c r="Y17">
        <v>8.696</v>
      </c>
      <c r="Z17" s="35">
        <f t="shared" si="0"/>
        <v>1.0063804585496932</v>
      </c>
      <c r="AA17" s="35">
        <f t="shared" si="1"/>
        <v>1.4584867637982069</v>
      </c>
      <c r="AB17" s="35">
        <f t="shared" si="2"/>
        <v>-0.6736641390712486</v>
      </c>
      <c r="AC17" s="35">
        <f t="shared" si="3"/>
        <v>1.3420276880874717</v>
      </c>
      <c r="AD17" s="35">
        <f t="shared" si="4"/>
        <v>0.9393195310782381</v>
      </c>
    </row>
    <row r="18" spans="1:30" ht="14.25">
      <c r="A18" s="36">
        <v>25</v>
      </c>
      <c r="B18" s="9">
        <v>1</v>
      </c>
      <c r="C18" s="9">
        <v>2</v>
      </c>
      <c r="D18" s="75">
        <v>41.8054794520548</v>
      </c>
      <c r="E18" s="9">
        <v>3</v>
      </c>
      <c r="F18" s="9">
        <v>2</v>
      </c>
      <c r="G18" s="9">
        <v>1</v>
      </c>
      <c r="H18" s="37">
        <v>39981</v>
      </c>
      <c r="I18" s="9">
        <v>9</v>
      </c>
      <c r="J18" s="9">
        <v>107</v>
      </c>
      <c r="K18" s="9">
        <v>4</v>
      </c>
      <c r="L18" s="9">
        <v>3.6</v>
      </c>
      <c r="M18" s="9">
        <v>1.08</v>
      </c>
      <c r="N18" s="9">
        <v>8</v>
      </c>
      <c r="O18" s="9">
        <v>2</v>
      </c>
      <c r="P18" s="40">
        <v>13</v>
      </c>
      <c r="Q18" s="66">
        <v>1</v>
      </c>
      <c r="R18" s="69">
        <v>1</v>
      </c>
      <c r="S18" s="69">
        <v>1</v>
      </c>
      <c r="T18" s="78">
        <v>2</v>
      </c>
      <c r="U18">
        <v>13.752</v>
      </c>
      <c r="V18" s="80">
        <v>29.443</v>
      </c>
      <c r="W18" s="79">
        <v>0.148</v>
      </c>
      <c r="X18" s="80">
        <v>19.748</v>
      </c>
      <c r="Y18">
        <v>9.312</v>
      </c>
      <c r="Z18" s="35">
        <f t="shared" si="0"/>
        <v>1.138365863678996</v>
      </c>
      <c r="AA18" s="35">
        <f t="shared" si="1"/>
        <v>1.4689820589625704</v>
      </c>
      <c r="AB18" s="35">
        <f t="shared" si="2"/>
        <v>-0.8297382846050426</v>
      </c>
      <c r="AC18" s="35">
        <f t="shared" si="3"/>
        <v>1.2955231185474936</v>
      </c>
      <c r="AD18" s="35">
        <f t="shared" si="4"/>
        <v>0.9690429673058132</v>
      </c>
    </row>
    <row r="19" spans="1:30" ht="14.25">
      <c r="A19" s="36">
        <v>26</v>
      </c>
      <c r="B19" s="9">
        <v>1</v>
      </c>
      <c r="C19" s="9">
        <v>2</v>
      </c>
      <c r="D19" s="75">
        <v>34.775342465753425</v>
      </c>
      <c r="E19" s="9">
        <v>1</v>
      </c>
      <c r="F19" s="9">
        <v>1</v>
      </c>
      <c r="G19" s="9">
        <v>1</v>
      </c>
      <c r="H19" s="37">
        <v>40022</v>
      </c>
      <c r="I19" s="9">
        <v>116</v>
      </c>
      <c r="J19" s="9">
        <v>246</v>
      </c>
      <c r="K19" s="9">
        <v>27</v>
      </c>
      <c r="L19" s="9">
        <v>5</v>
      </c>
      <c r="M19" s="9">
        <v>4.57</v>
      </c>
      <c r="N19" s="9">
        <v>5</v>
      </c>
      <c r="O19" s="9">
        <v>1</v>
      </c>
      <c r="P19" s="40">
        <v>73</v>
      </c>
      <c r="Q19" s="66">
        <v>1</v>
      </c>
      <c r="R19" s="69">
        <v>1</v>
      </c>
      <c r="S19" s="69">
        <v>1</v>
      </c>
      <c r="T19" s="78">
        <v>2</v>
      </c>
      <c r="U19">
        <v>9.008</v>
      </c>
      <c r="V19" s="80">
        <v>42.468</v>
      </c>
      <c r="W19" s="79">
        <v>0.122</v>
      </c>
      <c r="X19" s="80">
        <v>34.128</v>
      </c>
      <c r="Y19">
        <v>14.888</v>
      </c>
      <c r="Z19" s="35">
        <f t="shared" si="0"/>
        <v>0.9546283775072709</v>
      </c>
      <c r="AA19" s="35">
        <f t="shared" si="1"/>
        <v>1.6280618086851397</v>
      </c>
      <c r="AB19" s="35">
        <f t="shared" si="2"/>
        <v>-0.9136401693252518</v>
      </c>
      <c r="AC19" s="35">
        <f t="shared" si="3"/>
        <v>1.5331108381053535</v>
      </c>
      <c r="AD19" s="35">
        <f t="shared" si="4"/>
        <v>1.1728363601227105</v>
      </c>
    </row>
    <row r="20" spans="1:30" ht="14.25">
      <c r="A20" s="36">
        <v>28</v>
      </c>
      <c r="B20" s="9">
        <v>1</v>
      </c>
      <c r="C20" s="9">
        <v>2</v>
      </c>
      <c r="D20" s="48">
        <v>41</v>
      </c>
      <c r="E20" s="9">
        <v>2</v>
      </c>
      <c r="F20" s="9">
        <v>2</v>
      </c>
      <c r="G20" s="9">
        <v>2</v>
      </c>
      <c r="H20" s="37">
        <v>40093</v>
      </c>
      <c r="I20" s="9">
        <v>1</v>
      </c>
      <c r="J20" s="9">
        <v>5</v>
      </c>
      <c r="K20" s="9">
        <v>17</v>
      </c>
      <c r="L20" s="9">
        <v>1.8</v>
      </c>
      <c r="M20" s="9">
        <v>3.34</v>
      </c>
      <c r="N20" s="9">
        <v>2</v>
      </c>
      <c r="O20" s="9">
        <v>1</v>
      </c>
      <c r="P20" s="9">
        <v>15</v>
      </c>
      <c r="Q20" s="9">
        <v>9</v>
      </c>
      <c r="R20" s="47">
        <v>9</v>
      </c>
      <c r="S20" s="54">
        <v>0</v>
      </c>
      <c r="T20" s="78">
        <v>1</v>
      </c>
      <c r="U20">
        <v>4.7</v>
      </c>
      <c r="V20" s="80">
        <v>22.436</v>
      </c>
      <c r="W20" s="79">
        <v>0.452</v>
      </c>
      <c r="X20" s="80">
        <v>25.32</v>
      </c>
      <c r="Y20">
        <v>7.492</v>
      </c>
      <c r="Z20" s="35">
        <f t="shared" si="0"/>
        <v>0.6720978579357175</v>
      </c>
      <c r="AA20" s="35">
        <f t="shared" si="1"/>
        <v>1.3509454313374791</v>
      </c>
      <c r="AB20" s="35">
        <f t="shared" si="2"/>
        <v>-0.3448615651886179</v>
      </c>
      <c r="AC20" s="35">
        <f t="shared" si="3"/>
        <v>1.4034637013453175</v>
      </c>
      <c r="AD20" s="35">
        <f t="shared" si="4"/>
        <v>0.8745977687031997</v>
      </c>
    </row>
    <row r="21" spans="1:30" ht="14.25">
      <c r="A21" s="42">
        <v>30</v>
      </c>
      <c r="B21" s="9">
        <v>1</v>
      </c>
      <c r="C21" s="9">
        <v>2</v>
      </c>
      <c r="D21" s="75">
        <v>63.05205479452055</v>
      </c>
      <c r="E21" s="9">
        <v>1</v>
      </c>
      <c r="F21" s="9">
        <v>1</v>
      </c>
      <c r="G21" s="9">
        <v>1</v>
      </c>
      <c r="H21" s="37">
        <v>40135</v>
      </c>
      <c r="I21" s="9">
        <v>13</v>
      </c>
      <c r="J21" s="9">
        <v>298</v>
      </c>
      <c r="K21" s="9">
        <v>61</v>
      </c>
      <c r="L21" s="9">
        <v>29.9</v>
      </c>
      <c r="M21" s="9">
        <v>5.13</v>
      </c>
      <c r="N21" s="9">
        <v>4</v>
      </c>
      <c r="O21" s="9">
        <v>6</v>
      </c>
      <c r="P21" s="40">
        <v>43</v>
      </c>
      <c r="Q21" s="66">
        <v>1</v>
      </c>
      <c r="R21" s="34">
        <v>1</v>
      </c>
      <c r="S21" s="47">
        <v>1</v>
      </c>
      <c r="T21" s="78">
        <v>2</v>
      </c>
      <c r="U21">
        <v>1.98</v>
      </c>
      <c r="V21" s="80">
        <v>57.456</v>
      </c>
      <c r="W21" s="79">
        <v>0.234</v>
      </c>
      <c r="X21" s="80">
        <v>79.196</v>
      </c>
      <c r="Y21">
        <v>16.276</v>
      </c>
      <c r="Z21" s="35">
        <f t="shared" si="0"/>
        <v>0.2966651902615311</v>
      </c>
      <c r="AA21" s="35">
        <f t="shared" si="1"/>
        <v>1.759335387781998</v>
      </c>
      <c r="AB21" s="35">
        <f t="shared" si="2"/>
        <v>-0.6307841425898572</v>
      </c>
      <c r="AC21" s="35">
        <f t="shared" si="3"/>
        <v>1.8987032469708418</v>
      </c>
      <c r="AD21" s="35">
        <f t="shared" si="4"/>
        <v>1.2115476811812476</v>
      </c>
    </row>
    <row r="22" spans="1:30" ht="14.25">
      <c r="A22" s="36">
        <v>31</v>
      </c>
      <c r="B22" s="9">
        <v>1</v>
      </c>
      <c r="C22" s="9">
        <v>2</v>
      </c>
      <c r="D22" s="74">
        <v>41.21917808219178</v>
      </c>
      <c r="E22" s="9">
        <v>4</v>
      </c>
      <c r="F22" s="9">
        <v>2</v>
      </c>
      <c r="G22" s="9">
        <v>2</v>
      </c>
      <c r="H22" s="85">
        <v>39626</v>
      </c>
      <c r="I22" s="9">
        <v>19</v>
      </c>
      <c r="J22" s="9">
        <v>1</v>
      </c>
      <c r="K22" s="9">
        <v>18</v>
      </c>
      <c r="L22" s="9">
        <v>10</v>
      </c>
      <c r="M22" s="9">
        <v>5.52</v>
      </c>
      <c r="N22" s="9">
        <v>19</v>
      </c>
      <c r="O22" s="9">
        <v>4</v>
      </c>
      <c r="P22" s="40">
        <v>52</v>
      </c>
      <c r="Q22" s="35">
        <v>1</v>
      </c>
      <c r="R22" s="34">
        <v>1</v>
      </c>
      <c r="S22" s="34">
        <v>1</v>
      </c>
      <c r="T22" s="78">
        <v>-1</v>
      </c>
      <c r="U22">
        <v>2.148</v>
      </c>
      <c r="V22" s="80">
        <v>56.68</v>
      </c>
      <c r="W22" s="79">
        <v>0.272</v>
      </c>
      <c r="X22" s="80">
        <v>47.468</v>
      </c>
      <c r="Y22">
        <v>13.392</v>
      </c>
      <c r="Z22" s="35">
        <f t="shared" si="0"/>
        <v>0.33203427702751803</v>
      </c>
      <c r="AA22" s="35">
        <f t="shared" si="1"/>
        <v>1.7534298415754228</v>
      </c>
      <c r="AB22" s="35">
        <f t="shared" si="2"/>
        <v>-0.5654310959658012</v>
      </c>
      <c r="AC22" s="35">
        <f t="shared" si="3"/>
        <v>1.6764009336930397</v>
      </c>
      <c r="AD22" s="35">
        <f t="shared" si="4"/>
        <v>1.1268454406491848</v>
      </c>
    </row>
    <row r="23" spans="1:30" ht="14.25">
      <c r="A23" s="36">
        <v>32</v>
      </c>
      <c r="B23" s="9">
        <v>1</v>
      </c>
      <c r="C23" s="9">
        <v>1</v>
      </c>
      <c r="D23" s="48">
        <v>56</v>
      </c>
      <c r="E23" s="9">
        <v>2</v>
      </c>
      <c r="F23" s="9">
        <v>2</v>
      </c>
      <c r="G23" s="9">
        <v>1</v>
      </c>
      <c r="H23" s="86">
        <v>39864</v>
      </c>
      <c r="I23" s="9">
        <v>7</v>
      </c>
      <c r="J23" s="9">
        <v>1338</v>
      </c>
      <c r="K23" s="9">
        <v>2</v>
      </c>
      <c r="L23" s="9">
        <v>0.8</v>
      </c>
      <c r="M23" s="9">
        <v>2.53</v>
      </c>
      <c r="N23" s="9">
        <v>1</v>
      </c>
      <c r="O23" s="9">
        <v>2</v>
      </c>
      <c r="P23" s="9">
        <v>76</v>
      </c>
      <c r="Q23" s="9">
        <v>1</v>
      </c>
      <c r="R23" s="38">
        <v>1</v>
      </c>
      <c r="S23" s="38">
        <v>1</v>
      </c>
      <c r="T23" s="78">
        <v>2</v>
      </c>
      <c r="U23">
        <v>7.664</v>
      </c>
      <c r="V23" s="80">
        <v>16.648</v>
      </c>
      <c r="W23" s="79">
        <v>0.142</v>
      </c>
      <c r="X23" s="80">
        <v>15.38</v>
      </c>
      <c r="Y23">
        <v>5.032</v>
      </c>
      <c r="Z23" s="35">
        <f t="shared" si="0"/>
        <v>0.884455496070488</v>
      </c>
      <c r="AA23" s="35">
        <f t="shared" si="1"/>
        <v>1.2213620672035705</v>
      </c>
      <c r="AB23" s="35">
        <f t="shared" si="2"/>
        <v>-0.8477116556169435</v>
      </c>
      <c r="AC23" s="35">
        <f t="shared" si="3"/>
        <v>1.1869563354654122</v>
      </c>
      <c r="AD23" s="35">
        <f t="shared" si="4"/>
        <v>0.7017406324372125</v>
      </c>
    </row>
    <row r="24" spans="1:30" ht="14.25">
      <c r="A24" s="36">
        <v>33</v>
      </c>
      <c r="B24" s="9">
        <v>1</v>
      </c>
      <c r="C24" s="9">
        <v>2</v>
      </c>
      <c r="D24" s="48">
        <v>57</v>
      </c>
      <c r="E24" s="9">
        <v>1</v>
      </c>
      <c r="F24" s="9">
        <v>1</v>
      </c>
      <c r="G24" s="9">
        <v>1</v>
      </c>
      <c r="H24" s="37">
        <v>40118</v>
      </c>
      <c r="I24" s="9">
        <v>102</v>
      </c>
      <c r="J24" s="9">
        <v>499</v>
      </c>
      <c r="K24" s="9">
        <v>2</v>
      </c>
      <c r="L24" s="9">
        <v>0.6</v>
      </c>
      <c r="M24" s="9">
        <v>2.69</v>
      </c>
      <c r="N24" s="9">
        <v>3</v>
      </c>
      <c r="O24" s="9">
        <v>1</v>
      </c>
      <c r="P24" s="9">
        <v>82</v>
      </c>
      <c r="Q24" s="9">
        <v>1</v>
      </c>
      <c r="R24" s="38">
        <v>1</v>
      </c>
      <c r="S24" s="38">
        <v>1</v>
      </c>
      <c r="T24" s="78">
        <v>2</v>
      </c>
      <c r="U24">
        <v>22.296</v>
      </c>
      <c r="V24" s="80">
        <v>34.981</v>
      </c>
      <c r="W24" s="79">
        <v>0.156</v>
      </c>
      <c r="X24" s="80">
        <v>31.144</v>
      </c>
      <c r="Y24">
        <v>6.904</v>
      </c>
      <c r="Z24" s="35">
        <f t="shared" si="0"/>
        <v>1.3482269557052478</v>
      </c>
      <c r="AA24" s="35">
        <f t="shared" si="1"/>
        <v>1.5438322204735402</v>
      </c>
      <c r="AB24" s="35">
        <f t="shared" si="2"/>
        <v>-0.8068754016455384</v>
      </c>
      <c r="AC24" s="35">
        <f t="shared" si="3"/>
        <v>1.4933743907101056</v>
      </c>
      <c r="AD24" s="35">
        <f t="shared" si="4"/>
        <v>0.8391007827071532</v>
      </c>
    </row>
    <row r="25" spans="1:30" ht="14.25">
      <c r="A25" s="36">
        <v>35</v>
      </c>
      <c r="B25" s="9">
        <v>1</v>
      </c>
      <c r="C25" s="9">
        <v>2</v>
      </c>
      <c r="D25" s="75">
        <v>63.93424657534246</v>
      </c>
      <c r="E25" s="9">
        <v>1</v>
      </c>
      <c r="F25" s="9">
        <v>1</v>
      </c>
      <c r="G25" s="9">
        <v>1</v>
      </c>
      <c r="H25" s="37">
        <v>40240</v>
      </c>
      <c r="I25" s="9">
        <v>245</v>
      </c>
      <c r="J25" s="9">
        <v>3168</v>
      </c>
      <c r="K25" s="9">
        <v>11</v>
      </c>
      <c r="L25" s="9">
        <v>6.9</v>
      </c>
      <c r="M25" s="9">
        <v>4.23</v>
      </c>
      <c r="N25" s="9">
        <v>15</v>
      </c>
      <c r="O25" s="9">
        <v>7</v>
      </c>
      <c r="P25" s="40">
        <v>22</v>
      </c>
      <c r="Q25" s="35">
        <v>1</v>
      </c>
      <c r="R25" s="34">
        <v>1</v>
      </c>
      <c r="S25" s="47">
        <v>1</v>
      </c>
      <c r="T25" s="78">
        <v>2</v>
      </c>
      <c r="U25">
        <v>6.96</v>
      </c>
      <c r="V25" s="80">
        <v>107.582</v>
      </c>
      <c r="W25" s="79">
        <v>0.092</v>
      </c>
      <c r="X25" s="80">
        <v>24.444</v>
      </c>
      <c r="Y25">
        <v>8.192</v>
      </c>
      <c r="Z25" s="35">
        <f t="shared" si="0"/>
        <v>0.8426092396105621</v>
      </c>
      <c r="AA25" s="35">
        <f t="shared" si="1"/>
        <v>2.0317396137596395</v>
      </c>
      <c r="AB25" s="35">
        <f t="shared" si="2"/>
        <v>-1.0362121726544447</v>
      </c>
      <c r="AC25" s="35">
        <f t="shared" si="3"/>
        <v>1.388172275047789</v>
      </c>
      <c r="AD25" s="35">
        <f t="shared" si="4"/>
        <v>0.9133899436317555</v>
      </c>
    </row>
    <row r="26" spans="1:30" ht="14.25">
      <c r="A26" s="36">
        <v>37</v>
      </c>
      <c r="B26" s="9">
        <v>1</v>
      </c>
      <c r="C26" s="9">
        <v>2</v>
      </c>
      <c r="D26" s="48">
        <v>40</v>
      </c>
      <c r="E26" s="9">
        <v>1</v>
      </c>
      <c r="F26" s="9">
        <v>2</v>
      </c>
      <c r="G26" s="9">
        <v>2</v>
      </c>
      <c r="H26" s="37">
        <v>40195</v>
      </c>
      <c r="I26" s="9">
        <v>12</v>
      </c>
      <c r="J26" s="9">
        <v>1</v>
      </c>
      <c r="K26" s="9">
        <v>5</v>
      </c>
      <c r="L26" s="9">
        <v>4</v>
      </c>
      <c r="M26" s="9">
        <v>3.84</v>
      </c>
      <c r="N26" s="9">
        <v>10</v>
      </c>
      <c r="O26" s="9">
        <v>2</v>
      </c>
      <c r="P26" s="9">
        <v>89</v>
      </c>
      <c r="Q26" s="9">
        <v>9</v>
      </c>
      <c r="R26" s="34">
        <v>9</v>
      </c>
      <c r="S26" s="38">
        <v>0</v>
      </c>
      <c r="T26" s="78">
        <v>2</v>
      </c>
      <c r="U26">
        <v>7.768</v>
      </c>
      <c r="V26" s="80">
        <v>32.235</v>
      </c>
      <c r="W26" s="79">
        <v>0.172</v>
      </c>
      <c r="X26" s="80">
        <v>21.496</v>
      </c>
      <c r="Y26">
        <v>8.396</v>
      </c>
      <c r="Z26" s="35">
        <f t="shared" si="0"/>
        <v>0.8903092168999485</v>
      </c>
      <c r="AA26" s="35">
        <f t="shared" si="1"/>
        <v>1.5083276745471246</v>
      </c>
      <c r="AB26" s="35">
        <f t="shared" si="2"/>
        <v>-0.7644715530924511</v>
      </c>
      <c r="AC26" s="35">
        <f t="shared" si="3"/>
        <v>1.332357653425112</v>
      </c>
      <c r="AD26" s="35">
        <f t="shared" si="4"/>
        <v>0.9240724299103629</v>
      </c>
    </row>
    <row r="27" spans="1:30" ht="14.25">
      <c r="A27" s="36">
        <v>38</v>
      </c>
      <c r="B27" s="9">
        <v>1</v>
      </c>
      <c r="C27" s="9">
        <v>1</v>
      </c>
      <c r="D27" s="61">
        <v>48.635616438356166</v>
      </c>
      <c r="E27" s="9">
        <v>1</v>
      </c>
      <c r="F27" s="9">
        <v>1</v>
      </c>
      <c r="G27" s="9">
        <v>1</v>
      </c>
      <c r="H27" s="37">
        <v>40268</v>
      </c>
      <c r="I27" s="9">
        <v>88</v>
      </c>
      <c r="J27" s="9">
        <v>505</v>
      </c>
      <c r="K27" s="9">
        <v>7</v>
      </c>
      <c r="L27" s="9">
        <v>0.6</v>
      </c>
      <c r="M27" s="9">
        <v>3.57</v>
      </c>
      <c r="N27" s="9">
        <v>6</v>
      </c>
      <c r="O27" s="9">
        <v>4</v>
      </c>
      <c r="P27" s="40">
        <v>23</v>
      </c>
      <c r="Q27" s="66">
        <v>1</v>
      </c>
      <c r="R27" s="69">
        <v>1</v>
      </c>
      <c r="S27" s="69">
        <v>1</v>
      </c>
      <c r="T27" s="78">
        <v>2</v>
      </c>
      <c r="U27">
        <v>45.704</v>
      </c>
      <c r="V27" s="80">
        <v>17.204</v>
      </c>
      <c r="W27" s="79">
        <v>0.1774</v>
      </c>
      <c r="X27" s="80">
        <v>17.276</v>
      </c>
      <c r="Y27">
        <v>10.404</v>
      </c>
      <c r="Z27" s="35">
        <f t="shared" si="0"/>
        <v>1.6599542110524925</v>
      </c>
      <c r="AA27" s="35">
        <f t="shared" si="1"/>
        <v>1.2356294338820542</v>
      </c>
      <c r="AB27" s="35">
        <f t="shared" si="2"/>
        <v>-0.7510463845042924</v>
      </c>
      <c r="AC27" s="35">
        <f t="shared" si="3"/>
        <v>1.237443195375461</v>
      </c>
      <c r="AD27" s="35">
        <f t="shared" si="4"/>
        <v>1.017200343523835</v>
      </c>
    </row>
    <row r="28" spans="1:30" ht="14.25">
      <c r="A28" s="36">
        <v>39</v>
      </c>
      <c r="B28" s="9">
        <v>1</v>
      </c>
      <c r="C28" s="9">
        <v>2</v>
      </c>
      <c r="D28" s="48">
        <v>56</v>
      </c>
      <c r="E28" s="9">
        <v>4</v>
      </c>
      <c r="F28" s="9">
        <v>1</v>
      </c>
      <c r="G28" s="9">
        <v>1</v>
      </c>
      <c r="H28" s="37">
        <v>40226</v>
      </c>
      <c r="I28" s="9">
        <v>230</v>
      </c>
      <c r="J28" s="9">
        <v>125</v>
      </c>
      <c r="K28" s="9">
        <v>11</v>
      </c>
      <c r="L28" s="9">
        <v>0.6</v>
      </c>
      <c r="M28" s="9">
        <v>2.77</v>
      </c>
      <c r="N28" s="9">
        <v>1</v>
      </c>
      <c r="O28" s="9">
        <v>1</v>
      </c>
      <c r="P28" s="9">
        <v>28</v>
      </c>
      <c r="Q28" s="9">
        <v>1</v>
      </c>
      <c r="R28" s="50">
        <v>1</v>
      </c>
      <c r="S28" s="38">
        <v>1</v>
      </c>
      <c r="T28" s="78">
        <v>2</v>
      </c>
      <c r="U28">
        <v>5.92</v>
      </c>
      <c r="V28" s="80">
        <v>25.891</v>
      </c>
      <c r="W28" s="79">
        <v>0.201</v>
      </c>
      <c r="X28" s="80">
        <v>32.008</v>
      </c>
      <c r="Y28">
        <v>13.232</v>
      </c>
      <c r="Z28" s="35">
        <f t="shared" si="0"/>
        <v>0.7723217067229198</v>
      </c>
      <c r="AA28" s="35">
        <f t="shared" si="1"/>
        <v>1.4131488247143165</v>
      </c>
      <c r="AB28" s="35">
        <f t="shared" si="2"/>
        <v>-0.6968039425795111</v>
      </c>
      <c r="AC28" s="35">
        <f t="shared" si="3"/>
        <v>1.5052585383709407</v>
      </c>
      <c r="AD28" s="35">
        <f t="shared" si="4"/>
        <v>1.1216254922084714</v>
      </c>
    </row>
    <row r="29" spans="1:30" ht="14.25">
      <c r="A29" s="36">
        <v>40</v>
      </c>
      <c r="B29" s="9">
        <v>1</v>
      </c>
      <c r="C29" s="9">
        <v>1</v>
      </c>
      <c r="D29" s="48">
        <v>61</v>
      </c>
      <c r="E29" s="9">
        <v>1</v>
      </c>
      <c r="F29" s="9">
        <v>2</v>
      </c>
      <c r="G29" s="9">
        <v>1</v>
      </c>
      <c r="H29" s="37">
        <v>40224</v>
      </c>
      <c r="I29" s="9">
        <v>46</v>
      </c>
      <c r="J29" s="9">
        <v>258</v>
      </c>
      <c r="K29" s="9">
        <v>49</v>
      </c>
      <c r="L29" s="9">
        <v>17.5</v>
      </c>
      <c r="M29" s="9">
        <v>3.72</v>
      </c>
      <c r="N29" s="9">
        <v>1</v>
      </c>
      <c r="O29" s="9">
        <v>1</v>
      </c>
      <c r="P29" s="9">
        <v>5</v>
      </c>
      <c r="Q29" s="38">
        <v>1</v>
      </c>
      <c r="R29" s="38">
        <v>1</v>
      </c>
      <c r="S29" s="38">
        <v>1</v>
      </c>
      <c r="T29" s="78">
        <v>2</v>
      </c>
      <c r="U29">
        <v>0.812</v>
      </c>
      <c r="V29" s="80">
        <v>70.637</v>
      </c>
      <c r="W29" s="79">
        <v>0.24066</v>
      </c>
      <c r="X29" s="80">
        <v>42.432</v>
      </c>
      <c r="Y29">
        <v>16.088</v>
      </c>
      <c r="Z29" s="35">
        <f t="shared" si="0"/>
        <v>-0.09044397075882467</v>
      </c>
      <c r="AA29" s="35">
        <f t="shared" si="1"/>
        <v>1.8490322461879651</v>
      </c>
      <c r="AB29" s="35">
        <f t="shared" si="2"/>
        <v>-0.6185960876347095</v>
      </c>
      <c r="AC29" s="35">
        <f t="shared" si="3"/>
        <v>1.6276935023886603</v>
      </c>
      <c r="AD29" s="35">
        <f t="shared" si="4"/>
        <v>1.2065020575886856</v>
      </c>
    </row>
    <row r="30" spans="1:30" ht="14.25">
      <c r="A30" s="36">
        <v>42</v>
      </c>
      <c r="B30" s="9">
        <v>1</v>
      </c>
      <c r="C30" s="9">
        <v>2</v>
      </c>
      <c r="D30" s="61">
        <v>31.46027397260274</v>
      </c>
      <c r="E30" s="9">
        <v>3</v>
      </c>
      <c r="F30" s="9">
        <v>2</v>
      </c>
      <c r="G30" s="9">
        <v>1</v>
      </c>
      <c r="H30" s="37">
        <v>40332</v>
      </c>
      <c r="I30" s="9">
        <v>12</v>
      </c>
      <c r="J30" s="9">
        <v>2286</v>
      </c>
      <c r="K30" s="9">
        <v>37</v>
      </c>
      <c r="L30" s="9">
        <v>1.4</v>
      </c>
      <c r="M30" s="9">
        <v>5.81</v>
      </c>
      <c r="N30" s="9">
        <v>16</v>
      </c>
      <c r="O30" s="9">
        <v>5</v>
      </c>
      <c r="P30" s="40">
        <v>100</v>
      </c>
      <c r="Q30" s="66">
        <v>1</v>
      </c>
      <c r="R30" s="47">
        <v>1</v>
      </c>
      <c r="S30" s="34">
        <v>1</v>
      </c>
      <c r="T30" s="78">
        <v>-1</v>
      </c>
      <c r="U30">
        <v>29.872</v>
      </c>
      <c r="V30" s="80">
        <v>25.793</v>
      </c>
      <c r="W30" s="80">
        <v>0.218</v>
      </c>
      <c r="X30" s="80">
        <v>33.872</v>
      </c>
      <c r="Y30">
        <v>16.868</v>
      </c>
      <c r="Z30" s="35">
        <f aca="true" t="shared" si="5" ref="Z30:Z58">LOG10(U30)</f>
        <v>1.475264300605003</v>
      </c>
      <c r="AA30" s="35">
        <f aca="true" t="shared" si="6" ref="AA30:AA58">LOG10(V30)</f>
        <v>1.411501858139224</v>
      </c>
      <c r="AB30" s="35">
        <f aca="true" t="shared" si="7" ref="AB30:AB61">LOG10(W30)</f>
        <v>-0.6615435063953952</v>
      </c>
      <c r="AC30" s="35">
        <f aca="true" t="shared" si="8" ref="AC30:AC61">LOG10(X30)</f>
        <v>1.5298408406753368</v>
      </c>
      <c r="AD30" s="35">
        <f aca="true" t="shared" si="9" ref="AD30:AD58">LOG10(Y30)</f>
        <v>1.227063592342826</v>
      </c>
    </row>
    <row r="31" spans="1:30" ht="14.25">
      <c r="A31" s="36">
        <v>43</v>
      </c>
      <c r="B31" s="9">
        <v>1</v>
      </c>
      <c r="C31" s="9">
        <v>1</v>
      </c>
      <c r="D31" s="48">
        <v>59</v>
      </c>
      <c r="E31" s="9">
        <v>1</v>
      </c>
      <c r="F31" s="9">
        <v>2</v>
      </c>
      <c r="G31" s="9">
        <v>2</v>
      </c>
      <c r="H31" s="37">
        <v>40309</v>
      </c>
      <c r="I31" s="9">
        <v>8</v>
      </c>
      <c r="J31" s="9">
        <v>1</v>
      </c>
      <c r="K31" s="9">
        <v>17</v>
      </c>
      <c r="L31" s="9">
        <v>1.3</v>
      </c>
      <c r="M31" s="9">
        <v>3.71</v>
      </c>
      <c r="N31" s="9">
        <v>3</v>
      </c>
      <c r="O31" s="9">
        <v>1</v>
      </c>
      <c r="P31" s="9">
        <v>47</v>
      </c>
      <c r="Q31" s="38">
        <v>9</v>
      </c>
      <c r="R31" s="34">
        <v>9</v>
      </c>
      <c r="S31" s="38">
        <v>0</v>
      </c>
      <c r="T31" s="78">
        <v>1</v>
      </c>
      <c r="U31">
        <v>4.032</v>
      </c>
      <c r="V31" s="80">
        <v>21.053</v>
      </c>
      <c r="W31" s="79">
        <v>0.16</v>
      </c>
      <c r="X31" s="80">
        <v>21.76</v>
      </c>
      <c r="Y31">
        <v>9.024</v>
      </c>
      <c r="Z31" s="35">
        <f t="shared" si="5"/>
        <v>0.6055205234374689</v>
      </c>
      <c r="AA31" s="35">
        <f t="shared" si="6"/>
        <v>1.323313990462066</v>
      </c>
      <c r="AB31" s="35">
        <f t="shared" si="7"/>
        <v>-0.7958800173440752</v>
      </c>
      <c r="AC31" s="35">
        <f t="shared" si="8"/>
        <v>1.3376588910261422</v>
      </c>
      <c r="AD31" s="35">
        <f t="shared" si="9"/>
        <v>0.955399086639267</v>
      </c>
    </row>
    <row r="32" spans="1:30" ht="14.25">
      <c r="A32" s="36">
        <v>45</v>
      </c>
      <c r="B32" s="9">
        <v>1</v>
      </c>
      <c r="C32" s="9">
        <v>2</v>
      </c>
      <c r="D32" s="61">
        <v>39.367123287671234</v>
      </c>
      <c r="E32" s="9">
        <v>3</v>
      </c>
      <c r="F32" s="9">
        <v>1</v>
      </c>
      <c r="G32" s="9">
        <v>1</v>
      </c>
      <c r="H32" s="37">
        <v>40373</v>
      </c>
      <c r="I32" s="9">
        <v>442</v>
      </c>
      <c r="J32" s="9">
        <v>301</v>
      </c>
      <c r="K32" s="9">
        <v>5</v>
      </c>
      <c r="L32" s="9">
        <v>1.8</v>
      </c>
      <c r="M32" s="9">
        <v>5.53</v>
      </c>
      <c r="N32" s="9">
        <v>42</v>
      </c>
      <c r="O32" s="9">
        <v>9</v>
      </c>
      <c r="P32" s="40">
        <v>72</v>
      </c>
      <c r="Q32" s="35">
        <v>1</v>
      </c>
      <c r="R32" s="34">
        <v>1</v>
      </c>
      <c r="S32" s="47">
        <v>1</v>
      </c>
      <c r="T32" s="78">
        <v>2</v>
      </c>
      <c r="U32">
        <v>22.792</v>
      </c>
      <c r="V32" s="80">
        <v>28.673</v>
      </c>
      <c r="W32" s="80">
        <v>0.351</v>
      </c>
      <c r="X32" s="80">
        <v>42.336</v>
      </c>
      <c r="Y32">
        <v>22.496</v>
      </c>
      <c r="Z32" s="35">
        <f t="shared" si="5"/>
        <v>1.3577824362314206</v>
      </c>
      <c r="AA32" s="35">
        <f t="shared" si="6"/>
        <v>1.4574731347073584</v>
      </c>
      <c r="AB32" s="35">
        <f t="shared" si="7"/>
        <v>-0.4546928835341759</v>
      </c>
      <c r="AC32" s="35">
        <f t="shared" si="8"/>
        <v>1.626709822507407</v>
      </c>
      <c r="AD32" s="35">
        <f t="shared" si="9"/>
        <v>1.35210530333973</v>
      </c>
    </row>
    <row r="33" spans="1:30" ht="14.25">
      <c r="A33" s="36">
        <v>46</v>
      </c>
      <c r="B33" s="9">
        <v>1</v>
      </c>
      <c r="C33" s="9">
        <v>2</v>
      </c>
      <c r="D33" s="48">
        <v>54</v>
      </c>
      <c r="E33" s="9">
        <v>1</v>
      </c>
      <c r="F33" s="9">
        <v>1</v>
      </c>
      <c r="G33" s="9">
        <v>2</v>
      </c>
      <c r="H33" s="37">
        <v>40389</v>
      </c>
      <c r="I33" s="41">
        <v>69</v>
      </c>
      <c r="J33" s="41">
        <v>1</v>
      </c>
      <c r="K33" s="9">
        <v>9</v>
      </c>
      <c r="L33" s="9">
        <v>6.4</v>
      </c>
      <c r="M33" s="9">
        <v>6.18</v>
      </c>
      <c r="N33" s="9">
        <v>43</v>
      </c>
      <c r="O33" s="9">
        <v>11</v>
      </c>
      <c r="P33" s="38">
        <v>81</v>
      </c>
      <c r="Q33" s="35">
        <v>1</v>
      </c>
      <c r="R33" s="34">
        <v>1</v>
      </c>
      <c r="S33" s="38">
        <v>1</v>
      </c>
      <c r="T33" s="78">
        <v>2</v>
      </c>
      <c r="U33">
        <v>33.2</v>
      </c>
      <c r="V33" s="80">
        <v>52.116</v>
      </c>
      <c r="W33" s="80">
        <v>0.129</v>
      </c>
      <c r="X33" s="80">
        <v>34.828</v>
      </c>
      <c r="Y33">
        <v>15.808</v>
      </c>
      <c r="Z33" s="35">
        <f t="shared" si="5"/>
        <v>1.5211380837040362</v>
      </c>
      <c r="AA33" s="35">
        <f t="shared" si="6"/>
        <v>1.716971075409854</v>
      </c>
      <c r="AB33" s="35">
        <f t="shared" si="7"/>
        <v>-0.889410289700751</v>
      </c>
      <c r="AC33" s="35">
        <f t="shared" si="8"/>
        <v>1.5419285357874721</v>
      </c>
      <c r="AD33" s="35">
        <f t="shared" si="9"/>
        <v>1.1988769272435529</v>
      </c>
    </row>
    <row r="34" spans="1:30" ht="14.25">
      <c r="A34" s="36">
        <v>48</v>
      </c>
      <c r="B34" s="9">
        <v>1</v>
      </c>
      <c r="C34" s="9">
        <v>2</v>
      </c>
      <c r="D34" s="61">
        <v>65.58904109589041</v>
      </c>
      <c r="E34" s="9">
        <v>1</v>
      </c>
      <c r="F34" s="9">
        <v>1</v>
      </c>
      <c r="G34" s="9">
        <v>1</v>
      </c>
      <c r="H34" s="37">
        <v>40373</v>
      </c>
      <c r="I34" s="9">
        <v>123</v>
      </c>
      <c r="J34" s="9">
        <v>135</v>
      </c>
      <c r="K34" s="9">
        <v>24</v>
      </c>
      <c r="L34" s="9">
        <v>8.4</v>
      </c>
      <c r="M34" s="9">
        <v>5.03</v>
      </c>
      <c r="N34" s="9">
        <v>21</v>
      </c>
      <c r="O34" s="9">
        <v>6</v>
      </c>
      <c r="P34" s="40">
        <v>11</v>
      </c>
      <c r="Q34" s="35">
        <v>1</v>
      </c>
      <c r="R34" s="34">
        <v>1</v>
      </c>
      <c r="S34" s="47">
        <v>1</v>
      </c>
      <c r="T34" s="78">
        <v>2</v>
      </c>
      <c r="U34">
        <v>5.504</v>
      </c>
      <c r="V34" s="80">
        <v>57.528</v>
      </c>
      <c r="W34" s="80">
        <v>0.2154</v>
      </c>
      <c r="X34" s="80">
        <v>30.944</v>
      </c>
      <c r="Y34">
        <v>13.672</v>
      </c>
      <c r="Z34" s="35">
        <f t="shared" si="5"/>
        <v>0.7406784252274549</v>
      </c>
      <c r="AA34" s="35">
        <f t="shared" si="6"/>
        <v>1.75987927574526</v>
      </c>
      <c r="AB34" s="35">
        <f t="shared" si="7"/>
        <v>-0.6667543010380372</v>
      </c>
      <c r="AC34" s="35">
        <f t="shared" si="8"/>
        <v>1.4905764524029077</v>
      </c>
      <c r="AD34" s="35">
        <f t="shared" si="9"/>
        <v>1.1358320497126804</v>
      </c>
    </row>
    <row r="35" spans="1:30" s="34" customFormat="1" ht="14.25">
      <c r="A35" s="36">
        <v>49</v>
      </c>
      <c r="B35" s="9">
        <v>1</v>
      </c>
      <c r="C35" s="9">
        <v>2</v>
      </c>
      <c r="D35" s="48">
        <v>59</v>
      </c>
      <c r="E35" s="9">
        <v>1</v>
      </c>
      <c r="F35" s="9">
        <v>2</v>
      </c>
      <c r="G35" s="9">
        <v>2</v>
      </c>
      <c r="H35" s="37">
        <v>40386</v>
      </c>
      <c r="I35" s="9">
        <v>1</v>
      </c>
      <c r="J35" s="9">
        <v>8</v>
      </c>
      <c r="K35" s="9">
        <v>22</v>
      </c>
      <c r="L35" s="9">
        <v>1.2</v>
      </c>
      <c r="M35" s="9">
        <v>3.55</v>
      </c>
      <c r="N35" s="9">
        <v>1</v>
      </c>
      <c r="O35" s="9">
        <v>1</v>
      </c>
      <c r="P35" s="9">
        <v>2</v>
      </c>
      <c r="Q35" s="38">
        <v>9</v>
      </c>
      <c r="R35" s="34">
        <v>9</v>
      </c>
      <c r="S35" s="38">
        <v>0</v>
      </c>
      <c r="T35" s="78">
        <v>1</v>
      </c>
      <c r="U35">
        <v>6.432</v>
      </c>
      <c r="V35" s="80">
        <v>16.525</v>
      </c>
      <c r="W35" s="79">
        <v>0.202</v>
      </c>
      <c r="X35" s="80">
        <v>17.196</v>
      </c>
      <c r="Y35">
        <v>6.364</v>
      </c>
      <c r="Z35" s="35">
        <f t="shared" si="5"/>
        <v>0.8083460357403949</v>
      </c>
      <c r="AA35" s="35">
        <f t="shared" si="6"/>
        <v>1.2181414681576779</v>
      </c>
      <c r="AB35" s="35">
        <f t="shared" si="7"/>
        <v>-0.6946486305533762</v>
      </c>
      <c r="AC35" s="35">
        <f t="shared" si="8"/>
        <v>1.2354274364449693</v>
      </c>
      <c r="AD35" s="35">
        <f t="shared" si="9"/>
        <v>0.8037301709745439</v>
      </c>
    </row>
    <row r="36" spans="1:30" ht="14.25">
      <c r="A36" s="36">
        <v>50</v>
      </c>
      <c r="B36" s="38">
        <v>1</v>
      </c>
      <c r="C36" s="38">
        <v>2</v>
      </c>
      <c r="D36" s="60">
        <v>72</v>
      </c>
      <c r="E36" s="38">
        <v>1</v>
      </c>
      <c r="F36" s="38">
        <v>1</v>
      </c>
      <c r="G36" s="38">
        <v>2</v>
      </c>
      <c r="H36" s="57">
        <v>40420</v>
      </c>
      <c r="I36" s="38">
        <v>88</v>
      </c>
      <c r="J36" s="38">
        <v>1</v>
      </c>
      <c r="K36" s="38">
        <v>14</v>
      </c>
      <c r="L36" s="38">
        <v>0.9</v>
      </c>
      <c r="M36" s="38">
        <v>4.75</v>
      </c>
      <c r="N36" s="38">
        <v>19</v>
      </c>
      <c r="O36" s="38">
        <v>5</v>
      </c>
      <c r="P36" s="38">
        <v>70</v>
      </c>
      <c r="Q36" s="35">
        <v>1</v>
      </c>
      <c r="R36" s="34">
        <v>1</v>
      </c>
      <c r="S36" s="38">
        <v>1</v>
      </c>
      <c r="T36" s="78">
        <v>2</v>
      </c>
      <c r="U36">
        <v>5.3</v>
      </c>
      <c r="V36" s="80">
        <v>23.604</v>
      </c>
      <c r="W36" s="80">
        <v>0.1866</v>
      </c>
      <c r="X36" s="80">
        <v>39.952</v>
      </c>
      <c r="Y36">
        <v>12.02</v>
      </c>
      <c r="Z36" s="35">
        <f t="shared" si="5"/>
        <v>0.724275869600789</v>
      </c>
      <c r="AA36" s="35">
        <f t="shared" si="6"/>
        <v>1.3729856059669616</v>
      </c>
      <c r="AB36" s="35">
        <f t="shared" si="7"/>
        <v>-0.7290883605895189</v>
      </c>
      <c r="AC36" s="35">
        <f t="shared" si="8"/>
        <v>1.6015385250072725</v>
      </c>
      <c r="AD36" s="35">
        <f t="shared" si="9"/>
        <v>1.0799044676667207</v>
      </c>
    </row>
    <row r="37" spans="1:30" ht="14.25">
      <c r="A37" s="36">
        <v>51</v>
      </c>
      <c r="B37" s="9">
        <v>1</v>
      </c>
      <c r="C37" s="9">
        <v>2</v>
      </c>
      <c r="D37" s="60">
        <v>34</v>
      </c>
      <c r="E37" s="9">
        <v>4</v>
      </c>
      <c r="F37" s="9">
        <v>2</v>
      </c>
      <c r="G37" s="9">
        <v>1</v>
      </c>
      <c r="H37" s="37">
        <v>40457</v>
      </c>
      <c r="I37" s="9">
        <v>36</v>
      </c>
      <c r="J37" s="9">
        <v>230</v>
      </c>
      <c r="K37" s="9">
        <v>5</v>
      </c>
      <c r="L37" s="9">
        <v>3.2</v>
      </c>
      <c r="M37" s="41">
        <v>1.91</v>
      </c>
      <c r="N37" s="9">
        <v>0</v>
      </c>
      <c r="O37" s="9">
        <v>3</v>
      </c>
      <c r="P37" s="9">
        <v>37</v>
      </c>
      <c r="Q37" s="38">
        <v>9</v>
      </c>
      <c r="R37" s="34">
        <v>1</v>
      </c>
      <c r="S37" s="38">
        <v>2</v>
      </c>
      <c r="T37" s="78">
        <v>2</v>
      </c>
      <c r="U37">
        <v>21.68</v>
      </c>
      <c r="V37" s="80">
        <v>30.347</v>
      </c>
      <c r="W37" s="79">
        <v>0.198</v>
      </c>
      <c r="X37" s="80">
        <v>24.34</v>
      </c>
      <c r="Y37">
        <v>12.284</v>
      </c>
      <c r="Z37" s="35">
        <f t="shared" si="5"/>
        <v>1.3360592778663494</v>
      </c>
      <c r="AA37" s="35">
        <f t="shared" si="6"/>
        <v>1.4821157646751026</v>
      </c>
      <c r="AB37" s="35">
        <f t="shared" si="7"/>
        <v>-0.7033348097384688</v>
      </c>
      <c r="AC37" s="35">
        <f t="shared" si="8"/>
        <v>1.3863205738940463</v>
      </c>
      <c r="AD37" s="35">
        <f t="shared" si="9"/>
        <v>1.0893398077710312</v>
      </c>
    </row>
    <row r="38" spans="1:30" ht="14.25">
      <c r="A38" s="36">
        <v>52</v>
      </c>
      <c r="B38" s="9">
        <v>1</v>
      </c>
      <c r="C38" s="9">
        <v>1</v>
      </c>
      <c r="D38" s="48">
        <v>66</v>
      </c>
      <c r="E38" s="9">
        <v>1</v>
      </c>
      <c r="F38" s="41">
        <v>2</v>
      </c>
      <c r="G38" s="41">
        <v>2</v>
      </c>
      <c r="H38" s="64">
        <v>40345</v>
      </c>
      <c r="I38" s="41">
        <v>26</v>
      </c>
      <c r="J38" s="41">
        <v>9</v>
      </c>
      <c r="K38" s="41">
        <v>12</v>
      </c>
      <c r="L38" s="41">
        <v>5.8</v>
      </c>
      <c r="M38" s="41">
        <v>2.98</v>
      </c>
      <c r="N38" s="41">
        <v>1</v>
      </c>
      <c r="O38" s="41">
        <v>3</v>
      </c>
      <c r="P38" s="38">
        <v>14</v>
      </c>
      <c r="Q38" s="9">
        <v>1</v>
      </c>
      <c r="R38" s="9">
        <v>1</v>
      </c>
      <c r="S38" s="38">
        <v>1</v>
      </c>
      <c r="T38" s="78">
        <v>3</v>
      </c>
      <c r="U38">
        <v>10.264</v>
      </c>
      <c r="V38" s="80">
        <v>36.167</v>
      </c>
      <c r="W38" s="79">
        <v>0.248</v>
      </c>
      <c r="X38" s="80">
        <v>38.08</v>
      </c>
      <c r="Y38">
        <v>30.76</v>
      </c>
      <c r="Z38" s="35">
        <f t="shared" si="5"/>
        <v>1.011316643366872</v>
      </c>
      <c r="AA38" s="35">
        <f t="shared" si="6"/>
        <v>1.5583124861605593</v>
      </c>
      <c r="AB38" s="35">
        <f t="shared" si="7"/>
        <v>-0.6055483191737837</v>
      </c>
      <c r="AC38" s="35">
        <f t="shared" si="8"/>
        <v>1.5806969397124366</v>
      </c>
      <c r="AD38" s="35">
        <f t="shared" si="9"/>
        <v>1.4879863311293935</v>
      </c>
    </row>
    <row r="39" spans="1:30" ht="14.25">
      <c r="A39" s="36">
        <v>53</v>
      </c>
      <c r="B39" s="9">
        <v>1</v>
      </c>
      <c r="C39" s="9">
        <v>2</v>
      </c>
      <c r="D39" s="60">
        <v>53</v>
      </c>
      <c r="E39" s="9">
        <v>1</v>
      </c>
      <c r="F39" s="9">
        <v>2</v>
      </c>
      <c r="G39" s="9">
        <v>1</v>
      </c>
      <c r="H39" s="37">
        <v>40493</v>
      </c>
      <c r="I39" s="9">
        <v>1</v>
      </c>
      <c r="J39" s="9">
        <v>86</v>
      </c>
      <c r="K39" s="9">
        <v>2</v>
      </c>
      <c r="L39" s="9">
        <v>0.6</v>
      </c>
      <c r="M39" s="9">
        <v>3.02</v>
      </c>
      <c r="N39" s="9">
        <v>10</v>
      </c>
      <c r="O39" s="9">
        <v>2</v>
      </c>
      <c r="P39" s="38">
        <v>35</v>
      </c>
      <c r="Q39" s="38">
        <v>1</v>
      </c>
      <c r="R39" s="38">
        <v>1</v>
      </c>
      <c r="S39" s="38">
        <v>1</v>
      </c>
      <c r="T39" s="78">
        <v>2</v>
      </c>
      <c r="U39">
        <v>69.76</v>
      </c>
      <c r="V39" s="80">
        <v>22.76</v>
      </c>
      <c r="W39" s="79">
        <v>0.15</v>
      </c>
      <c r="X39" s="80">
        <v>21.924</v>
      </c>
      <c r="Y39">
        <v>9.28</v>
      </c>
      <c r="Z39" s="35">
        <f t="shared" si="5"/>
        <v>1.8436064719245109</v>
      </c>
      <c r="AA39" s="35">
        <f t="shared" si="6"/>
        <v>1.3571722577230336</v>
      </c>
      <c r="AB39" s="35">
        <f t="shared" si="7"/>
        <v>-0.8239087409443188</v>
      </c>
      <c r="AC39" s="35">
        <f t="shared" si="8"/>
        <v>1.3409197934001627</v>
      </c>
      <c r="AD39" s="35">
        <f t="shared" si="9"/>
        <v>0.967547976218862</v>
      </c>
    </row>
    <row r="40" spans="1:30" ht="14.25">
      <c r="A40" s="36">
        <v>54</v>
      </c>
      <c r="B40" s="9">
        <v>1</v>
      </c>
      <c r="C40" s="9">
        <v>2</v>
      </c>
      <c r="D40" s="60">
        <v>34</v>
      </c>
      <c r="E40" s="9">
        <v>1</v>
      </c>
      <c r="F40" s="9">
        <v>2</v>
      </c>
      <c r="G40" s="9">
        <v>1</v>
      </c>
      <c r="H40" s="37">
        <v>40506</v>
      </c>
      <c r="I40" s="9">
        <v>31</v>
      </c>
      <c r="J40" s="9">
        <v>141</v>
      </c>
      <c r="K40" s="9">
        <v>8</v>
      </c>
      <c r="L40" s="9">
        <v>1.4</v>
      </c>
      <c r="M40" s="9">
        <v>3</v>
      </c>
      <c r="N40" s="9">
        <v>3</v>
      </c>
      <c r="O40" s="9">
        <v>2</v>
      </c>
      <c r="P40" s="9">
        <v>18</v>
      </c>
      <c r="Q40" s="35">
        <v>9</v>
      </c>
      <c r="R40" s="34">
        <v>9</v>
      </c>
      <c r="S40" s="38">
        <v>0</v>
      </c>
      <c r="T40" s="78">
        <v>2</v>
      </c>
      <c r="U40">
        <v>6.016</v>
      </c>
      <c r="V40" s="80">
        <v>34.759</v>
      </c>
      <c r="W40" s="79">
        <v>0.186</v>
      </c>
      <c r="X40" s="80">
        <v>25.016</v>
      </c>
      <c r="Y40">
        <v>12.788</v>
      </c>
      <c r="Z40" s="35">
        <f t="shared" si="5"/>
        <v>0.7793078275835859</v>
      </c>
      <c r="AA40" s="35">
        <f t="shared" si="6"/>
        <v>1.5410672735093944</v>
      </c>
      <c r="AB40" s="35">
        <f t="shared" si="7"/>
        <v>-0.7304870557820837</v>
      </c>
      <c r="AC40" s="35">
        <f t="shared" si="8"/>
        <v>1.3982178682348767</v>
      </c>
      <c r="AD40" s="35">
        <f t="shared" si="9"/>
        <v>1.1068026275996503</v>
      </c>
    </row>
    <row r="41" spans="1:30" ht="14.25">
      <c r="A41" s="36">
        <v>55</v>
      </c>
      <c r="B41" s="9">
        <v>1</v>
      </c>
      <c r="C41" s="9">
        <v>1</v>
      </c>
      <c r="D41" s="60">
        <v>52</v>
      </c>
      <c r="E41" s="9">
        <v>1</v>
      </c>
      <c r="F41" s="9">
        <v>2</v>
      </c>
      <c r="G41" s="9">
        <v>2</v>
      </c>
      <c r="H41" s="37">
        <v>40512</v>
      </c>
      <c r="I41" s="9">
        <v>1</v>
      </c>
      <c r="J41" s="9">
        <v>1</v>
      </c>
      <c r="K41" s="9">
        <v>5</v>
      </c>
      <c r="L41" s="9">
        <v>7.1</v>
      </c>
      <c r="M41" s="9">
        <v>2.62</v>
      </c>
      <c r="N41" s="9">
        <v>3</v>
      </c>
      <c r="O41" s="9">
        <v>3</v>
      </c>
      <c r="P41" s="9">
        <v>8</v>
      </c>
      <c r="Q41" s="38">
        <v>9</v>
      </c>
      <c r="R41" s="34">
        <v>9</v>
      </c>
      <c r="S41" s="38">
        <v>0</v>
      </c>
      <c r="T41" s="78">
        <v>1</v>
      </c>
      <c r="U41">
        <v>18.472</v>
      </c>
      <c r="V41" s="80">
        <v>45.452</v>
      </c>
      <c r="W41" s="79">
        <v>0.228</v>
      </c>
      <c r="X41" s="80">
        <v>21.68</v>
      </c>
      <c r="Y41">
        <v>9.092</v>
      </c>
      <c r="Z41" s="35">
        <f t="shared" si="5"/>
        <v>1.26651391990912</v>
      </c>
      <c r="AA41" s="35">
        <f t="shared" si="6"/>
        <v>1.657552998005808</v>
      </c>
      <c r="AB41" s="35">
        <f t="shared" si="7"/>
        <v>-0.6420651529995461</v>
      </c>
      <c r="AC41" s="35">
        <f t="shared" si="8"/>
        <v>1.3360592778663494</v>
      </c>
      <c r="AD41" s="35">
        <f t="shared" si="9"/>
        <v>0.9586594270529333</v>
      </c>
    </row>
    <row r="42" spans="1:30" ht="14.25">
      <c r="A42" s="42">
        <v>56</v>
      </c>
      <c r="B42" s="9">
        <v>1</v>
      </c>
      <c r="C42" s="9">
        <v>1</v>
      </c>
      <c r="D42" s="60">
        <v>65</v>
      </c>
      <c r="E42" s="9">
        <v>1</v>
      </c>
      <c r="F42" s="9">
        <v>2</v>
      </c>
      <c r="G42" s="9">
        <v>1</v>
      </c>
      <c r="H42" s="37">
        <v>40532</v>
      </c>
      <c r="I42" s="9">
        <v>16</v>
      </c>
      <c r="J42" s="9">
        <v>233</v>
      </c>
      <c r="K42" s="9">
        <v>27</v>
      </c>
      <c r="L42" s="9">
        <v>10.5</v>
      </c>
      <c r="M42" s="9">
        <v>3.6</v>
      </c>
      <c r="N42" s="9">
        <v>1</v>
      </c>
      <c r="O42" s="9">
        <v>2</v>
      </c>
      <c r="P42" s="9">
        <v>74</v>
      </c>
      <c r="Q42" s="38">
        <v>1</v>
      </c>
      <c r="R42" s="38">
        <v>1</v>
      </c>
      <c r="S42" s="38">
        <v>1</v>
      </c>
      <c r="T42" s="78">
        <v>-1</v>
      </c>
      <c r="U42">
        <v>306.02</v>
      </c>
      <c r="V42" s="80">
        <v>55.177</v>
      </c>
      <c r="W42" s="79">
        <v>0.138</v>
      </c>
      <c r="X42" s="80">
        <v>26.896</v>
      </c>
      <c r="Y42">
        <v>10.544</v>
      </c>
      <c r="Z42" s="35">
        <f t="shared" si="5"/>
        <v>2.485749810814253</v>
      </c>
      <c r="AA42" s="35">
        <f t="shared" si="6"/>
        <v>1.7417580839854234</v>
      </c>
      <c r="AB42" s="35">
        <f t="shared" si="7"/>
        <v>-0.8601209135987634</v>
      </c>
      <c r="AC42" s="35">
        <f t="shared" si="8"/>
        <v>1.4296876960953957</v>
      </c>
      <c r="AD42" s="35">
        <f t="shared" si="9"/>
        <v>1.0230053972499347</v>
      </c>
    </row>
    <row r="43" spans="1:30" ht="14.25">
      <c r="A43" s="36">
        <v>58</v>
      </c>
      <c r="B43" s="9">
        <v>1</v>
      </c>
      <c r="C43" s="9">
        <v>1</v>
      </c>
      <c r="D43" s="60">
        <v>67</v>
      </c>
      <c r="E43" s="9">
        <v>1</v>
      </c>
      <c r="F43" s="9">
        <v>2</v>
      </c>
      <c r="G43" s="9">
        <v>2</v>
      </c>
      <c r="H43" s="37">
        <v>40518</v>
      </c>
      <c r="I43" s="9">
        <v>1</v>
      </c>
      <c r="J43" s="9">
        <v>1</v>
      </c>
      <c r="K43" s="9">
        <v>2</v>
      </c>
      <c r="L43" s="9">
        <v>0.6</v>
      </c>
      <c r="M43" s="9">
        <v>2.11</v>
      </c>
      <c r="N43" s="9">
        <v>0</v>
      </c>
      <c r="O43" s="9">
        <v>5</v>
      </c>
      <c r="P43" s="9">
        <v>84</v>
      </c>
      <c r="Q43" s="71">
        <v>9</v>
      </c>
      <c r="R43" s="47">
        <v>1</v>
      </c>
      <c r="S43" s="38">
        <v>2</v>
      </c>
      <c r="T43" s="78">
        <v>3</v>
      </c>
      <c r="U43">
        <v>4.488</v>
      </c>
      <c r="V43" s="80">
        <v>22.859</v>
      </c>
      <c r="W43" s="79">
        <v>0.366</v>
      </c>
      <c r="X43" s="80">
        <v>16.052</v>
      </c>
      <c r="Y43">
        <v>7.176</v>
      </c>
      <c r="Z43" s="35">
        <f t="shared" si="5"/>
        <v>0.652052848248105</v>
      </c>
      <c r="AA43" s="35">
        <f t="shared" si="6"/>
        <v>1.3590572276348891</v>
      </c>
      <c r="AB43" s="35">
        <f t="shared" si="7"/>
        <v>-0.43651891460558934</v>
      </c>
      <c r="AC43" s="35">
        <f t="shared" si="8"/>
        <v>1.2055291510618011</v>
      </c>
      <c r="AD43" s="35">
        <f t="shared" si="9"/>
        <v>0.8558824300360357</v>
      </c>
    </row>
    <row r="44" spans="1:30" ht="14.25">
      <c r="A44" s="36">
        <v>59</v>
      </c>
      <c r="B44" s="9">
        <v>1</v>
      </c>
      <c r="C44" s="9">
        <v>2</v>
      </c>
      <c r="D44" s="48">
        <v>67</v>
      </c>
      <c r="E44" s="9">
        <v>1</v>
      </c>
      <c r="F44" s="9">
        <v>2</v>
      </c>
      <c r="G44" s="9">
        <v>2</v>
      </c>
      <c r="H44" s="37">
        <v>40302</v>
      </c>
      <c r="I44" s="9">
        <v>2</v>
      </c>
      <c r="J44" s="9">
        <v>1</v>
      </c>
      <c r="K44" s="9">
        <v>2</v>
      </c>
      <c r="L44" s="9">
        <v>1.6</v>
      </c>
      <c r="M44" s="41">
        <v>3.87</v>
      </c>
      <c r="N44" s="9">
        <v>18</v>
      </c>
      <c r="O44" s="9">
        <v>10</v>
      </c>
      <c r="P44" s="9">
        <v>68</v>
      </c>
      <c r="Q44" s="9">
        <v>1</v>
      </c>
      <c r="R44" s="38">
        <v>1</v>
      </c>
      <c r="S44" s="54">
        <v>1</v>
      </c>
      <c r="T44" s="78">
        <v>1</v>
      </c>
      <c r="U44">
        <v>4.488</v>
      </c>
      <c r="V44" s="80">
        <v>27.728</v>
      </c>
      <c r="W44" s="79">
        <v>0.19</v>
      </c>
      <c r="X44" s="80">
        <v>18.456</v>
      </c>
      <c r="Y44">
        <v>10.592</v>
      </c>
      <c r="Z44" s="35">
        <f t="shared" si="5"/>
        <v>0.652052848248105</v>
      </c>
      <c r="AA44" s="35">
        <f t="shared" si="6"/>
        <v>1.4429185453698419</v>
      </c>
      <c r="AB44" s="35">
        <f t="shared" si="7"/>
        <v>-0.721246399047171</v>
      </c>
      <c r="AC44" s="35">
        <f t="shared" si="8"/>
        <v>1.2661375815130371</v>
      </c>
      <c r="AD44" s="35">
        <f t="shared" si="9"/>
        <v>1.0249779720956247</v>
      </c>
    </row>
    <row r="45" spans="1:30" ht="14.25">
      <c r="A45" s="36">
        <v>61</v>
      </c>
      <c r="B45" s="9">
        <v>1</v>
      </c>
      <c r="C45" s="9">
        <v>2</v>
      </c>
      <c r="D45" s="48">
        <v>48</v>
      </c>
      <c r="E45" s="9">
        <v>1</v>
      </c>
      <c r="F45" s="9">
        <v>2</v>
      </c>
      <c r="G45" s="9">
        <v>1</v>
      </c>
      <c r="H45" s="37">
        <v>40563</v>
      </c>
      <c r="I45" s="9">
        <v>1</v>
      </c>
      <c r="J45" s="9">
        <v>110</v>
      </c>
      <c r="K45" s="9">
        <v>5</v>
      </c>
      <c r="L45" s="9">
        <v>1</v>
      </c>
      <c r="M45" s="9">
        <v>3.19</v>
      </c>
      <c r="N45" s="9">
        <v>6</v>
      </c>
      <c r="O45" s="9">
        <v>3</v>
      </c>
      <c r="P45" s="9">
        <v>34</v>
      </c>
      <c r="Q45" s="9">
        <v>1</v>
      </c>
      <c r="R45" s="9">
        <v>1</v>
      </c>
      <c r="S45" s="9">
        <v>1</v>
      </c>
      <c r="T45" s="78">
        <v>2</v>
      </c>
      <c r="U45">
        <v>11.872</v>
      </c>
      <c r="V45" s="80">
        <v>21.427</v>
      </c>
      <c r="W45" s="79">
        <v>0.172</v>
      </c>
      <c r="X45" s="80">
        <v>23.028</v>
      </c>
      <c r="Y45">
        <v>8.524</v>
      </c>
      <c r="Z45" s="35">
        <f t="shared" si="5"/>
        <v>1.074523887934952</v>
      </c>
      <c r="AA45" s="35">
        <f t="shared" si="6"/>
        <v>1.3309613696115914</v>
      </c>
      <c r="AB45" s="35">
        <f t="shared" si="7"/>
        <v>-0.7644715530924511</v>
      </c>
      <c r="AC45" s="35">
        <f t="shared" si="8"/>
        <v>1.3622562207830964</v>
      </c>
      <c r="AD45" s="35">
        <f t="shared" si="9"/>
        <v>0.9306434410421643</v>
      </c>
    </row>
    <row r="46" spans="1:30" ht="14.25">
      <c r="A46" s="36">
        <v>62</v>
      </c>
      <c r="B46" s="9">
        <v>1</v>
      </c>
      <c r="C46" s="9">
        <v>1</v>
      </c>
      <c r="D46" s="60">
        <v>61</v>
      </c>
      <c r="E46" s="9">
        <v>1</v>
      </c>
      <c r="F46" s="9">
        <v>2</v>
      </c>
      <c r="G46" s="9">
        <v>2</v>
      </c>
      <c r="H46" s="37">
        <v>40581</v>
      </c>
      <c r="I46" s="9">
        <v>1</v>
      </c>
      <c r="J46" s="9">
        <v>2</v>
      </c>
      <c r="K46" s="9">
        <v>54</v>
      </c>
      <c r="L46" s="9">
        <v>50</v>
      </c>
      <c r="M46" s="9">
        <v>3.9</v>
      </c>
      <c r="N46" s="9">
        <v>3</v>
      </c>
      <c r="O46" s="9">
        <v>1</v>
      </c>
      <c r="P46" s="38">
        <v>51</v>
      </c>
      <c r="Q46" s="38">
        <v>9</v>
      </c>
      <c r="R46" s="47">
        <v>1</v>
      </c>
      <c r="S46" s="38">
        <v>2</v>
      </c>
      <c r="T46" s="78">
        <v>3</v>
      </c>
      <c r="U46">
        <v>150.156</v>
      </c>
      <c r="V46" s="80">
        <v>185.256</v>
      </c>
      <c r="W46" s="79">
        <v>0.266</v>
      </c>
      <c r="X46" s="80">
        <v>38.244</v>
      </c>
      <c r="Y46">
        <v>17.076</v>
      </c>
      <c r="Z46" s="35">
        <f t="shared" si="5"/>
        <v>2.1765426906131187</v>
      </c>
      <c r="AA46" s="35">
        <f t="shared" si="6"/>
        <v>2.267772282641615</v>
      </c>
      <c r="AB46" s="35">
        <f t="shared" si="7"/>
        <v>-0.575118363368933</v>
      </c>
      <c r="AC46" s="35">
        <f t="shared" si="8"/>
        <v>1.5825633095213576</v>
      </c>
      <c r="AD46" s="35">
        <f t="shared" si="9"/>
        <v>1.2323861461319092</v>
      </c>
    </row>
    <row r="47" spans="1:30" ht="14.25">
      <c r="A47" s="36">
        <v>63</v>
      </c>
      <c r="B47" s="9">
        <v>1</v>
      </c>
      <c r="C47" s="9">
        <v>1</v>
      </c>
      <c r="D47" s="48">
        <v>50</v>
      </c>
      <c r="E47" s="9">
        <v>1</v>
      </c>
      <c r="F47" s="9">
        <v>2</v>
      </c>
      <c r="G47" s="9">
        <v>2</v>
      </c>
      <c r="H47" s="37">
        <v>40556</v>
      </c>
      <c r="I47" s="9">
        <v>13</v>
      </c>
      <c r="J47" s="9">
        <v>2</v>
      </c>
      <c r="K47" s="9">
        <v>8</v>
      </c>
      <c r="L47" s="9">
        <v>2.8</v>
      </c>
      <c r="M47" s="9">
        <v>2.74</v>
      </c>
      <c r="N47" s="9">
        <v>1</v>
      </c>
      <c r="O47" s="9">
        <v>3</v>
      </c>
      <c r="P47" s="9">
        <v>15</v>
      </c>
      <c r="Q47" s="66">
        <v>9</v>
      </c>
      <c r="R47" s="69">
        <v>9</v>
      </c>
      <c r="S47" s="50">
        <v>0</v>
      </c>
      <c r="T47" s="78">
        <v>-1</v>
      </c>
      <c r="U47">
        <v>33.296</v>
      </c>
      <c r="V47" s="80">
        <v>27.53</v>
      </c>
      <c r="W47" s="79">
        <v>0.27</v>
      </c>
      <c r="X47" s="80">
        <v>22.792</v>
      </c>
      <c r="Y47">
        <v>10.12</v>
      </c>
      <c r="Z47" s="35">
        <f t="shared" si="5"/>
        <v>1.5223920628675518</v>
      </c>
      <c r="AA47" s="35">
        <f t="shared" si="6"/>
        <v>1.4398062113933303</v>
      </c>
      <c r="AB47" s="35">
        <f t="shared" si="7"/>
        <v>-0.5686362358410126</v>
      </c>
      <c r="AC47" s="35">
        <f t="shared" si="8"/>
        <v>1.3577824362314206</v>
      </c>
      <c r="AD47" s="35">
        <f t="shared" si="9"/>
        <v>1.0051805125037803</v>
      </c>
    </row>
    <row r="48" spans="1:30" ht="14.25">
      <c r="A48" s="36">
        <v>64</v>
      </c>
      <c r="B48" s="9">
        <v>1</v>
      </c>
      <c r="C48" s="9">
        <v>1</v>
      </c>
      <c r="D48" s="60">
        <v>64</v>
      </c>
      <c r="E48" s="9">
        <v>1</v>
      </c>
      <c r="F48" s="9">
        <v>1</v>
      </c>
      <c r="G48" s="9">
        <v>1</v>
      </c>
      <c r="H48" s="37">
        <v>40541</v>
      </c>
      <c r="I48" s="9">
        <v>120</v>
      </c>
      <c r="J48" s="9">
        <v>43</v>
      </c>
      <c r="K48" s="9">
        <v>14</v>
      </c>
      <c r="L48" s="9">
        <v>22.3</v>
      </c>
      <c r="M48" s="9">
        <v>3.56</v>
      </c>
      <c r="N48" s="9">
        <v>1</v>
      </c>
      <c r="O48" s="9">
        <v>11</v>
      </c>
      <c r="P48" s="9">
        <v>5</v>
      </c>
      <c r="Q48" s="35">
        <v>1</v>
      </c>
      <c r="R48" s="34">
        <v>1</v>
      </c>
      <c r="S48" s="38">
        <v>1</v>
      </c>
      <c r="T48" s="78">
        <v>2</v>
      </c>
      <c r="U48">
        <v>14.776</v>
      </c>
      <c r="V48" s="80">
        <v>67.373</v>
      </c>
      <c r="W48" s="79">
        <v>0.172</v>
      </c>
      <c r="X48" s="80">
        <v>34.168</v>
      </c>
      <c r="Y48">
        <v>14.356</v>
      </c>
      <c r="Z48" s="35">
        <f t="shared" si="5"/>
        <v>1.169556882432185</v>
      </c>
      <c r="AA48" s="35">
        <f t="shared" si="6"/>
        <v>1.8284858861449855</v>
      </c>
      <c r="AB48" s="35">
        <f t="shared" si="7"/>
        <v>-0.7644715530924511</v>
      </c>
      <c r="AC48" s="35">
        <f t="shared" si="8"/>
        <v>1.5336195584187677</v>
      </c>
      <c r="AD48" s="35">
        <f t="shared" si="9"/>
        <v>1.1570334496612023</v>
      </c>
    </row>
    <row r="49" spans="1:30" ht="14.25">
      <c r="A49" s="36">
        <v>65</v>
      </c>
      <c r="B49" s="9">
        <v>1</v>
      </c>
      <c r="C49" s="9">
        <v>2</v>
      </c>
      <c r="D49" s="60">
        <v>61</v>
      </c>
      <c r="E49" s="9">
        <v>1</v>
      </c>
      <c r="F49" s="9">
        <v>2</v>
      </c>
      <c r="G49" s="9">
        <v>2</v>
      </c>
      <c r="H49" s="37">
        <v>40539</v>
      </c>
      <c r="I49" s="9">
        <v>10</v>
      </c>
      <c r="J49" s="9">
        <v>1</v>
      </c>
      <c r="K49" s="9">
        <v>46</v>
      </c>
      <c r="L49" s="9">
        <v>20.1</v>
      </c>
      <c r="M49" s="9">
        <v>5.74</v>
      </c>
      <c r="N49" s="9">
        <v>11</v>
      </c>
      <c r="O49" s="9">
        <v>3</v>
      </c>
      <c r="P49" s="9">
        <v>80</v>
      </c>
      <c r="Q49" s="35">
        <v>1</v>
      </c>
      <c r="R49" s="34">
        <v>1</v>
      </c>
      <c r="S49" s="38">
        <v>1</v>
      </c>
      <c r="T49" s="78">
        <v>-1</v>
      </c>
      <c r="U49">
        <v>36.848</v>
      </c>
      <c r="V49" s="80">
        <v>111.547</v>
      </c>
      <c r="W49" s="79">
        <v>0.156</v>
      </c>
      <c r="X49" s="80">
        <v>24.952</v>
      </c>
      <c r="Y49">
        <v>8.4</v>
      </c>
      <c r="Z49" s="35">
        <f t="shared" si="5"/>
        <v>1.566413920620156</v>
      </c>
      <c r="AA49" s="35">
        <f t="shared" si="6"/>
        <v>2.0474578946470574</v>
      </c>
      <c r="AB49" s="35">
        <f t="shared" si="7"/>
        <v>-0.8068754016455384</v>
      </c>
      <c r="AC49" s="35">
        <f t="shared" si="8"/>
        <v>1.3971053617490874</v>
      </c>
      <c r="AD49" s="35">
        <f t="shared" si="9"/>
        <v>0.9242792860618817</v>
      </c>
    </row>
    <row r="50" spans="1:30" ht="14.25">
      <c r="A50" s="36">
        <v>66</v>
      </c>
      <c r="B50" s="9">
        <v>1</v>
      </c>
      <c r="C50" s="9">
        <v>2</v>
      </c>
      <c r="D50" s="60">
        <v>50</v>
      </c>
      <c r="E50" s="9">
        <v>1</v>
      </c>
      <c r="F50" s="9">
        <v>1</v>
      </c>
      <c r="G50" s="9">
        <v>2</v>
      </c>
      <c r="H50" s="37">
        <v>40655</v>
      </c>
      <c r="I50" s="9">
        <v>69</v>
      </c>
      <c r="J50" s="9">
        <v>4</v>
      </c>
      <c r="K50" s="9">
        <v>12</v>
      </c>
      <c r="L50" s="9">
        <v>1.2</v>
      </c>
      <c r="M50" s="9">
        <v>4.85</v>
      </c>
      <c r="N50" s="9">
        <v>10</v>
      </c>
      <c r="O50" s="9">
        <v>2</v>
      </c>
      <c r="P50" s="9">
        <v>73</v>
      </c>
      <c r="Q50" s="38">
        <v>9</v>
      </c>
      <c r="R50" s="34">
        <v>1</v>
      </c>
      <c r="S50" s="38">
        <v>2</v>
      </c>
      <c r="T50" s="78">
        <v>3</v>
      </c>
      <c r="U50">
        <v>13.392</v>
      </c>
      <c r="V50" s="80">
        <v>20.328</v>
      </c>
      <c r="W50" s="79">
        <v>0.15</v>
      </c>
      <c r="X50" s="80">
        <v>29.84</v>
      </c>
      <c r="Y50">
        <v>14.272</v>
      </c>
      <c r="Z50" s="35">
        <f t="shared" si="5"/>
        <v>1.1268454406491848</v>
      </c>
      <c r="AA50" s="35">
        <f t="shared" si="6"/>
        <v>1.308094652042313</v>
      </c>
      <c r="AB50" s="35">
        <f t="shared" si="7"/>
        <v>-0.8239087409443188</v>
      </c>
      <c r="AC50" s="35">
        <f t="shared" si="8"/>
        <v>1.4747988188006311</v>
      </c>
      <c r="AD50" s="35">
        <f t="shared" si="9"/>
        <v>1.154484837032048</v>
      </c>
    </row>
    <row r="51" spans="1:30" ht="14.25">
      <c r="A51" s="36">
        <v>67</v>
      </c>
      <c r="B51" s="9">
        <v>1</v>
      </c>
      <c r="C51" s="9">
        <v>2</v>
      </c>
      <c r="D51" s="48">
        <v>51</v>
      </c>
      <c r="E51" s="9">
        <v>2</v>
      </c>
      <c r="F51" s="9">
        <v>2</v>
      </c>
      <c r="G51" s="9">
        <v>2</v>
      </c>
      <c r="H51" s="37">
        <v>40702</v>
      </c>
      <c r="I51" s="9">
        <v>1</v>
      </c>
      <c r="J51" s="9">
        <v>7</v>
      </c>
      <c r="K51" s="9">
        <v>31</v>
      </c>
      <c r="L51" s="9">
        <v>9.8</v>
      </c>
      <c r="M51" s="9">
        <v>6.89</v>
      </c>
      <c r="N51" s="9">
        <v>22</v>
      </c>
      <c r="O51" s="9">
        <v>13</v>
      </c>
      <c r="P51" s="9">
        <v>92</v>
      </c>
      <c r="Q51" s="9">
        <v>1</v>
      </c>
      <c r="R51" s="38">
        <v>1</v>
      </c>
      <c r="S51" s="54">
        <v>1</v>
      </c>
      <c r="T51" s="78">
        <v>-1</v>
      </c>
      <c r="U51">
        <v>9.028</v>
      </c>
      <c r="V51" s="80">
        <v>54.764</v>
      </c>
      <c r="W51" s="79">
        <v>0.262</v>
      </c>
      <c r="X51" s="80">
        <v>26.676</v>
      </c>
      <c r="Y51">
        <v>9.692</v>
      </c>
      <c r="Z51" s="35">
        <f t="shared" si="5"/>
        <v>0.9555915504057244</v>
      </c>
      <c r="AA51" s="35">
        <f t="shared" si="6"/>
        <v>1.738495161786345</v>
      </c>
      <c r="AB51" s="35">
        <f t="shared" si="7"/>
        <v>-0.5816987086802545</v>
      </c>
      <c r="AC51" s="35">
        <f t="shared" si="8"/>
        <v>1.4261207087466155</v>
      </c>
      <c r="AD51" s="35">
        <f t="shared" si="9"/>
        <v>0.9864134054654686</v>
      </c>
    </row>
    <row r="52" spans="1:30" ht="14.25">
      <c r="A52" s="36">
        <v>69</v>
      </c>
      <c r="B52" s="9">
        <v>1</v>
      </c>
      <c r="C52" s="9">
        <v>2</v>
      </c>
      <c r="D52" s="60">
        <v>33</v>
      </c>
      <c r="E52" s="9">
        <v>1</v>
      </c>
      <c r="F52" s="9">
        <v>1</v>
      </c>
      <c r="G52" s="9">
        <v>1</v>
      </c>
      <c r="H52" s="37">
        <v>40791</v>
      </c>
      <c r="I52" s="9">
        <v>582</v>
      </c>
      <c r="J52" s="9">
        <v>410</v>
      </c>
      <c r="K52" s="9">
        <v>29</v>
      </c>
      <c r="L52" s="9">
        <v>7.8</v>
      </c>
      <c r="M52" s="9">
        <v>3.9</v>
      </c>
      <c r="N52" s="9">
        <v>1</v>
      </c>
      <c r="O52" s="9">
        <v>1</v>
      </c>
      <c r="P52" s="9">
        <v>33</v>
      </c>
      <c r="Q52" s="38">
        <v>1</v>
      </c>
      <c r="R52" s="38">
        <v>1</v>
      </c>
      <c r="S52" s="38">
        <v>1</v>
      </c>
      <c r="T52" s="78">
        <v>-1</v>
      </c>
      <c r="U52">
        <v>2.912</v>
      </c>
      <c r="V52" s="80">
        <v>57.687</v>
      </c>
      <c r="W52" s="79">
        <v>0.2186</v>
      </c>
      <c r="X52" s="80">
        <v>36.376</v>
      </c>
      <c r="Y52">
        <v>19.912</v>
      </c>
      <c r="Z52" s="35">
        <f t="shared" si="5"/>
        <v>0.4641913706409996</v>
      </c>
      <c r="AA52" s="35">
        <f t="shared" si="6"/>
        <v>1.7610779541544812</v>
      </c>
      <c r="AB52" s="35">
        <f t="shared" si="7"/>
        <v>-0.660349842386316</v>
      </c>
      <c r="AC52" s="35">
        <f t="shared" si="8"/>
        <v>1.5608149411970518</v>
      </c>
      <c r="AD52" s="35">
        <f t="shared" si="9"/>
        <v>1.2991148836005368</v>
      </c>
    </row>
    <row r="53" spans="1:30" ht="14.25">
      <c r="A53" s="36">
        <v>71</v>
      </c>
      <c r="B53" s="9">
        <v>1</v>
      </c>
      <c r="C53" s="9">
        <v>2</v>
      </c>
      <c r="D53" s="60">
        <v>61</v>
      </c>
      <c r="E53" s="9">
        <v>1</v>
      </c>
      <c r="F53" s="9">
        <v>1</v>
      </c>
      <c r="G53" s="9">
        <v>1</v>
      </c>
      <c r="H53" s="37">
        <v>40816</v>
      </c>
      <c r="I53" s="9">
        <v>666</v>
      </c>
      <c r="J53" s="9">
        <v>1923</v>
      </c>
      <c r="K53" s="9">
        <v>9</v>
      </c>
      <c r="L53" s="9">
        <v>0.6</v>
      </c>
      <c r="M53" s="9">
        <v>3.12</v>
      </c>
      <c r="N53" s="9">
        <v>3</v>
      </c>
      <c r="O53" s="9">
        <v>4</v>
      </c>
      <c r="P53" s="9">
        <v>25</v>
      </c>
      <c r="Q53" s="38">
        <v>1</v>
      </c>
      <c r="R53" s="38">
        <v>1</v>
      </c>
      <c r="S53" s="38">
        <v>1</v>
      </c>
      <c r="T53" s="78">
        <v>-1</v>
      </c>
      <c r="U53">
        <v>5.812</v>
      </c>
      <c r="V53" s="80">
        <v>15.133</v>
      </c>
      <c r="W53" s="79">
        <v>0.1466</v>
      </c>
      <c r="X53" s="80">
        <v>19.464</v>
      </c>
      <c r="Y53">
        <v>9.604</v>
      </c>
      <c r="Z53" s="35">
        <f t="shared" si="5"/>
        <v>0.764325605625984</v>
      </c>
      <c r="AA53" s="35">
        <f t="shared" si="6"/>
        <v>1.1799250320743369</v>
      </c>
      <c r="AB53" s="35">
        <f t="shared" si="7"/>
        <v>-0.8338660296948909</v>
      </c>
      <c r="AC53" s="35">
        <f t="shared" si="8"/>
        <v>1.2892320959227621</v>
      </c>
      <c r="AD53" s="35">
        <f t="shared" si="9"/>
        <v>0.9824521513849896</v>
      </c>
    </row>
    <row r="54" spans="1:30" ht="14.25">
      <c r="A54" s="36">
        <v>72</v>
      </c>
      <c r="B54" s="9">
        <v>1</v>
      </c>
      <c r="C54" s="9">
        <v>2</v>
      </c>
      <c r="D54" s="60">
        <v>63</v>
      </c>
      <c r="E54" s="9">
        <v>1</v>
      </c>
      <c r="F54" s="9">
        <v>2</v>
      </c>
      <c r="G54" s="9">
        <v>2</v>
      </c>
      <c r="H54" s="37">
        <v>40812</v>
      </c>
      <c r="I54" s="9">
        <v>1</v>
      </c>
      <c r="J54" s="9">
        <v>2</v>
      </c>
      <c r="K54" s="9">
        <v>9</v>
      </c>
      <c r="L54" s="9">
        <v>0.6</v>
      </c>
      <c r="M54" s="9">
        <v>4.82</v>
      </c>
      <c r="N54" s="9">
        <v>17</v>
      </c>
      <c r="O54" s="9">
        <v>6</v>
      </c>
      <c r="P54" s="38">
        <v>55</v>
      </c>
      <c r="Q54" s="35">
        <v>9</v>
      </c>
      <c r="R54" s="34">
        <v>-1</v>
      </c>
      <c r="S54" s="38">
        <v>-1</v>
      </c>
      <c r="T54" s="78">
        <v>-1</v>
      </c>
      <c r="U54">
        <v>3.312</v>
      </c>
      <c r="V54" s="80">
        <v>20.831</v>
      </c>
      <c r="W54" s="79">
        <v>0.374</v>
      </c>
      <c r="X54" s="80">
        <v>16.472</v>
      </c>
      <c r="Y54">
        <v>5.412</v>
      </c>
      <c r="Z54" s="35">
        <f t="shared" si="5"/>
        <v>0.5200903281128425</v>
      </c>
      <c r="AA54" s="35">
        <f t="shared" si="6"/>
        <v>1.3187101189183412</v>
      </c>
      <c r="AB54" s="35">
        <f t="shared" si="7"/>
        <v>-0.42712839779951983</v>
      </c>
      <c r="AC54" s="35">
        <f t="shared" si="8"/>
        <v>1.216746333609975</v>
      </c>
      <c r="AD54" s="35">
        <f t="shared" si="9"/>
        <v>0.7333577879255854</v>
      </c>
    </row>
    <row r="55" spans="1:30" ht="14.25">
      <c r="A55" s="36">
        <v>73</v>
      </c>
      <c r="B55" s="9">
        <v>1</v>
      </c>
      <c r="C55" s="9">
        <v>1</v>
      </c>
      <c r="D55" s="60">
        <v>31</v>
      </c>
      <c r="E55" s="9">
        <v>1</v>
      </c>
      <c r="F55" s="9">
        <v>2</v>
      </c>
      <c r="G55" s="9">
        <v>2</v>
      </c>
      <c r="H55" s="37">
        <v>40846</v>
      </c>
      <c r="I55" s="9">
        <v>1</v>
      </c>
      <c r="J55" s="9">
        <v>1</v>
      </c>
      <c r="K55" s="9">
        <v>5</v>
      </c>
      <c r="L55" s="9">
        <v>1.7</v>
      </c>
      <c r="M55" s="9">
        <v>2.78</v>
      </c>
      <c r="N55" s="9">
        <v>3</v>
      </c>
      <c r="O55" s="9">
        <v>1</v>
      </c>
      <c r="P55" s="9">
        <v>41</v>
      </c>
      <c r="Q55" s="71">
        <v>9</v>
      </c>
      <c r="R55" s="34">
        <v>-1</v>
      </c>
      <c r="S55" s="38">
        <v>-1</v>
      </c>
      <c r="T55" s="78">
        <v>-1</v>
      </c>
      <c r="U55">
        <v>3.9</v>
      </c>
      <c r="V55" s="80">
        <v>18.738</v>
      </c>
      <c r="W55" s="79">
        <v>0.17</v>
      </c>
      <c r="X55" s="80">
        <v>20.284</v>
      </c>
      <c r="Y55">
        <v>7.552</v>
      </c>
      <c r="Z55" s="35">
        <f t="shared" si="5"/>
        <v>0.5910646070264992</v>
      </c>
      <c r="AA55" s="35">
        <f t="shared" si="6"/>
        <v>1.2727232346138422</v>
      </c>
      <c r="AB55" s="35">
        <f t="shared" si="7"/>
        <v>-0.769551078621726</v>
      </c>
      <c r="AC55" s="35">
        <f t="shared" si="8"/>
        <v>1.3071536018758356</v>
      </c>
      <c r="AD55" s="35">
        <f t="shared" si="9"/>
        <v>0.8780619812900126</v>
      </c>
    </row>
    <row r="56" spans="1:30" ht="14.25">
      <c r="A56" s="36">
        <v>74</v>
      </c>
      <c r="B56" s="9">
        <v>1</v>
      </c>
      <c r="C56" s="9">
        <v>2</v>
      </c>
      <c r="D56" s="48">
        <v>34</v>
      </c>
      <c r="E56" s="43">
        <v>-1</v>
      </c>
      <c r="F56" s="9">
        <v>2</v>
      </c>
      <c r="G56" s="9">
        <v>1</v>
      </c>
      <c r="H56" s="37">
        <v>40847</v>
      </c>
      <c r="I56" s="9">
        <v>13</v>
      </c>
      <c r="J56" s="9">
        <v>682</v>
      </c>
      <c r="K56" s="9">
        <v>2</v>
      </c>
      <c r="L56" s="9">
        <v>0.7</v>
      </c>
      <c r="M56" s="9">
        <v>2.98</v>
      </c>
      <c r="N56" s="9">
        <v>4</v>
      </c>
      <c r="O56" s="9">
        <v>2</v>
      </c>
      <c r="P56" s="9">
        <v>71</v>
      </c>
      <c r="Q56" s="66">
        <v>1</v>
      </c>
      <c r="R56" s="34">
        <v>1</v>
      </c>
      <c r="S56" s="54">
        <v>1</v>
      </c>
      <c r="T56" s="78">
        <v>-1</v>
      </c>
      <c r="U56">
        <v>6.288</v>
      </c>
      <c r="V56" s="80">
        <v>14.265</v>
      </c>
      <c r="W56" s="79">
        <v>0.19</v>
      </c>
      <c r="X56" s="80">
        <v>20.704</v>
      </c>
      <c r="Y56">
        <v>6.12</v>
      </c>
      <c r="Z56" s="35">
        <f t="shared" si="5"/>
        <v>0.7985125330313515</v>
      </c>
      <c r="AA56" s="35">
        <f t="shared" si="6"/>
        <v>1.1542717759930952</v>
      </c>
      <c r="AB56" s="35">
        <f t="shared" si="7"/>
        <v>-0.721246399047171</v>
      </c>
      <c r="AC56" s="35">
        <f t="shared" si="8"/>
        <v>1.3160542589886064</v>
      </c>
      <c r="AD56" s="35">
        <f t="shared" si="9"/>
        <v>0.7867514221455612</v>
      </c>
    </row>
    <row r="57" spans="1:30" ht="14.25">
      <c r="A57" s="42">
        <v>75</v>
      </c>
      <c r="B57" s="9">
        <v>1</v>
      </c>
      <c r="C57" s="9">
        <v>1</v>
      </c>
      <c r="D57" s="60">
        <v>57</v>
      </c>
      <c r="E57" s="9">
        <v>2</v>
      </c>
      <c r="F57" s="9">
        <v>1</v>
      </c>
      <c r="G57" s="9">
        <v>1</v>
      </c>
      <c r="H57" s="37">
        <v>40920</v>
      </c>
      <c r="I57" s="9">
        <v>563</v>
      </c>
      <c r="J57" s="9">
        <v>2443</v>
      </c>
      <c r="K57" s="9">
        <v>8</v>
      </c>
      <c r="L57" s="9">
        <v>4.6</v>
      </c>
      <c r="M57" s="9">
        <v>4.58</v>
      </c>
      <c r="N57" s="9">
        <v>16</v>
      </c>
      <c r="O57" s="9">
        <v>10</v>
      </c>
      <c r="P57" s="9">
        <v>45</v>
      </c>
      <c r="Q57" s="35">
        <v>1</v>
      </c>
      <c r="R57" s="35">
        <v>1</v>
      </c>
      <c r="S57" s="38">
        <v>1</v>
      </c>
      <c r="T57" s="78">
        <v>-1</v>
      </c>
      <c r="U57">
        <v>24.332</v>
      </c>
      <c r="V57" s="80">
        <v>36.92</v>
      </c>
      <c r="W57" s="79">
        <v>0.226</v>
      </c>
      <c r="X57" s="80">
        <v>36.86</v>
      </c>
      <c r="Y57">
        <v>14.732</v>
      </c>
      <c r="Z57" s="35">
        <f t="shared" si="5"/>
        <v>1.3861778077908857</v>
      </c>
      <c r="AA57" s="35">
        <f t="shared" si="6"/>
        <v>1.5672616923538745</v>
      </c>
      <c r="AB57" s="35">
        <f t="shared" si="7"/>
        <v>-0.645891560852599</v>
      </c>
      <c r="AC57" s="35">
        <f t="shared" si="8"/>
        <v>1.566555330883055</v>
      </c>
      <c r="AD57" s="35">
        <f t="shared" si="9"/>
        <v>1.1682617101828754</v>
      </c>
    </row>
    <row r="58" spans="1:30" ht="14.25">
      <c r="A58" s="42">
        <v>76</v>
      </c>
      <c r="B58" s="9">
        <v>1</v>
      </c>
      <c r="C58" s="9">
        <v>2</v>
      </c>
      <c r="D58" s="60">
        <v>49</v>
      </c>
      <c r="E58" s="9">
        <v>1</v>
      </c>
      <c r="F58" s="9">
        <v>1</v>
      </c>
      <c r="G58" s="9">
        <v>1</v>
      </c>
      <c r="H58" s="37">
        <v>41045</v>
      </c>
      <c r="I58" s="9">
        <v>182</v>
      </c>
      <c r="J58" s="9">
        <v>377</v>
      </c>
      <c r="K58" s="9">
        <v>41</v>
      </c>
      <c r="L58" s="9">
        <v>20.6</v>
      </c>
      <c r="M58" s="9">
        <v>6.62</v>
      </c>
      <c r="N58" s="9">
        <v>27</v>
      </c>
      <c r="O58" s="9">
        <v>16</v>
      </c>
      <c r="P58" s="9">
        <v>44</v>
      </c>
      <c r="Q58" s="35">
        <v>1</v>
      </c>
      <c r="R58" s="35">
        <v>1</v>
      </c>
      <c r="S58" s="38">
        <v>1</v>
      </c>
      <c r="T58" s="78">
        <v>-1</v>
      </c>
      <c r="U58">
        <v>14.8</v>
      </c>
      <c r="V58" s="80">
        <v>140.917</v>
      </c>
      <c r="W58" s="79">
        <v>0.184</v>
      </c>
      <c r="X58" s="80">
        <v>38.036</v>
      </c>
      <c r="Y58">
        <v>14.216</v>
      </c>
      <c r="Z58" s="35">
        <f t="shared" si="5"/>
        <v>1.1702617153949575</v>
      </c>
      <c r="AA58" s="35">
        <f t="shared" si="6"/>
        <v>2.1489633888569606</v>
      </c>
      <c r="AB58" s="35">
        <f t="shared" si="7"/>
        <v>-0.7351821769904635</v>
      </c>
      <c r="AC58" s="35">
        <f t="shared" si="8"/>
        <v>1.5801948387262519</v>
      </c>
      <c r="AD58" s="35">
        <f t="shared" si="9"/>
        <v>1.1527774147972452</v>
      </c>
    </row>
    <row r="59" spans="1:30" ht="14.25">
      <c r="A59" s="42">
        <v>77</v>
      </c>
      <c r="B59" s="9">
        <v>1</v>
      </c>
      <c r="C59" s="9">
        <v>2</v>
      </c>
      <c r="D59" s="48">
        <v>84</v>
      </c>
      <c r="E59" s="9">
        <v>1</v>
      </c>
      <c r="F59" s="9">
        <v>1</v>
      </c>
      <c r="G59" s="9">
        <v>1</v>
      </c>
      <c r="H59" s="37">
        <v>41053</v>
      </c>
      <c r="I59" s="9">
        <v>266</v>
      </c>
      <c r="J59" s="9">
        <v>399</v>
      </c>
      <c r="K59" s="9">
        <v>32</v>
      </c>
      <c r="L59" s="9">
        <v>18</v>
      </c>
      <c r="M59" s="9">
        <v>5.25</v>
      </c>
      <c r="N59" s="9">
        <v>14</v>
      </c>
      <c r="O59" s="9">
        <v>17</v>
      </c>
      <c r="P59" s="9">
        <v>45</v>
      </c>
      <c r="Q59" s="66">
        <v>1</v>
      </c>
      <c r="R59" s="81">
        <v>1</v>
      </c>
      <c r="S59" s="50">
        <v>1</v>
      </c>
      <c r="T59" s="78">
        <v>-1</v>
      </c>
      <c r="U59">
        <v>26.168</v>
      </c>
      <c r="V59" s="80">
        <v>85.878</v>
      </c>
      <c r="W59" s="79">
        <v>0.23</v>
      </c>
      <c r="X59" s="80">
        <v>37.452</v>
      </c>
      <c r="Y59">
        <v>16.612</v>
      </c>
      <c r="Z59" s="35">
        <f aca="true" t="shared" si="10" ref="Z59:Z83">LOG10(U59)</f>
        <v>1.4177705311169253</v>
      </c>
      <c r="AA59" s="35">
        <f aca="true" t="shared" si="11" ref="AA59:AA83">LOG10(V59)</f>
        <v>1.9338819216622323</v>
      </c>
      <c r="AB59" s="35">
        <f t="shared" si="7"/>
        <v>-0.638272163982407</v>
      </c>
      <c r="AC59" s="35">
        <f t="shared" si="8"/>
        <v>1.5734750147129575</v>
      </c>
      <c r="AD59" s="35">
        <f aca="true" t="shared" si="12" ref="AD59:AD83">LOG10(Y59)</f>
        <v>1.2204219224378405</v>
      </c>
    </row>
    <row r="60" spans="1:30" ht="14.25">
      <c r="A60" s="42">
        <v>78</v>
      </c>
      <c r="B60" s="9">
        <v>1</v>
      </c>
      <c r="C60" s="9">
        <v>1</v>
      </c>
      <c r="D60" s="48">
        <v>42</v>
      </c>
      <c r="E60" s="9">
        <v>1</v>
      </c>
      <c r="F60" s="9">
        <v>1</v>
      </c>
      <c r="G60" s="9">
        <v>1</v>
      </c>
      <c r="H60" s="37">
        <v>41044</v>
      </c>
      <c r="I60" s="9">
        <v>2759</v>
      </c>
      <c r="J60" s="9">
        <v>545</v>
      </c>
      <c r="K60" s="9">
        <v>34</v>
      </c>
      <c r="L60" s="9">
        <v>24.8</v>
      </c>
      <c r="M60" s="9">
        <v>5.99</v>
      </c>
      <c r="N60" s="9">
        <v>17</v>
      </c>
      <c r="O60" s="9">
        <v>11</v>
      </c>
      <c r="P60" s="9">
        <v>83</v>
      </c>
      <c r="Q60" s="66">
        <v>1</v>
      </c>
      <c r="R60" s="81">
        <v>1</v>
      </c>
      <c r="S60" s="50">
        <v>1</v>
      </c>
      <c r="T60" s="78">
        <v>-1</v>
      </c>
      <c r="U60">
        <v>39.04</v>
      </c>
      <c r="V60" s="80">
        <v>84.311</v>
      </c>
      <c r="W60" s="79">
        <v>0.302</v>
      </c>
      <c r="X60" s="80">
        <v>54.012</v>
      </c>
      <c r="Y60">
        <v>20.84</v>
      </c>
      <c r="Z60" s="35">
        <f t="shared" si="10"/>
        <v>1.5915098089946542</v>
      </c>
      <c r="AA60" s="35">
        <f t="shared" si="11"/>
        <v>1.9258842404331145</v>
      </c>
      <c r="AB60" s="35">
        <f t="shared" si="7"/>
        <v>-0.5199930570428494</v>
      </c>
      <c r="AC60" s="35">
        <f t="shared" si="8"/>
        <v>1.7324902589861038</v>
      </c>
      <c r="AD60" s="35">
        <f t="shared" si="12"/>
        <v>1.318897714627487</v>
      </c>
    </row>
    <row r="61" spans="1:30" ht="14.25">
      <c r="A61" s="42">
        <v>79</v>
      </c>
      <c r="B61" s="9">
        <v>1</v>
      </c>
      <c r="C61" s="9">
        <v>1</v>
      </c>
      <c r="D61" s="60">
        <v>59</v>
      </c>
      <c r="E61" s="9">
        <v>1</v>
      </c>
      <c r="F61" s="9">
        <v>1</v>
      </c>
      <c r="G61" s="9">
        <v>1</v>
      </c>
      <c r="H61" s="37">
        <v>41095</v>
      </c>
      <c r="I61" s="9">
        <v>1146</v>
      </c>
      <c r="J61" s="9">
        <v>1942</v>
      </c>
      <c r="K61" s="9">
        <v>32</v>
      </c>
      <c r="L61" s="9">
        <v>13.9</v>
      </c>
      <c r="M61" s="9">
        <v>6.58</v>
      </c>
      <c r="N61" s="9">
        <v>30</v>
      </c>
      <c r="O61" s="9">
        <v>9</v>
      </c>
      <c r="P61" s="9">
        <v>47</v>
      </c>
      <c r="Q61" s="35">
        <v>1</v>
      </c>
      <c r="R61" s="35">
        <v>1</v>
      </c>
      <c r="S61" s="38">
        <v>1</v>
      </c>
      <c r="T61" s="78">
        <v>-1</v>
      </c>
      <c r="U61">
        <v>44.156</v>
      </c>
      <c r="V61" s="80">
        <v>110.616</v>
      </c>
      <c r="W61" s="79">
        <v>0.224</v>
      </c>
      <c r="X61" s="80">
        <v>55.148</v>
      </c>
      <c r="Y61">
        <v>21.844</v>
      </c>
      <c r="Z61" s="35">
        <f t="shared" si="10"/>
        <v>1.644989724671122</v>
      </c>
      <c r="AA61" s="35">
        <f t="shared" si="11"/>
        <v>2.0438179498361264</v>
      </c>
      <c r="AB61" s="35">
        <f t="shared" si="7"/>
        <v>-0.6497519816658371</v>
      </c>
      <c r="AC61" s="35">
        <f t="shared" si="8"/>
        <v>1.7415297669173924</v>
      </c>
      <c r="AD61" s="35">
        <f t="shared" si="12"/>
        <v>1.3393321678635057</v>
      </c>
    </row>
    <row r="62" spans="1:30" ht="14.25">
      <c r="A62" s="42">
        <v>81</v>
      </c>
      <c r="B62" s="9">
        <v>1</v>
      </c>
      <c r="C62" s="9">
        <v>1</v>
      </c>
      <c r="D62" s="48">
        <v>47</v>
      </c>
      <c r="E62" s="9">
        <v>2</v>
      </c>
      <c r="F62" s="9">
        <v>1</v>
      </c>
      <c r="G62" s="9">
        <v>1</v>
      </c>
      <c r="H62" s="37">
        <v>41165</v>
      </c>
      <c r="I62" s="9">
        <v>325</v>
      </c>
      <c r="J62" s="9">
        <v>1044</v>
      </c>
      <c r="K62" s="9">
        <v>15</v>
      </c>
      <c r="L62" s="9">
        <v>6.3</v>
      </c>
      <c r="M62" s="9">
        <v>3.5</v>
      </c>
      <c r="N62" s="9">
        <v>3</v>
      </c>
      <c r="O62" s="9">
        <v>2</v>
      </c>
      <c r="P62" s="9">
        <v>39</v>
      </c>
      <c r="Q62" s="66">
        <v>1</v>
      </c>
      <c r="R62" s="81">
        <v>1</v>
      </c>
      <c r="S62" s="50">
        <v>1</v>
      </c>
      <c r="T62" s="78">
        <v>-1</v>
      </c>
      <c r="U62">
        <v>34.22</v>
      </c>
      <c r="V62" s="80">
        <v>31.479</v>
      </c>
      <c r="W62" s="79">
        <v>0.216</v>
      </c>
      <c r="X62" s="80">
        <v>35.616</v>
      </c>
      <c r="Y62">
        <v>13.44</v>
      </c>
      <c r="Z62" s="35">
        <f t="shared" si="10"/>
        <v>1.5342800052050816</v>
      </c>
      <c r="AA62" s="35">
        <f t="shared" si="11"/>
        <v>1.4980209275821987</v>
      </c>
      <c r="AB62" s="35">
        <f aca="true" t="shared" si="13" ref="AB62:AB93">LOG10(W62)</f>
        <v>-0.6655462488490691</v>
      </c>
      <c r="AC62" s="35">
        <f aca="true" t="shared" si="14" ref="AC62:AC93">LOG10(X62)</f>
        <v>1.5516451426546143</v>
      </c>
      <c r="AD62" s="35">
        <f t="shared" si="12"/>
        <v>1.1283992687178064</v>
      </c>
    </row>
    <row r="63" spans="1:30" ht="14.25">
      <c r="A63" s="42">
        <v>82</v>
      </c>
      <c r="B63" s="9">
        <v>1</v>
      </c>
      <c r="C63" s="9">
        <v>2</v>
      </c>
      <c r="D63" s="48">
        <v>27</v>
      </c>
      <c r="E63" s="9">
        <v>1</v>
      </c>
      <c r="F63" s="9">
        <v>1</v>
      </c>
      <c r="G63" s="9">
        <v>1</v>
      </c>
      <c r="H63" s="37">
        <v>41193</v>
      </c>
      <c r="I63" s="9">
        <v>314</v>
      </c>
      <c r="J63" s="9">
        <v>344</v>
      </c>
      <c r="K63" s="9">
        <v>5</v>
      </c>
      <c r="L63" s="9">
        <v>5</v>
      </c>
      <c r="M63" s="9">
        <v>4.46</v>
      </c>
      <c r="N63" s="9">
        <v>12</v>
      </c>
      <c r="O63" s="9">
        <v>5</v>
      </c>
      <c r="P63" s="9">
        <v>78</v>
      </c>
      <c r="Q63" s="66">
        <v>1</v>
      </c>
      <c r="R63" s="35">
        <v>1</v>
      </c>
      <c r="S63" s="38">
        <v>1</v>
      </c>
      <c r="T63" s="78">
        <v>-1</v>
      </c>
      <c r="U63">
        <v>6.168</v>
      </c>
      <c r="V63" s="80">
        <v>32.464</v>
      </c>
      <c r="W63" s="79">
        <v>0.276</v>
      </c>
      <c r="X63" s="80">
        <v>33.172</v>
      </c>
      <c r="Y63">
        <v>10.788</v>
      </c>
      <c r="Z63" s="35">
        <f t="shared" si="10"/>
        <v>0.7901443650429005</v>
      </c>
      <c r="AA63" s="35">
        <f t="shared" si="11"/>
        <v>1.5114020296892707</v>
      </c>
      <c r="AB63" s="35">
        <f t="shared" si="13"/>
        <v>-0.5590909179347823</v>
      </c>
      <c r="AC63" s="35">
        <f t="shared" si="14"/>
        <v>1.5207716567102836</v>
      </c>
      <c r="AD63" s="35">
        <f t="shared" si="12"/>
        <v>1.0329409377808536</v>
      </c>
    </row>
    <row r="64" spans="1:30" ht="14.25">
      <c r="A64" s="42">
        <v>84</v>
      </c>
      <c r="B64" s="9">
        <v>1</v>
      </c>
      <c r="C64" s="9">
        <v>1</v>
      </c>
      <c r="D64" s="60">
        <v>31</v>
      </c>
      <c r="E64" s="9">
        <v>1</v>
      </c>
      <c r="F64" s="9">
        <v>1</v>
      </c>
      <c r="G64" s="9">
        <v>1</v>
      </c>
      <c r="H64" s="37">
        <v>41212</v>
      </c>
      <c r="I64" s="9">
        <v>310</v>
      </c>
      <c r="J64" s="9">
        <v>44</v>
      </c>
      <c r="K64" s="9">
        <v>5</v>
      </c>
      <c r="L64" s="9">
        <v>0.4</v>
      </c>
      <c r="M64" s="9">
        <v>2.79</v>
      </c>
      <c r="N64" s="9">
        <v>1</v>
      </c>
      <c r="O64" s="9">
        <v>5</v>
      </c>
      <c r="P64" s="9">
        <v>53</v>
      </c>
      <c r="Q64" s="35">
        <v>1</v>
      </c>
      <c r="R64" s="35">
        <v>1</v>
      </c>
      <c r="S64" s="38">
        <v>1</v>
      </c>
      <c r="T64" s="78">
        <v>-1</v>
      </c>
      <c r="U64">
        <v>54.708</v>
      </c>
      <c r="V64" s="80">
        <v>20.471</v>
      </c>
      <c r="W64" s="79">
        <v>0.242</v>
      </c>
      <c r="X64" s="80">
        <v>23.072</v>
      </c>
      <c r="Y64">
        <v>9.088</v>
      </c>
      <c r="Z64" s="35">
        <f t="shared" si="10"/>
        <v>1.7380508382495872</v>
      </c>
      <c r="AA64" s="35">
        <f t="shared" si="11"/>
        <v>1.3111390582889921</v>
      </c>
      <c r="AB64" s="35">
        <f t="shared" si="13"/>
        <v>-0.6161846340195687</v>
      </c>
      <c r="AC64" s="35">
        <f t="shared" si="14"/>
        <v>1.363085243039335</v>
      </c>
      <c r="AD64" s="35">
        <f t="shared" si="12"/>
        <v>0.9584683183669436</v>
      </c>
    </row>
    <row r="65" spans="1:30" ht="14.25">
      <c r="A65" s="36">
        <v>97</v>
      </c>
      <c r="B65" s="9">
        <v>1</v>
      </c>
      <c r="C65" s="9">
        <v>2</v>
      </c>
      <c r="D65" s="61">
        <v>24.44109589041096</v>
      </c>
      <c r="E65" s="9">
        <v>1</v>
      </c>
      <c r="F65" s="9">
        <v>1</v>
      </c>
      <c r="G65" s="9">
        <v>2</v>
      </c>
      <c r="H65" s="37">
        <v>38056</v>
      </c>
      <c r="I65" s="9">
        <v>34</v>
      </c>
      <c r="J65" s="9">
        <v>3</v>
      </c>
      <c r="K65" s="9">
        <v>11</v>
      </c>
      <c r="L65" s="9">
        <v>4</v>
      </c>
      <c r="M65" s="9">
        <v>4.89</v>
      </c>
      <c r="N65" s="9">
        <v>23</v>
      </c>
      <c r="O65" s="9">
        <v>4</v>
      </c>
      <c r="P65" s="40">
        <v>94</v>
      </c>
      <c r="Q65" s="66">
        <v>1</v>
      </c>
      <c r="R65" s="81">
        <v>1</v>
      </c>
      <c r="S65" s="71">
        <v>1</v>
      </c>
      <c r="T65" s="76">
        <v>3</v>
      </c>
      <c r="U65">
        <v>8.532</v>
      </c>
      <c r="V65" s="80">
        <v>16.642</v>
      </c>
      <c r="W65" s="79">
        <v>0.236</v>
      </c>
      <c r="X65" s="80">
        <v>15.448</v>
      </c>
      <c r="Y65">
        <v>4.988</v>
      </c>
      <c r="Z65" s="35">
        <f t="shared" si="10"/>
        <v>0.9310508467773911</v>
      </c>
      <c r="AA65" s="35">
        <f t="shared" si="11"/>
        <v>1.221205517674004</v>
      </c>
      <c r="AB65" s="35">
        <f t="shared" si="13"/>
        <v>-0.6270879970298935</v>
      </c>
      <c r="AC65" s="35">
        <f t="shared" si="14"/>
        <v>1.1888722607713382</v>
      </c>
      <c r="AD65" s="35">
        <f t="shared" si="12"/>
        <v>0.697926444806505</v>
      </c>
    </row>
    <row r="66" spans="1:30" ht="14.25">
      <c r="A66" s="36">
        <v>112</v>
      </c>
      <c r="B66" s="9">
        <v>1</v>
      </c>
      <c r="C66" s="9">
        <v>1</v>
      </c>
      <c r="D66" s="61">
        <v>52.347945205479455</v>
      </c>
      <c r="E66" s="9">
        <v>1</v>
      </c>
      <c r="F66" s="9">
        <v>2</v>
      </c>
      <c r="G66" s="9">
        <v>2</v>
      </c>
      <c r="H66" s="37">
        <v>38139</v>
      </c>
      <c r="I66" s="9">
        <v>1</v>
      </c>
      <c r="J66" s="9">
        <v>1</v>
      </c>
      <c r="K66" s="9">
        <v>7</v>
      </c>
      <c r="L66" s="9">
        <v>1.3</v>
      </c>
      <c r="M66" s="9">
        <v>2.06</v>
      </c>
      <c r="N66" s="9">
        <v>1</v>
      </c>
      <c r="O66" s="9">
        <v>1</v>
      </c>
      <c r="P66" s="40">
        <v>0</v>
      </c>
      <c r="Q66" s="66">
        <v>9</v>
      </c>
      <c r="R66" s="81">
        <v>9</v>
      </c>
      <c r="S66" s="35">
        <v>0</v>
      </c>
      <c r="T66" s="76">
        <v>1</v>
      </c>
      <c r="U66">
        <v>26.864</v>
      </c>
      <c r="V66" s="80">
        <v>20.901</v>
      </c>
      <c r="W66" s="79">
        <v>0.27</v>
      </c>
      <c r="X66" s="80">
        <v>28.824</v>
      </c>
      <c r="Y66">
        <v>10.96</v>
      </c>
      <c r="Z66" s="35">
        <f t="shared" si="10"/>
        <v>1.4291706787939735</v>
      </c>
      <c r="AA66" s="35">
        <f t="shared" si="11"/>
        <v>1.3201670652542317</v>
      </c>
      <c r="AB66" s="35">
        <f t="shared" si="13"/>
        <v>-0.5686362358410126</v>
      </c>
      <c r="AC66" s="35">
        <f t="shared" si="14"/>
        <v>1.4597542491145121</v>
      </c>
      <c r="AD66" s="35">
        <f t="shared" si="12"/>
        <v>1.0398105541483504</v>
      </c>
    </row>
    <row r="67" spans="1:30" ht="14.25">
      <c r="A67" s="36">
        <v>209</v>
      </c>
      <c r="B67" s="9">
        <v>1</v>
      </c>
      <c r="C67" s="9">
        <v>1</v>
      </c>
      <c r="D67" s="61">
        <v>56.25479452054795</v>
      </c>
      <c r="E67" s="9">
        <v>1</v>
      </c>
      <c r="F67" s="9">
        <v>2</v>
      </c>
      <c r="G67" s="9">
        <v>2</v>
      </c>
      <c r="H67" s="37">
        <v>39469</v>
      </c>
      <c r="I67" s="9">
        <v>1</v>
      </c>
      <c r="J67" s="9">
        <v>3</v>
      </c>
      <c r="K67" s="9">
        <v>11</v>
      </c>
      <c r="L67" s="9">
        <v>2.4</v>
      </c>
      <c r="M67" s="9">
        <v>3.69</v>
      </c>
      <c r="N67" s="9">
        <v>19</v>
      </c>
      <c r="O67" s="9">
        <v>9</v>
      </c>
      <c r="P67" s="40">
        <v>53</v>
      </c>
      <c r="Q67" s="66">
        <v>1</v>
      </c>
      <c r="R67" s="35">
        <v>1</v>
      </c>
      <c r="S67" s="73">
        <v>1</v>
      </c>
      <c r="T67" s="76">
        <v>1</v>
      </c>
      <c r="U67">
        <v>0.688</v>
      </c>
      <c r="V67" s="80">
        <v>17.196</v>
      </c>
      <c r="W67" s="80">
        <v>0.048</v>
      </c>
      <c r="X67" s="80">
        <v>29.436</v>
      </c>
      <c r="Y67">
        <v>13.432</v>
      </c>
      <c r="Z67" s="35">
        <f t="shared" si="10"/>
        <v>-0.16241156176448873</v>
      </c>
      <c r="AA67" s="35">
        <f t="shared" si="11"/>
        <v>1.2354274364449693</v>
      </c>
      <c r="AB67" s="35">
        <f t="shared" si="13"/>
        <v>-1.3187587626244128</v>
      </c>
      <c r="AC67" s="35">
        <f t="shared" si="14"/>
        <v>1.4688787942540105</v>
      </c>
      <c r="AD67" s="35">
        <f t="shared" si="12"/>
        <v>1.1281406831299923</v>
      </c>
    </row>
    <row r="68" spans="1:30" ht="14.25">
      <c r="A68" s="36">
        <v>226</v>
      </c>
      <c r="B68" s="9">
        <v>1</v>
      </c>
      <c r="C68" s="9">
        <v>1</v>
      </c>
      <c r="D68" s="60">
        <v>45</v>
      </c>
      <c r="E68" s="9">
        <v>1</v>
      </c>
      <c r="F68" s="9">
        <v>2</v>
      </c>
      <c r="G68" s="9">
        <v>2</v>
      </c>
      <c r="H68" s="37">
        <v>39616</v>
      </c>
      <c r="I68" s="9">
        <v>1</v>
      </c>
      <c r="J68" s="9">
        <v>2</v>
      </c>
      <c r="K68" s="9">
        <v>14</v>
      </c>
      <c r="L68" s="9">
        <v>19.4</v>
      </c>
      <c r="M68" s="9">
        <v>2.16</v>
      </c>
      <c r="N68" s="9">
        <v>0</v>
      </c>
      <c r="O68" s="9">
        <v>1</v>
      </c>
      <c r="P68" s="9">
        <v>0</v>
      </c>
      <c r="Q68" s="38">
        <v>9</v>
      </c>
      <c r="R68" s="34">
        <v>9</v>
      </c>
      <c r="S68" s="38">
        <v>0</v>
      </c>
      <c r="T68" s="76">
        <v>1</v>
      </c>
      <c r="U68">
        <v>2.544</v>
      </c>
      <c r="V68" s="80">
        <v>19.825</v>
      </c>
      <c r="W68" s="79">
        <v>0.248</v>
      </c>
      <c r="X68" s="80">
        <v>22.148</v>
      </c>
      <c r="Y68">
        <v>10.1</v>
      </c>
      <c r="Z68" s="35">
        <f t="shared" si="10"/>
        <v>0.4055171069763763</v>
      </c>
      <c r="AA68" s="35">
        <f t="shared" si="11"/>
        <v>1.2972131959896414</v>
      </c>
      <c r="AB68" s="35">
        <f t="shared" si="13"/>
        <v>-0.6055483191737837</v>
      </c>
      <c r="AC68" s="35">
        <f t="shared" si="14"/>
        <v>1.3453345148398959</v>
      </c>
      <c r="AD68" s="35">
        <f t="shared" si="12"/>
        <v>1.0043213737826426</v>
      </c>
    </row>
    <row r="69" spans="1:30" ht="14.25">
      <c r="A69" s="36">
        <v>240</v>
      </c>
      <c r="B69" s="9">
        <v>1</v>
      </c>
      <c r="C69" s="9">
        <v>2</v>
      </c>
      <c r="D69" s="61">
        <v>34.61643835616438</v>
      </c>
      <c r="E69" s="9">
        <v>1</v>
      </c>
      <c r="F69" s="9">
        <v>2</v>
      </c>
      <c r="G69" s="9">
        <v>2</v>
      </c>
      <c r="H69" s="37">
        <v>39783</v>
      </c>
      <c r="I69" s="9">
        <v>9</v>
      </c>
      <c r="J69" s="9">
        <v>4</v>
      </c>
      <c r="K69" s="9">
        <v>27</v>
      </c>
      <c r="L69" s="9">
        <v>2.5</v>
      </c>
      <c r="M69" s="9">
        <v>6.7</v>
      </c>
      <c r="N69" s="9">
        <v>31</v>
      </c>
      <c r="O69" s="9">
        <v>25</v>
      </c>
      <c r="P69" s="40">
        <v>78</v>
      </c>
      <c r="Q69" s="66">
        <v>1</v>
      </c>
      <c r="R69" s="35">
        <v>1</v>
      </c>
      <c r="S69" s="71">
        <v>1</v>
      </c>
      <c r="T69" s="76">
        <v>-1</v>
      </c>
      <c r="U69">
        <v>7.264</v>
      </c>
      <c r="V69" s="80">
        <v>26.848</v>
      </c>
      <c r="W69" s="79">
        <v>0.268</v>
      </c>
      <c r="X69" s="80">
        <v>41.448</v>
      </c>
      <c r="Y69">
        <v>12.512</v>
      </c>
      <c r="Z69" s="35">
        <f t="shared" si="10"/>
        <v>0.8611758355130287</v>
      </c>
      <c r="AA69" s="35">
        <f t="shared" si="11"/>
        <v>1.4289119391486063</v>
      </c>
      <c r="AB69" s="35">
        <f t="shared" si="13"/>
        <v>-0.5718652059712112</v>
      </c>
      <c r="AC69" s="35">
        <f t="shared" si="14"/>
        <v>1.6175035792790649</v>
      </c>
      <c r="AD69" s="35">
        <f t="shared" si="12"/>
        <v>1.0973267357157728</v>
      </c>
    </row>
    <row r="70" spans="1:30" ht="14.25">
      <c r="A70" s="36">
        <v>241</v>
      </c>
      <c r="B70" s="9">
        <v>1</v>
      </c>
      <c r="C70" s="9">
        <v>1</v>
      </c>
      <c r="D70" s="61">
        <v>33.79178082191781</v>
      </c>
      <c r="E70" s="9">
        <v>1</v>
      </c>
      <c r="F70" s="9">
        <v>2</v>
      </c>
      <c r="G70" s="9">
        <v>2</v>
      </c>
      <c r="H70" s="37">
        <v>39560</v>
      </c>
      <c r="I70" s="9">
        <v>11</v>
      </c>
      <c r="J70" s="9">
        <v>2</v>
      </c>
      <c r="K70" s="9">
        <v>5</v>
      </c>
      <c r="L70" s="9">
        <v>6.2</v>
      </c>
      <c r="M70" s="9">
        <v>2.48</v>
      </c>
      <c r="N70" s="9">
        <v>0</v>
      </c>
      <c r="O70" s="9">
        <v>1</v>
      </c>
      <c r="P70" s="40">
        <v>77</v>
      </c>
      <c r="Q70" s="35">
        <v>9</v>
      </c>
      <c r="R70" s="35">
        <v>9</v>
      </c>
      <c r="S70" s="35">
        <v>0</v>
      </c>
      <c r="T70" s="76">
        <v>-1</v>
      </c>
      <c r="U70">
        <v>12.008</v>
      </c>
      <c r="V70" s="80">
        <v>39.352</v>
      </c>
      <c r="W70" s="80">
        <v>0.205</v>
      </c>
      <c r="X70" s="80">
        <v>24.088</v>
      </c>
      <c r="Y70">
        <v>12.024</v>
      </c>
      <c r="Z70" s="35">
        <f t="shared" si="10"/>
        <v>1.079470679235214</v>
      </c>
      <c r="AA70" s="35">
        <f t="shared" si="11"/>
        <v>1.5949668095512748</v>
      </c>
      <c r="AB70" s="35">
        <f t="shared" si="13"/>
        <v>-0.6882461389442457</v>
      </c>
      <c r="AC70" s="35">
        <f t="shared" si="14"/>
        <v>1.381800742504703</v>
      </c>
      <c r="AD70" s="35">
        <f t="shared" si="12"/>
        <v>1.0800489675788516</v>
      </c>
    </row>
    <row r="71" spans="1:30" ht="14.25">
      <c r="A71" s="36">
        <v>243</v>
      </c>
      <c r="B71" s="9">
        <v>1</v>
      </c>
      <c r="C71" s="9">
        <v>2</v>
      </c>
      <c r="D71" s="6">
        <v>32.12876712328767</v>
      </c>
      <c r="E71" s="9">
        <v>1</v>
      </c>
      <c r="F71" s="9">
        <v>2</v>
      </c>
      <c r="G71" s="9">
        <v>2</v>
      </c>
      <c r="H71" s="37">
        <v>39793</v>
      </c>
      <c r="I71" s="9">
        <v>1</v>
      </c>
      <c r="J71" s="9">
        <v>1</v>
      </c>
      <c r="K71" s="9">
        <v>8</v>
      </c>
      <c r="L71" s="9">
        <v>3.8</v>
      </c>
      <c r="M71" s="9">
        <v>2.65</v>
      </c>
      <c r="N71" s="9">
        <v>0</v>
      </c>
      <c r="O71" s="9">
        <v>1</v>
      </c>
      <c r="P71" s="40">
        <v>51</v>
      </c>
      <c r="Q71" s="35">
        <v>9</v>
      </c>
      <c r="R71" s="35">
        <v>9</v>
      </c>
      <c r="S71" s="35">
        <v>0</v>
      </c>
      <c r="T71" s="76">
        <v>-1</v>
      </c>
      <c r="U71">
        <v>9.28</v>
      </c>
      <c r="V71" s="80">
        <v>27.578</v>
      </c>
      <c r="W71" s="79">
        <v>0.188</v>
      </c>
      <c r="X71" s="80">
        <v>16.248</v>
      </c>
      <c r="Y71">
        <v>5.548</v>
      </c>
      <c r="Z71" s="35">
        <f t="shared" si="10"/>
        <v>0.967547976218862</v>
      </c>
      <c r="AA71" s="35">
        <f t="shared" si="11"/>
        <v>1.4405627672619208</v>
      </c>
      <c r="AB71" s="35">
        <f t="shared" si="13"/>
        <v>-0.7258421507363202</v>
      </c>
      <c r="AC71" s="35">
        <f t="shared" si="14"/>
        <v>1.2107999103967504</v>
      </c>
      <c r="AD71" s="35">
        <f t="shared" si="12"/>
        <v>0.7441364524012473</v>
      </c>
    </row>
    <row r="72" spans="1:30" ht="14.25">
      <c r="A72" s="36">
        <v>244</v>
      </c>
      <c r="B72" s="9">
        <v>1</v>
      </c>
      <c r="C72" s="9">
        <v>2</v>
      </c>
      <c r="D72" s="61">
        <v>45.28767123287671</v>
      </c>
      <c r="E72" s="9">
        <v>2</v>
      </c>
      <c r="F72" s="9">
        <v>2</v>
      </c>
      <c r="G72" s="9">
        <v>2</v>
      </c>
      <c r="H72" s="37">
        <v>39780</v>
      </c>
      <c r="I72" s="41">
        <v>1</v>
      </c>
      <c r="J72" s="41">
        <v>1</v>
      </c>
      <c r="K72" s="9">
        <v>10</v>
      </c>
      <c r="L72" s="9">
        <v>1.3</v>
      </c>
      <c r="M72" s="9">
        <v>2.91</v>
      </c>
      <c r="N72" s="9">
        <v>1</v>
      </c>
      <c r="O72" s="9">
        <v>1</v>
      </c>
      <c r="P72" s="44">
        <v>87</v>
      </c>
      <c r="Q72" s="35">
        <v>9</v>
      </c>
      <c r="R72" s="34">
        <v>9</v>
      </c>
      <c r="S72" s="34">
        <v>0</v>
      </c>
      <c r="T72" s="76">
        <v>-1</v>
      </c>
      <c r="U72">
        <v>9.14</v>
      </c>
      <c r="V72" s="80">
        <v>20.534</v>
      </c>
      <c r="W72" s="79">
        <v>0.196</v>
      </c>
      <c r="X72" s="80">
        <v>21.556</v>
      </c>
      <c r="Y72">
        <v>6.804</v>
      </c>
      <c r="Z72" s="35">
        <f t="shared" si="10"/>
        <v>0.9609461957338314</v>
      </c>
      <c r="AA72" s="35">
        <f t="shared" si="11"/>
        <v>1.3124735576860558</v>
      </c>
      <c r="AB72" s="35">
        <f t="shared" si="13"/>
        <v>-0.707743928643524</v>
      </c>
      <c r="AC72" s="35">
        <f t="shared" si="14"/>
        <v>1.3335681749239878</v>
      </c>
      <c r="AD72" s="35">
        <f t="shared" si="12"/>
        <v>0.8327643049405314</v>
      </c>
    </row>
    <row r="73" spans="1:30" ht="14.25">
      <c r="A73" s="42">
        <v>245</v>
      </c>
      <c r="B73" s="9">
        <v>1</v>
      </c>
      <c r="C73" s="9">
        <v>1</v>
      </c>
      <c r="D73" s="61">
        <v>29.956164383561642</v>
      </c>
      <c r="E73" s="9">
        <v>1</v>
      </c>
      <c r="F73" s="9">
        <v>2</v>
      </c>
      <c r="G73" s="9">
        <v>2</v>
      </c>
      <c r="H73" s="37">
        <v>39722</v>
      </c>
      <c r="I73" s="9">
        <v>1</v>
      </c>
      <c r="J73" s="9">
        <v>1</v>
      </c>
      <c r="K73" s="9">
        <v>110</v>
      </c>
      <c r="L73" s="9">
        <v>237.1</v>
      </c>
      <c r="M73" s="9">
        <v>6.85</v>
      </c>
      <c r="N73" s="9">
        <v>5</v>
      </c>
      <c r="O73" s="9">
        <v>31</v>
      </c>
      <c r="P73" s="40">
        <v>50</v>
      </c>
      <c r="Q73" s="35">
        <v>1</v>
      </c>
      <c r="R73" s="34">
        <v>1</v>
      </c>
      <c r="S73" s="34">
        <v>1</v>
      </c>
      <c r="T73" s="76">
        <v>-1</v>
      </c>
      <c r="U73">
        <v>115.316</v>
      </c>
      <c r="V73" s="80">
        <v>377.601</v>
      </c>
      <c r="W73" s="79">
        <v>0.502</v>
      </c>
      <c r="X73" s="80">
        <v>95.016</v>
      </c>
      <c r="Y73">
        <v>38.72</v>
      </c>
      <c r="Z73" s="35">
        <f t="shared" si="10"/>
        <v>2.061889569477042</v>
      </c>
      <c r="AA73" s="35">
        <f t="shared" si="11"/>
        <v>2.5770331357687932</v>
      </c>
      <c r="AB73" s="35">
        <f t="shared" si="13"/>
        <v>-0.29929628285498067</v>
      </c>
      <c r="AC73" s="35">
        <f t="shared" si="14"/>
        <v>1.9777967434638106</v>
      </c>
      <c r="AD73" s="35">
        <f t="shared" si="12"/>
        <v>1.587935348636356</v>
      </c>
    </row>
    <row r="74" spans="1:30" ht="14.25">
      <c r="A74" s="42">
        <v>246</v>
      </c>
      <c r="B74" s="9">
        <v>1</v>
      </c>
      <c r="C74" s="9">
        <v>2</v>
      </c>
      <c r="D74" s="6">
        <v>54.945205479452056</v>
      </c>
      <c r="E74" s="9">
        <v>1</v>
      </c>
      <c r="F74" s="9">
        <v>2</v>
      </c>
      <c r="G74" s="9">
        <v>2</v>
      </c>
      <c r="H74" s="37">
        <v>39779</v>
      </c>
      <c r="I74" s="9">
        <v>7</v>
      </c>
      <c r="J74" s="9">
        <v>2</v>
      </c>
      <c r="K74" s="9">
        <v>9</v>
      </c>
      <c r="L74" s="9">
        <v>1</v>
      </c>
      <c r="M74" s="9">
        <v>5.01</v>
      </c>
      <c r="N74" s="9">
        <v>18</v>
      </c>
      <c r="O74" s="9">
        <v>9</v>
      </c>
      <c r="P74" s="40">
        <v>78</v>
      </c>
      <c r="Q74" s="35">
        <v>1</v>
      </c>
      <c r="R74" s="34">
        <v>1</v>
      </c>
      <c r="S74" s="34">
        <v>1</v>
      </c>
      <c r="T74" s="76">
        <v>-1</v>
      </c>
      <c r="U74">
        <v>31.476</v>
      </c>
      <c r="V74" s="80">
        <v>26.55</v>
      </c>
      <c r="W74" s="79">
        <v>0.236</v>
      </c>
      <c r="X74" s="80">
        <v>32.956</v>
      </c>
      <c r="Y74">
        <v>11.936</v>
      </c>
      <c r="Z74" s="35">
        <f t="shared" si="10"/>
        <v>1.4979795366379784</v>
      </c>
      <c r="AA74" s="35">
        <f t="shared" si="11"/>
        <v>1.424064525417488</v>
      </c>
      <c r="AB74" s="35">
        <f t="shared" si="13"/>
        <v>-0.6270879970298935</v>
      </c>
      <c r="AC74" s="35">
        <f t="shared" si="14"/>
        <v>1.5179344941856538</v>
      </c>
      <c r="AD74" s="35">
        <f t="shared" si="12"/>
        <v>1.0768588101285936</v>
      </c>
    </row>
    <row r="75" spans="1:30" ht="14.25">
      <c r="A75" s="36">
        <v>250</v>
      </c>
      <c r="B75" s="9">
        <v>1</v>
      </c>
      <c r="C75" s="9">
        <v>1</v>
      </c>
      <c r="D75" s="48">
        <v>46</v>
      </c>
      <c r="E75" s="9">
        <v>2</v>
      </c>
      <c r="F75" s="9">
        <v>2</v>
      </c>
      <c r="G75" s="9">
        <v>1</v>
      </c>
      <c r="H75" s="37">
        <v>39885</v>
      </c>
      <c r="I75" s="9">
        <v>10</v>
      </c>
      <c r="J75" s="9">
        <v>799</v>
      </c>
      <c r="K75" s="9">
        <v>66</v>
      </c>
      <c r="L75" s="9">
        <v>69.6</v>
      </c>
      <c r="M75" s="9">
        <v>5.32</v>
      </c>
      <c r="N75" s="9">
        <v>5</v>
      </c>
      <c r="O75" s="9">
        <v>5</v>
      </c>
      <c r="P75" s="9">
        <v>56</v>
      </c>
      <c r="Q75" s="38">
        <v>1</v>
      </c>
      <c r="R75" s="38">
        <v>1</v>
      </c>
      <c r="S75" s="38">
        <v>1</v>
      </c>
      <c r="T75" s="76">
        <v>-1</v>
      </c>
      <c r="U75">
        <v>15.8752</v>
      </c>
      <c r="V75" s="80">
        <v>64.272</v>
      </c>
      <c r="W75" s="79">
        <v>0.342</v>
      </c>
      <c r="X75" s="80">
        <v>47.224</v>
      </c>
      <c r="Y75">
        <v>24.54</v>
      </c>
      <c r="Z75" s="35">
        <f t="shared" si="10"/>
        <v>1.2007192053560916</v>
      </c>
      <c r="AA75" s="35">
        <f t="shared" si="11"/>
        <v>1.8080218143875961</v>
      </c>
      <c r="AB75" s="35">
        <f t="shared" si="13"/>
        <v>-0.46597389394386496</v>
      </c>
      <c r="AC75" s="35">
        <f t="shared" si="14"/>
        <v>1.6741627702131383</v>
      </c>
      <c r="AD75" s="35">
        <f t="shared" si="12"/>
        <v>1.3898745583909855</v>
      </c>
    </row>
    <row r="76" spans="1:30" ht="14.25">
      <c r="A76" s="36">
        <v>252</v>
      </c>
      <c r="B76" s="9">
        <v>1</v>
      </c>
      <c r="C76" s="9">
        <v>2</v>
      </c>
      <c r="D76" s="61">
        <v>50.36164383561644</v>
      </c>
      <c r="E76" s="9">
        <v>4</v>
      </c>
      <c r="F76" s="9">
        <v>1</v>
      </c>
      <c r="G76" s="9">
        <v>1</v>
      </c>
      <c r="H76" s="37">
        <v>39891</v>
      </c>
      <c r="I76" s="9">
        <v>281</v>
      </c>
      <c r="J76" s="9">
        <v>7368</v>
      </c>
      <c r="K76" s="9">
        <v>27</v>
      </c>
      <c r="L76" s="9">
        <v>4</v>
      </c>
      <c r="M76" s="9">
        <v>4.93</v>
      </c>
      <c r="N76" s="9">
        <v>12</v>
      </c>
      <c r="O76" s="9">
        <v>5</v>
      </c>
      <c r="P76" s="40">
        <v>68</v>
      </c>
      <c r="Q76" s="66">
        <v>1</v>
      </c>
      <c r="R76" s="84">
        <v>1</v>
      </c>
      <c r="S76" s="72">
        <v>1</v>
      </c>
      <c r="T76" s="76">
        <v>-1</v>
      </c>
      <c r="U76">
        <v>139.512</v>
      </c>
      <c r="V76" s="80">
        <v>35.583</v>
      </c>
      <c r="W76" s="79">
        <v>0.334</v>
      </c>
      <c r="X76" s="80">
        <v>66.272</v>
      </c>
      <c r="Y76">
        <v>12.272</v>
      </c>
      <c r="Z76" s="35">
        <f t="shared" si="10"/>
        <v>2.144611564667994</v>
      </c>
      <c r="AA76" s="35">
        <f t="shared" si="11"/>
        <v>1.5512425606259603</v>
      </c>
      <c r="AB76" s="35">
        <f t="shared" si="13"/>
        <v>-0.4762535331884355</v>
      </c>
      <c r="AC76" s="35">
        <f t="shared" si="14"/>
        <v>1.8213300772133587</v>
      </c>
      <c r="AD76" s="35">
        <f t="shared" si="12"/>
        <v>1.0889153466049057</v>
      </c>
    </row>
    <row r="77" spans="1:30" ht="14.25">
      <c r="A77" s="42">
        <v>253</v>
      </c>
      <c r="B77" s="9">
        <v>1</v>
      </c>
      <c r="C77" s="9">
        <v>1</v>
      </c>
      <c r="D77" s="61">
        <v>79.2931506849315</v>
      </c>
      <c r="E77" s="9">
        <v>1</v>
      </c>
      <c r="F77" s="9">
        <v>2</v>
      </c>
      <c r="G77" s="9">
        <v>1</v>
      </c>
      <c r="H77" s="37">
        <v>39814</v>
      </c>
      <c r="I77" s="9">
        <v>4</v>
      </c>
      <c r="J77" s="9">
        <v>40</v>
      </c>
      <c r="K77" s="9">
        <v>18</v>
      </c>
      <c r="L77" s="9">
        <v>5.2</v>
      </c>
      <c r="M77" s="41">
        <v>4.4</v>
      </c>
      <c r="N77" s="9">
        <v>10</v>
      </c>
      <c r="O77" s="9">
        <v>14</v>
      </c>
      <c r="P77" s="40">
        <v>41</v>
      </c>
      <c r="Q77" s="66">
        <v>1</v>
      </c>
      <c r="R77" s="69">
        <v>1</v>
      </c>
      <c r="S77" s="47">
        <v>1</v>
      </c>
      <c r="T77" s="76">
        <v>-1</v>
      </c>
      <c r="U77">
        <v>5.956</v>
      </c>
      <c r="V77" s="80">
        <v>42.311</v>
      </c>
      <c r="W77" s="79">
        <v>0.186</v>
      </c>
      <c r="X77" s="80">
        <v>34.244</v>
      </c>
      <c r="Y77">
        <v>15.216</v>
      </c>
      <c r="Z77" s="35">
        <f t="shared" si="10"/>
        <v>0.7749546890801385</v>
      </c>
      <c r="AA77" s="35">
        <f t="shared" si="11"/>
        <v>1.6264532897924078</v>
      </c>
      <c r="AB77" s="35">
        <f t="shared" si="13"/>
        <v>-0.7304870557820837</v>
      </c>
      <c r="AC77" s="35">
        <f t="shared" si="14"/>
        <v>1.5345844883785047</v>
      </c>
      <c r="AD77" s="35">
        <f t="shared" si="12"/>
        <v>1.1823004995933386</v>
      </c>
    </row>
    <row r="78" spans="1:30" ht="14.25">
      <c r="A78" s="36">
        <v>257</v>
      </c>
      <c r="B78" s="9">
        <v>1</v>
      </c>
      <c r="C78" s="9">
        <v>2</v>
      </c>
      <c r="D78" s="61">
        <v>51.8986301369863</v>
      </c>
      <c r="E78" s="9">
        <v>3</v>
      </c>
      <c r="F78" s="9">
        <v>1</v>
      </c>
      <c r="G78" s="9">
        <v>1</v>
      </c>
      <c r="H78" s="37">
        <v>39997</v>
      </c>
      <c r="I78" s="9">
        <v>13</v>
      </c>
      <c r="J78" s="9">
        <v>2239</v>
      </c>
      <c r="K78" s="9">
        <v>55</v>
      </c>
      <c r="L78" s="9">
        <v>12.6</v>
      </c>
      <c r="M78" s="43">
        <v>6.22</v>
      </c>
      <c r="N78" s="9">
        <v>19</v>
      </c>
      <c r="O78" s="9">
        <v>8</v>
      </c>
      <c r="P78" s="40">
        <v>85</v>
      </c>
      <c r="Q78" s="66">
        <v>1</v>
      </c>
      <c r="R78" s="34">
        <v>1</v>
      </c>
      <c r="S78" s="47">
        <v>1</v>
      </c>
      <c r="T78" s="76">
        <v>-1</v>
      </c>
      <c r="U78">
        <v>50.832</v>
      </c>
      <c r="V78" s="80">
        <v>63.77</v>
      </c>
      <c r="W78" s="79">
        <v>0.29</v>
      </c>
      <c r="X78" s="80">
        <v>40.632</v>
      </c>
      <c r="Y78">
        <v>17.7</v>
      </c>
      <c r="Z78" s="35">
        <f t="shared" si="10"/>
        <v>1.7061371974830721</v>
      </c>
      <c r="AA78" s="35">
        <f t="shared" si="11"/>
        <v>1.8046164169872552</v>
      </c>
      <c r="AB78" s="35">
        <f t="shared" si="13"/>
        <v>-0.5376020021010439</v>
      </c>
      <c r="AC78" s="35">
        <f t="shared" si="14"/>
        <v>1.6088681998205412</v>
      </c>
      <c r="AD78" s="35">
        <f t="shared" si="12"/>
        <v>1.2479732663618066</v>
      </c>
    </row>
    <row r="79" spans="1:30" ht="14.25">
      <c r="A79" s="36">
        <v>258</v>
      </c>
      <c r="B79" s="9">
        <v>1</v>
      </c>
      <c r="C79" s="9">
        <v>2</v>
      </c>
      <c r="D79" s="48">
        <v>58</v>
      </c>
      <c r="E79" s="9">
        <v>1</v>
      </c>
      <c r="F79" s="9">
        <v>1</v>
      </c>
      <c r="G79" s="9">
        <v>2</v>
      </c>
      <c r="H79" s="37">
        <v>39980</v>
      </c>
      <c r="I79" s="9">
        <v>503</v>
      </c>
      <c r="J79" s="9">
        <v>13</v>
      </c>
      <c r="K79" s="9">
        <v>41</v>
      </c>
      <c r="L79" s="9">
        <v>119.3</v>
      </c>
      <c r="M79" s="9">
        <v>6.75</v>
      </c>
      <c r="N79" s="9">
        <v>36</v>
      </c>
      <c r="O79" s="9">
        <v>16</v>
      </c>
      <c r="P79" s="9">
        <v>66</v>
      </c>
      <c r="Q79" s="9">
        <v>1</v>
      </c>
      <c r="R79" s="50">
        <v>1</v>
      </c>
      <c r="S79" s="38">
        <v>1</v>
      </c>
      <c r="T79" s="76">
        <v>-1</v>
      </c>
      <c r="U79">
        <v>2.556</v>
      </c>
      <c r="V79" s="80">
        <v>263.915</v>
      </c>
      <c r="W79" s="79">
        <v>0.104</v>
      </c>
      <c r="X79" s="80">
        <v>70.412</v>
      </c>
      <c r="Y79">
        <v>28.184</v>
      </c>
      <c r="Z79" s="35">
        <f t="shared" si="10"/>
        <v>0.40756084948636256</v>
      </c>
      <c r="AA79" s="35">
        <f t="shared" si="11"/>
        <v>2.4214640746918072</v>
      </c>
      <c r="AB79" s="35">
        <f t="shared" si="13"/>
        <v>-0.9829666607012196</v>
      </c>
      <c r="AC79" s="35">
        <f t="shared" si="14"/>
        <v>1.847646680302176</v>
      </c>
      <c r="AD79" s="35">
        <f t="shared" si="12"/>
        <v>1.450002630173186</v>
      </c>
    </row>
    <row r="80" spans="1:30" ht="14.25">
      <c r="A80" s="36">
        <v>262</v>
      </c>
      <c r="B80" s="9">
        <v>1</v>
      </c>
      <c r="C80" s="9">
        <v>1</v>
      </c>
      <c r="D80" s="48">
        <v>68</v>
      </c>
      <c r="E80" s="9">
        <v>1</v>
      </c>
      <c r="F80" s="9">
        <v>2</v>
      </c>
      <c r="G80" s="9">
        <v>2</v>
      </c>
      <c r="H80" s="37">
        <v>40133</v>
      </c>
      <c r="I80" s="9">
        <v>1</v>
      </c>
      <c r="J80" s="9">
        <v>2</v>
      </c>
      <c r="K80" s="9">
        <v>71</v>
      </c>
      <c r="L80" s="9">
        <v>23.1</v>
      </c>
      <c r="M80" s="9">
        <v>3.89</v>
      </c>
      <c r="N80" s="9">
        <v>1</v>
      </c>
      <c r="O80" s="9">
        <v>1</v>
      </c>
      <c r="P80" s="9">
        <v>4</v>
      </c>
      <c r="Q80" s="9">
        <v>9</v>
      </c>
      <c r="R80" s="69">
        <v>9</v>
      </c>
      <c r="S80" s="50">
        <v>0</v>
      </c>
      <c r="T80" s="76">
        <v>-1</v>
      </c>
      <c r="U80">
        <v>8.12</v>
      </c>
      <c r="V80" s="80">
        <v>92.497</v>
      </c>
      <c r="W80" s="79">
        <v>0.468</v>
      </c>
      <c r="X80" s="80">
        <v>39.64</v>
      </c>
      <c r="Y80">
        <v>14.276</v>
      </c>
      <c r="Z80" s="35">
        <f t="shared" si="10"/>
        <v>0.9095560292411753</v>
      </c>
      <c r="AA80" s="35">
        <f t="shared" si="11"/>
        <v>1.9661276472841784</v>
      </c>
      <c r="AB80" s="35">
        <f t="shared" si="13"/>
        <v>-0.32975414692587596</v>
      </c>
      <c r="AC80" s="35">
        <f t="shared" si="14"/>
        <v>1.5981336458132378</v>
      </c>
      <c r="AD80" s="35">
        <f t="shared" si="12"/>
        <v>1.154606539283623</v>
      </c>
    </row>
    <row r="81" spans="1:30" ht="14.25">
      <c r="A81" s="36">
        <v>263</v>
      </c>
      <c r="B81" s="9">
        <v>1</v>
      </c>
      <c r="C81" s="9">
        <v>2</v>
      </c>
      <c r="D81" s="61">
        <v>56.12602739726027</v>
      </c>
      <c r="E81" s="9">
        <v>1</v>
      </c>
      <c r="F81" s="9">
        <v>1</v>
      </c>
      <c r="G81" s="9">
        <v>1</v>
      </c>
      <c r="H81" s="37">
        <v>40143</v>
      </c>
      <c r="I81" s="9">
        <v>527</v>
      </c>
      <c r="J81" s="9">
        <v>106</v>
      </c>
      <c r="K81" s="9">
        <v>64</v>
      </c>
      <c r="L81" s="9">
        <v>16.8</v>
      </c>
      <c r="M81" s="9">
        <v>6.43</v>
      </c>
      <c r="N81" s="9">
        <v>11</v>
      </c>
      <c r="O81" s="9">
        <v>18</v>
      </c>
      <c r="P81" s="40">
        <v>60</v>
      </c>
      <c r="Q81" s="66">
        <v>1</v>
      </c>
      <c r="R81" s="34">
        <v>1</v>
      </c>
      <c r="S81" s="47">
        <v>1</v>
      </c>
      <c r="T81" s="76">
        <v>2</v>
      </c>
      <c r="U81">
        <v>3.264</v>
      </c>
      <c r="V81" s="80">
        <v>37.437</v>
      </c>
      <c r="W81" s="79">
        <v>0.16</v>
      </c>
      <c r="X81" s="80">
        <v>41.516</v>
      </c>
      <c r="Y81">
        <v>11.84</v>
      </c>
      <c r="Z81" s="35">
        <f t="shared" si="10"/>
        <v>0.5137501500818236</v>
      </c>
      <c r="AA81" s="35">
        <f t="shared" si="11"/>
        <v>1.5733010394344609</v>
      </c>
      <c r="AB81" s="35">
        <f t="shared" si="13"/>
        <v>-0.7958800173440752</v>
      </c>
      <c r="AC81" s="35">
        <f t="shared" si="14"/>
        <v>1.6182155032794168</v>
      </c>
      <c r="AD81" s="35">
        <f t="shared" si="12"/>
        <v>1.073351702386901</v>
      </c>
    </row>
    <row r="82" spans="1:30" ht="14.25">
      <c r="A82" s="36">
        <v>265</v>
      </c>
      <c r="B82" s="9">
        <v>1</v>
      </c>
      <c r="C82" s="9">
        <v>1</v>
      </c>
      <c r="D82" s="48">
        <v>41</v>
      </c>
      <c r="E82" s="9">
        <v>4</v>
      </c>
      <c r="F82" s="9">
        <v>2</v>
      </c>
      <c r="G82" s="9">
        <v>2</v>
      </c>
      <c r="H82" s="37">
        <v>40226</v>
      </c>
      <c r="I82" s="9">
        <v>1</v>
      </c>
      <c r="J82" s="9">
        <v>4</v>
      </c>
      <c r="K82" s="9">
        <v>22</v>
      </c>
      <c r="L82" s="9">
        <v>5.3</v>
      </c>
      <c r="M82" s="9">
        <v>3.97</v>
      </c>
      <c r="N82" s="9">
        <v>2</v>
      </c>
      <c r="O82" s="9">
        <v>2</v>
      </c>
      <c r="P82" s="9">
        <v>41</v>
      </c>
      <c r="Q82" s="9">
        <v>9</v>
      </c>
      <c r="R82" s="34">
        <v>9</v>
      </c>
      <c r="S82" s="38">
        <v>0</v>
      </c>
      <c r="T82" s="76">
        <v>-1</v>
      </c>
      <c r="U82">
        <v>13.012</v>
      </c>
      <c r="V82" s="80">
        <v>53.851</v>
      </c>
      <c r="W82" s="79">
        <v>0.174</v>
      </c>
      <c r="X82" s="80">
        <v>30.472</v>
      </c>
      <c r="Y82">
        <v>14.284</v>
      </c>
      <c r="Z82" s="35">
        <f t="shared" si="10"/>
        <v>1.114344054609816</v>
      </c>
      <c r="AA82" s="35">
        <f t="shared" si="11"/>
        <v>1.7311937724520041</v>
      </c>
      <c r="AB82" s="35">
        <f t="shared" si="13"/>
        <v>-0.7594507517174003</v>
      </c>
      <c r="AC82" s="35">
        <f t="shared" si="14"/>
        <v>1.4839009596528898</v>
      </c>
      <c r="AD82" s="35">
        <f t="shared" si="12"/>
        <v>1.1548498415207444</v>
      </c>
    </row>
    <row r="83" spans="1:30" ht="14.25">
      <c r="A83" s="36">
        <v>266</v>
      </c>
      <c r="B83" s="9">
        <v>1</v>
      </c>
      <c r="C83" s="9">
        <v>1</v>
      </c>
      <c r="D83" s="48">
        <v>41</v>
      </c>
      <c r="E83" s="43">
        <v>-1</v>
      </c>
      <c r="F83" s="9">
        <v>2</v>
      </c>
      <c r="G83" s="9">
        <v>2</v>
      </c>
      <c r="H83" s="86">
        <v>39814</v>
      </c>
      <c r="I83" s="9">
        <v>5</v>
      </c>
      <c r="J83" s="9">
        <v>2</v>
      </c>
      <c r="K83" s="9">
        <v>27</v>
      </c>
      <c r="L83" s="9">
        <v>0.6</v>
      </c>
      <c r="M83" s="9">
        <v>4.55</v>
      </c>
      <c r="N83" s="9">
        <v>1</v>
      </c>
      <c r="O83" s="9">
        <v>1</v>
      </c>
      <c r="P83" s="9">
        <v>100</v>
      </c>
      <c r="Q83" s="38">
        <v>9</v>
      </c>
      <c r="R83" s="34">
        <v>9</v>
      </c>
      <c r="S83" s="38">
        <v>0</v>
      </c>
      <c r="T83" s="76">
        <v>-1</v>
      </c>
      <c r="U83">
        <v>2.784</v>
      </c>
      <c r="V83" s="80">
        <v>18.46</v>
      </c>
      <c r="W83" s="79">
        <v>0.234</v>
      </c>
      <c r="X83" s="80">
        <v>29.808</v>
      </c>
      <c r="Y83">
        <v>11.352</v>
      </c>
      <c r="Z83" s="35">
        <f t="shared" si="10"/>
        <v>0.44466923093852445</v>
      </c>
      <c r="AA83" s="35">
        <f t="shared" si="11"/>
        <v>1.2662316966898932</v>
      </c>
      <c r="AB83" s="35">
        <f t="shared" si="13"/>
        <v>-0.6307841425898572</v>
      </c>
      <c r="AC83" s="35">
        <f t="shared" si="14"/>
        <v>1.4743328375521674</v>
      </c>
      <c r="AD83" s="35">
        <f t="shared" si="12"/>
        <v>1.0550723824494177</v>
      </c>
    </row>
    <row r="84" spans="1:30" ht="14.25">
      <c r="A84" s="36">
        <v>269</v>
      </c>
      <c r="B84" s="9">
        <v>1</v>
      </c>
      <c r="C84" s="9">
        <v>1</v>
      </c>
      <c r="D84" s="48">
        <v>48</v>
      </c>
      <c r="E84" s="43">
        <v>-1</v>
      </c>
      <c r="F84" s="9">
        <v>2</v>
      </c>
      <c r="G84" s="9">
        <v>2</v>
      </c>
      <c r="H84" s="37">
        <v>40424</v>
      </c>
      <c r="I84" s="9">
        <v>1</v>
      </c>
      <c r="J84" s="9">
        <v>2</v>
      </c>
      <c r="K84" s="9">
        <v>7</v>
      </c>
      <c r="L84" s="9">
        <v>0.7</v>
      </c>
      <c r="M84" s="9">
        <v>1.38</v>
      </c>
      <c r="N84" s="9">
        <v>0</v>
      </c>
      <c r="O84" s="9">
        <v>1</v>
      </c>
      <c r="P84" s="9">
        <v>0</v>
      </c>
      <c r="Q84" s="9">
        <v>9</v>
      </c>
      <c r="R84" s="47">
        <v>9</v>
      </c>
      <c r="S84" s="38">
        <v>0</v>
      </c>
      <c r="T84" s="78">
        <v>1</v>
      </c>
      <c r="U84">
        <v>1.18</v>
      </c>
      <c r="V84" s="80">
        <v>12.386</v>
      </c>
      <c r="W84" s="79">
        <v>0.13</v>
      </c>
      <c r="X84" s="80">
        <v>26.416</v>
      </c>
      <c r="Y84">
        <v>9.732</v>
      </c>
      <c r="Z84" s="35">
        <f aca="true" t="shared" si="15" ref="Z84:Z93">LOG10(U84)</f>
        <v>0.07188200730612536</v>
      </c>
      <c r="AA84" s="35">
        <f aca="true" t="shared" si="16" ref="AA84:AA93">LOG10(V84)</f>
        <v>1.0929310756735524</v>
      </c>
      <c r="AB84" s="35">
        <f t="shared" si="13"/>
        <v>-0.8860566476931632</v>
      </c>
      <c r="AC84" s="35">
        <f t="shared" si="14"/>
        <v>1.4218670559187183</v>
      </c>
      <c r="AD84" s="35">
        <f aca="true" t="shared" si="17" ref="AD84:AD93">LOG10(Y84)</f>
        <v>0.9882021002587809</v>
      </c>
    </row>
    <row r="85" spans="1:30" ht="14.25">
      <c r="A85" s="36">
        <v>271</v>
      </c>
      <c r="B85" s="9">
        <v>1</v>
      </c>
      <c r="C85" s="9">
        <v>2</v>
      </c>
      <c r="D85" s="48">
        <v>62</v>
      </c>
      <c r="E85" s="39">
        <v>-1</v>
      </c>
      <c r="F85" s="9">
        <v>1</v>
      </c>
      <c r="G85" s="9">
        <v>1</v>
      </c>
      <c r="H85" s="37">
        <v>40508</v>
      </c>
      <c r="I85" s="9">
        <v>586</v>
      </c>
      <c r="J85" s="9">
        <v>267</v>
      </c>
      <c r="K85" s="9">
        <v>52</v>
      </c>
      <c r="L85" s="9">
        <v>62.7</v>
      </c>
      <c r="M85" s="9">
        <v>7.65</v>
      </c>
      <c r="N85" s="9">
        <v>52</v>
      </c>
      <c r="O85" s="9">
        <v>10</v>
      </c>
      <c r="P85" s="9">
        <v>96</v>
      </c>
      <c r="Q85" s="9">
        <v>1</v>
      </c>
      <c r="R85" s="50">
        <v>1</v>
      </c>
      <c r="S85" s="38">
        <v>1</v>
      </c>
      <c r="T85" s="78">
        <v>2</v>
      </c>
      <c r="U85">
        <v>46.7</v>
      </c>
      <c r="V85" s="80">
        <v>75.305</v>
      </c>
      <c r="W85" s="79">
        <v>0.232</v>
      </c>
      <c r="X85" s="80">
        <v>35.224</v>
      </c>
      <c r="Y85">
        <v>10.804</v>
      </c>
      <c r="Z85" s="35">
        <f t="shared" si="15"/>
        <v>1.6693168805661123</v>
      </c>
      <c r="AA85" s="35">
        <f t="shared" si="16"/>
        <v>1.876823812858319</v>
      </c>
      <c r="AB85" s="35">
        <f t="shared" si="13"/>
        <v>-0.6345120151091003</v>
      </c>
      <c r="AC85" s="35">
        <f t="shared" si="14"/>
        <v>1.5468386724514693</v>
      </c>
      <c r="AD85" s="35">
        <f t="shared" si="17"/>
        <v>1.0335845755154134</v>
      </c>
    </row>
    <row r="86" spans="1:30" ht="14.25">
      <c r="A86" s="36">
        <v>272</v>
      </c>
      <c r="B86" s="9">
        <v>1</v>
      </c>
      <c r="C86" s="9">
        <v>2</v>
      </c>
      <c r="D86" s="48">
        <v>59</v>
      </c>
      <c r="E86" s="43">
        <v>-1</v>
      </c>
      <c r="F86" s="9">
        <v>2</v>
      </c>
      <c r="G86" s="9">
        <v>2</v>
      </c>
      <c r="H86" s="37">
        <v>40540</v>
      </c>
      <c r="I86" s="9">
        <v>1</v>
      </c>
      <c r="J86" s="9">
        <v>14</v>
      </c>
      <c r="K86" s="9">
        <v>47</v>
      </c>
      <c r="L86" s="9">
        <v>34.4</v>
      </c>
      <c r="M86" s="9">
        <v>4.34</v>
      </c>
      <c r="N86" s="9">
        <v>3</v>
      </c>
      <c r="O86" s="9">
        <v>3</v>
      </c>
      <c r="P86" s="9">
        <v>38</v>
      </c>
      <c r="Q86" s="38">
        <v>9</v>
      </c>
      <c r="R86" s="47">
        <v>9</v>
      </c>
      <c r="S86" s="38">
        <v>0</v>
      </c>
      <c r="T86" s="78">
        <v>2</v>
      </c>
      <c r="U86">
        <v>19.64</v>
      </c>
      <c r="V86" s="80">
        <v>174.82</v>
      </c>
      <c r="W86" s="79">
        <v>0.07</v>
      </c>
      <c r="X86" s="80">
        <v>42.9</v>
      </c>
      <c r="Y86">
        <v>17.064</v>
      </c>
      <c r="Z86" s="35">
        <f t="shared" si="15"/>
        <v>1.293141483450931</v>
      </c>
      <c r="AA86" s="35">
        <f t="shared" si="16"/>
        <v>2.242591115900052</v>
      </c>
      <c r="AB86" s="35">
        <f t="shared" si="13"/>
        <v>-1.154901959985743</v>
      </c>
      <c r="AC86" s="35">
        <f t="shared" si="14"/>
        <v>1.6324572921847242</v>
      </c>
      <c r="AD86" s="35">
        <f t="shared" si="17"/>
        <v>1.2320808424413723</v>
      </c>
    </row>
    <row r="87" spans="1:30" ht="14.25">
      <c r="A87" s="36">
        <v>275</v>
      </c>
      <c r="B87" s="9">
        <v>1</v>
      </c>
      <c r="C87" s="9">
        <v>2</v>
      </c>
      <c r="D87" s="48">
        <v>19</v>
      </c>
      <c r="E87" s="43">
        <v>-1</v>
      </c>
      <c r="F87" s="9">
        <v>2</v>
      </c>
      <c r="G87" s="9">
        <v>2</v>
      </c>
      <c r="H87" s="37">
        <v>40484</v>
      </c>
      <c r="I87" s="9">
        <v>3</v>
      </c>
      <c r="J87" s="9">
        <v>2</v>
      </c>
      <c r="K87" s="9">
        <v>61</v>
      </c>
      <c r="L87" s="9">
        <v>31.5</v>
      </c>
      <c r="M87" s="9">
        <v>5.08</v>
      </c>
      <c r="N87" s="9">
        <v>4</v>
      </c>
      <c r="O87" s="9">
        <v>1</v>
      </c>
      <c r="P87" s="9">
        <v>78</v>
      </c>
      <c r="Q87" s="38">
        <v>9</v>
      </c>
      <c r="R87" s="34">
        <v>9</v>
      </c>
      <c r="S87" s="38">
        <v>0</v>
      </c>
      <c r="T87" s="78">
        <v>1</v>
      </c>
      <c r="U87">
        <v>87.592</v>
      </c>
      <c r="V87" s="80">
        <v>134.196</v>
      </c>
      <c r="W87" s="79">
        <v>0.144</v>
      </c>
      <c r="X87" s="80">
        <v>78.868</v>
      </c>
      <c r="Y87">
        <v>23.412</v>
      </c>
      <c r="Z87" s="35">
        <f t="shared" si="15"/>
        <v>1.9424644427604179</v>
      </c>
      <c r="AA87" s="35">
        <f t="shared" si="16"/>
        <v>2.1277395709461064</v>
      </c>
      <c r="AB87" s="35">
        <f t="shared" si="13"/>
        <v>-0.8416375079047503</v>
      </c>
      <c r="AC87" s="35">
        <f t="shared" si="14"/>
        <v>1.8969008277668529</v>
      </c>
      <c r="AD87" s="35">
        <f t="shared" si="17"/>
        <v>1.369438515442143</v>
      </c>
    </row>
    <row r="88" spans="1:30" ht="14.25">
      <c r="A88" s="36">
        <v>276</v>
      </c>
      <c r="B88" s="9">
        <v>1</v>
      </c>
      <c r="C88" s="9">
        <v>2</v>
      </c>
      <c r="D88" s="48">
        <v>21</v>
      </c>
      <c r="E88" s="43">
        <v>-1</v>
      </c>
      <c r="F88" s="9">
        <v>2</v>
      </c>
      <c r="G88" s="9">
        <v>2</v>
      </c>
      <c r="H88" s="37">
        <v>40603</v>
      </c>
      <c r="I88" s="9">
        <v>18</v>
      </c>
      <c r="J88" s="9">
        <v>1</v>
      </c>
      <c r="K88" s="9">
        <v>7</v>
      </c>
      <c r="L88" s="9">
        <v>4.5</v>
      </c>
      <c r="M88" s="9">
        <v>5.41</v>
      </c>
      <c r="N88" s="9">
        <v>44</v>
      </c>
      <c r="O88" s="9">
        <v>14</v>
      </c>
      <c r="P88" s="9">
        <v>100</v>
      </c>
      <c r="Q88" s="38">
        <v>9</v>
      </c>
      <c r="R88" s="34">
        <v>1</v>
      </c>
      <c r="S88" s="38">
        <v>2</v>
      </c>
      <c r="T88" s="78">
        <v>2</v>
      </c>
      <c r="U88">
        <v>26.68</v>
      </c>
      <c r="V88" s="80">
        <v>25.856</v>
      </c>
      <c r="W88" s="79">
        <v>0.158</v>
      </c>
      <c r="X88" s="80">
        <v>23.38</v>
      </c>
      <c r="Y88">
        <v>7.472</v>
      </c>
      <c r="Z88" s="35">
        <f t="shared" si="15"/>
        <v>1.4261858252445114</v>
      </c>
      <c r="AA88" s="35">
        <f t="shared" si="16"/>
        <v>1.4125613390944922</v>
      </c>
      <c r="AB88" s="35">
        <f t="shared" si="13"/>
        <v>-0.8013429130455774</v>
      </c>
      <c r="AC88" s="35">
        <f t="shared" si="14"/>
        <v>1.3688445068258213</v>
      </c>
      <c r="AD88" s="35">
        <f t="shared" si="17"/>
        <v>0.873436863222037</v>
      </c>
    </row>
    <row r="89" spans="1:30" ht="14.25">
      <c r="A89" s="36">
        <v>277</v>
      </c>
      <c r="B89" s="9">
        <v>1</v>
      </c>
      <c r="C89" s="9">
        <v>2</v>
      </c>
      <c r="D89" s="48">
        <v>33</v>
      </c>
      <c r="E89" s="43">
        <v>-1</v>
      </c>
      <c r="F89" s="9">
        <v>2</v>
      </c>
      <c r="G89" s="9">
        <v>2</v>
      </c>
      <c r="H89" s="37">
        <v>40626</v>
      </c>
      <c r="I89" s="9">
        <v>1</v>
      </c>
      <c r="J89" s="9">
        <v>2</v>
      </c>
      <c r="K89" s="9">
        <v>5</v>
      </c>
      <c r="L89" s="9">
        <v>1.1</v>
      </c>
      <c r="M89" s="41">
        <v>5.18</v>
      </c>
      <c r="N89" s="9">
        <v>29</v>
      </c>
      <c r="O89" s="9">
        <v>8</v>
      </c>
      <c r="P89" s="9">
        <v>41</v>
      </c>
      <c r="Q89" s="35">
        <v>9</v>
      </c>
      <c r="R89" s="34">
        <v>1</v>
      </c>
      <c r="S89" s="38">
        <v>2</v>
      </c>
      <c r="T89" s="78">
        <v>-1</v>
      </c>
      <c r="U89">
        <v>8.86</v>
      </c>
      <c r="V89" s="80">
        <v>24.302</v>
      </c>
      <c r="W89" s="79">
        <v>0.176</v>
      </c>
      <c r="X89" s="80">
        <v>21.848</v>
      </c>
      <c r="Y89">
        <v>8.964</v>
      </c>
      <c r="Z89" s="35">
        <f t="shared" si="15"/>
        <v>0.9474337218870508</v>
      </c>
      <c r="AA89" s="35">
        <f t="shared" si="16"/>
        <v>1.3856420165292327</v>
      </c>
      <c r="AB89" s="35">
        <f t="shared" si="13"/>
        <v>-0.7544873321858502</v>
      </c>
      <c r="AC89" s="35">
        <f t="shared" si="14"/>
        <v>1.3394116871316768</v>
      </c>
      <c r="AD89" s="35">
        <f t="shared" si="17"/>
        <v>0.9525018478630236</v>
      </c>
    </row>
    <row r="90" spans="1:30" ht="14.25">
      <c r="A90" s="36">
        <v>278</v>
      </c>
      <c r="B90" s="9">
        <v>1</v>
      </c>
      <c r="C90" s="9">
        <v>2</v>
      </c>
      <c r="D90" s="48">
        <v>21</v>
      </c>
      <c r="E90" s="43">
        <v>-1</v>
      </c>
      <c r="F90" s="9">
        <v>2</v>
      </c>
      <c r="G90" s="9">
        <v>2</v>
      </c>
      <c r="H90" s="37">
        <v>40581</v>
      </c>
      <c r="I90" s="9">
        <v>1</v>
      </c>
      <c r="J90" s="9">
        <v>2</v>
      </c>
      <c r="K90" s="9">
        <v>97</v>
      </c>
      <c r="L90" s="9">
        <v>132.3</v>
      </c>
      <c r="M90" s="9">
        <v>7.82</v>
      </c>
      <c r="N90" s="9">
        <v>26</v>
      </c>
      <c r="O90" s="9">
        <v>17</v>
      </c>
      <c r="P90" s="9">
        <v>53</v>
      </c>
      <c r="Q90" s="35">
        <v>1</v>
      </c>
      <c r="R90" s="34">
        <v>1</v>
      </c>
      <c r="S90" s="38">
        <v>1</v>
      </c>
      <c r="T90" s="78">
        <v>3</v>
      </c>
      <c r="U90">
        <v>32.788</v>
      </c>
      <c r="V90" s="80">
        <v>256.674</v>
      </c>
      <c r="W90" s="79">
        <v>0.188</v>
      </c>
      <c r="X90" s="80">
        <v>58.876</v>
      </c>
      <c r="Y90">
        <v>288</v>
      </c>
      <c r="Z90" s="35">
        <f t="shared" si="15"/>
        <v>1.5157149264145824</v>
      </c>
      <c r="AA90" s="35">
        <f t="shared" si="16"/>
        <v>2.409381878689328</v>
      </c>
      <c r="AB90" s="35">
        <f t="shared" si="13"/>
        <v>-0.7258421507363202</v>
      </c>
      <c r="AC90" s="35">
        <f t="shared" si="14"/>
        <v>1.769938296626017</v>
      </c>
      <c r="AD90" s="35">
        <f t="shared" si="17"/>
        <v>2.459392487759231</v>
      </c>
    </row>
    <row r="91" spans="1:30" ht="14.25">
      <c r="A91" s="36">
        <v>280</v>
      </c>
      <c r="B91" s="9">
        <v>1</v>
      </c>
      <c r="C91" s="9">
        <v>2</v>
      </c>
      <c r="D91" s="48">
        <v>25</v>
      </c>
      <c r="E91" s="43">
        <v>-1</v>
      </c>
      <c r="F91" s="9">
        <v>2</v>
      </c>
      <c r="G91" s="9">
        <v>2</v>
      </c>
      <c r="H91" s="37">
        <v>40931</v>
      </c>
      <c r="I91" s="9">
        <v>8</v>
      </c>
      <c r="J91" s="9">
        <v>2</v>
      </c>
      <c r="K91" s="9">
        <v>5</v>
      </c>
      <c r="L91" s="9">
        <v>3.7</v>
      </c>
      <c r="M91" s="9">
        <v>2.15</v>
      </c>
      <c r="N91" s="9">
        <v>5</v>
      </c>
      <c r="O91" s="9">
        <v>5</v>
      </c>
      <c r="P91" s="9">
        <v>77</v>
      </c>
      <c r="Q91" s="35">
        <v>9</v>
      </c>
      <c r="R91" s="34">
        <v>-1</v>
      </c>
      <c r="S91" s="38">
        <v>-1</v>
      </c>
      <c r="T91" s="78">
        <v>-1</v>
      </c>
      <c r="U91">
        <v>16.08</v>
      </c>
      <c r="V91" s="80">
        <v>34.499</v>
      </c>
      <c r="W91" s="79">
        <v>0.248</v>
      </c>
      <c r="X91" s="80">
        <v>21.972</v>
      </c>
      <c r="Y91">
        <v>12.628</v>
      </c>
      <c r="Z91" s="35">
        <f t="shared" si="15"/>
        <v>1.2062860444124324</v>
      </c>
      <c r="AA91" s="35">
        <f t="shared" si="16"/>
        <v>1.53780650664498</v>
      </c>
      <c r="AB91" s="35">
        <f t="shared" si="13"/>
        <v>-0.6055483191737837</v>
      </c>
      <c r="AC91" s="35">
        <f t="shared" si="14"/>
        <v>1.3418695903493214</v>
      </c>
      <c r="AD91" s="35">
        <f t="shared" si="17"/>
        <v>1.1013345732201798</v>
      </c>
    </row>
    <row r="92" spans="1:30" ht="14.25">
      <c r="A92" s="42">
        <v>281</v>
      </c>
      <c r="B92" s="9">
        <v>1</v>
      </c>
      <c r="C92" s="9">
        <v>2</v>
      </c>
      <c r="D92" s="48">
        <v>59</v>
      </c>
      <c r="E92" s="41">
        <v>1</v>
      </c>
      <c r="F92" s="9">
        <v>1</v>
      </c>
      <c r="G92" s="9">
        <v>1</v>
      </c>
      <c r="H92" s="37">
        <v>40926</v>
      </c>
      <c r="I92" s="9">
        <v>1334</v>
      </c>
      <c r="J92" s="9">
        <v>687</v>
      </c>
      <c r="K92" s="9">
        <v>127</v>
      </c>
      <c r="L92" s="9">
        <v>104.1</v>
      </c>
      <c r="M92" s="43">
        <v>6.14</v>
      </c>
      <c r="N92" s="9">
        <v>5</v>
      </c>
      <c r="O92" s="9">
        <v>5</v>
      </c>
      <c r="P92" s="9">
        <v>62</v>
      </c>
      <c r="Q92" s="35">
        <v>1</v>
      </c>
      <c r="R92" s="35">
        <v>1</v>
      </c>
      <c r="S92" s="38">
        <v>1</v>
      </c>
      <c r="T92" s="78">
        <v>-1</v>
      </c>
      <c r="U92">
        <v>83.356</v>
      </c>
      <c r="V92" s="80">
        <v>159.331</v>
      </c>
      <c r="W92" s="79">
        <v>0.29334</v>
      </c>
      <c r="X92" s="80">
        <v>66.644</v>
      </c>
      <c r="Y92">
        <v>24.228</v>
      </c>
      <c r="Z92" s="35">
        <f t="shared" si="15"/>
        <v>1.9209368659889439</v>
      </c>
      <c r="AA92" s="35">
        <f t="shared" si="16"/>
        <v>2.202300281884855</v>
      </c>
      <c r="AB92" s="35">
        <f t="shared" si="13"/>
        <v>-0.5326287123525207</v>
      </c>
      <c r="AC92" s="35">
        <f t="shared" si="14"/>
        <v>1.8237610557125594</v>
      </c>
      <c r="AD92" s="35">
        <f t="shared" si="17"/>
        <v>1.3843175649912642</v>
      </c>
    </row>
    <row r="93" spans="1:30" ht="14.25">
      <c r="A93" s="42">
        <v>284</v>
      </c>
      <c r="B93" s="9">
        <v>1</v>
      </c>
      <c r="C93" s="9">
        <v>2</v>
      </c>
      <c r="D93" s="48">
        <v>42</v>
      </c>
      <c r="E93" s="41">
        <v>1</v>
      </c>
      <c r="F93" s="43">
        <v>1</v>
      </c>
      <c r="G93" s="43">
        <v>2</v>
      </c>
      <c r="H93" s="46" t="s">
        <v>28</v>
      </c>
      <c r="I93" s="39">
        <v>273</v>
      </c>
      <c r="J93" s="39">
        <v>1</v>
      </c>
      <c r="K93" s="43">
        <v>24</v>
      </c>
      <c r="L93" s="43">
        <v>12.9</v>
      </c>
      <c r="M93" s="43">
        <v>7.14</v>
      </c>
      <c r="N93" s="43">
        <v>40</v>
      </c>
      <c r="O93" s="43">
        <v>22</v>
      </c>
      <c r="P93" s="43">
        <v>86</v>
      </c>
      <c r="Q93" s="34">
        <v>1</v>
      </c>
      <c r="R93" s="34">
        <v>1</v>
      </c>
      <c r="S93" s="38">
        <v>1</v>
      </c>
      <c r="T93" s="78">
        <v>-1</v>
      </c>
      <c r="U93">
        <v>106.976</v>
      </c>
      <c r="V93" s="80">
        <v>27.633</v>
      </c>
      <c r="W93" s="79">
        <v>0.196</v>
      </c>
      <c r="X93" s="80">
        <v>35.236</v>
      </c>
      <c r="Y93">
        <v>12.072</v>
      </c>
      <c r="Z93" s="35">
        <f t="shared" si="15"/>
        <v>2.0292863549124744</v>
      </c>
      <c r="AA93" s="35">
        <f t="shared" si="16"/>
        <v>1.4414280370235988</v>
      </c>
      <c r="AB93" s="35">
        <f t="shared" si="13"/>
        <v>-0.707743928643524</v>
      </c>
      <c r="AC93" s="35">
        <f t="shared" si="14"/>
        <v>1.546986601314178</v>
      </c>
      <c r="AD93" s="35">
        <f t="shared" si="17"/>
        <v>1.0817792267675335</v>
      </c>
    </row>
    <row r="94" ht="12.75">
      <c r="T94" s="77"/>
    </row>
    <row r="95" ht="12.75">
      <c r="T95" s="77"/>
    </row>
    <row r="96" ht="12.75">
      <c r="T96" s="77"/>
    </row>
    <row r="97" ht="12.75">
      <c r="T97" s="77"/>
    </row>
    <row r="98" ht="12.75">
      <c r="T98" s="77"/>
    </row>
    <row r="99" ht="12.75">
      <c r="T99" s="77"/>
    </row>
    <row r="100" ht="12.75">
      <c r="T100" s="77"/>
    </row>
    <row r="101" ht="12.75">
      <c r="T101" s="77"/>
    </row>
    <row r="102" ht="12.75">
      <c r="T102" s="77"/>
    </row>
    <row r="103" ht="12.75">
      <c r="T103" s="77"/>
    </row>
    <row r="104" ht="12.75">
      <c r="T104" s="77"/>
    </row>
    <row r="105" ht="12.75">
      <c r="T105" s="77"/>
    </row>
    <row r="106" ht="12.75">
      <c r="T106" s="77"/>
    </row>
    <row r="107" ht="12.75">
      <c r="T107" s="77"/>
    </row>
    <row r="108" ht="12.75">
      <c r="T108" s="77"/>
    </row>
    <row r="109" ht="12.75">
      <c r="T109" s="77"/>
    </row>
    <row r="110" ht="12.75">
      <c r="T110" s="77"/>
    </row>
    <row r="111" ht="12.75">
      <c r="T111" s="77"/>
    </row>
    <row r="112" ht="12.75">
      <c r="T112" s="77"/>
    </row>
    <row r="113" ht="12.75">
      <c r="T113" s="77"/>
    </row>
    <row r="114" ht="12.75">
      <c r="T114" s="77"/>
    </row>
    <row r="115" ht="12.75">
      <c r="T115" s="77"/>
    </row>
    <row r="116" ht="12.75">
      <c r="T116" s="77"/>
    </row>
    <row r="117" ht="12.75">
      <c r="T117" s="77"/>
    </row>
    <row r="118" ht="12.75">
      <c r="T118" s="77"/>
    </row>
    <row r="119" ht="12.75">
      <c r="T119" s="77"/>
    </row>
    <row r="120" ht="12.75">
      <c r="T120" s="77"/>
    </row>
    <row r="121" ht="12.75">
      <c r="T121" s="77"/>
    </row>
    <row r="122" ht="12.75">
      <c r="T122" s="77"/>
    </row>
    <row r="123" ht="12.75">
      <c r="T123" s="77"/>
    </row>
    <row r="124" ht="12.75">
      <c r="T124" s="77"/>
    </row>
    <row r="125" ht="12.75">
      <c r="T125" s="77"/>
    </row>
    <row r="126" ht="12.75">
      <c r="T126" s="77"/>
    </row>
    <row r="127" ht="12.75">
      <c r="T127" s="77"/>
    </row>
    <row r="128" ht="12.75">
      <c r="T128" s="77"/>
    </row>
    <row r="129" ht="12.75">
      <c r="T129" s="77"/>
    </row>
    <row r="130" ht="12.75">
      <c r="T130" s="77"/>
    </row>
    <row r="131" ht="12.75">
      <c r="T131" s="77"/>
    </row>
    <row r="132" ht="12.75">
      <c r="T132" s="77"/>
    </row>
    <row r="133" ht="12.75">
      <c r="T133" s="77"/>
    </row>
    <row r="134" ht="12.75">
      <c r="T134" s="77"/>
    </row>
    <row r="135" ht="12.75">
      <c r="T135" s="77"/>
    </row>
    <row r="136" ht="12.75">
      <c r="T136" s="77"/>
    </row>
    <row r="137" ht="12.75">
      <c r="T137" s="77"/>
    </row>
    <row r="138" ht="12.75">
      <c r="T138" s="77"/>
    </row>
    <row r="139" ht="12.75">
      <c r="T139" s="77"/>
    </row>
    <row r="140" ht="12.75">
      <c r="T140" s="77"/>
    </row>
    <row r="141" ht="12.75">
      <c r="T141" s="77"/>
    </row>
    <row r="142" ht="12.75">
      <c r="T142" s="77"/>
    </row>
    <row r="143" ht="12.75">
      <c r="T143" s="77"/>
    </row>
    <row r="144" ht="12.75">
      <c r="T144" s="77"/>
    </row>
    <row r="145" ht="12.75">
      <c r="T145" s="77"/>
    </row>
    <row r="146" ht="12.75">
      <c r="T146" s="7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8.28125" style="24" bestFit="1" customWidth="1"/>
    <col min="2" max="2" width="7.00390625" style="2" bestFit="1" customWidth="1"/>
    <col min="3" max="3" width="42.8515625" style="2" bestFit="1" customWidth="1"/>
    <col min="4" max="4" width="9.140625" style="2" customWidth="1"/>
    <col min="5" max="5" width="25.140625" style="2" bestFit="1" customWidth="1"/>
    <col min="6" max="6" width="25.28125" style="2" bestFit="1" customWidth="1"/>
    <col min="7" max="7" width="13.57421875" style="2" bestFit="1" customWidth="1"/>
    <col min="8" max="10" width="9.140625" style="2" customWidth="1"/>
  </cols>
  <sheetData>
    <row r="1" spans="1:3" ht="12.75">
      <c r="A1" s="30" t="s">
        <v>0</v>
      </c>
      <c r="C1" s="2" t="s">
        <v>103</v>
      </c>
    </row>
    <row r="2" spans="1:14" ht="12.75">
      <c r="A2" s="8" t="s">
        <v>2</v>
      </c>
      <c r="E2" s="1"/>
      <c r="F2" s="31"/>
      <c r="G2" s="3"/>
      <c r="H2" s="1"/>
      <c r="I2" s="1"/>
      <c r="J2" s="1"/>
      <c r="K2" s="7"/>
      <c r="L2" s="7"/>
      <c r="M2" s="7"/>
      <c r="N2" s="7"/>
    </row>
    <row r="3" spans="1:10" s="7" customFormat="1" ht="12.75">
      <c r="A3" s="11" t="s">
        <v>29</v>
      </c>
      <c r="B3" s="2">
        <v>1</v>
      </c>
      <c r="C3" s="2" t="s">
        <v>30</v>
      </c>
      <c r="D3" s="1"/>
      <c r="E3" s="1"/>
      <c r="F3" s="31"/>
      <c r="G3" s="3"/>
      <c r="H3" s="1"/>
      <c r="I3" s="1"/>
      <c r="J3" s="1"/>
    </row>
    <row r="4" spans="1:7" ht="12.75">
      <c r="A4" s="12"/>
      <c r="B4" s="2">
        <v>2</v>
      </c>
      <c r="C4" s="2" t="s">
        <v>31</v>
      </c>
      <c r="F4" s="31"/>
      <c r="G4" s="3"/>
    </row>
    <row r="5" spans="1:7" ht="12.75">
      <c r="A5" s="8" t="s">
        <v>32</v>
      </c>
      <c r="F5" s="31"/>
      <c r="G5" s="3"/>
    </row>
    <row r="6" spans="1:10" s="7" customFormat="1" ht="12.75">
      <c r="A6" s="10" t="s">
        <v>33</v>
      </c>
      <c r="B6" s="1"/>
      <c r="C6" s="1" t="s">
        <v>34</v>
      </c>
      <c r="D6" s="1"/>
      <c r="E6" s="1"/>
      <c r="F6" s="29"/>
      <c r="G6" s="3"/>
      <c r="H6" s="1"/>
      <c r="I6" s="1"/>
      <c r="J6" s="1"/>
    </row>
    <row r="7" spans="1:7" ht="12.75">
      <c r="A7" s="8" t="s">
        <v>4</v>
      </c>
      <c r="F7" s="3"/>
      <c r="G7" s="3"/>
    </row>
    <row r="8" spans="1:7" ht="12.75">
      <c r="A8" s="12" t="s">
        <v>35</v>
      </c>
      <c r="B8" s="1">
        <v>1</v>
      </c>
      <c r="C8" s="1" t="s">
        <v>36</v>
      </c>
      <c r="G8" s="3"/>
    </row>
    <row r="9" spans="1:7" ht="12.75">
      <c r="A9" s="12"/>
      <c r="B9" s="1">
        <v>2</v>
      </c>
      <c r="C9" s="1" t="s">
        <v>37</v>
      </c>
      <c r="G9" s="3"/>
    </row>
    <row r="10" spans="1:7" ht="12.75">
      <c r="A10" s="12"/>
      <c r="B10" s="1">
        <v>3</v>
      </c>
      <c r="C10" s="1" t="s">
        <v>38</v>
      </c>
      <c r="G10" s="3"/>
    </row>
    <row r="11" spans="1:3" ht="12.75">
      <c r="A11" s="12"/>
      <c r="B11" s="1">
        <v>4</v>
      </c>
      <c r="C11" s="1" t="s">
        <v>39</v>
      </c>
    </row>
    <row r="12" spans="1:3" ht="12.75">
      <c r="A12" s="12"/>
      <c r="B12" s="1">
        <v>-1</v>
      </c>
      <c r="C12" s="1" t="s">
        <v>40</v>
      </c>
    </row>
    <row r="13" ht="12.75">
      <c r="A13" s="13" t="s">
        <v>5</v>
      </c>
    </row>
    <row r="14" spans="1:3" ht="12.75">
      <c r="A14" s="12"/>
      <c r="B14" s="2">
        <v>1</v>
      </c>
      <c r="C14" s="1" t="s">
        <v>41</v>
      </c>
    </row>
    <row r="15" spans="1:3" ht="12.75">
      <c r="A15" s="12"/>
      <c r="B15" s="2">
        <v>2</v>
      </c>
      <c r="C15" s="1" t="s">
        <v>42</v>
      </c>
    </row>
    <row r="16" spans="1:3" ht="12.75">
      <c r="A16" s="13" t="s">
        <v>6</v>
      </c>
      <c r="C16" s="1"/>
    </row>
    <row r="17" spans="1:3" ht="12.75">
      <c r="A17" s="11"/>
      <c r="B17" s="2">
        <v>1</v>
      </c>
      <c r="C17" s="1" t="s">
        <v>41</v>
      </c>
    </row>
    <row r="18" spans="1:22" ht="12.75">
      <c r="A18" s="12"/>
      <c r="B18" s="2">
        <v>2</v>
      </c>
      <c r="C18" s="1" t="s">
        <v>42</v>
      </c>
      <c r="V18" s="4" t="s">
        <v>14</v>
      </c>
    </row>
    <row r="19" spans="1:22" ht="12.75">
      <c r="A19" s="13" t="s">
        <v>7</v>
      </c>
      <c r="C19" s="1"/>
      <c r="V19" s="4" t="s">
        <v>15</v>
      </c>
    </row>
    <row r="20" spans="1:22" s="7" customFormat="1" ht="12.75">
      <c r="A20" s="10" t="s">
        <v>43</v>
      </c>
      <c r="B20" s="1"/>
      <c r="C20" s="1" t="s">
        <v>44</v>
      </c>
      <c r="D20" s="1"/>
      <c r="E20" s="1"/>
      <c r="F20" s="1"/>
      <c r="G20" s="1"/>
      <c r="H20" s="1"/>
      <c r="I20" s="1"/>
      <c r="J20" s="1"/>
      <c r="V20" s="4" t="s">
        <v>16</v>
      </c>
    </row>
    <row r="21" spans="1:22" s="7" customFormat="1" ht="12.75">
      <c r="A21" s="49"/>
      <c r="B21" s="1">
        <v>-1</v>
      </c>
      <c r="C21" s="1" t="s">
        <v>40</v>
      </c>
      <c r="D21" s="1"/>
      <c r="E21" s="1"/>
      <c r="F21" s="1"/>
      <c r="G21" s="1"/>
      <c r="H21" s="1"/>
      <c r="I21" s="1"/>
      <c r="J21" s="1"/>
      <c r="V21" s="4"/>
    </row>
    <row r="22" spans="1:22" ht="12.75">
      <c r="A22" s="13" t="s">
        <v>8</v>
      </c>
      <c r="C22" s="1"/>
      <c r="V22" s="5" t="s">
        <v>17</v>
      </c>
    </row>
    <row r="23" spans="1:22" s="7" customFormat="1" ht="12.75">
      <c r="A23" s="10"/>
      <c r="B23" s="1"/>
      <c r="C23" s="1" t="s">
        <v>45</v>
      </c>
      <c r="G23" s="2"/>
      <c r="H23" s="1"/>
      <c r="I23" s="1"/>
      <c r="J23" s="1"/>
      <c r="V23" s="5" t="s">
        <v>18</v>
      </c>
    </row>
    <row r="24" spans="1:22" s="7" customFormat="1" ht="12.75">
      <c r="A24" s="10"/>
      <c r="B24" s="1"/>
      <c r="C24" s="14" t="s">
        <v>46</v>
      </c>
      <c r="D24" s="14" t="s">
        <v>47</v>
      </c>
      <c r="E24" s="14" t="s">
        <v>48</v>
      </c>
      <c r="F24" s="14" t="s">
        <v>49</v>
      </c>
      <c r="G24" s="1"/>
      <c r="H24" s="1"/>
      <c r="I24" s="1"/>
      <c r="J24" s="1"/>
      <c r="V24" s="5" t="s">
        <v>19</v>
      </c>
    </row>
    <row r="25" spans="1:22" s="7" customFormat="1" ht="12.75">
      <c r="A25" s="10"/>
      <c r="B25" s="1"/>
      <c r="C25" s="1" t="s">
        <v>50</v>
      </c>
      <c r="D25" s="15">
        <v>40179</v>
      </c>
      <c r="E25" s="1" t="s">
        <v>51</v>
      </c>
      <c r="F25" s="2" t="s">
        <v>52</v>
      </c>
      <c r="G25" s="1"/>
      <c r="H25" s="1"/>
      <c r="I25" s="1"/>
      <c r="J25" s="1"/>
      <c r="V25" s="5" t="s">
        <v>20</v>
      </c>
    </row>
    <row r="26" spans="1:22" s="7" customFormat="1" ht="12.75">
      <c r="A26" s="10"/>
      <c r="B26" s="1"/>
      <c r="C26" s="15">
        <v>40179</v>
      </c>
      <c r="D26" s="1" t="s">
        <v>53</v>
      </c>
      <c r="E26" s="1" t="s">
        <v>54</v>
      </c>
      <c r="F26" s="1" t="s">
        <v>55</v>
      </c>
      <c r="G26" s="1"/>
      <c r="H26" s="1"/>
      <c r="I26" s="1"/>
      <c r="J26" s="1"/>
      <c r="V26" s="8" t="s">
        <v>77</v>
      </c>
    </row>
    <row r="27" spans="1:22" ht="12.75">
      <c r="A27" s="13" t="s">
        <v>9</v>
      </c>
      <c r="V27" s="4" t="s">
        <v>22</v>
      </c>
    </row>
    <row r="28" spans="1:22" ht="12.75">
      <c r="A28" s="10"/>
      <c r="C28" s="1" t="s">
        <v>56</v>
      </c>
      <c r="D28" s="7"/>
      <c r="E28" s="7"/>
      <c r="F28" s="7"/>
      <c r="V28" s="4" t="s">
        <v>23</v>
      </c>
    </row>
    <row r="29" spans="1:22" ht="12.75">
      <c r="A29" s="10"/>
      <c r="C29" s="14" t="s">
        <v>46</v>
      </c>
      <c r="D29" s="14" t="s">
        <v>47</v>
      </c>
      <c r="E29" s="14" t="s">
        <v>48</v>
      </c>
      <c r="F29" s="14" t="s">
        <v>49</v>
      </c>
      <c r="V29" s="4" t="s">
        <v>24</v>
      </c>
    </row>
    <row r="30" spans="1:22" ht="12.75">
      <c r="A30" s="10"/>
      <c r="C30" s="1" t="s">
        <v>50</v>
      </c>
      <c r="D30" s="1" t="s">
        <v>53</v>
      </c>
      <c r="E30" s="1" t="s">
        <v>57</v>
      </c>
      <c r="F30" s="16" t="s">
        <v>58</v>
      </c>
      <c r="G30" s="14"/>
      <c r="V30" s="4" t="s">
        <v>25</v>
      </c>
    </row>
    <row r="31" spans="1:22" ht="12.75">
      <c r="A31" s="13" t="s">
        <v>10</v>
      </c>
      <c r="V31" s="2"/>
    </row>
    <row r="32" spans="1:22" ht="12.75">
      <c r="A32" s="10"/>
      <c r="C32" s="1" t="s">
        <v>59</v>
      </c>
      <c r="V32" s="2"/>
    </row>
    <row r="33" spans="1:6" ht="12.75">
      <c r="A33" s="10"/>
      <c r="C33" s="14" t="s">
        <v>46</v>
      </c>
      <c r="D33" s="14" t="s">
        <v>47</v>
      </c>
      <c r="E33" s="17" t="s">
        <v>48</v>
      </c>
      <c r="F33" s="18" t="s">
        <v>60</v>
      </c>
    </row>
    <row r="34" spans="1:6" ht="12.75">
      <c r="A34" s="10"/>
      <c r="C34" s="2" t="s">
        <v>50</v>
      </c>
      <c r="D34" s="19">
        <v>39904</v>
      </c>
      <c r="E34" s="16" t="s">
        <v>61</v>
      </c>
      <c r="F34" s="16" t="s">
        <v>62</v>
      </c>
    </row>
    <row r="35" spans="1:10" s="7" customFormat="1" ht="12.75">
      <c r="A35" s="10"/>
      <c r="B35" s="1"/>
      <c r="C35" s="1"/>
      <c r="D35" s="1"/>
      <c r="E35" s="20"/>
      <c r="F35" s="20" t="s">
        <v>63</v>
      </c>
      <c r="G35" s="1"/>
      <c r="H35" s="1"/>
      <c r="I35" s="1"/>
      <c r="J35" s="1"/>
    </row>
    <row r="36" spans="1:10" s="7" customFormat="1" ht="12.75">
      <c r="A36" s="10"/>
      <c r="B36" s="1"/>
      <c r="C36" s="21">
        <v>39904</v>
      </c>
      <c r="D36" s="1" t="s">
        <v>53</v>
      </c>
      <c r="E36" s="16" t="s">
        <v>61</v>
      </c>
      <c r="F36" s="16" t="s">
        <v>64</v>
      </c>
      <c r="G36" s="1"/>
      <c r="H36" s="1"/>
      <c r="I36" s="1"/>
      <c r="J36" s="1"/>
    </row>
    <row r="37" spans="1:10" s="7" customFormat="1" ht="12.75">
      <c r="A37" s="10"/>
      <c r="B37" s="1"/>
      <c r="C37" s="1"/>
      <c r="D37" s="1"/>
      <c r="E37" s="20"/>
      <c r="F37" s="20" t="s">
        <v>65</v>
      </c>
      <c r="G37" s="1"/>
      <c r="H37" s="1"/>
      <c r="I37" s="1"/>
      <c r="J37" s="1"/>
    </row>
    <row r="38" spans="1:10" s="7" customFormat="1" ht="12.75">
      <c r="A38" s="10"/>
      <c r="B38" s="1"/>
      <c r="C38" s="1"/>
      <c r="D38" s="1"/>
      <c r="E38" s="20"/>
      <c r="F38" s="16" t="s">
        <v>66</v>
      </c>
      <c r="G38" s="1"/>
      <c r="H38" s="1"/>
      <c r="I38" s="1"/>
      <c r="J38" s="1"/>
    </row>
    <row r="39" spans="1:10" s="7" customFormat="1" ht="12.75">
      <c r="A39" s="10"/>
      <c r="B39" s="1"/>
      <c r="C39" s="1"/>
      <c r="D39" s="1"/>
      <c r="E39" s="20"/>
      <c r="F39" s="20" t="s">
        <v>67</v>
      </c>
      <c r="G39" s="1"/>
      <c r="H39" s="1"/>
      <c r="I39" s="1"/>
      <c r="J39" s="1"/>
    </row>
    <row r="40" spans="1:10" s="7" customFormat="1" ht="12.75">
      <c r="A40" s="10"/>
      <c r="B40" s="1"/>
      <c r="C40" s="1"/>
      <c r="D40" s="1"/>
      <c r="E40" s="20"/>
      <c r="F40" s="16" t="s">
        <v>68</v>
      </c>
      <c r="G40" s="1"/>
      <c r="H40" s="1"/>
      <c r="I40" s="1"/>
      <c r="J40" s="1"/>
    </row>
    <row r="41" ht="12.75">
      <c r="A41" s="13" t="s">
        <v>11</v>
      </c>
    </row>
    <row r="42" spans="1:10" s="7" customFormat="1" ht="12.75">
      <c r="A42" s="10"/>
      <c r="B42" s="1"/>
      <c r="C42" s="1" t="s">
        <v>69</v>
      </c>
      <c r="D42" s="2"/>
      <c r="E42" s="2"/>
      <c r="F42" s="2"/>
      <c r="G42" s="1"/>
      <c r="H42" s="1"/>
      <c r="I42" s="1"/>
      <c r="J42" s="1"/>
    </row>
    <row r="43" spans="1:10" s="7" customFormat="1" ht="12.75">
      <c r="A43" s="10"/>
      <c r="B43" s="1"/>
      <c r="C43" s="14" t="s">
        <v>46</v>
      </c>
      <c r="D43" s="14" t="s">
        <v>47</v>
      </c>
      <c r="E43" s="17" t="s">
        <v>48</v>
      </c>
      <c r="F43" s="18" t="s">
        <v>60</v>
      </c>
      <c r="G43" s="1"/>
      <c r="H43" s="1"/>
      <c r="I43" s="1"/>
      <c r="J43" s="1"/>
    </row>
    <row r="44" spans="1:10" s="23" customFormat="1" ht="12.75">
      <c r="A44" s="22"/>
      <c r="B44" s="20"/>
      <c r="C44" s="16" t="s">
        <v>50</v>
      </c>
      <c r="D44" s="16" t="s">
        <v>53</v>
      </c>
      <c r="E44" s="2" t="s">
        <v>70</v>
      </c>
      <c r="F44" s="19" t="s">
        <v>71</v>
      </c>
      <c r="G44" s="20"/>
      <c r="H44" s="20"/>
      <c r="I44" s="20"/>
      <c r="J44" s="20"/>
    </row>
    <row r="45" spans="5:6" ht="12.75">
      <c r="E45" s="1" t="s">
        <v>72</v>
      </c>
      <c r="F45" s="1"/>
    </row>
    <row r="46" spans="1:5" ht="12.75">
      <c r="A46" s="13" t="s">
        <v>12</v>
      </c>
      <c r="E46" s="25"/>
    </row>
    <row r="47" spans="1:10" s="7" customFormat="1" ht="12.75">
      <c r="A47" s="10" t="s">
        <v>73</v>
      </c>
      <c r="B47" s="1"/>
      <c r="C47" s="1"/>
      <c r="D47" s="1"/>
      <c r="E47" s="1"/>
      <c r="F47" s="1"/>
      <c r="G47" s="1"/>
      <c r="H47" s="1"/>
      <c r="I47" s="1"/>
      <c r="J47" s="1"/>
    </row>
    <row r="48" spans="1:6" ht="12.75">
      <c r="A48" s="13" t="s">
        <v>13</v>
      </c>
      <c r="F48" s="3"/>
    </row>
    <row r="49" spans="1:10" s="7" customFormat="1" ht="12.75">
      <c r="A49" s="10" t="s">
        <v>74</v>
      </c>
      <c r="B49" s="1"/>
      <c r="C49" s="1"/>
      <c r="D49" s="1"/>
      <c r="E49" s="1"/>
      <c r="F49" s="3"/>
      <c r="G49" s="1"/>
      <c r="H49" s="1"/>
      <c r="I49" s="1"/>
      <c r="J49" s="1"/>
    </row>
    <row r="50" spans="1:6" ht="12.75">
      <c r="A50" s="13" t="s">
        <v>79</v>
      </c>
      <c r="F50" s="31"/>
    </row>
    <row r="51" spans="1:10" s="7" customFormat="1" ht="12.75">
      <c r="A51" s="10" t="s">
        <v>78</v>
      </c>
      <c r="B51" s="1"/>
      <c r="C51" s="1"/>
      <c r="D51" s="1"/>
      <c r="E51" s="1"/>
      <c r="F51" s="31"/>
      <c r="G51" s="1"/>
      <c r="H51" s="1"/>
      <c r="I51" s="1"/>
      <c r="J51" s="1"/>
    </row>
    <row r="52" spans="1:10" s="7" customFormat="1" ht="12.75">
      <c r="A52" s="10"/>
      <c r="B52" s="1">
        <v>-1</v>
      </c>
      <c r="C52" s="1" t="s">
        <v>40</v>
      </c>
      <c r="D52" s="1"/>
      <c r="E52" s="1"/>
      <c r="F52" s="29"/>
      <c r="G52" s="1"/>
      <c r="H52" s="1"/>
      <c r="I52" s="1"/>
      <c r="J52" s="1"/>
    </row>
    <row r="53" spans="1:10" s="7" customFormat="1" ht="12.75">
      <c r="A53" s="28" t="s">
        <v>16</v>
      </c>
      <c r="B53" s="1"/>
      <c r="C53" s="1"/>
      <c r="D53" s="1"/>
      <c r="E53" s="1"/>
      <c r="F53" s="11"/>
      <c r="G53" s="1"/>
      <c r="H53" s="1"/>
      <c r="I53" s="1"/>
      <c r="J53" s="1"/>
    </row>
    <row r="54" spans="1:10" s="7" customFormat="1" ht="12.75">
      <c r="A54" s="11" t="s">
        <v>80</v>
      </c>
      <c r="B54" s="2" t="s">
        <v>75</v>
      </c>
      <c r="C54" s="1"/>
      <c r="D54" s="1"/>
      <c r="E54" s="1"/>
      <c r="F54" s="11"/>
      <c r="G54" s="1"/>
      <c r="H54" s="1"/>
      <c r="I54" s="1"/>
      <c r="J54" s="1"/>
    </row>
    <row r="55" spans="1:10" s="7" customFormat="1" ht="12.75">
      <c r="A55" s="13" t="s">
        <v>20</v>
      </c>
      <c r="B55" s="2"/>
      <c r="C55" s="2"/>
      <c r="D55" s="1"/>
      <c r="E55" s="1"/>
      <c r="F55" s="11"/>
      <c r="G55" s="1"/>
      <c r="H55" s="1"/>
      <c r="I55" s="1"/>
      <c r="J55" s="1"/>
    </row>
    <row r="56" spans="1:10" s="7" customFormat="1" ht="12.75">
      <c r="A56" s="26" t="s">
        <v>76</v>
      </c>
      <c r="B56" s="1"/>
      <c r="C56" s="1"/>
      <c r="D56" s="1"/>
      <c r="E56" s="1"/>
      <c r="F56" s="11"/>
      <c r="G56" s="1"/>
      <c r="H56" s="1"/>
      <c r="I56" s="1"/>
      <c r="J56" s="1"/>
    </row>
    <row r="57" spans="1:10" s="7" customFormat="1" ht="12.75">
      <c r="A57" s="11"/>
      <c r="B57" s="1">
        <v>-1</v>
      </c>
      <c r="C57" s="1" t="s">
        <v>40</v>
      </c>
      <c r="D57" s="1"/>
      <c r="E57" s="1"/>
      <c r="F57" s="11"/>
      <c r="G57" s="1"/>
      <c r="H57" s="1"/>
      <c r="I57" s="1"/>
      <c r="J57" s="1"/>
    </row>
    <row r="58" spans="1:10" s="7" customFormat="1" ht="12.75">
      <c r="A58" s="32" t="s">
        <v>21</v>
      </c>
      <c r="B58" s="1"/>
      <c r="C58" s="1" t="s">
        <v>86</v>
      </c>
      <c r="D58" s="1"/>
      <c r="E58" s="1"/>
      <c r="F58" s="11"/>
      <c r="G58" s="1"/>
      <c r="H58" s="1"/>
      <c r="I58" s="1"/>
      <c r="J58" s="1"/>
    </row>
    <row r="59" spans="1:10" s="7" customFormat="1" ht="12.75">
      <c r="A59" s="26"/>
      <c r="B59" s="1">
        <v>1</v>
      </c>
      <c r="C59" s="7" t="s">
        <v>27</v>
      </c>
      <c r="D59" s="1"/>
      <c r="E59" s="1"/>
      <c r="G59" s="1"/>
      <c r="H59" s="1"/>
      <c r="I59" s="1"/>
      <c r="J59" s="1"/>
    </row>
    <row r="60" spans="1:3" ht="12.75">
      <c r="A60" s="26"/>
      <c r="B60" s="2">
        <v>9</v>
      </c>
      <c r="C60" s="2" t="s">
        <v>26</v>
      </c>
    </row>
    <row r="61" spans="1:3" ht="12.75">
      <c r="A61" s="28" t="s">
        <v>22</v>
      </c>
      <c r="B61" s="1"/>
      <c r="C61" s="1" t="s">
        <v>85</v>
      </c>
    </row>
    <row r="62" spans="1:3" ht="12.75">
      <c r="A62" s="11"/>
      <c r="B62" s="1">
        <v>1</v>
      </c>
      <c r="C62" s="7" t="s">
        <v>27</v>
      </c>
    </row>
    <row r="63" spans="1:3" ht="12.75">
      <c r="A63" s="11"/>
      <c r="B63" s="2">
        <v>9</v>
      </c>
      <c r="C63" s="2" t="s">
        <v>26</v>
      </c>
    </row>
    <row r="64" spans="1:3" ht="12.75">
      <c r="A64" s="27"/>
      <c r="B64" s="1">
        <v>-1</v>
      </c>
      <c r="C64" s="1" t="s">
        <v>91</v>
      </c>
    </row>
    <row r="65" spans="1:3" ht="12.75">
      <c r="A65" s="28" t="s">
        <v>23</v>
      </c>
      <c r="C65" s="51" t="s">
        <v>90</v>
      </c>
    </row>
    <row r="66" spans="1:3" ht="12.75">
      <c r="A66" s="26"/>
      <c r="B66" s="2">
        <v>0</v>
      </c>
      <c r="C66" s="53" t="s">
        <v>87</v>
      </c>
    </row>
    <row r="67" spans="1:3" ht="12.75">
      <c r="A67" s="26"/>
      <c r="B67" s="2">
        <v>1</v>
      </c>
      <c r="C67" s="53" t="s">
        <v>88</v>
      </c>
    </row>
    <row r="68" spans="1:10" s="7" customFormat="1" ht="12.75">
      <c r="A68" s="26"/>
      <c r="B68" s="2">
        <v>2</v>
      </c>
      <c r="C68" s="53" t="s">
        <v>89</v>
      </c>
      <c r="D68" s="1"/>
      <c r="E68" s="1"/>
      <c r="F68" s="1"/>
      <c r="G68" s="1"/>
      <c r="H68" s="1"/>
      <c r="I68" s="1"/>
      <c r="J68" s="1"/>
    </row>
    <row r="69" spans="1:10" s="7" customFormat="1" ht="12.75">
      <c r="A69" s="26"/>
      <c r="B69" s="1">
        <v>-1</v>
      </c>
      <c r="C69" s="1" t="s">
        <v>40</v>
      </c>
      <c r="D69" s="1"/>
      <c r="E69" s="1"/>
      <c r="F69" s="1"/>
      <c r="G69" s="1"/>
      <c r="H69" s="1"/>
      <c r="I69" s="1"/>
      <c r="J69" s="1"/>
    </row>
    <row r="70" spans="1:10" s="7" customFormat="1" ht="12.75">
      <c r="A70" s="28" t="s">
        <v>97</v>
      </c>
      <c r="B70"/>
      <c r="C70"/>
      <c r="D70" s="1" t="s">
        <v>81</v>
      </c>
      <c r="E70" s="1"/>
      <c r="F70" s="1"/>
      <c r="G70" s="1"/>
      <c r="H70" s="1"/>
      <c r="I70" s="1"/>
      <c r="J70" s="1"/>
    </row>
    <row r="71" spans="1:10" s="7" customFormat="1" ht="12.75">
      <c r="A71" s="18"/>
      <c r="B71" s="2"/>
      <c r="C71" s="51" t="s">
        <v>92</v>
      </c>
      <c r="D71" s="1" t="s">
        <v>82</v>
      </c>
      <c r="E71" s="1"/>
      <c r="F71" s="1"/>
      <c r="G71" s="1"/>
      <c r="H71" s="1"/>
      <c r="I71" s="1"/>
      <c r="J71" s="1"/>
    </row>
    <row r="72" spans="1:10" s="7" customFormat="1" ht="12.75">
      <c r="A72" s="18"/>
      <c r="B72" s="2">
        <v>1</v>
      </c>
      <c r="C72" s="53" t="s">
        <v>94</v>
      </c>
      <c r="D72" s="1" t="s">
        <v>83</v>
      </c>
      <c r="E72" s="1"/>
      <c r="F72" s="1"/>
      <c r="G72" s="1"/>
      <c r="H72" s="1"/>
      <c r="I72" s="1"/>
      <c r="J72" s="1"/>
    </row>
    <row r="73" spans="1:10" s="7" customFormat="1" ht="12.75">
      <c r="A73" s="18"/>
      <c r="B73" s="2">
        <v>2</v>
      </c>
      <c r="C73" s="53" t="s">
        <v>95</v>
      </c>
      <c r="D73" s="1"/>
      <c r="E73" s="1"/>
      <c r="F73" s="1"/>
      <c r="G73" s="1"/>
      <c r="H73" s="1"/>
      <c r="I73" s="1"/>
      <c r="J73" s="1"/>
    </row>
    <row r="74" spans="1:10" s="7" customFormat="1" ht="12.75">
      <c r="A74" s="18"/>
      <c r="B74" s="2">
        <v>3</v>
      </c>
      <c r="C74" s="53" t="s">
        <v>96</v>
      </c>
      <c r="D74" s="1" t="s">
        <v>84</v>
      </c>
      <c r="E74" s="1"/>
      <c r="F74" s="1"/>
      <c r="G74" s="1"/>
      <c r="H74" s="1"/>
      <c r="I74" s="1"/>
      <c r="J74" s="1"/>
    </row>
    <row r="75" spans="1:10" s="7" customFormat="1" ht="12.75">
      <c r="A75" s="18"/>
      <c r="B75" s="2">
        <v>-1</v>
      </c>
      <c r="C75" s="51" t="s">
        <v>40</v>
      </c>
      <c r="D75" s="1"/>
      <c r="E75" s="1"/>
      <c r="F75" s="1"/>
      <c r="G75" s="1"/>
      <c r="H75" s="1"/>
      <c r="I75" s="1"/>
      <c r="J75" s="1"/>
    </row>
    <row r="76" spans="1:10" s="7" customFormat="1" ht="12.75">
      <c r="A76" s="24"/>
      <c r="B76" s="2"/>
      <c r="C76" s="2"/>
      <c r="D76" s="1"/>
      <c r="E76" s="1"/>
      <c r="F76" s="1"/>
      <c r="G76" s="1"/>
      <c r="H76" s="1"/>
      <c r="I76" s="1"/>
      <c r="J76" s="1"/>
    </row>
    <row r="77" spans="1:10" s="7" customFormat="1" ht="12.75">
      <c r="A77" s="24"/>
      <c r="B77" s="2"/>
      <c r="C77" s="2"/>
      <c r="D77" s="1" t="s">
        <v>81</v>
      </c>
      <c r="E77" s="1"/>
      <c r="F77" s="1"/>
      <c r="G77" s="1"/>
      <c r="H77" s="1"/>
      <c r="I77" s="1"/>
      <c r="J77" s="1"/>
    </row>
    <row r="78" spans="1:10" s="7" customFormat="1" ht="12.75">
      <c r="A78" s="24"/>
      <c r="B78" s="2"/>
      <c r="C78" s="2"/>
      <c r="D78" s="1" t="s">
        <v>82</v>
      </c>
      <c r="E78" s="1"/>
      <c r="F78" s="1"/>
      <c r="G78" s="1"/>
      <c r="H78" s="1"/>
      <c r="I78" s="1"/>
      <c r="J78" s="1"/>
    </row>
    <row r="79" spans="1:10" s="7" customFormat="1" ht="12.75">
      <c r="A79" s="24"/>
      <c r="B79" s="2"/>
      <c r="C79" s="2"/>
      <c r="D79" s="1" t="s">
        <v>83</v>
      </c>
      <c r="E79" s="1"/>
      <c r="F79" s="1"/>
      <c r="G79" s="1"/>
      <c r="H79" s="1"/>
      <c r="I79" s="1"/>
      <c r="J79" s="1"/>
    </row>
    <row r="80" spans="1:10" s="7" customFormat="1" ht="12.75">
      <c r="A80" s="24"/>
      <c r="B80" s="2"/>
      <c r="C80" s="2"/>
      <c r="D80" s="1"/>
      <c r="E80" s="1"/>
      <c r="F80" s="1"/>
      <c r="G80" s="1"/>
      <c r="H80" s="1"/>
      <c r="I80" s="1"/>
      <c r="J80" s="1"/>
    </row>
    <row r="81" spans="1:10" s="7" customFormat="1" ht="12.75">
      <c r="A81" s="24"/>
      <c r="B81" s="2"/>
      <c r="C81" s="2"/>
      <c r="D81" s="1" t="s">
        <v>84</v>
      </c>
      <c r="E81" s="1"/>
      <c r="F81" s="1"/>
      <c r="G81" s="1"/>
      <c r="H81" s="1"/>
      <c r="I81" s="1"/>
      <c r="J81" s="1"/>
    </row>
    <row r="82" spans="1:10" s="7" customFormat="1" ht="12.75">
      <c r="A82" s="24"/>
      <c r="B82" s="2"/>
      <c r="C82" s="2"/>
      <c r="D82" s="1"/>
      <c r="E82" s="1"/>
      <c r="F82" s="1"/>
      <c r="G82" s="1"/>
      <c r="H82" s="1"/>
      <c r="I82" s="1"/>
      <c r="J82" s="1"/>
    </row>
    <row r="83" spans="1:10" s="7" customFormat="1" ht="12.75">
      <c r="A83" s="24"/>
      <c r="B83" s="2"/>
      <c r="C83" s="2"/>
      <c r="D83" s="1"/>
      <c r="E83" s="1"/>
      <c r="F83" s="1"/>
      <c r="G83" s="1"/>
      <c r="H83" s="1"/>
      <c r="I83" s="1"/>
      <c r="J83" s="1"/>
    </row>
    <row r="84" spans="1:10" s="7" customFormat="1" ht="12.75">
      <c r="A84" s="24"/>
      <c r="B84" s="2"/>
      <c r="C84" s="2"/>
      <c r="D84" s="52"/>
      <c r="E84" s="1"/>
      <c r="F84" s="1"/>
      <c r="G84" s="1"/>
      <c r="H84" s="1"/>
      <c r="I84" s="1"/>
      <c r="J84" s="1"/>
    </row>
    <row r="85" spans="1:10" s="7" customFormat="1" ht="12.75">
      <c r="A85" s="24"/>
      <c r="B85" s="2"/>
      <c r="C85" s="2"/>
      <c r="D85" s="52"/>
      <c r="E85" s="1"/>
      <c r="F85" s="1"/>
      <c r="G85" s="1"/>
      <c r="H85" s="1"/>
      <c r="I85" s="1"/>
      <c r="J85" s="1"/>
    </row>
    <row r="86" spans="1:10" s="7" customFormat="1" ht="12.75">
      <c r="A86" s="24"/>
      <c r="B86" s="2"/>
      <c r="C86" s="2"/>
      <c r="D86" s="52"/>
      <c r="E86" s="1"/>
      <c r="F86" s="1"/>
      <c r="G86" s="1"/>
      <c r="H86" s="1"/>
      <c r="I86" s="1"/>
      <c r="J86" s="1"/>
    </row>
    <row r="87" spans="1:10" s="7" customFormat="1" ht="12.75">
      <c r="A87" s="24"/>
      <c r="B87" s="2"/>
      <c r="C87" s="2"/>
      <c r="D87" s="52"/>
      <c r="E87" s="1"/>
      <c r="F87" s="1"/>
      <c r="G87" s="1"/>
      <c r="H87" s="1"/>
      <c r="I87" s="1"/>
      <c r="J87" s="1"/>
    </row>
    <row r="88" spans="1:10" s="7" customFormat="1" ht="12.75">
      <c r="A88" s="24"/>
      <c r="B88" s="2"/>
      <c r="C88" s="2"/>
      <c r="D88" s="52"/>
      <c r="E88" s="1"/>
      <c r="F88" s="1"/>
      <c r="G88" s="1"/>
      <c r="H88" s="1"/>
      <c r="I88" s="1"/>
      <c r="J88" s="1"/>
    </row>
    <row r="89" spans="1:10" s="7" customFormat="1" ht="12.75">
      <c r="A89" s="24"/>
      <c r="B89" s="2"/>
      <c r="C89" s="2"/>
      <c r="D89" s="52"/>
      <c r="E89" s="1"/>
      <c r="F89" s="1"/>
      <c r="G89" s="1"/>
      <c r="H89" s="1"/>
      <c r="I89" s="1"/>
      <c r="J89" s="1"/>
    </row>
    <row r="90" spans="1:10" s="7" customFormat="1" ht="12.75">
      <c r="A90" s="24"/>
      <c r="B90" s="2"/>
      <c r="C90" s="2"/>
      <c r="D90"/>
      <c r="E90"/>
      <c r="F90"/>
      <c r="G90" s="1"/>
      <c r="H90" s="1"/>
      <c r="I90" s="1"/>
      <c r="J90" s="1"/>
    </row>
    <row r="91" spans="1:10" s="7" customFormat="1" ht="12.75">
      <c r="A91" s="24"/>
      <c r="B91" s="2"/>
      <c r="C91" s="2"/>
      <c r="D91" s="87" t="s">
        <v>93</v>
      </c>
      <c r="E91" s="88"/>
      <c r="F91" s="88"/>
      <c r="G91" s="1"/>
      <c r="H91" s="1"/>
      <c r="I91" s="1"/>
      <c r="J91" s="1"/>
    </row>
    <row r="92" spans="1:10" s="7" customFormat="1" ht="12.75">
      <c r="A92" s="24"/>
      <c r="B92" s="2"/>
      <c r="C92" s="2"/>
      <c r="D92" s="88"/>
      <c r="E92" s="88"/>
      <c r="F92" s="88"/>
      <c r="G92" s="1"/>
      <c r="H92" s="1"/>
      <c r="I92" s="1"/>
      <c r="J92" s="1"/>
    </row>
    <row r="93" spans="1:10" s="7" customFormat="1" ht="12.75">
      <c r="A93" s="24"/>
      <c r="B93" s="2"/>
      <c r="C93" s="2"/>
      <c r="D93" s="88"/>
      <c r="E93" s="88"/>
      <c r="F93" s="88"/>
      <c r="G93" s="1"/>
      <c r="H93" s="1"/>
      <c r="I93" s="1"/>
      <c r="J93" s="1"/>
    </row>
    <row r="94" spans="1:10" s="7" customFormat="1" ht="12.75">
      <c r="A94" s="24"/>
      <c r="B94" s="2"/>
      <c r="C94" s="2"/>
      <c r="D94" s="88"/>
      <c r="E94" s="88"/>
      <c r="F94" s="88"/>
      <c r="G94" s="1"/>
      <c r="H94" s="1"/>
      <c r="I94" s="1"/>
      <c r="J94" s="1"/>
    </row>
    <row r="95" spans="1:10" s="7" customFormat="1" ht="12.75">
      <c r="A95" s="24"/>
      <c r="B95" s="2"/>
      <c r="C95" s="2"/>
      <c r="D95" s="88"/>
      <c r="E95" s="88"/>
      <c r="F95" s="88"/>
      <c r="G95" s="1"/>
      <c r="H95" s="1"/>
      <c r="I95" s="1"/>
      <c r="J95" s="1"/>
    </row>
  </sheetData>
  <sheetProtection/>
  <mergeCells count="1">
    <mergeCell ref="D91:F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kimaijer</dc:creator>
  <cp:keywords/>
  <dc:description/>
  <cp:lastModifiedBy>nsg</cp:lastModifiedBy>
  <dcterms:created xsi:type="dcterms:W3CDTF">2013-08-01T13:34:41Z</dcterms:created>
  <dcterms:modified xsi:type="dcterms:W3CDTF">2016-02-10T11:31:37Z</dcterms:modified>
  <cp:category/>
  <cp:version/>
  <cp:contentType/>
  <cp:contentStatus/>
</cp:coreProperties>
</file>