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autoCompressPictures="0"/>
  <bookViews>
    <workbookView xWindow="0" yWindow="495" windowWidth="28845" windowHeight="14835"/>
  </bookViews>
  <sheets>
    <sheet name="Supplemental Table 1" sheetId="1" r:id="rId1"/>
    <sheet name="Polymorphism and allele range" sheetId="5" state="hidden" r:id="rId2"/>
    <sheet name="Allele Ranges" sheetId="4" state="hidden" r:id="rId3"/>
  </sheets>
  <calcPr calcId="125725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5"/>
  <c r="P24"/>
  <c r="P25"/>
  <c r="P26"/>
  <c r="R2"/>
  <c r="O23"/>
  <c r="O24"/>
  <c r="O25"/>
  <c r="O26"/>
  <c r="R3"/>
  <c r="N23"/>
  <c r="N24"/>
  <c r="N25"/>
  <c r="N26"/>
  <c r="R4"/>
  <c r="R5"/>
  <c r="P27"/>
  <c r="P28"/>
  <c r="P29"/>
  <c r="P30"/>
  <c r="S2"/>
  <c r="O27"/>
  <c r="O28"/>
  <c r="O29"/>
  <c r="O30"/>
  <c r="S3"/>
  <c r="N27"/>
  <c r="N28"/>
  <c r="N29"/>
  <c r="N30"/>
  <c r="S4"/>
  <c r="S5"/>
  <c r="P31"/>
  <c r="P32"/>
  <c r="P33"/>
  <c r="P34"/>
  <c r="T2"/>
  <c r="O31"/>
  <c r="O32"/>
  <c r="O33"/>
  <c r="O34"/>
  <c r="T3"/>
  <c r="N31"/>
  <c r="N32"/>
  <c r="N33"/>
  <c r="N34"/>
  <c r="T4"/>
  <c r="T5"/>
  <c r="P19"/>
  <c r="P20"/>
  <c r="P21"/>
  <c r="P22"/>
  <c r="Q2"/>
  <c r="O19"/>
  <c r="O20"/>
  <c r="O21"/>
  <c r="O22"/>
  <c r="Q3"/>
  <c r="N19"/>
  <c r="N20"/>
  <c r="N21"/>
  <c r="N22"/>
  <c r="Q4"/>
  <c r="Q5"/>
  <c r="P15"/>
  <c r="P16"/>
  <c r="P17"/>
  <c r="P18"/>
  <c r="O2"/>
  <c r="O15"/>
  <c r="O16"/>
  <c r="O17"/>
  <c r="O18"/>
  <c r="O3"/>
  <c r="N15"/>
  <c r="N16"/>
  <c r="N17"/>
  <c r="N18"/>
  <c r="O4"/>
  <c r="O5"/>
  <c r="P11"/>
  <c r="P12"/>
  <c r="P13"/>
  <c r="P14"/>
  <c r="P2"/>
  <c r="O11"/>
  <c r="O12"/>
  <c r="O13"/>
  <c r="O14"/>
  <c r="P3"/>
  <c r="N11"/>
  <c r="N12"/>
  <c r="N13"/>
  <c r="N14"/>
  <c r="P4"/>
  <c r="P5"/>
  <c r="Q14"/>
  <c r="Q18"/>
  <c r="Q22"/>
  <c r="Q26"/>
  <c r="Q30"/>
  <c r="Q34"/>
  <c r="Q35"/>
  <c r="O35"/>
  <c r="P35"/>
  <c r="N35"/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9"/>
  <c r="I30"/>
  <c r="I31"/>
  <c r="I32"/>
  <c r="I33"/>
  <c r="I34"/>
  <c r="I35"/>
  <c r="I36"/>
  <c r="I37"/>
  <c r="I38"/>
  <c r="I39"/>
  <c r="I40"/>
  <c r="I42"/>
  <c r="I43"/>
  <c r="I44"/>
  <c r="I45"/>
  <c r="I46"/>
  <c r="I47"/>
  <c r="I48"/>
  <c r="I49"/>
  <c r="I50"/>
  <c r="I51"/>
  <c r="I52"/>
  <c r="I53"/>
  <c r="I54"/>
  <c r="I55"/>
  <c r="I56"/>
  <c r="I57"/>
  <c r="I59"/>
  <c r="I60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7"/>
  <c r="I98"/>
  <c r="I99"/>
  <c r="I100"/>
  <c r="I101"/>
  <c r="I102"/>
  <c r="I103"/>
  <c r="I105"/>
  <c r="I106"/>
  <c r="I107"/>
  <c r="I108"/>
  <c r="I109"/>
  <c r="I110"/>
  <c r="I111"/>
  <c r="I112"/>
  <c r="I115"/>
  <c r="I116"/>
  <c r="I117"/>
  <c r="I118"/>
  <c r="I119"/>
  <c r="I120"/>
  <c r="I122"/>
  <c r="I123"/>
  <c r="I124"/>
  <c r="I125"/>
  <c r="I127"/>
  <c r="I128"/>
  <c r="I129"/>
  <c r="I130"/>
  <c r="I131"/>
  <c r="I132"/>
  <c r="I133"/>
  <c r="I134"/>
  <c r="I135"/>
  <c r="I136"/>
  <c r="I137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5"/>
  <c r="I186"/>
  <c r="I187"/>
  <c r="I188"/>
  <c r="I190"/>
  <c r="I191"/>
  <c r="I192"/>
  <c r="I193"/>
  <c r="I194"/>
  <c r="I195"/>
  <c r="I196"/>
  <c r="I198"/>
  <c r="I199"/>
  <c r="I201"/>
  <c r="I202"/>
  <c r="I203"/>
  <c r="I204"/>
  <c r="I205"/>
  <c r="I206"/>
  <c r="I207"/>
  <c r="I209"/>
  <c r="I210"/>
  <c r="I211"/>
  <c r="I212"/>
  <c r="I213"/>
  <c r="I214"/>
  <c r="I215"/>
  <c r="I216"/>
  <c r="I217"/>
  <c r="I219"/>
  <c r="I220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2"/>
  <c r="I253"/>
  <c r="I254"/>
  <c r="I255"/>
  <c r="I256"/>
  <c r="I257"/>
  <c r="I258"/>
  <c r="I259"/>
  <c r="I260"/>
  <c r="I261"/>
  <c r="I262"/>
  <c r="I263"/>
  <c r="I264"/>
  <c r="I265"/>
  <c r="I267"/>
  <c r="I268"/>
  <c r="I269"/>
  <c r="I270"/>
  <c r="I271"/>
  <c r="I272"/>
  <c r="I273"/>
  <c r="I274"/>
  <c r="I275"/>
  <c r="I276"/>
  <c r="I277"/>
  <c r="I279"/>
  <c r="I281"/>
  <c r="I282"/>
  <c r="I284"/>
  <c r="I285"/>
  <c r="I286"/>
  <c r="I287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2"/>
  <c r="I413"/>
  <c r="I414"/>
  <c r="I416"/>
  <c r="I417"/>
  <c r="I419"/>
  <c r="I420"/>
  <c r="I421"/>
  <c r="I422"/>
  <c r="I423"/>
  <c r="I424"/>
  <c r="I425"/>
  <c r="I426"/>
  <c r="I427"/>
  <c r="I429"/>
  <c r="I430"/>
  <c r="I431"/>
  <c r="I432"/>
  <c r="I434"/>
  <c r="I435"/>
  <c r="I436"/>
  <c r="I437"/>
  <c r="I438"/>
  <c r="I439"/>
  <c r="I440"/>
  <c r="I441"/>
  <c r="I442"/>
  <c r="I443"/>
  <c r="I445"/>
  <c r="I446"/>
  <c r="I448"/>
  <c r="I449"/>
  <c r="I450"/>
  <c r="I451"/>
  <c r="I452"/>
  <c r="I453"/>
  <c r="I454"/>
  <c r="I455"/>
  <c r="I456"/>
  <c r="I457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5"/>
  <c r="I496"/>
  <c r="I497"/>
  <c r="I498"/>
  <c r="I499"/>
  <c r="I500"/>
  <c r="I501"/>
  <c r="I504"/>
  <c r="I505"/>
  <c r="I506"/>
  <c r="I509"/>
  <c r="I510"/>
  <c r="I511"/>
  <c r="I512"/>
  <c r="I513"/>
  <c r="I514"/>
  <c r="I515"/>
  <c r="I516"/>
  <c r="I518"/>
  <c r="I519"/>
  <c r="I520"/>
  <c r="I521"/>
  <c r="I522"/>
  <c r="I523"/>
  <c r="I524"/>
  <c r="I526"/>
  <c r="I527"/>
  <c r="I528"/>
  <c r="I529"/>
  <c r="I532"/>
  <c r="I533"/>
  <c r="I534"/>
  <c r="I535"/>
  <c r="I536"/>
  <c r="I537"/>
  <c r="I538"/>
  <c r="I539"/>
  <c r="I540"/>
  <c r="I541"/>
  <c r="I542"/>
  <c r="I543"/>
  <c r="I544"/>
  <c r="I546"/>
  <c r="I547"/>
  <c r="I549"/>
  <c r="I550"/>
  <c r="I551"/>
  <c r="I552"/>
  <c r="I553"/>
  <c r="I554"/>
  <c r="I555"/>
  <c r="I556"/>
  <c r="I557"/>
  <c r="I558"/>
  <c r="I559"/>
  <c r="I560"/>
  <c r="I561"/>
  <c r="I563"/>
  <c r="I564"/>
  <c r="I566"/>
  <c r="I567"/>
  <c r="I568"/>
  <c r="I569"/>
  <c r="I570"/>
  <c r="I571"/>
  <c r="I572"/>
  <c r="I573"/>
  <c r="I574"/>
  <c r="I575"/>
  <c r="I576"/>
  <c r="I577"/>
  <c r="I578"/>
  <c r="I579"/>
  <c r="I581"/>
  <c r="I582"/>
  <c r="I583"/>
  <c r="I584"/>
  <c r="I585"/>
  <c r="I586"/>
  <c r="I587"/>
  <c r="I588"/>
  <c r="I589"/>
  <c r="I590"/>
  <c r="I593"/>
  <c r="I594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8"/>
  <c r="I629"/>
  <c r="I630"/>
  <c r="I631"/>
  <c r="I632"/>
  <c r="I633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2"/>
  <c r="I693"/>
  <c r="I694"/>
  <c r="I695"/>
  <c r="I696"/>
  <c r="I697"/>
  <c r="I698"/>
  <c r="I699"/>
  <c r="I700"/>
  <c r="I701"/>
  <c r="I702"/>
  <c r="I703"/>
  <c r="I704"/>
  <c r="I706"/>
  <c r="I707"/>
  <c r="I708"/>
  <c r="I710"/>
  <c r="I711"/>
  <c r="I712"/>
  <c r="I713"/>
  <c r="I714"/>
  <c r="I715"/>
  <c r="I716"/>
  <c r="I717"/>
  <c r="I719"/>
  <c r="I720"/>
  <c r="I721"/>
  <c r="I722"/>
  <c r="I724"/>
  <c r="I725"/>
  <c r="I727"/>
  <c r="I728"/>
  <c r="I729"/>
  <c r="I730"/>
  <c r="I732"/>
  <c r="I733"/>
  <c r="I734"/>
  <c r="I735"/>
  <c r="I736"/>
  <c r="I737"/>
  <c r="I738"/>
  <c r="I739"/>
  <c r="I740"/>
  <c r="I741"/>
  <c r="I742"/>
  <c r="I743"/>
  <c r="I744"/>
  <c r="I745"/>
  <c r="I746"/>
  <c r="I747"/>
  <c r="I749"/>
  <c r="I750"/>
  <c r="I751"/>
  <c r="I752"/>
  <c r="I753"/>
  <c r="I754"/>
  <c r="I757"/>
  <c r="I758"/>
  <c r="I760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5"/>
  <c r="I826"/>
  <c r="I827"/>
  <c r="I828"/>
  <c r="I829"/>
  <c r="I831"/>
  <c r="I832"/>
  <c r="I833"/>
  <c r="I834"/>
  <c r="I835"/>
  <c r="I837"/>
  <c r="I838"/>
  <c r="I840"/>
  <c r="I841"/>
  <c r="I842"/>
  <c r="I845"/>
  <c r="I846"/>
  <c r="I847"/>
  <c r="I848"/>
  <c r="I849"/>
  <c r="I850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3"/>
  <c r="I894"/>
  <c r="I895"/>
  <c r="I897"/>
  <c r="I898"/>
  <c r="I899"/>
  <c r="I900"/>
  <c r="I901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1"/>
  <c r="I922"/>
  <c r="I924"/>
  <c r="I925"/>
  <c r="I927"/>
  <c r="I928"/>
  <c r="I929"/>
  <c r="I930"/>
  <c r="I931"/>
  <c r="I932"/>
  <c r="I933"/>
  <c r="I934"/>
  <c r="I935"/>
  <c r="I936"/>
  <c r="I937"/>
  <c r="I938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8"/>
  <c r="I959"/>
  <c r="I960"/>
  <c r="I961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5"/>
  <c r="I1016"/>
  <c r="I1018"/>
  <c r="I1019"/>
  <c r="I1020"/>
  <c r="I1021"/>
  <c r="I1022"/>
  <c r="I1023"/>
  <c r="I1024"/>
  <c r="I1025"/>
  <c r="I1026"/>
  <c r="I1027"/>
  <c r="I1028"/>
  <c r="I1030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9"/>
  <c r="I1050"/>
  <c r="I1051"/>
  <c r="I1052"/>
  <c r="I1053"/>
  <c r="I1054"/>
  <c r="I1055"/>
  <c r="I1056"/>
  <c r="I1057"/>
  <c r="I1058"/>
  <c r="I1059"/>
  <c r="I1061"/>
  <c r="I1062"/>
  <c r="I1063"/>
  <c r="I1064"/>
  <c r="I1065"/>
  <c r="I1066"/>
  <c r="I1067"/>
  <c r="I1068"/>
  <c r="I1069"/>
  <c r="I1071"/>
  <c r="I1072"/>
  <c r="I1073"/>
  <c r="I1074"/>
  <c r="I1075"/>
  <c r="I1076"/>
  <c r="I1077"/>
  <c r="I1078"/>
  <c r="I1079"/>
  <c r="I1081"/>
  <c r="I1082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9"/>
  <c r="I1110"/>
  <c r="I1111"/>
  <c r="I1112"/>
  <c r="I1113"/>
  <c r="I1114"/>
  <c r="I1115"/>
  <c r="I1116"/>
  <c r="I1117"/>
  <c r="I1119"/>
  <c r="I1120"/>
  <c r="I1121"/>
  <c r="I1122"/>
  <c r="I1124"/>
  <c r="I1125"/>
  <c r="I1127"/>
  <c r="I1128"/>
  <c r="I1129"/>
  <c r="I1130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50"/>
  <c r="I1151"/>
  <c r="I1152"/>
  <c r="I1153"/>
  <c r="I1154"/>
  <c r="I1155"/>
  <c r="I1156"/>
  <c r="I7"/>
  <c r="I6"/>
  <c r="I28"/>
  <c r="I41"/>
  <c r="I58"/>
  <c r="I61"/>
  <c r="I96"/>
  <c r="I104"/>
  <c r="I113"/>
  <c r="I114"/>
  <c r="I121"/>
  <c r="I126"/>
  <c r="I138"/>
  <c r="I184"/>
  <c r="I189"/>
  <c r="I197"/>
  <c r="I200"/>
  <c r="I208"/>
  <c r="I218"/>
  <c r="I221"/>
  <c r="I251"/>
  <c r="I266"/>
  <c r="I278"/>
  <c r="I280"/>
  <c r="I283"/>
  <c r="I288"/>
  <c r="I312"/>
  <c r="I362"/>
  <c r="I411"/>
  <c r="I415"/>
  <c r="I418"/>
  <c r="I428"/>
  <c r="I433"/>
  <c r="I444"/>
  <c r="I447"/>
  <c r="I458"/>
  <c r="I494"/>
  <c r="I502"/>
  <c r="I503"/>
  <c r="I507"/>
  <c r="I508"/>
  <c r="I517"/>
  <c r="I525"/>
  <c r="I530"/>
  <c r="I531"/>
  <c r="I545"/>
  <c r="I548"/>
  <c r="I562"/>
  <c r="I565"/>
  <c r="I580"/>
  <c r="I591"/>
  <c r="I592"/>
  <c r="I595"/>
  <c r="I627"/>
  <c r="I634"/>
  <c r="I659"/>
  <c r="I691"/>
  <c r="I705"/>
  <c r="I709"/>
  <c r="I718"/>
  <c r="I723"/>
  <c r="I726"/>
  <c r="I731"/>
  <c r="I748"/>
  <c r="I755"/>
  <c r="I756"/>
  <c r="I759"/>
  <c r="I761"/>
  <c r="I803"/>
  <c r="I824"/>
  <c r="I830"/>
  <c r="I836"/>
  <c r="I839"/>
  <c r="I843"/>
  <c r="I844"/>
  <c r="I851"/>
  <c r="I852"/>
  <c r="I892"/>
  <c r="I896"/>
  <c r="I902"/>
  <c r="I920"/>
  <c r="I923"/>
  <c r="I926"/>
  <c r="I939"/>
  <c r="I957"/>
  <c r="I962"/>
  <c r="I988"/>
  <c r="I1014"/>
  <c r="I1017"/>
  <c r="I1029"/>
  <c r="I1031"/>
  <c r="I1048"/>
  <c r="I1060"/>
  <c r="I1070"/>
  <c r="I1080"/>
  <c r="I1083"/>
  <c r="I1108"/>
  <c r="I1118"/>
  <c r="I1123"/>
  <c r="I1126"/>
  <c r="I1131"/>
  <c r="I1148"/>
  <c r="I1149"/>
  <c r="I5"/>
  <c r="BC6"/>
  <c r="J6"/>
  <c r="BC7"/>
  <c r="J7" s="1"/>
  <c r="BC8"/>
  <c r="J8" s="1"/>
  <c r="BC9"/>
  <c r="J9" s="1"/>
  <c r="BC10"/>
  <c r="J10" s="1"/>
  <c r="BC11"/>
  <c r="J11" s="1"/>
  <c r="BC12"/>
  <c r="J12" s="1"/>
  <c r="BC13"/>
  <c r="J13" s="1"/>
  <c r="BC14"/>
  <c r="J14" s="1"/>
  <c r="BC15"/>
  <c r="J15" s="1"/>
  <c r="BC16"/>
  <c r="J16" s="1"/>
  <c r="BC17"/>
  <c r="J17" s="1"/>
  <c r="BC18"/>
  <c r="J18" s="1"/>
  <c r="BC19"/>
  <c r="J19" s="1"/>
  <c r="BC20"/>
  <c r="J20" s="1"/>
  <c r="BC21"/>
  <c r="J21" s="1"/>
  <c r="BC22"/>
  <c r="J22" s="1"/>
  <c r="BC23"/>
  <c r="J23" s="1"/>
  <c r="BC24"/>
  <c r="J24" s="1"/>
  <c r="BC25"/>
  <c r="J25" s="1"/>
  <c r="BC26"/>
  <c r="J26" s="1"/>
  <c r="BC27"/>
  <c r="J27" s="1"/>
  <c r="BC28"/>
  <c r="J28" s="1"/>
  <c r="BC29"/>
  <c r="J29" s="1"/>
  <c r="BC30"/>
  <c r="J30" s="1"/>
  <c r="BC31"/>
  <c r="J31" s="1"/>
  <c r="BC32"/>
  <c r="J32" s="1"/>
  <c r="BC33"/>
  <c r="J33" s="1"/>
  <c r="BC34"/>
  <c r="J34" s="1"/>
  <c r="BC35"/>
  <c r="J35" s="1"/>
  <c r="BC36"/>
  <c r="J36" s="1"/>
  <c r="BC37"/>
  <c r="J37" s="1"/>
  <c r="BC38"/>
  <c r="J38" s="1"/>
  <c r="BC39"/>
  <c r="J39" s="1"/>
  <c r="BC40"/>
  <c r="J40" s="1"/>
  <c r="BC41"/>
  <c r="J41" s="1"/>
  <c r="BC42"/>
  <c r="J42" s="1"/>
  <c r="BC43"/>
  <c r="J43" s="1"/>
  <c r="BC44"/>
  <c r="J44" s="1"/>
  <c r="BC45"/>
  <c r="J45" s="1"/>
  <c r="BC46"/>
  <c r="J46" s="1"/>
  <c r="BC47"/>
  <c r="J47" s="1"/>
  <c r="BC48"/>
  <c r="J48" s="1"/>
  <c r="BC49"/>
  <c r="J49" s="1"/>
  <c r="BC50"/>
  <c r="J50"/>
  <c r="BC51"/>
  <c r="J51" s="1"/>
  <c r="BC52"/>
  <c r="J52" s="1"/>
  <c r="BC53"/>
  <c r="J53" s="1"/>
  <c r="BC54"/>
  <c r="J54" s="1"/>
  <c r="BC55"/>
  <c r="J55" s="1"/>
  <c r="BC56"/>
  <c r="J56" s="1"/>
  <c r="BC57"/>
  <c r="J57" s="1"/>
  <c r="BC58"/>
  <c r="J58" s="1"/>
  <c r="BC59"/>
  <c r="J59" s="1"/>
  <c r="BC60"/>
  <c r="J60" s="1"/>
  <c r="BC61"/>
  <c r="J61" s="1"/>
  <c r="BC62"/>
  <c r="J62" s="1"/>
  <c r="BC63"/>
  <c r="J63" s="1"/>
  <c r="BC64"/>
  <c r="J64" s="1"/>
  <c r="BC65"/>
  <c r="J65" s="1"/>
  <c r="BC66"/>
  <c r="J66" s="1"/>
  <c r="BC67"/>
  <c r="J67" s="1"/>
  <c r="BC68"/>
  <c r="J68" s="1"/>
  <c r="BC69"/>
  <c r="J69" s="1"/>
  <c r="BC70"/>
  <c r="J70" s="1"/>
  <c r="BC71"/>
  <c r="J71" s="1"/>
  <c r="BC72"/>
  <c r="J72" s="1"/>
  <c r="BC73"/>
  <c r="J73" s="1"/>
  <c r="BC74"/>
  <c r="J74" s="1"/>
  <c r="BC75"/>
  <c r="J75" s="1"/>
  <c r="BC76"/>
  <c r="J76" s="1"/>
  <c r="BC77"/>
  <c r="J77" s="1"/>
  <c r="BC78"/>
  <c r="J78" s="1"/>
  <c r="BC79"/>
  <c r="J79" s="1"/>
  <c r="BC80"/>
  <c r="J80" s="1"/>
  <c r="BC81"/>
  <c r="J81" s="1"/>
  <c r="BC82"/>
  <c r="J82" s="1"/>
  <c r="BC83"/>
  <c r="J83" s="1"/>
  <c r="BC84"/>
  <c r="J84" s="1"/>
  <c r="BC85"/>
  <c r="J85" s="1"/>
  <c r="BC86"/>
  <c r="J86" s="1"/>
  <c r="BC87"/>
  <c r="J87" s="1"/>
  <c r="BC88"/>
  <c r="J88" s="1"/>
  <c r="BC89"/>
  <c r="J89" s="1"/>
  <c r="BC90"/>
  <c r="J90" s="1"/>
  <c r="BC91"/>
  <c r="J91" s="1"/>
  <c r="BC92"/>
  <c r="J92" s="1"/>
  <c r="BC93"/>
  <c r="J93" s="1"/>
  <c r="BC94"/>
  <c r="J94" s="1"/>
  <c r="BC95"/>
  <c r="J95" s="1"/>
  <c r="BC96"/>
  <c r="J96" s="1"/>
  <c r="BC97"/>
  <c r="J97" s="1"/>
  <c r="BC98"/>
  <c r="J98" s="1"/>
  <c r="BC99"/>
  <c r="J99" s="1"/>
  <c r="BC100"/>
  <c r="J100" s="1"/>
  <c r="BC101"/>
  <c r="J101" s="1"/>
  <c r="BC102"/>
  <c r="J102" s="1"/>
  <c r="BC103"/>
  <c r="J103" s="1"/>
  <c r="BC104"/>
  <c r="J104" s="1"/>
  <c r="BC105"/>
  <c r="J105" s="1"/>
  <c r="BC106"/>
  <c r="J106" s="1"/>
  <c r="BC107"/>
  <c r="J107" s="1"/>
  <c r="BC108"/>
  <c r="J108" s="1"/>
  <c r="BC109"/>
  <c r="J109" s="1"/>
  <c r="BC110"/>
  <c r="J110" s="1"/>
  <c r="BC111"/>
  <c r="J111" s="1"/>
  <c r="BC112"/>
  <c r="J112" s="1"/>
  <c r="BC113"/>
  <c r="J113" s="1"/>
  <c r="BC114"/>
  <c r="J114" s="1"/>
  <c r="BC115"/>
  <c r="J115" s="1"/>
  <c r="BC116"/>
  <c r="J116" s="1"/>
  <c r="BC117"/>
  <c r="J117" s="1"/>
  <c r="BC118"/>
  <c r="J118" s="1"/>
  <c r="BC119"/>
  <c r="J119" s="1"/>
  <c r="BC120"/>
  <c r="J120" s="1"/>
  <c r="BC121"/>
  <c r="J121" s="1"/>
  <c r="BC122"/>
  <c r="J122" s="1"/>
  <c r="BC123"/>
  <c r="J123" s="1"/>
  <c r="BC124"/>
  <c r="J124" s="1"/>
  <c r="BC125"/>
  <c r="J125" s="1"/>
  <c r="BC126"/>
  <c r="J126" s="1"/>
  <c r="BC127"/>
  <c r="J127" s="1"/>
  <c r="BC128"/>
  <c r="J128" s="1"/>
  <c r="BC129"/>
  <c r="J129" s="1"/>
  <c r="BC130"/>
  <c r="J130" s="1"/>
  <c r="BC131"/>
  <c r="J131" s="1"/>
  <c r="BC132"/>
  <c r="J132" s="1"/>
  <c r="BC133"/>
  <c r="J133" s="1"/>
  <c r="BC134"/>
  <c r="J134" s="1"/>
  <c r="BC135"/>
  <c r="J135" s="1"/>
  <c r="BC136"/>
  <c r="J136" s="1"/>
  <c r="BC137"/>
  <c r="J137" s="1"/>
  <c r="BC138"/>
  <c r="J138" s="1"/>
  <c r="BC139"/>
  <c r="J139" s="1"/>
  <c r="BC140"/>
  <c r="J140" s="1"/>
  <c r="BC141"/>
  <c r="J141" s="1"/>
  <c r="BC142"/>
  <c r="J142" s="1"/>
  <c r="BC143"/>
  <c r="J143" s="1"/>
  <c r="BC144"/>
  <c r="J144" s="1"/>
  <c r="BC145"/>
  <c r="J145" s="1"/>
  <c r="BC146"/>
  <c r="J146" s="1"/>
  <c r="BC147"/>
  <c r="J147" s="1"/>
  <c r="BC148"/>
  <c r="J148" s="1"/>
  <c r="BC149"/>
  <c r="J149" s="1"/>
  <c r="BC150"/>
  <c r="J150" s="1"/>
  <c r="BC151"/>
  <c r="J151" s="1"/>
  <c r="BC152"/>
  <c r="J152" s="1"/>
  <c r="BC153"/>
  <c r="J153" s="1"/>
  <c r="BC154"/>
  <c r="J154" s="1"/>
  <c r="BC155"/>
  <c r="J155" s="1"/>
  <c r="BC156"/>
  <c r="J156" s="1"/>
  <c r="BC157"/>
  <c r="J157" s="1"/>
  <c r="BC158"/>
  <c r="J158" s="1"/>
  <c r="BC159"/>
  <c r="J159" s="1"/>
  <c r="BC160"/>
  <c r="J160" s="1"/>
  <c r="BC161"/>
  <c r="J161" s="1"/>
  <c r="BC162"/>
  <c r="J162" s="1"/>
  <c r="BC163"/>
  <c r="J163" s="1"/>
  <c r="BC164"/>
  <c r="J164" s="1"/>
  <c r="BC165"/>
  <c r="J165" s="1"/>
  <c r="BC166"/>
  <c r="J166" s="1"/>
  <c r="BC167"/>
  <c r="J167" s="1"/>
  <c r="BC168"/>
  <c r="J168" s="1"/>
  <c r="BC169"/>
  <c r="J169" s="1"/>
  <c r="BC170"/>
  <c r="J170" s="1"/>
  <c r="BC171"/>
  <c r="J171" s="1"/>
  <c r="BC172"/>
  <c r="J172" s="1"/>
  <c r="BC173"/>
  <c r="J173" s="1"/>
  <c r="BC174"/>
  <c r="J174" s="1"/>
  <c r="BC175"/>
  <c r="J175" s="1"/>
  <c r="BC176"/>
  <c r="J176" s="1"/>
  <c r="BC177"/>
  <c r="J177" s="1"/>
  <c r="BC178"/>
  <c r="J178" s="1"/>
  <c r="BC179"/>
  <c r="J179" s="1"/>
  <c r="BC180"/>
  <c r="J180" s="1"/>
  <c r="BC181"/>
  <c r="J181" s="1"/>
  <c r="BC182"/>
  <c r="J182" s="1"/>
  <c r="BC183"/>
  <c r="J183" s="1"/>
  <c r="BC184"/>
  <c r="J184" s="1"/>
  <c r="BC185"/>
  <c r="J185" s="1"/>
  <c r="BC186"/>
  <c r="J186" s="1"/>
  <c r="BC187"/>
  <c r="J187" s="1"/>
  <c r="BC188"/>
  <c r="J188" s="1"/>
  <c r="BC189"/>
  <c r="J189" s="1"/>
  <c r="BC190"/>
  <c r="J190" s="1"/>
  <c r="BC191"/>
  <c r="J191" s="1"/>
  <c r="BC192"/>
  <c r="J192" s="1"/>
  <c r="BC193"/>
  <c r="J193" s="1"/>
  <c r="BC194"/>
  <c r="J194" s="1"/>
  <c r="BC195"/>
  <c r="J195" s="1"/>
  <c r="BC196"/>
  <c r="J196" s="1"/>
  <c r="BC197"/>
  <c r="J197" s="1"/>
  <c r="BC198"/>
  <c r="J198" s="1"/>
  <c r="BC199"/>
  <c r="J199" s="1"/>
  <c r="BC200"/>
  <c r="J200" s="1"/>
  <c r="BC201"/>
  <c r="J201" s="1"/>
  <c r="BC202"/>
  <c r="J202" s="1"/>
  <c r="BC203"/>
  <c r="J203" s="1"/>
  <c r="BC204"/>
  <c r="J204" s="1"/>
  <c r="BC205"/>
  <c r="J205" s="1"/>
  <c r="BC206"/>
  <c r="J206" s="1"/>
  <c r="BC207"/>
  <c r="J207" s="1"/>
  <c r="BC208"/>
  <c r="J208" s="1"/>
  <c r="BC209"/>
  <c r="J209" s="1"/>
  <c r="BC210"/>
  <c r="J210" s="1"/>
  <c r="BC211"/>
  <c r="J211" s="1"/>
  <c r="BC212"/>
  <c r="J212" s="1"/>
  <c r="BC213"/>
  <c r="J213" s="1"/>
  <c r="BC214"/>
  <c r="J214" s="1"/>
  <c r="BC215"/>
  <c r="J215" s="1"/>
  <c r="BC216"/>
  <c r="J216" s="1"/>
  <c r="BC217"/>
  <c r="J217" s="1"/>
  <c r="BC218"/>
  <c r="J218" s="1"/>
  <c r="BC219"/>
  <c r="J219" s="1"/>
  <c r="BC220"/>
  <c r="J220" s="1"/>
  <c r="BC221"/>
  <c r="J221" s="1"/>
  <c r="BC222"/>
  <c r="J222" s="1"/>
  <c r="BC223"/>
  <c r="J223" s="1"/>
  <c r="BC224"/>
  <c r="J224" s="1"/>
  <c r="BC225"/>
  <c r="J225" s="1"/>
  <c r="BC226"/>
  <c r="J226" s="1"/>
  <c r="BC227"/>
  <c r="J227" s="1"/>
  <c r="BC228"/>
  <c r="J228" s="1"/>
  <c r="BC229"/>
  <c r="J229" s="1"/>
  <c r="BC230"/>
  <c r="J230" s="1"/>
  <c r="BC231"/>
  <c r="J231" s="1"/>
  <c r="BC232"/>
  <c r="J232" s="1"/>
  <c r="BC233"/>
  <c r="J233" s="1"/>
  <c r="BC234"/>
  <c r="J234" s="1"/>
  <c r="BC235"/>
  <c r="J235" s="1"/>
  <c r="BC236"/>
  <c r="J236" s="1"/>
  <c r="BC237"/>
  <c r="J237" s="1"/>
  <c r="BC238"/>
  <c r="J238" s="1"/>
  <c r="BC239"/>
  <c r="J239" s="1"/>
  <c r="BC240"/>
  <c r="J240" s="1"/>
  <c r="BC241"/>
  <c r="J241" s="1"/>
  <c r="BC242"/>
  <c r="J242" s="1"/>
  <c r="BC243"/>
  <c r="J243" s="1"/>
  <c r="BC244"/>
  <c r="J244" s="1"/>
  <c r="BC245"/>
  <c r="J245" s="1"/>
  <c r="BC246"/>
  <c r="J246" s="1"/>
  <c r="BC247"/>
  <c r="J247" s="1"/>
  <c r="BC248"/>
  <c r="J248" s="1"/>
  <c r="BC249"/>
  <c r="J249" s="1"/>
  <c r="BC250"/>
  <c r="J250" s="1"/>
  <c r="BC251"/>
  <c r="J251" s="1"/>
  <c r="BC252"/>
  <c r="J252" s="1"/>
  <c r="BC253"/>
  <c r="J253" s="1"/>
  <c r="BC254"/>
  <c r="J254" s="1"/>
  <c r="BC255"/>
  <c r="J255" s="1"/>
  <c r="BC256"/>
  <c r="J256" s="1"/>
  <c r="BC257"/>
  <c r="J257" s="1"/>
  <c r="BC258"/>
  <c r="J258" s="1"/>
  <c r="BC259"/>
  <c r="J259" s="1"/>
  <c r="BC260"/>
  <c r="J260" s="1"/>
  <c r="BC261"/>
  <c r="J261" s="1"/>
  <c r="BC262"/>
  <c r="J262" s="1"/>
  <c r="BC263"/>
  <c r="J263" s="1"/>
  <c r="BC264"/>
  <c r="J264" s="1"/>
  <c r="BC265"/>
  <c r="J265" s="1"/>
  <c r="BC266"/>
  <c r="J266" s="1"/>
  <c r="BC267"/>
  <c r="J267" s="1"/>
  <c r="BC268"/>
  <c r="J268" s="1"/>
  <c r="BC269"/>
  <c r="J269" s="1"/>
  <c r="BC270"/>
  <c r="J270" s="1"/>
  <c r="BC271"/>
  <c r="J271" s="1"/>
  <c r="BC272"/>
  <c r="J272" s="1"/>
  <c r="BC273"/>
  <c r="J273" s="1"/>
  <c r="BC274"/>
  <c r="J274" s="1"/>
  <c r="BC275"/>
  <c r="J275" s="1"/>
  <c r="BC276"/>
  <c r="J276" s="1"/>
  <c r="BC277"/>
  <c r="J277" s="1"/>
  <c r="BC278"/>
  <c r="J278" s="1"/>
  <c r="BC279"/>
  <c r="J279" s="1"/>
  <c r="BC280"/>
  <c r="J280" s="1"/>
  <c r="BC281"/>
  <c r="J281" s="1"/>
  <c r="BC282"/>
  <c r="J282" s="1"/>
  <c r="BC283"/>
  <c r="J283" s="1"/>
  <c r="BC284"/>
  <c r="J284" s="1"/>
  <c r="BC285"/>
  <c r="J285" s="1"/>
  <c r="BC286"/>
  <c r="J286" s="1"/>
  <c r="BC287"/>
  <c r="J287" s="1"/>
  <c r="BC288"/>
  <c r="J288" s="1"/>
  <c r="BC289"/>
  <c r="J289" s="1"/>
  <c r="BC290"/>
  <c r="J290" s="1"/>
  <c r="BC291"/>
  <c r="J291" s="1"/>
  <c r="BC292"/>
  <c r="J292" s="1"/>
  <c r="BC293"/>
  <c r="J293" s="1"/>
  <c r="BC294"/>
  <c r="J294" s="1"/>
  <c r="BC295"/>
  <c r="J295" s="1"/>
  <c r="BC296"/>
  <c r="J296" s="1"/>
  <c r="BC297"/>
  <c r="J297" s="1"/>
  <c r="BC298"/>
  <c r="J298" s="1"/>
  <c r="BC299"/>
  <c r="J299" s="1"/>
  <c r="BC300"/>
  <c r="J300" s="1"/>
  <c r="BC301"/>
  <c r="J301" s="1"/>
  <c r="BC302"/>
  <c r="J302" s="1"/>
  <c r="BC303"/>
  <c r="J303" s="1"/>
  <c r="BC304"/>
  <c r="J304" s="1"/>
  <c r="BC305"/>
  <c r="J305" s="1"/>
  <c r="BC306"/>
  <c r="J306" s="1"/>
  <c r="BC307"/>
  <c r="J307" s="1"/>
  <c r="BC308"/>
  <c r="J308" s="1"/>
  <c r="BC309"/>
  <c r="J309" s="1"/>
  <c r="BC310"/>
  <c r="J310" s="1"/>
  <c r="BC311"/>
  <c r="J311" s="1"/>
  <c r="BC312"/>
  <c r="J312" s="1"/>
  <c r="BC313"/>
  <c r="J313" s="1"/>
  <c r="BC314"/>
  <c r="J314" s="1"/>
  <c r="BC315"/>
  <c r="J315" s="1"/>
  <c r="BC316"/>
  <c r="J316" s="1"/>
  <c r="BC317"/>
  <c r="J317" s="1"/>
  <c r="BC318"/>
  <c r="J318" s="1"/>
  <c r="BC319"/>
  <c r="J319" s="1"/>
  <c r="BC320"/>
  <c r="J320" s="1"/>
  <c r="BC321"/>
  <c r="J321" s="1"/>
  <c r="BC322"/>
  <c r="J322" s="1"/>
  <c r="BC323"/>
  <c r="J323" s="1"/>
  <c r="BC324"/>
  <c r="J324" s="1"/>
  <c r="BC325"/>
  <c r="J325" s="1"/>
  <c r="BC326"/>
  <c r="J326" s="1"/>
  <c r="BC327"/>
  <c r="J327" s="1"/>
  <c r="BC328"/>
  <c r="J328" s="1"/>
  <c r="BC329"/>
  <c r="J329" s="1"/>
  <c r="BC330"/>
  <c r="J330" s="1"/>
  <c r="BC331"/>
  <c r="J331" s="1"/>
  <c r="BC332"/>
  <c r="J332" s="1"/>
  <c r="BC333"/>
  <c r="J333" s="1"/>
  <c r="BC334"/>
  <c r="J334" s="1"/>
  <c r="BC335"/>
  <c r="J335" s="1"/>
  <c r="BC336"/>
  <c r="J336" s="1"/>
  <c r="BC337"/>
  <c r="J337" s="1"/>
  <c r="BC338"/>
  <c r="J338" s="1"/>
  <c r="BC339"/>
  <c r="J339" s="1"/>
  <c r="BC340"/>
  <c r="J340" s="1"/>
  <c r="BC341"/>
  <c r="J341" s="1"/>
  <c r="BC342"/>
  <c r="J342" s="1"/>
  <c r="BC343"/>
  <c r="J343" s="1"/>
  <c r="BC344"/>
  <c r="J344" s="1"/>
  <c r="BC345"/>
  <c r="J345" s="1"/>
  <c r="BC346"/>
  <c r="J346" s="1"/>
  <c r="BC347"/>
  <c r="J347" s="1"/>
  <c r="BC348"/>
  <c r="J348" s="1"/>
  <c r="BC349"/>
  <c r="J349" s="1"/>
  <c r="BC350"/>
  <c r="J350" s="1"/>
  <c r="BC351"/>
  <c r="J351" s="1"/>
  <c r="BC352"/>
  <c r="J352" s="1"/>
  <c r="BC353"/>
  <c r="J353" s="1"/>
  <c r="BC354"/>
  <c r="J354" s="1"/>
  <c r="BC355"/>
  <c r="J355" s="1"/>
  <c r="BC356"/>
  <c r="J356" s="1"/>
  <c r="BC357"/>
  <c r="J357" s="1"/>
  <c r="BC358"/>
  <c r="J358" s="1"/>
  <c r="BC359"/>
  <c r="J359" s="1"/>
  <c r="BC360"/>
  <c r="J360" s="1"/>
  <c r="BC361"/>
  <c r="J361" s="1"/>
  <c r="BC362"/>
  <c r="J362" s="1"/>
  <c r="BC363"/>
  <c r="J363" s="1"/>
  <c r="BC364"/>
  <c r="J364" s="1"/>
  <c r="BC365"/>
  <c r="J365" s="1"/>
  <c r="BC366"/>
  <c r="J366" s="1"/>
  <c r="BC367"/>
  <c r="J367" s="1"/>
  <c r="BC368"/>
  <c r="J368" s="1"/>
  <c r="BC369"/>
  <c r="J369" s="1"/>
  <c r="BC370"/>
  <c r="J370" s="1"/>
  <c r="BC371"/>
  <c r="J371" s="1"/>
  <c r="BC372"/>
  <c r="J372" s="1"/>
  <c r="BC373"/>
  <c r="J373" s="1"/>
  <c r="BC374"/>
  <c r="J374" s="1"/>
  <c r="BC375"/>
  <c r="J375" s="1"/>
  <c r="BC376"/>
  <c r="J376" s="1"/>
  <c r="BC377"/>
  <c r="J377" s="1"/>
  <c r="BC378"/>
  <c r="J378" s="1"/>
  <c r="BC379"/>
  <c r="J379" s="1"/>
  <c r="BC380"/>
  <c r="J380" s="1"/>
  <c r="BC381"/>
  <c r="J381" s="1"/>
  <c r="BC382"/>
  <c r="J382" s="1"/>
  <c r="BC383"/>
  <c r="J383" s="1"/>
  <c r="BC384"/>
  <c r="J384" s="1"/>
  <c r="BC385"/>
  <c r="J385" s="1"/>
  <c r="BC386"/>
  <c r="J386" s="1"/>
  <c r="BC387"/>
  <c r="J387" s="1"/>
  <c r="BC388"/>
  <c r="J388" s="1"/>
  <c r="BC389"/>
  <c r="J389" s="1"/>
  <c r="BC390"/>
  <c r="J390" s="1"/>
  <c r="BC391"/>
  <c r="J391" s="1"/>
  <c r="BC392"/>
  <c r="J392" s="1"/>
  <c r="BC393"/>
  <c r="J393" s="1"/>
  <c r="BC394"/>
  <c r="J394" s="1"/>
  <c r="BC395"/>
  <c r="J395" s="1"/>
  <c r="BC396"/>
  <c r="J396" s="1"/>
  <c r="BC397"/>
  <c r="J397" s="1"/>
  <c r="BC398"/>
  <c r="J398" s="1"/>
  <c r="BC399"/>
  <c r="J399" s="1"/>
  <c r="BC400"/>
  <c r="J400" s="1"/>
  <c r="BC401"/>
  <c r="J401" s="1"/>
  <c r="BC402"/>
  <c r="J402" s="1"/>
  <c r="BC403"/>
  <c r="J403" s="1"/>
  <c r="BC404"/>
  <c r="J404" s="1"/>
  <c r="BC405"/>
  <c r="J405" s="1"/>
  <c r="BC406"/>
  <c r="J406" s="1"/>
  <c r="BC407"/>
  <c r="J407" s="1"/>
  <c r="BC408"/>
  <c r="J408" s="1"/>
  <c r="BC409"/>
  <c r="J409" s="1"/>
  <c r="BC410"/>
  <c r="J410" s="1"/>
  <c r="BC411"/>
  <c r="J411" s="1"/>
  <c r="BC412"/>
  <c r="J412" s="1"/>
  <c r="BC413"/>
  <c r="J413" s="1"/>
  <c r="BC414"/>
  <c r="J414" s="1"/>
  <c r="BC415"/>
  <c r="J415" s="1"/>
  <c r="BC416"/>
  <c r="J416" s="1"/>
  <c r="BC417"/>
  <c r="J417" s="1"/>
  <c r="BC418"/>
  <c r="J418" s="1"/>
  <c r="BC419"/>
  <c r="J419" s="1"/>
  <c r="BC420"/>
  <c r="J420" s="1"/>
  <c r="BC421"/>
  <c r="J421" s="1"/>
  <c r="BC422"/>
  <c r="J422" s="1"/>
  <c r="BC423"/>
  <c r="J423" s="1"/>
  <c r="BC424"/>
  <c r="J424" s="1"/>
  <c r="BC425"/>
  <c r="J425"/>
  <c r="BC426"/>
  <c r="J426" s="1"/>
  <c r="BC427"/>
  <c r="J427"/>
  <c r="BC428"/>
  <c r="J428" s="1"/>
  <c r="BC429"/>
  <c r="J429" s="1"/>
  <c r="BC430"/>
  <c r="J430" s="1"/>
  <c r="BC431"/>
  <c r="J431" s="1"/>
  <c r="BC432"/>
  <c r="J432" s="1"/>
  <c r="BC433"/>
  <c r="J433" s="1"/>
  <c r="BC434"/>
  <c r="J434" s="1"/>
  <c r="BC435"/>
  <c r="J435" s="1"/>
  <c r="J436"/>
  <c r="BC437"/>
  <c r="J437" s="1"/>
  <c r="BC438"/>
  <c r="J438"/>
  <c r="BC439"/>
  <c r="J439" s="1"/>
  <c r="BC440"/>
  <c r="J440" s="1"/>
  <c r="BC441"/>
  <c r="J441" s="1"/>
  <c r="BC442"/>
  <c r="J442" s="1"/>
  <c r="BC443"/>
  <c r="J443" s="1"/>
  <c r="BC444"/>
  <c r="J444" s="1"/>
  <c r="BC445"/>
  <c r="J445" s="1"/>
  <c r="BC446"/>
  <c r="J446" s="1"/>
  <c r="BC447"/>
  <c r="J447" s="1"/>
  <c r="BC448"/>
  <c r="J448" s="1"/>
  <c r="BC449"/>
  <c r="J449" s="1"/>
  <c r="BC450"/>
  <c r="J450" s="1"/>
  <c r="BC451"/>
  <c r="J451" s="1"/>
  <c r="BC452"/>
  <c r="J452" s="1"/>
  <c r="BC453"/>
  <c r="J453" s="1"/>
  <c r="BC454"/>
  <c r="J454" s="1"/>
  <c r="BC455"/>
  <c r="J455" s="1"/>
  <c r="BC456"/>
  <c r="J456" s="1"/>
  <c r="BC457"/>
  <c r="J457" s="1"/>
  <c r="BC458"/>
  <c r="J458" s="1"/>
  <c r="BC459"/>
  <c r="J459" s="1"/>
  <c r="BC460"/>
  <c r="J460" s="1"/>
  <c r="BC461"/>
  <c r="J461" s="1"/>
  <c r="BC462"/>
  <c r="J462" s="1"/>
  <c r="BC463"/>
  <c r="J463" s="1"/>
  <c r="BC464"/>
  <c r="J464" s="1"/>
  <c r="BC465"/>
  <c r="J465" s="1"/>
  <c r="BC466"/>
  <c r="J466"/>
  <c r="BC467"/>
  <c r="J467" s="1"/>
  <c r="BC468"/>
  <c r="J468" s="1"/>
  <c r="BC469"/>
  <c r="J469" s="1"/>
  <c r="BC470"/>
  <c r="J470" s="1"/>
  <c r="BC471"/>
  <c r="J471" s="1"/>
  <c r="BC472"/>
  <c r="J472"/>
  <c r="BC473"/>
  <c r="J473" s="1"/>
  <c r="BC474"/>
  <c r="J474" s="1"/>
  <c r="BC475"/>
  <c r="J475" s="1"/>
  <c r="BC476"/>
  <c r="J476" s="1"/>
  <c r="J477"/>
  <c r="BC478"/>
  <c r="J478" s="1"/>
  <c r="BC479"/>
  <c r="J479" s="1"/>
  <c r="BC480"/>
  <c r="J480" s="1"/>
  <c r="BC481"/>
  <c r="J481" s="1"/>
  <c r="BC482"/>
  <c r="J482" s="1"/>
  <c r="BC483"/>
  <c r="J483" s="1"/>
  <c r="BC484"/>
  <c r="J484" s="1"/>
  <c r="BC485"/>
  <c r="J485" s="1"/>
  <c r="BC486"/>
  <c r="J486" s="1"/>
  <c r="BC489"/>
  <c r="J489" s="1"/>
  <c r="BC490"/>
  <c r="J490" s="1"/>
  <c r="BC491"/>
  <c r="J491" s="1"/>
  <c r="BC492"/>
  <c r="J492" s="1"/>
  <c r="BC493"/>
  <c r="J493" s="1"/>
  <c r="BC494"/>
  <c r="J494" s="1"/>
  <c r="BC495"/>
  <c r="J495" s="1"/>
  <c r="J496"/>
  <c r="BC497"/>
  <c r="J497" s="1"/>
  <c r="BC498"/>
  <c r="J498" s="1"/>
  <c r="BC499"/>
  <c r="J499" s="1"/>
  <c r="BC500"/>
  <c r="J500" s="1"/>
  <c r="BC501"/>
  <c r="J501" s="1"/>
  <c r="BC502"/>
  <c r="J502" s="1"/>
  <c r="BC503"/>
  <c r="J503" s="1"/>
  <c r="BC504"/>
  <c r="J504" s="1"/>
  <c r="BC505"/>
  <c r="J505" s="1"/>
  <c r="BC506"/>
  <c r="J506" s="1"/>
  <c r="BC507"/>
  <c r="J507" s="1"/>
  <c r="BC508"/>
  <c r="J508" s="1"/>
  <c r="BC509"/>
  <c r="J509" s="1"/>
  <c r="BC510"/>
  <c r="J510" s="1"/>
  <c r="BC511"/>
  <c r="J511" s="1"/>
  <c r="BC512"/>
  <c r="J512" s="1"/>
  <c r="BC513"/>
  <c r="J513" s="1"/>
  <c r="BC514"/>
  <c r="J514" s="1"/>
  <c r="BC515"/>
  <c r="J515" s="1"/>
  <c r="BC516"/>
  <c r="J516" s="1"/>
  <c r="BC517"/>
  <c r="J517" s="1"/>
  <c r="BC518"/>
  <c r="J518" s="1"/>
  <c r="BC519"/>
  <c r="J519" s="1"/>
  <c r="BC520"/>
  <c r="J520" s="1"/>
  <c r="BC521"/>
  <c r="J521" s="1"/>
  <c r="BC522"/>
  <c r="J522" s="1"/>
  <c r="BC523"/>
  <c r="J523" s="1"/>
  <c r="BC524"/>
  <c r="J524" s="1"/>
  <c r="BC525"/>
  <c r="J525" s="1"/>
  <c r="BC526"/>
  <c r="J526" s="1"/>
  <c r="BC527"/>
  <c r="J527" s="1"/>
  <c r="BC528"/>
  <c r="J528" s="1"/>
  <c r="BC529"/>
  <c r="J529" s="1"/>
  <c r="BC530"/>
  <c r="J530" s="1"/>
  <c r="BC531"/>
  <c r="J531" s="1"/>
  <c r="BC532"/>
  <c r="J532" s="1"/>
  <c r="BC533"/>
  <c r="J533" s="1"/>
  <c r="BC534"/>
  <c r="J534" s="1"/>
  <c r="BC535"/>
  <c r="J535" s="1"/>
  <c r="BC536"/>
  <c r="J536" s="1"/>
  <c r="BC537"/>
  <c r="J537" s="1"/>
  <c r="BC538"/>
  <c r="J538" s="1"/>
  <c r="BC539"/>
  <c r="J539" s="1"/>
  <c r="BC540"/>
  <c r="J540" s="1"/>
  <c r="BC541"/>
  <c r="J541" s="1"/>
  <c r="BC542"/>
  <c r="J542" s="1"/>
  <c r="BC543"/>
  <c r="J543" s="1"/>
  <c r="BC544"/>
  <c r="J544" s="1"/>
  <c r="BC545"/>
  <c r="J545" s="1"/>
  <c r="BC546"/>
  <c r="J546" s="1"/>
  <c r="BC547"/>
  <c r="J547" s="1"/>
  <c r="BC548"/>
  <c r="J548" s="1"/>
  <c r="BC549"/>
  <c r="J549" s="1"/>
  <c r="BC550"/>
  <c r="J550" s="1"/>
  <c r="BC551"/>
  <c r="J551" s="1"/>
  <c r="BC552"/>
  <c r="J552" s="1"/>
  <c r="BC553"/>
  <c r="J553" s="1"/>
  <c r="BC554"/>
  <c r="J554" s="1"/>
  <c r="BC555"/>
  <c r="J555" s="1"/>
  <c r="BC557"/>
  <c r="J557" s="1"/>
  <c r="BC558"/>
  <c r="J558"/>
  <c r="BC559"/>
  <c r="J559" s="1"/>
  <c r="BC560"/>
  <c r="J560" s="1"/>
  <c r="BC561"/>
  <c r="J561" s="1"/>
  <c r="BC562"/>
  <c r="J562"/>
  <c r="BC563"/>
  <c r="J563" s="1"/>
  <c r="BC564"/>
  <c r="J564"/>
  <c r="BC565"/>
  <c r="J565" s="1"/>
  <c r="BC566"/>
  <c r="J566" s="1"/>
  <c r="BC567"/>
  <c r="J567" s="1"/>
  <c r="BC568"/>
  <c r="J568" s="1"/>
  <c r="BC569"/>
  <c r="J569" s="1"/>
  <c r="BC570"/>
  <c r="J570" s="1"/>
  <c r="BC571"/>
  <c r="J571" s="1"/>
  <c r="BC572"/>
  <c r="J572" s="1"/>
  <c r="BC573"/>
  <c r="J573" s="1"/>
  <c r="BC574"/>
  <c r="J574" s="1"/>
  <c r="BC575"/>
  <c r="J575" s="1"/>
  <c r="BC576"/>
  <c r="J576" s="1"/>
  <c r="BC577"/>
  <c r="J577" s="1"/>
  <c r="BC578"/>
  <c r="J578" s="1"/>
  <c r="BC579"/>
  <c r="J579" s="1"/>
  <c r="BC580"/>
  <c r="J580" s="1"/>
  <c r="BC581"/>
  <c r="J581" s="1"/>
  <c r="BC582"/>
  <c r="J582" s="1"/>
  <c r="BC583"/>
  <c r="J583" s="1"/>
  <c r="BC584"/>
  <c r="J584" s="1"/>
  <c r="BC585"/>
  <c r="J585" s="1"/>
  <c r="BC586"/>
  <c r="J586" s="1"/>
  <c r="BC587"/>
  <c r="J587" s="1"/>
  <c r="BC588"/>
  <c r="J588" s="1"/>
  <c r="BC589"/>
  <c r="J589" s="1"/>
  <c r="BC590"/>
  <c r="J590" s="1"/>
  <c r="BC591"/>
  <c r="J591" s="1"/>
  <c r="BC592"/>
  <c r="J592" s="1"/>
  <c r="BC593"/>
  <c r="J593" s="1"/>
  <c r="BC594"/>
  <c r="J594" s="1"/>
  <c r="BC595"/>
  <c r="J595" s="1"/>
  <c r="BC596"/>
  <c r="J596" s="1"/>
  <c r="BC597"/>
  <c r="J597" s="1"/>
  <c r="BC598"/>
  <c r="J598" s="1"/>
  <c r="BC599"/>
  <c r="J599" s="1"/>
  <c r="BC600"/>
  <c r="J600" s="1"/>
  <c r="BC601"/>
  <c r="J601" s="1"/>
  <c r="BC602"/>
  <c r="J602" s="1"/>
  <c r="BC603"/>
  <c r="J603" s="1"/>
  <c r="BC604"/>
  <c r="J604" s="1"/>
  <c r="BC605"/>
  <c r="J605" s="1"/>
  <c r="BC606"/>
  <c r="J606" s="1"/>
  <c r="BC607"/>
  <c r="J607" s="1"/>
  <c r="BC608"/>
  <c r="J608" s="1"/>
  <c r="BC609"/>
  <c r="J609" s="1"/>
  <c r="BC610"/>
  <c r="J610" s="1"/>
  <c r="BC611"/>
  <c r="J611" s="1"/>
  <c r="BC612"/>
  <c r="J612" s="1"/>
  <c r="BC613"/>
  <c r="J613" s="1"/>
  <c r="BC614"/>
  <c r="J614" s="1"/>
  <c r="BC615"/>
  <c r="J615" s="1"/>
  <c r="BC616"/>
  <c r="J616" s="1"/>
  <c r="BC617"/>
  <c r="J617" s="1"/>
  <c r="BC618"/>
  <c r="J618" s="1"/>
  <c r="BC619"/>
  <c r="J619" s="1"/>
  <c r="BC620"/>
  <c r="J620" s="1"/>
  <c r="BC621"/>
  <c r="J621" s="1"/>
  <c r="BC622"/>
  <c r="J622" s="1"/>
  <c r="BC623"/>
  <c r="J623" s="1"/>
  <c r="BC624"/>
  <c r="J624" s="1"/>
  <c r="BC625"/>
  <c r="J625" s="1"/>
  <c r="BC626"/>
  <c r="J626" s="1"/>
  <c r="BC627"/>
  <c r="J627" s="1"/>
  <c r="BC628"/>
  <c r="J628" s="1"/>
  <c r="BC629"/>
  <c r="J629" s="1"/>
  <c r="BC630"/>
  <c r="J630" s="1"/>
  <c r="BC631"/>
  <c r="J631" s="1"/>
  <c r="BC632"/>
  <c r="J632" s="1"/>
  <c r="BC633"/>
  <c r="J633" s="1"/>
  <c r="BC634"/>
  <c r="J634" s="1"/>
  <c r="BC635"/>
  <c r="J635" s="1"/>
  <c r="BC636"/>
  <c r="J636" s="1"/>
  <c r="BC637"/>
  <c r="J637" s="1"/>
  <c r="BC638"/>
  <c r="J638" s="1"/>
  <c r="BC639"/>
  <c r="J639" s="1"/>
  <c r="BC640"/>
  <c r="J640" s="1"/>
  <c r="BC641"/>
  <c r="J641" s="1"/>
  <c r="BC642"/>
  <c r="J642" s="1"/>
  <c r="BC643"/>
  <c r="J643" s="1"/>
  <c r="BC644"/>
  <c r="J644" s="1"/>
  <c r="BC645"/>
  <c r="J645" s="1"/>
  <c r="BC646"/>
  <c r="J646" s="1"/>
  <c r="BC647"/>
  <c r="J647" s="1"/>
  <c r="BC648"/>
  <c r="J648" s="1"/>
  <c r="BC649"/>
  <c r="J649" s="1"/>
  <c r="BC650"/>
  <c r="J650" s="1"/>
  <c r="BC651"/>
  <c r="J651" s="1"/>
  <c r="BC652"/>
  <c r="J652" s="1"/>
  <c r="BC653"/>
  <c r="J653" s="1"/>
  <c r="BC654"/>
  <c r="J654" s="1"/>
  <c r="BC655"/>
  <c r="J655" s="1"/>
  <c r="BC656"/>
  <c r="J656" s="1"/>
  <c r="BC657"/>
  <c r="J657" s="1"/>
  <c r="BC658"/>
  <c r="J658" s="1"/>
  <c r="BC659"/>
  <c r="J659" s="1"/>
  <c r="BC660"/>
  <c r="J660" s="1"/>
  <c r="BC661"/>
  <c r="J661" s="1"/>
  <c r="BC662"/>
  <c r="J662" s="1"/>
  <c r="BC663"/>
  <c r="J663" s="1"/>
  <c r="BC664"/>
  <c r="J664" s="1"/>
  <c r="BC665"/>
  <c r="J665" s="1"/>
  <c r="BC666"/>
  <c r="J666" s="1"/>
  <c r="BC667"/>
  <c r="J667" s="1"/>
  <c r="BC668"/>
  <c r="J668" s="1"/>
  <c r="BC669"/>
  <c r="J669" s="1"/>
  <c r="BC670"/>
  <c r="J670" s="1"/>
  <c r="BC671"/>
  <c r="J671" s="1"/>
  <c r="BC672"/>
  <c r="J672" s="1"/>
  <c r="BC673"/>
  <c r="J673" s="1"/>
  <c r="BC674"/>
  <c r="J674" s="1"/>
  <c r="BC675"/>
  <c r="J675" s="1"/>
  <c r="BC676"/>
  <c r="J676" s="1"/>
  <c r="BC677"/>
  <c r="J677" s="1"/>
  <c r="BC678"/>
  <c r="J678" s="1"/>
  <c r="BC679"/>
  <c r="J679" s="1"/>
  <c r="BC680"/>
  <c r="J680" s="1"/>
  <c r="BC681"/>
  <c r="J681" s="1"/>
  <c r="BC682"/>
  <c r="J682" s="1"/>
  <c r="BC683"/>
  <c r="J683" s="1"/>
  <c r="BC684"/>
  <c r="J684" s="1"/>
  <c r="BC685"/>
  <c r="J685" s="1"/>
  <c r="BC686"/>
  <c r="J686" s="1"/>
  <c r="BC687"/>
  <c r="J687" s="1"/>
  <c r="BC688"/>
  <c r="J688" s="1"/>
  <c r="BC689"/>
  <c r="J689" s="1"/>
  <c r="BC690"/>
  <c r="J690" s="1"/>
  <c r="BC691"/>
  <c r="J691" s="1"/>
  <c r="BC692"/>
  <c r="J692" s="1"/>
  <c r="BC693"/>
  <c r="J693" s="1"/>
  <c r="BC694"/>
  <c r="J694" s="1"/>
  <c r="BC695"/>
  <c r="J695" s="1"/>
  <c r="BC696"/>
  <c r="J696" s="1"/>
  <c r="BC697"/>
  <c r="J697" s="1"/>
  <c r="BC698"/>
  <c r="J698" s="1"/>
  <c r="BC699"/>
  <c r="J699" s="1"/>
  <c r="BC700"/>
  <c r="J700" s="1"/>
  <c r="BC701"/>
  <c r="J701" s="1"/>
  <c r="BC702"/>
  <c r="J702" s="1"/>
  <c r="BC703"/>
  <c r="J703" s="1"/>
  <c r="BC704"/>
  <c r="J704" s="1"/>
  <c r="BC705"/>
  <c r="J705" s="1"/>
  <c r="BC706"/>
  <c r="J706" s="1"/>
  <c r="BC707"/>
  <c r="J707" s="1"/>
  <c r="BC708"/>
  <c r="J708" s="1"/>
  <c r="BC709"/>
  <c r="J709" s="1"/>
  <c r="BC710"/>
  <c r="J710" s="1"/>
  <c r="BC711"/>
  <c r="J711" s="1"/>
  <c r="BC712"/>
  <c r="J712" s="1"/>
  <c r="BC713"/>
  <c r="J713" s="1"/>
  <c r="BC714"/>
  <c r="J714" s="1"/>
  <c r="BC715"/>
  <c r="J715" s="1"/>
  <c r="BC716"/>
  <c r="J716" s="1"/>
  <c r="BC717"/>
  <c r="J717" s="1"/>
  <c r="BC718"/>
  <c r="J718" s="1"/>
  <c r="BC719"/>
  <c r="J719" s="1"/>
  <c r="BC720"/>
  <c r="J720" s="1"/>
  <c r="BC721"/>
  <c r="J721" s="1"/>
  <c r="BC722"/>
  <c r="J722" s="1"/>
  <c r="BC723"/>
  <c r="J723" s="1"/>
  <c r="BC724"/>
  <c r="J724" s="1"/>
  <c r="BC725"/>
  <c r="J725" s="1"/>
  <c r="BC726"/>
  <c r="J726" s="1"/>
  <c r="BC727"/>
  <c r="J727" s="1"/>
  <c r="BC728"/>
  <c r="J728" s="1"/>
  <c r="BC729"/>
  <c r="J729" s="1"/>
  <c r="BC730"/>
  <c r="J730" s="1"/>
  <c r="BC731"/>
  <c r="J731" s="1"/>
  <c r="BC732"/>
  <c r="J732" s="1"/>
  <c r="BC733"/>
  <c r="J733" s="1"/>
  <c r="BC734"/>
  <c r="J734" s="1"/>
  <c r="BC735"/>
  <c r="J735" s="1"/>
  <c r="BC736"/>
  <c r="J736" s="1"/>
  <c r="BC737"/>
  <c r="J737" s="1"/>
  <c r="BC738"/>
  <c r="J738" s="1"/>
  <c r="BC739"/>
  <c r="J739" s="1"/>
  <c r="BC740"/>
  <c r="J740" s="1"/>
  <c r="BC741"/>
  <c r="J741" s="1"/>
  <c r="BC742"/>
  <c r="J742" s="1"/>
  <c r="BC743"/>
  <c r="J743" s="1"/>
  <c r="BC744"/>
  <c r="J744" s="1"/>
  <c r="BC745"/>
  <c r="J745" s="1"/>
  <c r="BC746"/>
  <c r="J746" s="1"/>
  <c r="BC747"/>
  <c r="J747" s="1"/>
  <c r="BC749"/>
  <c r="J749" s="1"/>
  <c r="BC750"/>
  <c r="J750" s="1"/>
  <c r="BC751"/>
  <c r="J751" s="1"/>
  <c r="BC752"/>
  <c r="J752" s="1"/>
  <c r="BC753"/>
  <c r="J753" s="1"/>
  <c r="BC754"/>
  <c r="J754" s="1"/>
  <c r="BC755"/>
  <c r="J755" s="1"/>
  <c r="BC756"/>
  <c r="J756" s="1"/>
  <c r="BC757"/>
  <c r="J757" s="1"/>
  <c r="BC758"/>
  <c r="J758" s="1"/>
  <c r="BC759"/>
  <c r="J759" s="1"/>
  <c r="BC760"/>
  <c r="J760" s="1"/>
  <c r="BC761"/>
  <c r="J761" s="1"/>
  <c r="BC762"/>
  <c r="J762" s="1"/>
  <c r="BC763"/>
  <c r="J763" s="1"/>
  <c r="BC764"/>
  <c r="J764" s="1"/>
  <c r="BC765"/>
  <c r="J765" s="1"/>
  <c r="BC766"/>
  <c r="J766" s="1"/>
  <c r="BC767"/>
  <c r="J767" s="1"/>
  <c r="BC768"/>
  <c r="J768" s="1"/>
  <c r="BC769"/>
  <c r="J769"/>
  <c r="BC770"/>
  <c r="J770" s="1"/>
  <c r="BC771"/>
  <c r="J771"/>
  <c r="BC772"/>
  <c r="J772" s="1"/>
  <c r="BC773"/>
  <c r="J773" s="1"/>
  <c r="BC774"/>
  <c r="J774" s="1"/>
  <c r="BC775"/>
  <c r="J775" s="1"/>
  <c r="BC776"/>
  <c r="J776" s="1"/>
  <c r="BC777"/>
  <c r="J777"/>
  <c r="BC778"/>
  <c r="J778" s="1"/>
  <c r="BC779"/>
  <c r="J779"/>
  <c r="BC780"/>
  <c r="J780" s="1"/>
  <c r="BC781"/>
  <c r="J781" s="1"/>
  <c r="BC782"/>
  <c r="J782" s="1"/>
  <c r="BC783"/>
  <c r="J783" s="1"/>
  <c r="BC784"/>
  <c r="J784"/>
  <c r="BC785"/>
  <c r="J785"/>
  <c r="BC786"/>
  <c r="J786" s="1"/>
  <c r="BC787"/>
  <c r="J787" s="1"/>
  <c r="BC788"/>
  <c r="J788" s="1"/>
  <c r="BC789"/>
  <c r="J789" s="1"/>
  <c r="BC790"/>
  <c r="J790" s="1"/>
  <c r="BC791"/>
  <c r="J791" s="1"/>
  <c r="BC792"/>
  <c r="J792" s="1"/>
  <c r="BC793"/>
  <c r="J793" s="1"/>
  <c r="BC794"/>
  <c r="J794" s="1"/>
  <c r="BC795"/>
  <c r="J795" s="1"/>
  <c r="BC796"/>
  <c r="J796" s="1"/>
  <c r="BC797"/>
  <c r="J797" s="1"/>
  <c r="BC798"/>
  <c r="J798" s="1"/>
  <c r="BC799"/>
  <c r="J799" s="1"/>
  <c r="BC800"/>
  <c r="J800" s="1"/>
  <c r="BC801"/>
  <c r="J801" s="1"/>
  <c r="BC802"/>
  <c r="J802" s="1"/>
  <c r="BC803"/>
  <c r="J803" s="1"/>
  <c r="J804"/>
  <c r="BC805"/>
  <c r="J805" s="1"/>
  <c r="BC806"/>
  <c r="J806" s="1"/>
  <c r="BC807"/>
  <c r="J807" s="1"/>
  <c r="BC808"/>
  <c r="J808" s="1"/>
  <c r="BC809"/>
  <c r="J809" s="1"/>
  <c r="BC810"/>
  <c r="J810" s="1"/>
  <c r="BC811"/>
  <c r="J811" s="1"/>
  <c r="BC812"/>
  <c r="J812" s="1"/>
  <c r="BC813"/>
  <c r="J813" s="1"/>
  <c r="J814"/>
  <c r="BC815"/>
  <c r="J815" s="1"/>
  <c r="BC816"/>
  <c r="J816" s="1"/>
  <c r="BC817"/>
  <c r="J817" s="1"/>
  <c r="J818"/>
  <c r="BC819"/>
  <c r="J819" s="1"/>
  <c r="BC820"/>
  <c r="J820" s="1"/>
  <c r="BC821"/>
  <c r="J821" s="1"/>
  <c r="BC822"/>
  <c r="J822" s="1"/>
  <c r="BC823"/>
  <c r="J823" s="1"/>
  <c r="BC824"/>
  <c r="J824" s="1"/>
  <c r="BC825"/>
  <c r="J825" s="1"/>
  <c r="BC826"/>
  <c r="J826" s="1"/>
  <c r="BC827"/>
  <c r="J827" s="1"/>
  <c r="BC828"/>
  <c r="J828" s="1"/>
  <c r="BC829"/>
  <c r="J829" s="1"/>
  <c r="BC831"/>
  <c r="J831" s="1"/>
  <c r="BC832"/>
  <c r="J832" s="1"/>
  <c r="BC833"/>
  <c r="J833" s="1"/>
  <c r="BC834"/>
  <c r="J834" s="1"/>
  <c r="BC835"/>
  <c r="J835" s="1"/>
  <c r="BC836"/>
  <c r="J836" s="1"/>
  <c r="BC837"/>
  <c r="J837" s="1"/>
  <c r="BC838"/>
  <c r="J838" s="1"/>
  <c r="BC839"/>
  <c r="J839" s="1"/>
  <c r="BC840"/>
  <c r="J840" s="1"/>
  <c r="BC841"/>
  <c r="J841" s="1"/>
  <c r="BC842"/>
  <c r="J842" s="1"/>
  <c r="BC843"/>
  <c r="J843" s="1"/>
  <c r="BC844"/>
  <c r="J844" s="1"/>
  <c r="BC845"/>
  <c r="J845" s="1"/>
  <c r="BC846"/>
  <c r="J847" s="1"/>
  <c r="BC848"/>
  <c r="J848" s="1"/>
  <c r="BC849"/>
  <c r="J849" s="1"/>
  <c r="BC850"/>
  <c r="J850" s="1"/>
  <c r="BC851"/>
  <c r="J851" s="1"/>
  <c r="BC852"/>
  <c r="J852" s="1"/>
  <c r="BC853"/>
  <c r="J853" s="1"/>
  <c r="BC854"/>
  <c r="J854" s="1"/>
  <c r="BC855"/>
  <c r="J855" s="1"/>
  <c r="BC856"/>
  <c r="J856" s="1"/>
  <c r="BC857"/>
  <c r="J857" s="1"/>
  <c r="BC858"/>
  <c r="J858" s="1"/>
  <c r="BC859"/>
  <c r="J859"/>
  <c r="BC860"/>
  <c r="J860" s="1"/>
  <c r="BC861"/>
  <c r="J861" s="1"/>
  <c r="BC862"/>
  <c r="J862" s="1"/>
  <c r="BC863"/>
  <c r="J863" s="1"/>
  <c r="BC864"/>
  <c r="J864" s="1"/>
  <c r="BC865"/>
  <c r="J865" s="1"/>
  <c r="BC866"/>
  <c r="J866" s="1"/>
  <c r="BC867"/>
  <c r="J867" s="1"/>
  <c r="BC868"/>
  <c r="J868" s="1"/>
  <c r="BC869"/>
  <c r="J869" s="1"/>
  <c r="BC870"/>
  <c r="J870" s="1"/>
  <c r="BC871"/>
  <c r="J871" s="1"/>
  <c r="BC872"/>
  <c r="J872" s="1"/>
  <c r="BC873"/>
  <c r="J873"/>
  <c r="BC874"/>
  <c r="J874" s="1"/>
  <c r="BC875"/>
  <c r="J875"/>
  <c r="BC876"/>
  <c r="J876" s="1"/>
  <c r="BC877"/>
  <c r="J877" s="1"/>
  <c r="BC878"/>
  <c r="J878" s="1"/>
  <c r="BC879"/>
  <c r="J879" s="1"/>
  <c r="BC880"/>
  <c r="J880" s="1"/>
  <c r="BC881"/>
  <c r="J881"/>
  <c r="BC882"/>
  <c r="J882" s="1"/>
  <c r="BC883"/>
  <c r="J883" s="1"/>
  <c r="BC884"/>
  <c r="J884" s="1"/>
  <c r="BC885"/>
  <c r="J885" s="1"/>
  <c r="BC886"/>
  <c r="J886" s="1"/>
  <c r="BC887"/>
  <c r="J887" s="1"/>
  <c r="BC888"/>
  <c r="J888" s="1"/>
  <c r="BC889"/>
  <c r="J889" s="1"/>
  <c r="BC890"/>
  <c r="J890" s="1"/>
  <c r="BC891"/>
  <c r="J891" s="1"/>
  <c r="BC892"/>
  <c r="J892" s="1"/>
  <c r="BC893"/>
  <c r="J893" s="1"/>
  <c r="BC894"/>
  <c r="J894" s="1"/>
  <c r="BC895"/>
  <c r="J895" s="1"/>
  <c r="BC896"/>
  <c r="J896" s="1"/>
  <c r="BC897"/>
  <c r="J897" s="1"/>
  <c r="BC898"/>
  <c r="J898" s="1"/>
  <c r="BC899"/>
  <c r="J899" s="1"/>
  <c r="BC900"/>
  <c r="J900" s="1"/>
  <c r="BC901"/>
  <c r="J901" s="1"/>
  <c r="BC902"/>
  <c r="J902" s="1"/>
  <c r="BC903"/>
  <c r="J934" s="1"/>
  <c r="BC904"/>
  <c r="J904" s="1"/>
  <c r="BC905"/>
  <c r="J905" s="1"/>
  <c r="BC906"/>
  <c r="J906" s="1"/>
  <c r="BC907"/>
  <c r="J907" s="1"/>
  <c r="BC908"/>
  <c r="J908" s="1"/>
  <c r="BC909"/>
  <c r="J909" s="1"/>
  <c r="BC910"/>
  <c r="J910" s="1"/>
  <c r="BC911"/>
  <c r="J911" s="1"/>
  <c r="BC912"/>
  <c r="J912" s="1"/>
  <c r="BC913"/>
  <c r="J913" s="1"/>
  <c r="BC914"/>
  <c r="J914" s="1"/>
  <c r="BC915"/>
  <c r="J915" s="1"/>
  <c r="BC916"/>
  <c r="J916" s="1"/>
  <c r="BC917"/>
  <c r="J917" s="1"/>
  <c r="BC918"/>
  <c r="J918" s="1"/>
  <c r="BC919"/>
  <c r="J919" s="1"/>
  <c r="BC920"/>
  <c r="J920" s="1"/>
  <c r="BC921"/>
  <c r="J921" s="1"/>
  <c r="BC922"/>
  <c r="J922" s="1"/>
  <c r="BC923"/>
  <c r="J923" s="1"/>
  <c r="BC924"/>
  <c r="J924" s="1"/>
  <c r="BC925"/>
  <c r="J925" s="1"/>
  <c r="BC926"/>
  <c r="J926" s="1"/>
  <c r="BC927"/>
  <c r="J927" s="1"/>
  <c r="BC928"/>
  <c r="J928" s="1"/>
  <c r="BC929"/>
  <c r="J929" s="1"/>
  <c r="BC930"/>
  <c r="J930" s="1"/>
  <c r="BC931"/>
  <c r="J931" s="1"/>
  <c r="BC932"/>
  <c r="J932" s="1"/>
  <c r="BC933"/>
  <c r="J933" s="1"/>
  <c r="BC935"/>
  <c r="J1053" s="1"/>
  <c r="BC936"/>
  <c r="J936"/>
  <c r="BC937"/>
  <c r="J937" s="1"/>
  <c r="BC938"/>
  <c r="J938" s="1"/>
  <c r="BC939"/>
  <c r="J939" s="1"/>
  <c r="BC940"/>
  <c r="J940" s="1"/>
  <c r="BC941"/>
  <c r="J941" s="1"/>
  <c r="BC942"/>
  <c r="J942"/>
  <c r="BC943"/>
  <c r="J943" s="1"/>
  <c r="BC944"/>
  <c r="J944"/>
  <c r="BC945"/>
  <c r="J945" s="1"/>
  <c r="BC946"/>
  <c r="J946" s="1"/>
  <c r="BC947"/>
  <c r="J947" s="1"/>
  <c r="BC948"/>
  <c r="J948" s="1"/>
  <c r="BC949"/>
  <c r="J949" s="1"/>
  <c r="BC950"/>
  <c r="J950"/>
  <c r="BC951"/>
  <c r="J951" s="1"/>
  <c r="BC952"/>
  <c r="J952"/>
  <c r="BC953"/>
  <c r="J953" s="1"/>
  <c r="BC954"/>
  <c r="J954" s="1"/>
  <c r="BC955"/>
  <c r="J955" s="1"/>
  <c r="BC956"/>
  <c r="J956" s="1"/>
  <c r="BC957"/>
  <c r="J957" s="1"/>
  <c r="BC958"/>
  <c r="J958"/>
  <c r="BC959"/>
  <c r="J959" s="1"/>
  <c r="BC960"/>
  <c r="J960"/>
  <c r="BC961"/>
  <c r="J961" s="1"/>
  <c r="BC962"/>
  <c r="J962" s="1"/>
  <c r="BC963"/>
  <c r="J963" s="1"/>
  <c r="BC964"/>
  <c r="J964" s="1"/>
  <c r="BC965"/>
  <c r="J965" s="1"/>
  <c r="BC966"/>
  <c r="J966"/>
  <c r="BC967"/>
  <c r="J967" s="1"/>
  <c r="BC968"/>
  <c r="J968"/>
  <c r="BC969"/>
  <c r="J969" s="1"/>
  <c r="BC970"/>
  <c r="J970" s="1"/>
  <c r="BC971"/>
  <c r="J971" s="1"/>
  <c r="BC972"/>
  <c r="J972" s="1"/>
  <c r="BC973"/>
  <c r="J973" s="1"/>
  <c r="BC974"/>
  <c r="J974"/>
  <c r="BC975"/>
  <c r="J975" s="1"/>
  <c r="BC976"/>
  <c r="J976"/>
  <c r="BC977"/>
  <c r="J977" s="1"/>
  <c r="BC978"/>
  <c r="J978" s="1"/>
  <c r="BC979"/>
  <c r="J979" s="1"/>
  <c r="BC980"/>
  <c r="J980" s="1"/>
  <c r="BC981"/>
  <c r="J981" s="1"/>
  <c r="BC982"/>
  <c r="J982"/>
  <c r="BC983"/>
  <c r="J983" s="1"/>
  <c r="BC984"/>
  <c r="J984"/>
  <c r="BC985"/>
  <c r="J985" s="1"/>
  <c r="BC986"/>
  <c r="J986" s="1"/>
  <c r="BC987"/>
  <c r="J987"/>
  <c r="BC988"/>
  <c r="J988" s="1"/>
  <c r="BC989"/>
  <c r="J989"/>
  <c r="BC990"/>
  <c r="J990" s="1"/>
  <c r="BC991"/>
  <c r="J991"/>
  <c r="BC992"/>
  <c r="J992" s="1"/>
  <c r="BC993"/>
  <c r="J993"/>
  <c r="BC994"/>
  <c r="J994" s="1"/>
  <c r="J995"/>
  <c r="BC996"/>
  <c r="J996" s="1"/>
  <c r="BC997"/>
  <c r="J997" s="1"/>
  <c r="BC998"/>
  <c r="J998" s="1"/>
  <c r="BC999"/>
  <c r="J999" s="1"/>
  <c r="BC1000"/>
  <c r="J1000" s="1"/>
  <c r="BC1001"/>
  <c r="J1001" s="1"/>
  <c r="BC1002"/>
  <c r="J1002" s="1"/>
  <c r="BC1003"/>
  <c r="J1003" s="1"/>
  <c r="BC1004"/>
  <c r="J1004" s="1"/>
  <c r="BC1005"/>
  <c r="J1005" s="1"/>
  <c r="BC1006"/>
  <c r="J1006" s="1"/>
  <c r="BC1007"/>
  <c r="J1007" s="1"/>
  <c r="J1008"/>
  <c r="BC1009"/>
  <c r="J1010" s="1"/>
  <c r="BC1011"/>
  <c r="J1011" s="1"/>
  <c r="BC1012"/>
  <c r="J1012" s="1"/>
  <c r="BC1013"/>
  <c r="J1013" s="1"/>
  <c r="BC1014"/>
  <c r="J1014" s="1"/>
  <c r="BC1015"/>
  <c r="J1015" s="1"/>
  <c r="BC1016"/>
  <c r="J1016" s="1"/>
  <c r="BC1017"/>
  <c r="J1017" s="1"/>
  <c r="BC1018"/>
  <c r="J1018" s="1"/>
  <c r="BC1019"/>
  <c r="J1019" s="1"/>
  <c r="BC1020"/>
  <c r="J1020" s="1"/>
  <c r="BC1021"/>
  <c r="J1021" s="1"/>
  <c r="BC1022"/>
  <c r="J1022" s="1"/>
  <c r="J1023"/>
  <c r="BC1024"/>
  <c r="J1024" s="1"/>
  <c r="BC1025"/>
  <c r="J1025" s="1"/>
  <c r="BC1026"/>
  <c r="J1026" s="1"/>
  <c r="BC1027"/>
  <c r="J1027" s="1"/>
  <c r="BC1028"/>
  <c r="J1028" s="1"/>
  <c r="BC1029"/>
  <c r="J1029" s="1"/>
  <c r="BC1030"/>
  <c r="J1030" s="1"/>
  <c r="BC1031"/>
  <c r="J1031" s="1"/>
  <c r="BC1032"/>
  <c r="J1032" s="1"/>
  <c r="BC1033"/>
  <c r="J1033" s="1"/>
  <c r="BC1034"/>
  <c r="J1034" s="1"/>
  <c r="BC1035"/>
  <c r="J1035" s="1"/>
  <c r="BC1036"/>
  <c r="J1036" s="1"/>
  <c r="BC1037"/>
  <c r="J1037" s="1"/>
  <c r="BC1038"/>
  <c r="J1038" s="1"/>
  <c r="BC1039"/>
  <c r="J1039" s="1"/>
  <c r="BC1040"/>
  <c r="J1040" s="1"/>
  <c r="BC1041"/>
  <c r="J1041" s="1"/>
  <c r="BC1042"/>
  <c r="J1042" s="1"/>
  <c r="BC1043"/>
  <c r="J1043" s="1"/>
  <c r="BC1044"/>
  <c r="J1044" s="1"/>
  <c r="BC1045"/>
  <c r="J1045" s="1"/>
  <c r="BC1046"/>
  <c r="J1046" s="1"/>
  <c r="BC1047"/>
  <c r="J1047" s="1"/>
  <c r="BC1048"/>
  <c r="J1048" s="1"/>
  <c r="BC1049"/>
  <c r="J1049" s="1"/>
  <c r="BC1050"/>
  <c r="J1050" s="1"/>
  <c r="BC1051"/>
  <c r="J1051" s="1"/>
  <c r="BC1052"/>
  <c r="J1052" s="1"/>
  <c r="BC1054"/>
  <c r="J1054" s="1"/>
  <c r="BC1055"/>
  <c r="J1055" s="1"/>
  <c r="BC1056"/>
  <c r="J1056" s="1"/>
  <c r="BC1057"/>
  <c r="J1057" s="1"/>
  <c r="BC1058"/>
  <c r="J1058" s="1"/>
  <c r="BC1059"/>
  <c r="J1059" s="1"/>
  <c r="BC1060"/>
  <c r="J1060" s="1"/>
  <c r="BC1061"/>
  <c r="J1061" s="1"/>
  <c r="BC1062"/>
  <c r="J1062" s="1"/>
  <c r="BC1063"/>
  <c r="J1063" s="1"/>
  <c r="BC1064"/>
  <c r="J1064" s="1"/>
  <c r="BC1065"/>
  <c r="J1065" s="1"/>
  <c r="BC1066"/>
  <c r="J1066" s="1"/>
  <c r="BC1067"/>
  <c r="J1067" s="1"/>
  <c r="BC1068"/>
  <c r="J1068" s="1"/>
  <c r="BC1069"/>
  <c r="J1069" s="1"/>
  <c r="BC1070"/>
  <c r="J1070" s="1"/>
  <c r="BC1071"/>
  <c r="J1071" s="1"/>
  <c r="BC1072"/>
  <c r="J1072" s="1"/>
  <c r="BC1073"/>
  <c r="J1073" s="1"/>
  <c r="BC1074"/>
  <c r="J1074" s="1"/>
  <c r="BC1075"/>
  <c r="J1075" s="1"/>
  <c r="BC1076"/>
  <c r="J1076" s="1"/>
  <c r="BC1077"/>
  <c r="J1077" s="1"/>
  <c r="BC1078"/>
  <c r="J1078" s="1"/>
  <c r="BC1079"/>
  <c r="J1079" s="1"/>
  <c r="J1080"/>
  <c r="BC1081"/>
  <c r="J1081" s="1"/>
  <c r="BC1082"/>
  <c r="J1082" s="1"/>
  <c r="BC1083"/>
  <c r="J1083" s="1"/>
  <c r="BC1084"/>
  <c r="J1084" s="1"/>
  <c r="J1085"/>
  <c r="BC1086"/>
  <c r="J1086" s="1"/>
  <c r="BC1087"/>
  <c r="J1087" s="1"/>
  <c r="BC1088"/>
  <c r="J1088" s="1"/>
  <c r="BC1089"/>
  <c r="J1089" s="1"/>
  <c r="BC1090"/>
  <c r="J1090" s="1"/>
  <c r="BC1091"/>
  <c r="J1091" s="1"/>
  <c r="BC1092"/>
  <c r="J1092" s="1"/>
  <c r="BC1093"/>
  <c r="J1093" s="1"/>
  <c r="BC1094"/>
  <c r="J1094" s="1"/>
  <c r="BC1095"/>
  <c r="J1095" s="1"/>
  <c r="BC1096"/>
  <c r="J1096" s="1"/>
  <c r="BC1097"/>
  <c r="J1097" s="1"/>
  <c r="BC1098"/>
  <c r="J1098" s="1"/>
  <c r="BC1099"/>
  <c r="J1099" s="1"/>
  <c r="BC1100"/>
  <c r="J1100" s="1"/>
  <c r="BC1101"/>
  <c r="J1101" s="1"/>
  <c r="BC1102"/>
  <c r="J1102" s="1"/>
  <c r="BC1103"/>
  <c r="J1103" s="1"/>
  <c r="BC1104"/>
  <c r="J1104" s="1"/>
  <c r="BC1105"/>
  <c r="J1105" s="1"/>
  <c r="BC1106"/>
  <c r="J1106" s="1"/>
  <c r="BC1107"/>
  <c r="J1107" s="1"/>
  <c r="BC1108"/>
  <c r="J1108" s="1"/>
  <c r="BC1109"/>
  <c r="J1109" s="1"/>
  <c r="BC1110"/>
  <c r="J1110" s="1"/>
  <c r="BC1111"/>
  <c r="J1111" s="1"/>
  <c r="BC1112"/>
  <c r="J1112" s="1"/>
  <c r="BC1113"/>
  <c r="J1113" s="1"/>
  <c r="BC1114"/>
  <c r="J1114" s="1"/>
  <c r="BC1115"/>
  <c r="J1115" s="1"/>
  <c r="BC1116"/>
  <c r="J1116" s="1"/>
  <c r="BC1117"/>
  <c r="J1117" s="1"/>
  <c r="BC1118"/>
  <c r="J1118" s="1"/>
  <c r="BC1119"/>
  <c r="J1119" s="1"/>
  <c r="BC1120"/>
  <c r="J1120"/>
  <c r="BC1121"/>
  <c r="J1121" s="1"/>
  <c r="BC1122"/>
  <c r="J1122" s="1"/>
  <c r="BC1123"/>
  <c r="J1123" s="1"/>
  <c r="BC1124"/>
  <c r="J1124" s="1"/>
  <c r="BC1125"/>
  <c r="J1125" s="1"/>
  <c r="BC1126"/>
  <c r="J1126" s="1"/>
  <c r="BC1127"/>
  <c r="J1127" s="1"/>
  <c r="BC1128"/>
  <c r="J1128" s="1"/>
  <c r="BC1129"/>
  <c r="J1129" s="1"/>
  <c r="BC1130"/>
  <c r="J1130" s="1"/>
  <c r="BC1131"/>
  <c r="J1131" s="1"/>
  <c r="BC1132"/>
  <c r="J1132" s="1"/>
  <c r="BC1133"/>
  <c r="J1133" s="1"/>
  <c r="BC1134"/>
  <c r="J1134" s="1"/>
  <c r="BC1135"/>
  <c r="J1135" s="1"/>
  <c r="BC1136"/>
  <c r="J1136" s="1"/>
  <c r="BC1137"/>
  <c r="J1137" s="1"/>
  <c r="BC1138"/>
  <c r="J1138" s="1"/>
  <c r="BC1139"/>
  <c r="J1139" s="1"/>
  <c r="BC1140"/>
  <c r="J1140" s="1"/>
  <c r="BC1141"/>
  <c r="J1141" s="1"/>
  <c r="BC1142"/>
  <c r="J1142" s="1"/>
  <c r="BC1143"/>
  <c r="J1143" s="1"/>
  <c r="BC1144"/>
  <c r="J1144" s="1"/>
  <c r="BC1145"/>
  <c r="J1145" s="1"/>
  <c r="BC1146"/>
  <c r="J1146" s="1"/>
  <c r="BC1147"/>
  <c r="J1147" s="1"/>
  <c r="BC1148"/>
  <c r="J1148" s="1"/>
  <c r="BC1149"/>
  <c r="J1149" s="1"/>
  <c r="BC1150"/>
  <c r="J1150" s="1"/>
  <c r="BC1151"/>
  <c r="J1151" s="1"/>
  <c r="BC1152"/>
  <c r="J1152" s="1"/>
  <c r="BC1153"/>
  <c r="J1153" s="1"/>
  <c r="BC1154"/>
  <c r="J1154" s="1"/>
  <c r="BC1155"/>
  <c r="J1155" s="1"/>
  <c r="BC1156"/>
  <c r="J1156" s="1"/>
  <c r="BC5"/>
  <c r="J5" s="1"/>
  <c r="BC436"/>
  <c r="BC477"/>
  <c r="BC487"/>
  <c r="BC488"/>
  <c r="BC496"/>
  <c r="BC556"/>
  <c r="BC748"/>
  <c r="BC804"/>
  <c r="BC814"/>
  <c r="BC818"/>
  <c r="BC830"/>
  <c r="BC847"/>
  <c r="BC934"/>
  <c r="BC995"/>
  <c r="BC1008"/>
  <c r="BC1010"/>
  <c r="BC1023"/>
  <c r="BC1053"/>
  <c r="BC1080"/>
  <c r="BC1085"/>
  <c r="E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AF443"/>
  <c r="AG443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AG250"/>
  <c r="AG251"/>
  <c r="AG252"/>
  <c r="AG253"/>
  <c r="AG254"/>
  <c r="AG255"/>
  <c r="AG256"/>
  <c r="AG257"/>
  <c r="AG258"/>
  <c r="AG259"/>
  <c r="AG260"/>
  <c r="AG261"/>
  <c r="AG262"/>
  <c r="AG263"/>
  <c r="AG264"/>
  <c r="AG265"/>
  <c r="AG266"/>
  <c r="AG267"/>
  <c r="AG268"/>
  <c r="AG269"/>
  <c r="AG270"/>
  <c r="AG271"/>
  <c r="AG272"/>
  <c r="AG273"/>
  <c r="AG274"/>
  <c r="AG275"/>
  <c r="AG276"/>
  <c r="AG277"/>
  <c r="AG278"/>
  <c r="AG279"/>
  <c r="AG280"/>
  <c r="AG281"/>
  <c r="AG282"/>
  <c r="AG283"/>
  <c r="AG284"/>
  <c r="AG285"/>
  <c r="AG286"/>
  <c r="AG287"/>
  <c r="AG288"/>
  <c r="AG289"/>
  <c r="AG290"/>
  <c r="AG291"/>
  <c r="AG292"/>
  <c r="AG293"/>
  <c r="AG294"/>
  <c r="AG295"/>
  <c r="AG296"/>
  <c r="AG297"/>
  <c r="AG298"/>
  <c r="AG299"/>
  <c r="AG300"/>
  <c r="AG301"/>
  <c r="AG302"/>
  <c r="AG303"/>
  <c r="AG304"/>
  <c r="AG305"/>
  <c r="AG306"/>
  <c r="AG307"/>
  <c r="AG308"/>
  <c r="AG309"/>
  <c r="AG310"/>
  <c r="AG311"/>
  <c r="AG312"/>
  <c r="AG313"/>
  <c r="AG314"/>
  <c r="AG315"/>
  <c r="AG316"/>
  <c r="AG317"/>
  <c r="AG318"/>
  <c r="AG319"/>
  <c r="AG320"/>
  <c r="AG321"/>
  <c r="AG322"/>
  <c r="AG323"/>
  <c r="AG324"/>
  <c r="AG325"/>
  <c r="AG326"/>
  <c r="AG327"/>
  <c r="AG328"/>
  <c r="AG329"/>
  <c r="AG330"/>
  <c r="AG331"/>
  <c r="AG332"/>
  <c r="AG333"/>
  <c r="AG334"/>
  <c r="AG335"/>
  <c r="AG336"/>
  <c r="AG337"/>
  <c r="AG338"/>
  <c r="AG339"/>
  <c r="AG340"/>
  <c r="AG341"/>
  <c r="AG342"/>
  <c r="AG343"/>
  <c r="AG344"/>
  <c r="AG345"/>
  <c r="AG346"/>
  <c r="AG347"/>
  <c r="AG348"/>
  <c r="AG349"/>
  <c r="AG350"/>
  <c r="AG351"/>
  <c r="AG352"/>
  <c r="AG353"/>
  <c r="AG354"/>
  <c r="AG355"/>
  <c r="AG356"/>
  <c r="AG357"/>
  <c r="AG358"/>
  <c r="AG359"/>
  <c r="AG360"/>
  <c r="AG361"/>
  <c r="AG362"/>
  <c r="AG363"/>
  <c r="AG364"/>
  <c r="AG365"/>
  <c r="AG366"/>
  <c r="AG367"/>
  <c r="AG368"/>
  <c r="AG369"/>
  <c r="AG370"/>
  <c r="AG371"/>
  <c r="AG372"/>
  <c r="AG373"/>
  <c r="AG374"/>
  <c r="AG375"/>
  <c r="AG376"/>
  <c r="AG377"/>
  <c r="AG378"/>
  <c r="AG379"/>
  <c r="AG380"/>
  <c r="AG381"/>
  <c r="AG382"/>
  <c r="AG383"/>
  <c r="AG384"/>
  <c r="AG385"/>
  <c r="AG386"/>
  <c r="AG387"/>
  <c r="AG388"/>
  <c r="AG389"/>
  <c r="AG390"/>
  <c r="AG391"/>
  <c r="AG392"/>
  <c r="AG393"/>
  <c r="AG394"/>
  <c r="AG395"/>
  <c r="AG396"/>
  <c r="AG397"/>
  <c r="AG398"/>
  <c r="AG399"/>
  <c r="AG400"/>
  <c r="AG401"/>
  <c r="AG402"/>
  <c r="AG403"/>
  <c r="AG404"/>
  <c r="AG405"/>
  <c r="AG406"/>
  <c r="AG407"/>
  <c r="AG408"/>
  <c r="AG409"/>
  <c r="AG410"/>
  <c r="AG411"/>
  <c r="AG412"/>
  <c r="AG413"/>
  <c r="AG414"/>
  <c r="AG415"/>
  <c r="AG416"/>
  <c r="AG417"/>
  <c r="AG418"/>
  <c r="AG419"/>
  <c r="AG420"/>
  <c r="AG421"/>
  <c r="AG422"/>
  <c r="AG423"/>
  <c r="AG424"/>
  <c r="AG425"/>
  <c r="AG426"/>
  <c r="AG427"/>
  <c r="AG428"/>
  <c r="AG429"/>
  <c r="AG430"/>
  <c r="AG431"/>
  <c r="AG432"/>
  <c r="AG433"/>
  <c r="AG434"/>
  <c r="AG435"/>
  <c r="AG436"/>
  <c r="AG437"/>
  <c r="AG438"/>
  <c r="AG439"/>
  <c r="AG440"/>
  <c r="AG441"/>
  <c r="AG442"/>
  <c r="AG444"/>
  <c r="AG445"/>
  <c r="AG446"/>
  <c r="AG447"/>
  <c r="AG448"/>
  <c r="AG449"/>
  <c r="AG450"/>
  <c r="AG451"/>
  <c r="AG452"/>
  <c r="AG453"/>
  <c r="AG454"/>
  <c r="AG455"/>
  <c r="AG456"/>
  <c r="AG457"/>
  <c r="AG458"/>
  <c r="AG459"/>
  <c r="AG460"/>
  <c r="AG461"/>
  <c r="AG462"/>
  <c r="AG463"/>
  <c r="AG464"/>
  <c r="AG465"/>
  <c r="AG466"/>
  <c r="AG467"/>
  <c r="AG468"/>
  <c r="AG469"/>
  <c r="AG470"/>
  <c r="AG471"/>
  <c r="AG472"/>
  <c r="AG473"/>
  <c r="AG474"/>
  <c r="AG475"/>
  <c r="AG476"/>
  <c r="AG477"/>
  <c r="AG478"/>
  <c r="AG479"/>
  <c r="AG480"/>
  <c r="AG481"/>
  <c r="AG482"/>
  <c r="AG483"/>
  <c r="AG484"/>
  <c r="AG485"/>
  <c r="AG486"/>
  <c r="AG487"/>
  <c r="AG488"/>
  <c r="AG489"/>
  <c r="AG490"/>
  <c r="AG491"/>
  <c r="AG492"/>
  <c r="AG493"/>
  <c r="AG494"/>
  <c r="AG495"/>
  <c r="AG496"/>
  <c r="AG497"/>
  <c r="AG498"/>
  <c r="AG499"/>
  <c r="AG500"/>
  <c r="AG501"/>
  <c r="AG502"/>
  <c r="AG503"/>
  <c r="AG504"/>
  <c r="AG505"/>
  <c r="AG506"/>
  <c r="AG507"/>
  <c r="AG508"/>
  <c r="AG509"/>
  <c r="AG510"/>
  <c r="AG511"/>
  <c r="AG512"/>
  <c r="AG513"/>
  <c r="AG514"/>
  <c r="AG515"/>
  <c r="AG516"/>
  <c r="AG517"/>
  <c r="AG518"/>
  <c r="AG519"/>
  <c r="AG520"/>
  <c r="AG521"/>
  <c r="AG522"/>
  <c r="AG523"/>
  <c r="AG524"/>
  <c r="AG525"/>
  <c r="AG526"/>
  <c r="AG527"/>
  <c r="AG528"/>
  <c r="AG529"/>
  <c r="AG530"/>
  <c r="AG531"/>
  <c r="AG532"/>
  <c r="AG533"/>
  <c r="AG534"/>
  <c r="AG535"/>
  <c r="AG536"/>
  <c r="AG537"/>
  <c r="AG538"/>
  <c r="AG539"/>
  <c r="AG540"/>
  <c r="AG541"/>
  <c r="AG542"/>
  <c r="AG543"/>
  <c r="AG544"/>
  <c r="AG545"/>
  <c r="AG546"/>
  <c r="AG547"/>
  <c r="AG548"/>
  <c r="AG549"/>
  <c r="AG550"/>
  <c r="AG551"/>
  <c r="AG552"/>
  <c r="AG553"/>
  <c r="AG554"/>
  <c r="AG555"/>
  <c r="AG556"/>
  <c r="AG557"/>
  <c r="AG558"/>
  <c r="AG559"/>
  <c r="AG560"/>
  <c r="AG561"/>
  <c r="AG562"/>
  <c r="AG563"/>
  <c r="AG564"/>
  <c r="AG565"/>
  <c r="AG566"/>
  <c r="AG567"/>
  <c r="AG568"/>
  <c r="AG569"/>
  <c r="AG570"/>
  <c r="AG571"/>
  <c r="AG572"/>
  <c r="AG573"/>
  <c r="AG574"/>
  <c r="AG575"/>
  <c r="AG576"/>
  <c r="AG577"/>
  <c r="AG578"/>
  <c r="AG579"/>
  <c r="AG580"/>
  <c r="AG581"/>
  <c r="AG582"/>
  <c r="AG583"/>
  <c r="AG584"/>
  <c r="AG585"/>
  <c r="AG586"/>
  <c r="AG587"/>
  <c r="AG588"/>
  <c r="AG589"/>
  <c r="AG590"/>
  <c r="AG591"/>
  <c r="AG592"/>
  <c r="AG593"/>
  <c r="AG594"/>
  <c r="AG595"/>
  <c r="AG596"/>
  <c r="AG597"/>
  <c r="AG598"/>
  <c r="AG599"/>
  <c r="AG600"/>
  <c r="AG601"/>
  <c r="AG602"/>
  <c r="AG603"/>
  <c r="AG604"/>
  <c r="AG605"/>
  <c r="AG606"/>
  <c r="AG607"/>
  <c r="AG608"/>
  <c r="AG609"/>
  <c r="AG610"/>
  <c r="AG611"/>
  <c r="AG612"/>
  <c r="AG613"/>
  <c r="AG614"/>
  <c r="AG615"/>
  <c r="AG616"/>
  <c r="AG617"/>
  <c r="AG618"/>
  <c r="AG619"/>
  <c r="AG620"/>
  <c r="AG621"/>
  <c r="AG622"/>
  <c r="AG623"/>
  <c r="AG624"/>
  <c r="AG625"/>
  <c r="AG626"/>
  <c r="AG627"/>
  <c r="AG628"/>
  <c r="AG629"/>
  <c r="AG630"/>
  <c r="AG631"/>
  <c r="AG632"/>
  <c r="AG633"/>
  <c r="AG634"/>
  <c r="AG635"/>
  <c r="AG636"/>
  <c r="AG637"/>
  <c r="AG638"/>
  <c r="AG639"/>
  <c r="AG640"/>
  <c r="AG641"/>
  <c r="AG642"/>
  <c r="AG643"/>
  <c r="AG644"/>
  <c r="AG645"/>
  <c r="AG646"/>
  <c r="AG647"/>
  <c r="AG648"/>
  <c r="AG649"/>
  <c r="AG650"/>
  <c r="AG651"/>
  <c r="AG652"/>
  <c r="AG653"/>
  <c r="AG654"/>
  <c r="AG655"/>
  <c r="AG656"/>
  <c r="AG657"/>
  <c r="AG658"/>
  <c r="AG659"/>
  <c r="AG660"/>
  <c r="AG661"/>
  <c r="AG662"/>
  <c r="AG663"/>
  <c r="AG664"/>
  <c r="AG665"/>
  <c r="AG666"/>
  <c r="AG667"/>
  <c r="AG668"/>
  <c r="AG669"/>
  <c r="AG670"/>
  <c r="AG671"/>
  <c r="AG672"/>
  <c r="AG673"/>
  <c r="AG674"/>
  <c r="AG675"/>
  <c r="AG676"/>
  <c r="AG677"/>
  <c r="AG678"/>
  <c r="AG679"/>
  <c r="AG680"/>
  <c r="AG681"/>
  <c r="AG682"/>
  <c r="AG683"/>
  <c r="AG684"/>
  <c r="AG685"/>
  <c r="AG686"/>
  <c r="AG687"/>
  <c r="AG688"/>
  <c r="AG689"/>
  <c r="AG690"/>
  <c r="AG691"/>
  <c r="AG692"/>
  <c r="AG693"/>
  <c r="AG694"/>
  <c r="AG695"/>
  <c r="AG696"/>
  <c r="AG697"/>
  <c r="AG698"/>
  <c r="AG699"/>
  <c r="AG700"/>
  <c r="AG701"/>
  <c r="AG702"/>
  <c r="AG703"/>
  <c r="AG704"/>
  <c r="AG705"/>
  <c r="AG706"/>
  <c r="AG707"/>
  <c r="AG708"/>
  <c r="AG709"/>
  <c r="AG710"/>
  <c r="AG711"/>
  <c r="AG712"/>
  <c r="AG713"/>
  <c r="AG714"/>
  <c r="AG715"/>
  <c r="AG716"/>
  <c r="AG717"/>
  <c r="AG718"/>
  <c r="AG719"/>
  <c r="AG720"/>
  <c r="AG721"/>
  <c r="AG722"/>
  <c r="AG723"/>
  <c r="AG724"/>
  <c r="AG725"/>
  <c r="AG726"/>
  <c r="AG727"/>
  <c r="AG728"/>
  <c r="AG729"/>
  <c r="AG730"/>
  <c r="AG731"/>
  <c r="AG732"/>
  <c r="AG733"/>
  <c r="AG734"/>
  <c r="AG735"/>
  <c r="AG736"/>
  <c r="AG737"/>
  <c r="AG738"/>
  <c r="AG739"/>
  <c r="AG740"/>
  <c r="AG741"/>
  <c r="AG742"/>
  <c r="AG743"/>
  <c r="AG744"/>
  <c r="AG745"/>
  <c r="AG746"/>
  <c r="AG747"/>
  <c r="AG748"/>
  <c r="AG749"/>
  <c r="AG750"/>
  <c r="AG751"/>
  <c r="AG752"/>
  <c r="AG753"/>
  <c r="AG754"/>
  <c r="AG755"/>
  <c r="AG756"/>
  <c r="AG757"/>
  <c r="AG758"/>
  <c r="AG759"/>
  <c r="AG760"/>
  <c r="AG761"/>
  <c r="AG762"/>
  <c r="AG763"/>
  <c r="AG764"/>
  <c r="AG765"/>
  <c r="AG766"/>
  <c r="AG767"/>
  <c r="AG768"/>
  <c r="AG769"/>
  <c r="AG770"/>
  <c r="AG771"/>
  <c r="AG772"/>
  <c r="AG773"/>
  <c r="AG774"/>
  <c r="AG775"/>
  <c r="AG776"/>
  <c r="AG777"/>
  <c r="AG778"/>
  <c r="AG779"/>
  <c r="AG780"/>
  <c r="AG781"/>
  <c r="AG782"/>
  <c r="AG783"/>
  <c r="AG784"/>
  <c r="AG785"/>
  <c r="AG786"/>
  <c r="AG787"/>
  <c r="AG788"/>
  <c r="AG789"/>
  <c r="AG790"/>
  <c r="AG791"/>
  <c r="AG792"/>
  <c r="AG793"/>
  <c r="AG794"/>
  <c r="AG795"/>
  <c r="AG796"/>
  <c r="AG797"/>
  <c r="AG798"/>
  <c r="AG799"/>
  <c r="AG800"/>
  <c r="AG801"/>
  <c r="AG802"/>
  <c r="AG803"/>
  <c r="AG804"/>
  <c r="AG805"/>
  <c r="AG806"/>
  <c r="AG807"/>
  <c r="AG808"/>
  <c r="AG809"/>
  <c r="AG810"/>
  <c r="AG811"/>
  <c r="AG812"/>
  <c r="AG813"/>
  <c r="AG814"/>
  <c r="AG815"/>
  <c r="AG816"/>
  <c r="AG817"/>
  <c r="AG818"/>
  <c r="AG819"/>
  <c r="AG820"/>
  <c r="AG821"/>
  <c r="AG822"/>
  <c r="AG823"/>
  <c r="AG824"/>
  <c r="AG825"/>
  <c r="AG826"/>
  <c r="AG827"/>
  <c r="AG828"/>
  <c r="AG829"/>
  <c r="AG830"/>
  <c r="AG831"/>
  <c r="AG832"/>
  <c r="AG833"/>
  <c r="AG834"/>
  <c r="AG835"/>
  <c r="AG836"/>
  <c r="AG837"/>
  <c r="AG838"/>
  <c r="AG839"/>
  <c r="AG840"/>
  <c r="AG841"/>
  <c r="AG842"/>
  <c r="AG843"/>
  <c r="AG844"/>
  <c r="AG845"/>
  <c r="AG846"/>
  <c r="AG847"/>
  <c r="AG848"/>
  <c r="AG849"/>
  <c r="AG850"/>
  <c r="AG851"/>
  <c r="AG852"/>
  <c r="AG853"/>
  <c r="AG854"/>
  <c r="AG855"/>
  <c r="AG856"/>
  <c r="AG857"/>
  <c r="AG858"/>
  <c r="AG859"/>
  <c r="AG860"/>
  <c r="AG861"/>
  <c r="AG862"/>
  <c r="AG863"/>
  <c r="AG864"/>
  <c r="AG865"/>
  <c r="AG866"/>
  <c r="AG867"/>
  <c r="AG868"/>
  <c r="AG869"/>
  <c r="AG870"/>
  <c r="AG871"/>
  <c r="AG872"/>
  <c r="AG873"/>
  <c r="AG874"/>
  <c r="AG875"/>
  <c r="AG876"/>
  <c r="AG877"/>
  <c r="AG878"/>
  <c r="AG879"/>
  <c r="AG880"/>
  <c r="AG881"/>
  <c r="AG882"/>
  <c r="AG883"/>
  <c r="AG884"/>
  <c r="AG885"/>
  <c r="AG886"/>
  <c r="AG887"/>
  <c r="AG888"/>
  <c r="AG889"/>
  <c r="AG890"/>
  <c r="AG891"/>
  <c r="AG892"/>
  <c r="AG893"/>
  <c r="AG894"/>
  <c r="AG895"/>
  <c r="AG896"/>
  <c r="AG897"/>
  <c r="AG898"/>
  <c r="AG899"/>
  <c r="AG900"/>
  <c r="AG901"/>
  <c r="AG902"/>
  <c r="AG903"/>
  <c r="AG904"/>
  <c r="AG905"/>
  <c r="AG906"/>
  <c r="AG907"/>
  <c r="AG908"/>
  <c r="AG909"/>
  <c r="AG910"/>
  <c r="AG911"/>
  <c r="AG912"/>
  <c r="AG913"/>
  <c r="AG914"/>
  <c r="AG915"/>
  <c r="AG916"/>
  <c r="AG917"/>
  <c r="AG918"/>
  <c r="AG919"/>
  <c r="AG920"/>
  <c r="AG921"/>
  <c r="AG922"/>
  <c r="AG923"/>
  <c r="AG924"/>
  <c r="AG925"/>
  <c r="AG926"/>
  <c r="AG927"/>
  <c r="AG928"/>
  <c r="AG929"/>
  <c r="AG930"/>
  <c r="AG931"/>
  <c r="AG932"/>
  <c r="AG933"/>
  <c r="AG934"/>
  <c r="AG935"/>
  <c r="AG936"/>
  <c r="AG937"/>
  <c r="AG938"/>
  <c r="AG939"/>
  <c r="AG940"/>
  <c r="AG941"/>
  <c r="AG942"/>
  <c r="AG943"/>
  <c r="AG944"/>
  <c r="AG945"/>
  <c r="AG946"/>
  <c r="AG947"/>
  <c r="AG948"/>
  <c r="AG949"/>
  <c r="AG950"/>
  <c r="AG951"/>
  <c r="AG952"/>
  <c r="AG953"/>
  <c r="AG954"/>
  <c r="AG955"/>
  <c r="AG956"/>
  <c r="AG957"/>
  <c r="AG958"/>
  <c r="AG959"/>
  <c r="AG960"/>
  <c r="AG961"/>
  <c r="AG962"/>
  <c r="AG963"/>
  <c r="AG964"/>
  <c r="AG965"/>
  <c r="AG966"/>
  <c r="AG967"/>
  <c r="AG968"/>
  <c r="AG969"/>
  <c r="AG970"/>
  <c r="AG971"/>
  <c r="AG972"/>
  <c r="AG973"/>
  <c r="AG974"/>
  <c r="AG975"/>
  <c r="AG976"/>
  <c r="AG977"/>
  <c r="AG978"/>
  <c r="AG979"/>
  <c r="AG980"/>
  <c r="AG981"/>
  <c r="AG982"/>
  <c r="AG983"/>
  <c r="AG984"/>
  <c r="AG985"/>
  <c r="AG986"/>
  <c r="AG987"/>
  <c r="AG988"/>
  <c r="AG989"/>
  <c r="AG990"/>
  <c r="AG991"/>
  <c r="AG992"/>
  <c r="AG993"/>
  <c r="AG994"/>
  <c r="AG995"/>
  <c r="AG996"/>
  <c r="AG997"/>
  <c r="AG998"/>
  <c r="AG999"/>
  <c r="AG1000"/>
  <c r="AG1001"/>
  <c r="AG1002"/>
  <c r="AG1003"/>
  <c r="AG1004"/>
  <c r="AG1005"/>
  <c r="AG1006"/>
  <c r="AG1007"/>
  <c r="AG1008"/>
  <c r="AG1009"/>
  <c r="AG1010"/>
  <c r="AG1011"/>
  <c r="AG1012"/>
  <c r="AG1013"/>
  <c r="AG1014"/>
  <c r="AG1015"/>
  <c r="AG1016"/>
  <c r="AG1017"/>
  <c r="AG1018"/>
  <c r="AG1019"/>
  <c r="AG1020"/>
  <c r="AG1021"/>
  <c r="AG1022"/>
  <c r="AG1023"/>
  <c r="AG1024"/>
  <c r="AG1025"/>
  <c r="AG1026"/>
  <c r="AG1027"/>
  <c r="AG1028"/>
  <c r="AG1029"/>
  <c r="AG1030"/>
  <c r="AG1031"/>
  <c r="AG1032"/>
  <c r="AG1033"/>
  <c r="AG1034"/>
  <c r="AG1035"/>
  <c r="AG1036"/>
  <c r="AG1037"/>
  <c r="AG1038"/>
  <c r="AG1039"/>
  <c r="AG1040"/>
  <c r="AG1041"/>
  <c r="AG1042"/>
  <c r="AG1043"/>
  <c r="AG1044"/>
  <c r="AG1045"/>
  <c r="AG1046"/>
  <c r="AG1047"/>
  <c r="AG1048"/>
  <c r="AG1049"/>
  <c r="AG1050"/>
  <c r="AG1051"/>
  <c r="AG1052"/>
  <c r="AG1053"/>
  <c r="AG1054"/>
  <c r="AG1055"/>
  <c r="AG1056"/>
  <c r="AG1057"/>
  <c r="AG1058"/>
  <c r="AG1059"/>
  <c r="AG1060"/>
  <c r="AG1061"/>
  <c r="AG1062"/>
  <c r="AG1063"/>
  <c r="AG1064"/>
  <c r="AG1065"/>
  <c r="AG1066"/>
  <c r="AG1067"/>
  <c r="AG1068"/>
  <c r="AG1069"/>
  <c r="AG1070"/>
  <c r="AG1071"/>
  <c r="AG1072"/>
  <c r="AG1073"/>
  <c r="AG1074"/>
  <c r="AG1075"/>
  <c r="AG1076"/>
  <c r="AG1077"/>
  <c r="AG1078"/>
  <c r="AG1079"/>
  <c r="AG1080"/>
  <c r="AG1081"/>
  <c r="AG1082"/>
  <c r="AG1083"/>
  <c r="AG1084"/>
  <c r="AG1085"/>
  <c r="AG1086"/>
  <c r="AG1087"/>
  <c r="AG1088"/>
  <c r="AG1089"/>
  <c r="AG1090"/>
  <c r="AG1091"/>
  <c r="AG1092"/>
  <c r="AG1093"/>
  <c r="AG1094"/>
  <c r="AG1095"/>
  <c r="AG1096"/>
  <c r="AG1097"/>
  <c r="AG1098"/>
  <c r="AG1099"/>
  <c r="AG1100"/>
  <c r="AG1101"/>
  <c r="AG1102"/>
  <c r="AG1103"/>
  <c r="AG1104"/>
  <c r="AG1105"/>
  <c r="AG1106"/>
  <c r="AG1107"/>
  <c r="AG1108"/>
  <c r="AG1109"/>
  <c r="AG1110"/>
  <c r="AG1111"/>
  <c r="AG1112"/>
  <c r="AG1113"/>
  <c r="AG1114"/>
  <c r="AG1115"/>
  <c r="AG1116"/>
  <c r="AG1117"/>
  <c r="AG1118"/>
  <c r="AG1119"/>
  <c r="AG1120"/>
  <c r="AG1121"/>
  <c r="AG1122"/>
  <c r="AG1123"/>
  <c r="AG1124"/>
  <c r="AG1125"/>
  <c r="AG1126"/>
  <c r="AG1127"/>
  <c r="AG1128"/>
  <c r="AG1129"/>
  <c r="AG1130"/>
  <c r="AG1131"/>
  <c r="AG1132"/>
  <c r="AG1133"/>
  <c r="AG1134"/>
  <c r="AG1135"/>
  <c r="AG1136"/>
  <c r="AG1137"/>
  <c r="AG1138"/>
  <c r="AG1139"/>
  <c r="AG1140"/>
  <c r="AG1141"/>
  <c r="AG1142"/>
  <c r="AG1143"/>
  <c r="AG1144"/>
  <c r="AG1145"/>
  <c r="AG1146"/>
  <c r="AG1147"/>
  <c r="AG1148"/>
  <c r="AG1149"/>
  <c r="AG1150"/>
  <c r="AG1151"/>
  <c r="AG1152"/>
  <c r="AG1153"/>
  <c r="AG1154"/>
  <c r="AG1155"/>
  <c r="AG1156"/>
  <c r="AG5"/>
  <c r="AF6"/>
  <c r="AF7"/>
  <c r="AF8"/>
  <c r="AF9"/>
  <c r="AF10"/>
  <c r="AF11"/>
  <c r="AH11" s="1"/>
  <c r="AF12"/>
  <c r="AF13"/>
  <c r="AF14"/>
  <c r="AF15"/>
  <c r="AH15" s="1"/>
  <c r="AF16"/>
  <c r="AF17"/>
  <c r="AF18"/>
  <c r="AF19"/>
  <c r="AH19" s="1"/>
  <c r="AF20"/>
  <c r="AF21"/>
  <c r="AF22"/>
  <c r="AF23"/>
  <c r="AH23" s="1"/>
  <c r="AF24"/>
  <c r="AF25"/>
  <c r="AF26"/>
  <c r="AF27"/>
  <c r="AH27" s="1"/>
  <c r="AF28"/>
  <c r="AF29"/>
  <c r="AF30"/>
  <c r="AF31"/>
  <c r="AH31" s="1"/>
  <c r="AF32"/>
  <c r="AH32" s="1"/>
  <c r="AF33"/>
  <c r="AF34"/>
  <c r="AF35"/>
  <c r="AF36"/>
  <c r="AH36" s="1"/>
  <c r="AF37"/>
  <c r="AF38"/>
  <c r="AF39"/>
  <c r="AF40"/>
  <c r="AH40" s="1"/>
  <c r="AF41"/>
  <c r="AF42"/>
  <c r="AF43"/>
  <c r="AF44"/>
  <c r="AF45"/>
  <c r="AF46"/>
  <c r="AF47"/>
  <c r="AF48"/>
  <c r="AH48" s="1"/>
  <c r="AF49"/>
  <c r="AF50"/>
  <c r="AF51"/>
  <c r="AH51" s="1"/>
  <c r="AF52"/>
  <c r="AH52" s="1"/>
  <c r="AF53"/>
  <c r="AF54"/>
  <c r="AF55"/>
  <c r="AH55" s="1"/>
  <c r="AF56"/>
  <c r="AH56" s="1"/>
  <c r="AF57"/>
  <c r="AF58"/>
  <c r="AF59"/>
  <c r="AH59" s="1"/>
  <c r="AF60"/>
  <c r="AF61"/>
  <c r="AF62"/>
  <c r="AF63"/>
  <c r="AH63" s="1"/>
  <c r="AF64"/>
  <c r="AH64" s="1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H83" s="1"/>
  <c r="AF84"/>
  <c r="AF85"/>
  <c r="AF86"/>
  <c r="AF87"/>
  <c r="AH87" s="1"/>
  <c r="AF88"/>
  <c r="AH88" s="1"/>
  <c r="AF89"/>
  <c r="AF90"/>
  <c r="AF91"/>
  <c r="AF92"/>
  <c r="AH92" s="1"/>
  <c r="AF93"/>
  <c r="AF94"/>
  <c r="AF95"/>
  <c r="AF96"/>
  <c r="AH96" s="1"/>
  <c r="AF97"/>
  <c r="AF98"/>
  <c r="AF99"/>
  <c r="AF100"/>
  <c r="AF101"/>
  <c r="AF102"/>
  <c r="AF103"/>
  <c r="AF104"/>
  <c r="AH104" s="1"/>
  <c r="AF105"/>
  <c r="AF106"/>
  <c r="AF107"/>
  <c r="AF108"/>
  <c r="AH108" s="1"/>
  <c r="AF109"/>
  <c r="AF110"/>
  <c r="AF111"/>
  <c r="AF112"/>
  <c r="AH112" s="1"/>
  <c r="AF113"/>
  <c r="AF114"/>
  <c r="AF115"/>
  <c r="AF116"/>
  <c r="AF117"/>
  <c r="AF118"/>
  <c r="AF119"/>
  <c r="AF120"/>
  <c r="AH120" s="1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H150" s="1"/>
  <c r="AF151"/>
  <c r="AF152"/>
  <c r="AH152" s="1"/>
  <c r="AF153"/>
  <c r="AF154"/>
  <c r="AF155"/>
  <c r="AF156"/>
  <c r="AF157"/>
  <c r="AF158"/>
  <c r="AF159"/>
  <c r="AF160"/>
  <c r="AH160" s="1"/>
  <c r="AF161"/>
  <c r="AF162"/>
  <c r="AF163"/>
  <c r="AH163" s="1"/>
  <c r="AF164"/>
  <c r="AH164" s="1"/>
  <c r="AF165"/>
  <c r="AF166"/>
  <c r="AF167"/>
  <c r="AH167" s="1"/>
  <c r="AF168"/>
  <c r="AH168" s="1"/>
  <c r="AF169"/>
  <c r="AF170"/>
  <c r="AF171"/>
  <c r="AH171" s="1"/>
  <c r="AF172"/>
  <c r="AF173"/>
  <c r="AF174"/>
  <c r="AF175"/>
  <c r="AH175" s="1"/>
  <c r="AF176"/>
  <c r="AH176" s="1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H195" s="1"/>
  <c r="AF196"/>
  <c r="AF197"/>
  <c r="AF198"/>
  <c r="AF199"/>
  <c r="AH199" s="1"/>
  <c r="AF200"/>
  <c r="AF201"/>
  <c r="AF202"/>
  <c r="AF203"/>
  <c r="AH203" s="1"/>
  <c r="AF204"/>
  <c r="AF205"/>
  <c r="AF206"/>
  <c r="AF207"/>
  <c r="AH207" s="1"/>
  <c r="AF208"/>
  <c r="AH208" s="1"/>
  <c r="AF209"/>
  <c r="AF210"/>
  <c r="AF211"/>
  <c r="AF212"/>
  <c r="AH212" s="1"/>
  <c r="AF213"/>
  <c r="AF214"/>
  <c r="AF215"/>
  <c r="AF216"/>
  <c r="AH216" s="1"/>
  <c r="AF217"/>
  <c r="AF218"/>
  <c r="AF219"/>
  <c r="AH219" s="1"/>
  <c r="AF220"/>
  <c r="AH220" s="1"/>
  <c r="AF221"/>
  <c r="AF222"/>
  <c r="AF223"/>
  <c r="AH223" s="1"/>
  <c r="AF224"/>
  <c r="AH224" s="1"/>
  <c r="AF225"/>
  <c r="AF226"/>
  <c r="AF227"/>
  <c r="AH227" s="1"/>
  <c r="AF228"/>
  <c r="AF229"/>
  <c r="AF230"/>
  <c r="AF231"/>
  <c r="AH231" s="1"/>
  <c r="AF232"/>
  <c r="AH232" s="1"/>
  <c r="AF233"/>
  <c r="AF234"/>
  <c r="AF235"/>
  <c r="AF236"/>
  <c r="AF237"/>
  <c r="AF238"/>
  <c r="AF239"/>
  <c r="AF240"/>
  <c r="AF241"/>
  <c r="AF242"/>
  <c r="AF243"/>
  <c r="AF244"/>
  <c r="AF245"/>
  <c r="AF246"/>
  <c r="AF247"/>
  <c r="AF248"/>
  <c r="AF249"/>
  <c r="AF250"/>
  <c r="AF251"/>
  <c r="AH251" s="1"/>
  <c r="AF252"/>
  <c r="AF253"/>
  <c r="AF254"/>
  <c r="AF255"/>
  <c r="AH255" s="1"/>
  <c r="AF256"/>
  <c r="AF257"/>
  <c r="AF258"/>
  <c r="AF259"/>
  <c r="AH259" s="1"/>
  <c r="AF260"/>
  <c r="AF261"/>
  <c r="AF262"/>
  <c r="AF263"/>
  <c r="AH263" s="1"/>
  <c r="AF264"/>
  <c r="AH264" s="1"/>
  <c r="AF265"/>
  <c r="AF266"/>
  <c r="AF267"/>
  <c r="AF268"/>
  <c r="AH268" s="1"/>
  <c r="AF269"/>
  <c r="AF270"/>
  <c r="AF271"/>
  <c r="AF272"/>
  <c r="AH272" s="1"/>
  <c r="AF273"/>
  <c r="AF274"/>
  <c r="AF275"/>
  <c r="AF276"/>
  <c r="AF277"/>
  <c r="AF278"/>
  <c r="AF279"/>
  <c r="AF280"/>
  <c r="AH280" s="1"/>
  <c r="AF281"/>
  <c r="AF282"/>
  <c r="AF283"/>
  <c r="AF284"/>
  <c r="AF285"/>
  <c r="AF286"/>
  <c r="AF287"/>
  <c r="AF288"/>
  <c r="AH288" s="1"/>
  <c r="AF289"/>
  <c r="AF290"/>
  <c r="AF291"/>
  <c r="AH291" s="1"/>
  <c r="AF292"/>
  <c r="AH292" s="1"/>
  <c r="AF293"/>
  <c r="AF294"/>
  <c r="AH294" s="1"/>
  <c r="AF295"/>
  <c r="AH295" s="1"/>
  <c r="AF296"/>
  <c r="AH296" s="1"/>
  <c r="AF297"/>
  <c r="AF298"/>
  <c r="AF299"/>
  <c r="AH299" s="1"/>
  <c r="AF300"/>
  <c r="AF301"/>
  <c r="AF302"/>
  <c r="AF303"/>
  <c r="AH303" s="1"/>
  <c r="AF304"/>
  <c r="AH304" s="1"/>
  <c r="AF305"/>
  <c r="AF306"/>
  <c r="AF307"/>
  <c r="AF308"/>
  <c r="AF309"/>
  <c r="AF310"/>
  <c r="AF311"/>
  <c r="AF312"/>
  <c r="AF313"/>
  <c r="AF314"/>
  <c r="AF315"/>
  <c r="AF316"/>
  <c r="AF317"/>
  <c r="AF318"/>
  <c r="AF319"/>
  <c r="AF320"/>
  <c r="AF321"/>
  <c r="AF322"/>
  <c r="AF323"/>
  <c r="AH323" s="1"/>
  <c r="AF324"/>
  <c r="AF325"/>
  <c r="AF326"/>
  <c r="AF327"/>
  <c r="AH327" s="1"/>
  <c r="AF328"/>
  <c r="AF329"/>
  <c r="AF330"/>
  <c r="AF331"/>
  <c r="AH331" s="1"/>
  <c r="AF332"/>
  <c r="AF333"/>
  <c r="AF334"/>
  <c r="AF335"/>
  <c r="AH335" s="1"/>
  <c r="AF336"/>
  <c r="AH336" s="1"/>
  <c r="AF337"/>
  <c r="AF338"/>
  <c r="AF339"/>
  <c r="AF340"/>
  <c r="AH340" s="1"/>
  <c r="AF341"/>
  <c r="AF342"/>
  <c r="AF343"/>
  <c r="AF344"/>
  <c r="AH344" s="1"/>
  <c r="AF345"/>
  <c r="AF346"/>
  <c r="AF347"/>
  <c r="AF348"/>
  <c r="AH348" s="1"/>
  <c r="AF349"/>
  <c r="AF350"/>
  <c r="AF351"/>
  <c r="AF352"/>
  <c r="AH352" s="1"/>
  <c r="AF353"/>
  <c r="AF354"/>
  <c r="AF355"/>
  <c r="AF356"/>
  <c r="AF357"/>
  <c r="AF358"/>
  <c r="AF359"/>
  <c r="AF360"/>
  <c r="AH360" s="1"/>
  <c r="AF361"/>
  <c r="AF362"/>
  <c r="AF363"/>
  <c r="AF364"/>
  <c r="AF365"/>
  <c r="AF366"/>
  <c r="AF367"/>
  <c r="AF368"/>
  <c r="AF369"/>
  <c r="AF370"/>
  <c r="AF371"/>
  <c r="AF372"/>
  <c r="AF373"/>
  <c r="AF374"/>
  <c r="AF375"/>
  <c r="AF376"/>
  <c r="AF377"/>
  <c r="AF378"/>
  <c r="AF379"/>
  <c r="AF380"/>
  <c r="AF381"/>
  <c r="AF382"/>
  <c r="AF383"/>
  <c r="AF384"/>
  <c r="AF385"/>
  <c r="AF386"/>
  <c r="AF387"/>
  <c r="AF388"/>
  <c r="AF389"/>
  <c r="AF390"/>
  <c r="AF391"/>
  <c r="AF392"/>
  <c r="AH392"/>
  <c r="AF393"/>
  <c r="AF394"/>
  <c r="AF395"/>
  <c r="AF396"/>
  <c r="AH396" s="1"/>
  <c r="AF397"/>
  <c r="AF398"/>
  <c r="AF399"/>
  <c r="AF400"/>
  <c r="AH400" s="1"/>
  <c r="AF401"/>
  <c r="AF402"/>
  <c r="AF403"/>
  <c r="AF404"/>
  <c r="AF405"/>
  <c r="AF406"/>
  <c r="AF407"/>
  <c r="AF408"/>
  <c r="AH408" s="1"/>
  <c r="AF409"/>
  <c r="AF410"/>
  <c r="AF411"/>
  <c r="AF412"/>
  <c r="AF413"/>
  <c r="AF414"/>
  <c r="AF415"/>
  <c r="AF416"/>
  <c r="AH416" s="1"/>
  <c r="AF417"/>
  <c r="AF418"/>
  <c r="AF419"/>
  <c r="AF420"/>
  <c r="AF421"/>
  <c r="AF422"/>
  <c r="AF423"/>
  <c r="AF424"/>
  <c r="AF425"/>
  <c r="AF426"/>
  <c r="AF427"/>
  <c r="AF428"/>
  <c r="AF429"/>
  <c r="AF430"/>
  <c r="AF431"/>
  <c r="AF432"/>
  <c r="AF433"/>
  <c r="AF434"/>
  <c r="AF435"/>
  <c r="AF436"/>
  <c r="AF437"/>
  <c r="AF438"/>
  <c r="AF439"/>
  <c r="AF440"/>
  <c r="AF441"/>
  <c r="AF442"/>
  <c r="AF444"/>
  <c r="AF445"/>
  <c r="AF446"/>
  <c r="AF447"/>
  <c r="AF448"/>
  <c r="AF449"/>
  <c r="AH449" s="1"/>
  <c r="AF450"/>
  <c r="AF451"/>
  <c r="AF452"/>
  <c r="AF453"/>
  <c r="AH453" s="1"/>
  <c r="AF454"/>
  <c r="AF455"/>
  <c r="AF456"/>
  <c r="AF457"/>
  <c r="AH457" s="1"/>
  <c r="AF458"/>
  <c r="AF459"/>
  <c r="AF460"/>
  <c r="AF461"/>
  <c r="AF462"/>
  <c r="AF463"/>
  <c r="AF464"/>
  <c r="AF465"/>
  <c r="AH465" s="1"/>
  <c r="AF466"/>
  <c r="AF467"/>
  <c r="AF468"/>
  <c r="AF469"/>
  <c r="AH469" s="1"/>
  <c r="AF470"/>
  <c r="AF471"/>
  <c r="AF472"/>
  <c r="AF473"/>
  <c r="AH473" s="1"/>
  <c r="AF474"/>
  <c r="AF475"/>
  <c r="AF476"/>
  <c r="AF477"/>
  <c r="AF478"/>
  <c r="AF479"/>
  <c r="AF480"/>
  <c r="AF481"/>
  <c r="AF482"/>
  <c r="AF483"/>
  <c r="AF484"/>
  <c r="AF485"/>
  <c r="AF486"/>
  <c r="AF487"/>
  <c r="AF488"/>
  <c r="AF489"/>
  <c r="AF490"/>
  <c r="AF491"/>
  <c r="AF492"/>
  <c r="AF493"/>
  <c r="AF494"/>
  <c r="AF495"/>
  <c r="AF496"/>
  <c r="AF497"/>
  <c r="AF498"/>
  <c r="AF499"/>
  <c r="AF500"/>
  <c r="AF501"/>
  <c r="AF502"/>
  <c r="AF503"/>
  <c r="AF504"/>
  <c r="AF505"/>
  <c r="AH505" s="1"/>
  <c r="AF506"/>
  <c r="AF507"/>
  <c r="AF508"/>
  <c r="AF509"/>
  <c r="AH509" s="1"/>
  <c r="AF510"/>
  <c r="AF511"/>
  <c r="AF512"/>
  <c r="AF513"/>
  <c r="AH513" s="1"/>
  <c r="AF514"/>
  <c r="AF515"/>
  <c r="AF516"/>
  <c r="AF517"/>
  <c r="AF518"/>
  <c r="AF519"/>
  <c r="AF520"/>
  <c r="AF521"/>
  <c r="AH521" s="1"/>
  <c r="AF522"/>
  <c r="AF523"/>
  <c r="AF524"/>
  <c r="AF525"/>
  <c r="AH525" s="1"/>
  <c r="AF526"/>
  <c r="AF527"/>
  <c r="AF528"/>
  <c r="AF529"/>
  <c r="AH529" s="1"/>
  <c r="AF530"/>
  <c r="AF531"/>
  <c r="AF532"/>
  <c r="AF533"/>
  <c r="AF534"/>
  <c r="AF535"/>
  <c r="AF536"/>
  <c r="AF537"/>
  <c r="AH537" s="1"/>
  <c r="AF538"/>
  <c r="AF539"/>
  <c r="AF540"/>
  <c r="AF541"/>
  <c r="AF542"/>
  <c r="AF543"/>
  <c r="AF544"/>
  <c r="AF545"/>
  <c r="AH545" s="1"/>
  <c r="AF546"/>
  <c r="AF547"/>
  <c r="AF548"/>
  <c r="AF549"/>
  <c r="AF550"/>
  <c r="AF551"/>
  <c r="AF552"/>
  <c r="AF553"/>
  <c r="AF554"/>
  <c r="AF555"/>
  <c r="AF556"/>
  <c r="AF557"/>
  <c r="AF558"/>
  <c r="AF559"/>
  <c r="AF560"/>
  <c r="AF561"/>
  <c r="AF562"/>
  <c r="AF563"/>
  <c r="AF564"/>
  <c r="AF565"/>
  <c r="AF566"/>
  <c r="AF567"/>
  <c r="AF568"/>
  <c r="AF569"/>
  <c r="AF570"/>
  <c r="AF571"/>
  <c r="AF572"/>
  <c r="AF573"/>
  <c r="AF574"/>
  <c r="AF575"/>
  <c r="AF576"/>
  <c r="AF577"/>
  <c r="AH577" s="1"/>
  <c r="AF578"/>
  <c r="AF579"/>
  <c r="AF580"/>
  <c r="AF581"/>
  <c r="AH581" s="1"/>
  <c r="AF582"/>
  <c r="AF583"/>
  <c r="AF584"/>
  <c r="AF585"/>
  <c r="AH585" s="1"/>
  <c r="AF586"/>
  <c r="AF587"/>
  <c r="AF588"/>
  <c r="AF589"/>
  <c r="AF590"/>
  <c r="AF591"/>
  <c r="AF592"/>
  <c r="AF593"/>
  <c r="AH593" s="1"/>
  <c r="AF594"/>
  <c r="AF595"/>
  <c r="AF596"/>
  <c r="AF597"/>
  <c r="AH597" s="1"/>
  <c r="AF598"/>
  <c r="AF599"/>
  <c r="AF600"/>
  <c r="AF601"/>
  <c r="AH601" s="1"/>
  <c r="AF602"/>
  <c r="AF603"/>
  <c r="AF604"/>
  <c r="AF605"/>
  <c r="AF606"/>
  <c r="AF607"/>
  <c r="AF608"/>
  <c r="AF609"/>
  <c r="AF610"/>
  <c r="AF611"/>
  <c r="AF612"/>
  <c r="AF613"/>
  <c r="AF614"/>
  <c r="AF615"/>
  <c r="AF616"/>
  <c r="AF617"/>
  <c r="AF618"/>
  <c r="AF619"/>
  <c r="AF620"/>
  <c r="AF621"/>
  <c r="AF622"/>
  <c r="AF623"/>
  <c r="AF624"/>
  <c r="AF625"/>
  <c r="AF626"/>
  <c r="AF627"/>
  <c r="AF628"/>
  <c r="AF629"/>
  <c r="AF630"/>
  <c r="AF631"/>
  <c r="AF632"/>
  <c r="AF633"/>
  <c r="AH633" s="1"/>
  <c r="AF634"/>
  <c r="AF635"/>
  <c r="AF636"/>
  <c r="AF637"/>
  <c r="AH637" s="1"/>
  <c r="AF638"/>
  <c r="AF639"/>
  <c r="AF640"/>
  <c r="AF641"/>
  <c r="AH641" s="1"/>
  <c r="AF642"/>
  <c r="AF643"/>
  <c r="AF644"/>
  <c r="AF645"/>
  <c r="AF646"/>
  <c r="AF647"/>
  <c r="AF648"/>
  <c r="AF649"/>
  <c r="AH649" s="1"/>
  <c r="AF650"/>
  <c r="AF651"/>
  <c r="AF652"/>
  <c r="AH652" s="1"/>
  <c r="AF653"/>
  <c r="AH653" s="1"/>
  <c r="AF654"/>
  <c r="AF655"/>
  <c r="AF656"/>
  <c r="AH656" s="1"/>
  <c r="AF657"/>
  <c r="AH657" s="1"/>
  <c r="AF658"/>
  <c r="AF659"/>
  <c r="AF660"/>
  <c r="AF661"/>
  <c r="AF662"/>
  <c r="AF663"/>
  <c r="AF664"/>
  <c r="AF665"/>
  <c r="AF666"/>
  <c r="AF667"/>
  <c r="AF668"/>
  <c r="AF669"/>
  <c r="AF670"/>
  <c r="AF671"/>
  <c r="AF672"/>
  <c r="AF673"/>
  <c r="AF674"/>
  <c r="AF675"/>
  <c r="AF676"/>
  <c r="AH676" s="1"/>
  <c r="AF677"/>
  <c r="AF678"/>
  <c r="AF679"/>
  <c r="AF680"/>
  <c r="AH680" s="1"/>
  <c r="AF681"/>
  <c r="AF682"/>
  <c r="AF683"/>
  <c r="AF684"/>
  <c r="AH684" s="1"/>
  <c r="AF685"/>
  <c r="AH685" s="1"/>
  <c r="AF686"/>
  <c r="AF687"/>
  <c r="AF688"/>
  <c r="AF689"/>
  <c r="AH689" s="1"/>
  <c r="AF690"/>
  <c r="AF691"/>
  <c r="AF692"/>
  <c r="AF693"/>
  <c r="AF694"/>
  <c r="AF695"/>
  <c r="AF696"/>
  <c r="AF697"/>
  <c r="AH697" s="1"/>
  <c r="AF698"/>
  <c r="AF699"/>
  <c r="AF700"/>
  <c r="AH700" s="1"/>
  <c r="AF701"/>
  <c r="AH701" s="1"/>
  <c r="AF702"/>
  <c r="AF703"/>
  <c r="AF704"/>
  <c r="AH704" s="1"/>
  <c r="AF705"/>
  <c r="AH705" s="1"/>
  <c r="AF706"/>
  <c r="AF707"/>
  <c r="AF708"/>
  <c r="AH708" s="1"/>
  <c r="AF709"/>
  <c r="AF710"/>
  <c r="AF711"/>
  <c r="AF712"/>
  <c r="AH712" s="1"/>
  <c r="AF713"/>
  <c r="AH713" s="1"/>
  <c r="AF714"/>
  <c r="AF715"/>
  <c r="AF716"/>
  <c r="AF717"/>
  <c r="AF718"/>
  <c r="AF719"/>
  <c r="AF720"/>
  <c r="AF721"/>
  <c r="AF722"/>
  <c r="AF723"/>
  <c r="AF724"/>
  <c r="AF725"/>
  <c r="AF726"/>
  <c r="AF727"/>
  <c r="AF728"/>
  <c r="AH728" s="1"/>
  <c r="AF729"/>
  <c r="AF730"/>
  <c r="AF731"/>
  <c r="AF732"/>
  <c r="AH732" s="1"/>
  <c r="AF733"/>
  <c r="AF734"/>
  <c r="AF735"/>
  <c r="AF736"/>
  <c r="AH736" s="1"/>
  <c r="AF737"/>
  <c r="AF738"/>
  <c r="AF739"/>
  <c r="AF740"/>
  <c r="AH740" s="1"/>
  <c r="AF741"/>
  <c r="AH741" s="1"/>
  <c r="AF742"/>
  <c r="AF743"/>
  <c r="AF744"/>
  <c r="AF745"/>
  <c r="AH745" s="1"/>
  <c r="AF746"/>
  <c r="AF747"/>
  <c r="AH747" s="1"/>
  <c r="AF748"/>
  <c r="AF749"/>
  <c r="AH749" s="1"/>
  <c r="AF750"/>
  <c r="AF751"/>
  <c r="AF752"/>
  <c r="AF753"/>
  <c r="AF754"/>
  <c r="AF755"/>
  <c r="AF756"/>
  <c r="AF757"/>
  <c r="AH757" s="1"/>
  <c r="AF758"/>
  <c r="AF759"/>
  <c r="AF760"/>
  <c r="AH760" s="1"/>
  <c r="AF761"/>
  <c r="AH761" s="1"/>
  <c r="AF762"/>
  <c r="AF763"/>
  <c r="AF764"/>
  <c r="AH764" s="1"/>
  <c r="AF765"/>
  <c r="AH765" s="1"/>
  <c r="AF766"/>
  <c r="AF767"/>
  <c r="AF768"/>
  <c r="AH768" s="1"/>
  <c r="AF769"/>
  <c r="AF770"/>
  <c r="AF771"/>
  <c r="AF772"/>
  <c r="AH772" s="1"/>
  <c r="AF773"/>
  <c r="AH773" s="1"/>
  <c r="AF774"/>
  <c r="AF775"/>
  <c r="AF776"/>
  <c r="AF777"/>
  <c r="AF778"/>
  <c r="AF779"/>
  <c r="AF780"/>
  <c r="AF781"/>
  <c r="AF782"/>
  <c r="AF783"/>
  <c r="AF784"/>
  <c r="AF785"/>
  <c r="AF786"/>
  <c r="AF787"/>
  <c r="AF788"/>
  <c r="AF789"/>
  <c r="AF790"/>
  <c r="AF791"/>
  <c r="AF792"/>
  <c r="AH792" s="1"/>
  <c r="AF793"/>
  <c r="AF794"/>
  <c r="AF795"/>
  <c r="AF796"/>
  <c r="AH796" s="1"/>
  <c r="AF797"/>
  <c r="AF798"/>
  <c r="AF799"/>
  <c r="AF800"/>
  <c r="AH800" s="1"/>
  <c r="AF801"/>
  <c r="AF802"/>
  <c r="AF803"/>
  <c r="AF804"/>
  <c r="AH804" s="1"/>
  <c r="AF805"/>
  <c r="AH805" s="1"/>
  <c r="AF806"/>
  <c r="AF807"/>
  <c r="AF808"/>
  <c r="AF809"/>
  <c r="AH809" s="1"/>
  <c r="AF810"/>
  <c r="AF811"/>
  <c r="AF812"/>
  <c r="AF813"/>
  <c r="AH813" s="1"/>
  <c r="AF814"/>
  <c r="AF815"/>
  <c r="AF816"/>
  <c r="AF817"/>
  <c r="AF818"/>
  <c r="AF819"/>
  <c r="AF820"/>
  <c r="AF821"/>
  <c r="AH821" s="1"/>
  <c r="AF822"/>
  <c r="AF823"/>
  <c r="AF824"/>
  <c r="AF825"/>
  <c r="AH825" s="1"/>
  <c r="AF826"/>
  <c r="AF827"/>
  <c r="AF828"/>
  <c r="AF829"/>
  <c r="AH829" s="1"/>
  <c r="AF830"/>
  <c r="AF831"/>
  <c r="AF832"/>
  <c r="AF833"/>
  <c r="AF834"/>
  <c r="AF835"/>
  <c r="AF836"/>
  <c r="AF837"/>
  <c r="AH837" s="1"/>
  <c r="AF838"/>
  <c r="AF839"/>
  <c r="AF840"/>
  <c r="AF841"/>
  <c r="AF842"/>
  <c r="AF843"/>
  <c r="AF844"/>
  <c r="AF845"/>
  <c r="AF846"/>
  <c r="AF847"/>
  <c r="AF848"/>
  <c r="AF849"/>
  <c r="AF850"/>
  <c r="AF851"/>
  <c r="AF852"/>
  <c r="AF853"/>
  <c r="AF854"/>
  <c r="AF855"/>
  <c r="AF856"/>
  <c r="AF857"/>
  <c r="AF858"/>
  <c r="AF859"/>
  <c r="AF860"/>
  <c r="AF861"/>
  <c r="AF862"/>
  <c r="AF863"/>
  <c r="AF864"/>
  <c r="AF865"/>
  <c r="AF866"/>
  <c r="AF867"/>
  <c r="AF868"/>
  <c r="AF869"/>
  <c r="AH869"/>
  <c r="AF870"/>
  <c r="AF871"/>
  <c r="AF872"/>
  <c r="AF873"/>
  <c r="AH873" s="1"/>
  <c r="AF874"/>
  <c r="AF875"/>
  <c r="AF876"/>
  <c r="AF877"/>
  <c r="AH877" s="1"/>
  <c r="AF878"/>
  <c r="AF879"/>
  <c r="AF880"/>
  <c r="AF881"/>
  <c r="AF882"/>
  <c r="AF883"/>
  <c r="AF884"/>
  <c r="AF885"/>
  <c r="AH885" s="1"/>
  <c r="AF886"/>
  <c r="AF887"/>
  <c r="AF888"/>
  <c r="AF889"/>
  <c r="AH889" s="1"/>
  <c r="AF890"/>
  <c r="AF891"/>
  <c r="AF892"/>
  <c r="AF893"/>
  <c r="AH893" s="1"/>
  <c r="AF894"/>
  <c r="AF895"/>
  <c r="AF896"/>
  <c r="AF897"/>
  <c r="AF898"/>
  <c r="AF899"/>
  <c r="AF900"/>
  <c r="AF901"/>
  <c r="AH901" s="1"/>
  <c r="AF902"/>
  <c r="AF903"/>
  <c r="AF904"/>
  <c r="AF905"/>
  <c r="AF906"/>
  <c r="AF907"/>
  <c r="AF908"/>
  <c r="AF909"/>
  <c r="AF910"/>
  <c r="AF911"/>
  <c r="AF912"/>
  <c r="AF913"/>
  <c r="AF914"/>
  <c r="AF915"/>
  <c r="AF916"/>
  <c r="AF917"/>
  <c r="AF918"/>
  <c r="AF919"/>
  <c r="AF920"/>
  <c r="AF921"/>
  <c r="AF922"/>
  <c r="AF923"/>
  <c r="AF924"/>
  <c r="AF925"/>
  <c r="AF926"/>
  <c r="AF927"/>
  <c r="AF928"/>
  <c r="AF929"/>
  <c r="AF930"/>
  <c r="AF931"/>
  <c r="AF932"/>
  <c r="AF933"/>
  <c r="AH933" s="1"/>
  <c r="AF934"/>
  <c r="AF935"/>
  <c r="AF936"/>
  <c r="AF937"/>
  <c r="AH937" s="1"/>
  <c r="AF938"/>
  <c r="AF939"/>
  <c r="AF940"/>
  <c r="AF941"/>
  <c r="AH941" s="1"/>
  <c r="AF942"/>
  <c r="AF943"/>
  <c r="AF944"/>
  <c r="AF945"/>
  <c r="AF946"/>
  <c r="AF947"/>
  <c r="AF948"/>
  <c r="AF949"/>
  <c r="AH949" s="1"/>
  <c r="AF950"/>
  <c r="AF951"/>
  <c r="AF952"/>
  <c r="AF953"/>
  <c r="AH953" s="1"/>
  <c r="AF954"/>
  <c r="AF955"/>
  <c r="AF956"/>
  <c r="AF957"/>
  <c r="AH957" s="1"/>
  <c r="AF958"/>
  <c r="AF959"/>
  <c r="AF960"/>
  <c r="AF961"/>
  <c r="AF962"/>
  <c r="AF963"/>
  <c r="AF964"/>
  <c r="AF965"/>
  <c r="AH965" s="1"/>
  <c r="AF966"/>
  <c r="AF967"/>
  <c r="AF968"/>
  <c r="AF969"/>
  <c r="AF970"/>
  <c r="AF971"/>
  <c r="AF972"/>
  <c r="AF973"/>
  <c r="AF974"/>
  <c r="AF975"/>
  <c r="AF976"/>
  <c r="AF977"/>
  <c r="AF978"/>
  <c r="AF979"/>
  <c r="AF980"/>
  <c r="AF981"/>
  <c r="AF982"/>
  <c r="AF983"/>
  <c r="AF984"/>
  <c r="AF985"/>
  <c r="AF986"/>
  <c r="AF987"/>
  <c r="AF988"/>
  <c r="AF989"/>
  <c r="AF990"/>
  <c r="AF991"/>
  <c r="AF992"/>
  <c r="AF993"/>
  <c r="AF994"/>
  <c r="AF995"/>
  <c r="AF996"/>
  <c r="AF997"/>
  <c r="AH997" s="1"/>
  <c r="AF998"/>
  <c r="AF999"/>
  <c r="AF1000"/>
  <c r="AF1001"/>
  <c r="AH1001" s="1"/>
  <c r="AF1002"/>
  <c r="AF1003"/>
  <c r="AF1004"/>
  <c r="AF1005"/>
  <c r="AH1005" s="1"/>
  <c r="AF1006"/>
  <c r="AF1007"/>
  <c r="AF1008"/>
  <c r="AF1009"/>
  <c r="AF1010"/>
  <c r="AF1011"/>
  <c r="AF1012"/>
  <c r="AF1013"/>
  <c r="AH1013" s="1"/>
  <c r="AF1014"/>
  <c r="AF1015"/>
  <c r="AF1016"/>
  <c r="AF1017"/>
  <c r="AH1017" s="1"/>
  <c r="AF1018"/>
  <c r="AF1019"/>
  <c r="AF1020"/>
  <c r="AF1021"/>
  <c r="AH1021" s="1"/>
  <c r="AF1022"/>
  <c r="AF1023"/>
  <c r="AF1024"/>
  <c r="AF1025"/>
  <c r="AF1026"/>
  <c r="AF1027"/>
  <c r="AF1028"/>
  <c r="AF1029"/>
  <c r="AH1029" s="1"/>
  <c r="AF1030"/>
  <c r="AF1031"/>
  <c r="AF1032"/>
  <c r="AF1033"/>
  <c r="AF1034"/>
  <c r="AF1035"/>
  <c r="AF1036"/>
  <c r="AF1037"/>
  <c r="AF1038"/>
  <c r="AF1039"/>
  <c r="AF1040"/>
  <c r="AF1041"/>
  <c r="AF1042"/>
  <c r="AF1043"/>
  <c r="AF1044"/>
  <c r="AF1045"/>
  <c r="AF1046"/>
  <c r="AF1047"/>
  <c r="AF1048"/>
  <c r="AF1049"/>
  <c r="AF1050"/>
  <c r="AF1051"/>
  <c r="AF1052"/>
  <c r="AF1053"/>
  <c r="AF1054"/>
  <c r="AF1055"/>
  <c r="AF1056"/>
  <c r="AF1057"/>
  <c r="AF1058"/>
  <c r="AF1059"/>
  <c r="AF1060"/>
  <c r="AF1061"/>
  <c r="AH1061" s="1"/>
  <c r="AF1062"/>
  <c r="AF1063"/>
  <c r="AF1064"/>
  <c r="AF1065"/>
  <c r="AH1065" s="1"/>
  <c r="AF1066"/>
  <c r="AF1067"/>
  <c r="AF1068"/>
  <c r="AF1069"/>
  <c r="AH1069" s="1"/>
  <c r="AF1070"/>
  <c r="AF1071"/>
  <c r="AF1072"/>
  <c r="AF1073"/>
  <c r="AF1074"/>
  <c r="AF1075"/>
  <c r="AF1076"/>
  <c r="AF1077"/>
  <c r="AH1077" s="1"/>
  <c r="AF1078"/>
  <c r="AF1079"/>
  <c r="AF1080"/>
  <c r="AF1081"/>
  <c r="AH1081" s="1"/>
  <c r="AF1082"/>
  <c r="AF1083"/>
  <c r="AF1084"/>
  <c r="AF1085"/>
  <c r="AH1085" s="1"/>
  <c r="AF1086"/>
  <c r="AF1087"/>
  <c r="AF1088"/>
  <c r="AF1089"/>
  <c r="AF1090"/>
  <c r="AF1091"/>
  <c r="AF1092"/>
  <c r="AF1093"/>
  <c r="AH1093" s="1"/>
  <c r="AF1094"/>
  <c r="AF1095"/>
  <c r="AF1096"/>
  <c r="AF1097"/>
  <c r="AF1098"/>
  <c r="AF1099"/>
  <c r="AF1100"/>
  <c r="AF1101"/>
  <c r="AF1102"/>
  <c r="AF1103"/>
  <c r="AF1104"/>
  <c r="AF1105"/>
  <c r="AF1106"/>
  <c r="AF1107"/>
  <c r="AF1108"/>
  <c r="AF1109"/>
  <c r="AF1110"/>
  <c r="AF1111"/>
  <c r="AF1112"/>
  <c r="AF1113"/>
  <c r="AF1114"/>
  <c r="AF1115"/>
  <c r="AF1116"/>
  <c r="AF1117"/>
  <c r="AF1118"/>
  <c r="AF1119"/>
  <c r="AF1120"/>
  <c r="AF1121"/>
  <c r="AF1122"/>
  <c r="AF1123"/>
  <c r="AF1124"/>
  <c r="AF1125"/>
  <c r="AH1125" s="1"/>
  <c r="AF1126"/>
  <c r="AF1127"/>
  <c r="AF1128"/>
  <c r="AF1129"/>
  <c r="AH1129" s="1"/>
  <c r="AF1130"/>
  <c r="AF1131"/>
  <c r="AF1132"/>
  <c r="AF1133"/>
  <c r="AH1133" s="1"/>
  <c r="AF1134"/>
  <c r="AF1135"/>
  <c r="AF1136"/>
  <c r="AF1137"/>
  <c r="AF1138"/>
  <c r="AF1139"/>
  <c r="AF1140"/>
  <c r="AF1141"/>
  <c r="AH1141" s="1"/>
  <c r="AF1142"/>
  <c r="AF1143"/>
  <c r="AF1144"/>
  <c r="AH1144" s="1"/>
  <c r="AF1145"/>
  <c r="AH1145" s="1"/>
  <c r="AF1146"/>
  <c r="AF1147"/>
  <c r="AF1148"/>
  <c r="AH1148" s="1"/>
  <c r="AF1149"/>
  <c r="AH1149" s="1"/>
  <c r="AF1150"/>
  <c r="AF1151"/>
  <c r="AF1152"/>
  <c r="AH1152" s="1"/>
  <c r="AF1153"/>
  <c r="AF1154"/>
  <c r="AF1155"/>
  <c r="AF1156"/>
  <c r="AH1156" s="1"/>
  <c r="AF5"/>
  <c r="D26" s="1"/>
  <c r="D600"/>
  <c r="D856"/>
  <c r="D1112"/>
  <c r="B217"/>
  <c r="B473"/>
  <c r="B683"/>
  <c r="B819"/>
  <c r="B947"/>
  <c r="B1075"/>
  <c r="AH1003" l="1"/>
  <c r="J1009"/>
  <c r="J830"/>
  <c r="AH1060"/>
  <c r="AH1056"/>
  <c r="AH1052"/>
  <c r="AH1048"/>
  <c r="AH1028"/>
  <c r="AH1024"/>
  <c r="AH1020"/>
  <c r="AH1016"/>
  <c r="AH996"/>
  <c r="AH992"/>
  <c r="AH988"/>
  <c r="AH984"/>
  <c r="AH964"/>
  <c r="AH960"/>
  <c r="AH956"/>
  <c r="AH952"/>
  <c r="AH932"/>
  <c r="AH928"/>
  <c r="AH924"/>
  <c r="AH920"/>
  <c r="AH900"/>
  <c r="AH896"/>
  <c r="AH892"/>
  <c r="AH888"/>
  <c r="AH576"/>
  <c r="AH572"/>
  <c r="AH568"/>
  <c r="AH564"/>
  <c r="AH544"/>
  <c r="AH540"/>
  <c r="AH536"/>
  <c r="AH532"/>
  <c r="AH528"/>
  <c r="AH524"/>
  <c r="AH504"/>
  <c r="AH500"/>
  <c r="AH496"/>
  <c r="AH492"/>
  <c r="AH472"/>
  <c r="AH468"/>
  <c r="AH448"/>
  <c r="AH444"/>
  <c r="AH439"/>
  <c r="AH435"/>
  <c r="AH415"/>
  <c r="AH411"/>
  <c r="AH407"/>
  <c r="D304"/>
  <c r="B979"/>
  <c r="B723"/>
  <c r="B281"/>
  <c r="D920"/>
  <c r="D48"/>
  <c r="J935"/>
  <c r="B1107"/>
  <c r="B851"/>
  <c r="B537"/>
  <c r="B25"/>
  <c r="D664"/>
  <c r="D389"/>
  <c r="B1139"/>
  <c r="B1011"/>
  <c r="B883"/>
  <c r="B755"/>
  <c r="B598"/>
  <c r="B345"/>
  <c r="B89"/>
  <c r="D984"/>
  <c r="D728"/>
  <c r="D472"/>
  <c r="D133"/>
  <c r="AH1131"/>
  <c r="AH1124"/>
  <c r="AH1120"/>
  <c r="AH1116"/>
  <c r="AH1112"/>
  <c r="AH1092"/>
  <c r="AH1088"/>
  <c r="AH1084"/>
  <c r="AH1080"/>
  <c r="AH875"/>
  <c r="AH868"/>
  <c r="AH864"/>
  <c r="AH860"/>
  <c r="AH856"/>
  <c r="AH836"/>
  <c r="AH832"/>
  <c r="AH828"/>
  <c r="AH824"/>
  <c r="AH639"/>
  <c r="AH632"/>
  <c r="AH628"/>
  <c r="AH624"/>
  <c r="AH620"/>
  <c r="AH600"/>
  <c r="AH596"/>
  <c r="AH406"/>
  <c r="AH391"/>
  <c r="AH387"/>
  <c r="AH383"/>
  <c r="AH379"/>
  <c r="AH359"/>
  <c r="AH355"/>
  <c r="AH351"/>
  <c r="AH347"/>
  <c r="AH147"/>
  <c r="AH143"/>
  <c r="AH139"/>
  <c r="AH119"/>
  <c r="AH115"/>
  <c r="AH111"/>
  <c r="AH107"/>
  <c r="AH25"/>
  <c r="B1043"/>
  <c r="B915"/>
  <c r="B787"/>
  <c r="B641"/>
  <c r="B409"/>
  <c r="B153"/>
  <c r="D1048"/>
  <c r="D792"/>
  <c r="D536"/>
  <c r="D218"/>
  <c r="D69"/>
  <c r="AH1117"/>
  <c r="AH1113"/>
  <c r="AH1109"/>
  <c r="AH1101"/>
  <c r="AH1097"/>
  <c r="AH1035"/>
  <c r="AH989"/>
  <c r="AH985"/>
  <c r="AH981"/>
  <c r="AH973"/>
  <c r="AH969"/>
  <c r="AH907"/>
  <c r="AH861"/>
  <c r="AH857"/>
  <c r="AH853"/>
  <c r="AH845"/>
  <c r="AH841"/>
  <c r="AH779"/>
  <c r="AH733"/>
  <c r="AH729"/>
  <c r="AH725"/>
  <c r="AH717"/>
  <c r="AH663"/>
  <c r="AH659"/>
  <c r="AH625"/>
  <c r="AH621"/>
  <c r="AH617"/>
  <c r="AH609"/>
  <c r="AH605"/>
  <c r="AH497"/>
  <c r="AH493"/>
  <c r="AH489"/>
  <c r="AH481"/>
  <c r="AH477"/>
  <c r="AH438"/>
  <c r="AH434"/>
  <c r="AH384"/>
  <c r="AH380"/>
  <c r="AH376"/>
  <c r="AH368"/>
  <c r="AH364"/>
  <c r="AH326"/>
  <c r="AH322"/>
  <c r="AH256"/>
  <c r="AH252"/>
  <c r="AH248"/>
  <c r="AH240"/>
  <c r="AH236"/>
  <c r="AH182"/>
  <c r="AH178"/>
  <c r="AH144"/>
  <c r="AH140"/>
  <c r="AH136"/>
  <c r="AH128"/>
  <c r="AH124"/>
  <c r="AH86"/>
  <c r="AH70"/>
  <c r="AH66"/>
  <c r="AH24"/>
  <c r="AH16"/>
  <c r="AH12"/>
  <c r="AH8"/>
  <c r="AH1067"/>
  <c r="AH811"/>
  <c r="AH599"/>
  <c r="AH583"/>
  <c r="AH471"/>
  <c r="AH350"/>
  <c r="AH342"/>
  <c r="AH214"/>
  <c r="AH939"/>
  <c r="AH687"/>
  <c r="AH579"/>
  <c r="AH5"/>
  <c r="AH1099"/>
  <c r="AH1053"/>
  <c r="AH1049"/>
  <c r="AH1045"/>
  <c r="AH1037"/>
  <c r="AH1033"/>
  <c r="AH971"/>
  <c r="AH925"/>
  <c r="AH921"/>
  <c r="AH917"/>
  <c r="AH909"/>
  <c r="AH905"/>
  <c r="AH843"/>
  <c r="AH797"/>
  <c r="AH793"/>
  <c r="AH789"/>
  <c r="AH781"/>
  <c r="AH777"/>
  <c r="AH681"/>
  <c r="AH677"/>
  <c r="AH673"/>
  <c r="AH665"/>
  <c r="AH661"/>
  <c r="AH607"/>
  <c r="AH569"/>
  <c r="AH565"/>
  <c r="AH561"/>
  <c r="AH553"/>
  <c r="AH549"/>
  <c r="AH495"/>
  <c r="AH440"/>
  <c r="AH436"/>
  <c r="AH432"/>
  <c r="AH424"/>
  <c r="AH420"/>
  <c r="AH328"/>
  <c r="AH324"/>
  <c r="AH320"/>
  <c r="AH312"/>
  <c r="AH308"/>
  <c r="AH200"/>
  <c r="AH196"/>
  <c r="AH192"/>
  <c r="AH184"/>
  <c r="AH180"/>
  <c r="AH84"/>
  <c r="AH80"/>
  <c r="AH72"/>
  <c r="AH68"/>
  <c r="AH443"/>
  <c r="B1091"/>
  <c r="B1027"/>
  <c r="B963"/>
  <c r="B899"/>
  <c r="B835"/>
  <c r="B771"/>
  <c r="B705"/>
  <c r="B619"/>
  <c r="B505"/>
  <c r="B377"/>
  <c r="B249"/>
  <c r="B121"/>
  <c r="D1144"/>
  <c r="D1016"/>
  <c r="D824"/>
  <c r="D696"/>
  <c r="D568"/>
  <c r="D432"/>
  <c r="D261"/>
  <c r="D90"/>
  <c r="AH345"/>
  <c r="B1155"/>
  <c r="B1123"/>
  <c r="B1059"/>
  <c r="B995"/>
  <c r="B931"/>
  <c r="B867"/>
  <c r="B803"/>
  <c r="B739"/>
  <c r="B662"/>
  <c r="B569"/>
  <c r="B441"/>
  <c r="B313"/>
  <c r="B185"/>
  <c r="B57"/>
  <c r="D1080"/>
  <c r="D952"/>
  <c r="D888"/>
  <c r="D760"/>
  <c r="D632"/>
  <c r="D504"/>
  <c r="D346"/>
  <c r="D176"/>
  <c r="AH538"/>
  <c r="AH409"/>
  <c r="B1131"/>
  <c r="B1099"/>
  <c r="B1067"/>
  <c r="B1035"/>
  <c r="B1003"/>
  <c r="B971"/>
  <c r="B939"/>
  <c r="B907"/>
  <c r="B875"/>
  <c r="B843"/>
  <c r="B811"/>
  <c r="B779"/>
  <c r="B747"/>
  <c r="B715"/>
  <c r="B673"/>
  <c r="B630"/>
  <c r="B585"/>
  <c r="B521"/>
  <c r="B457"/>
  <c r="B393"/>
  <c r="B329"/>
  <c r="B265"/>
  <c r="B201"/>
  <c r="B137"/>
  <c r="B73"/>
  <c r="B9"/>
  <c r="D1096"/>
  <c r="D1032"/>
  <c r="D968"/>
  <c r="D904"/>
  <c r="D840"/>
  <c r="D776"/>
  <c r="D712"/>
  <c r="D648"/>
  <c r="D584"/>
  <c r="D520"/>
  <c r="D453"/>
  <c r="D368"/>
  <c r="D282"/>
  <c r="D197"/>
  <c r="D112"/>
  <c r="AH1140"/>
  <c r="AH1136"/>
  <c r="AH1132"/>
  <c r="AH1128"/>
  <c r="AH1076"/>
  <c r="AH1072"/>
  <c r="AH1068"/>
  <c r="AH1064"/>
  <c r="AH1012"/>
  <c r="AH1008"/>
  <c r="AH1004"/>
  <c r="AH1000"/>
  <c r="AH948"/>
  <c r="AH944"/>
  <c r="AH940"/>
  <c r="AH936"/>
  <c r="AH884"/>
  <c r="AH880"/>
  <c r="AH876"/>
  <c r="AH872"/>
  <c r="AH820"/>
  <c r="AH816"/>
  <c r="AH812"/>
  <c r="AH808"/>
  <c r="AH756"/>
  <c r="AH752"/>
  <c r="AH748"/>
  <c r="AH744"/>
  <c r="AH696"/>
  <c r="AH692"/>
  <c r="AH688"/>
  <c r="AH648"/>
  <c r="AH644"/>
  <c r="AH640"/>
  <c r="AH636"/>
  <c r="AH602"/>
  <c r="AH592"/>
  <c r="AH588"/>
  <c r="AH584"/>
  <c r="AH580"/>
  <c r="AH520"/>
  <c r="AH516"/>
  <c r="AH512"/>
  <c r="AH508"/>
  <c r="AH464"/>
  <c r="AH460"/>
  <c r="AH456"/>
  <c r="AH452"/>
  <c r="AH403"/>
  <c r="AH399"/>
  <c r="AH395"/>
  <c r="AH343"/>
  <c r="AH339"/>
  <c r="AH287"/>
  <c r="AH283"/>
  <c r="AH279"/>
  <c r="AH275"/>
  <c r="AH271"/>
  <c r="AH267"/>
  <c r="AH215"/>
  <c r="AH211"/>
  <c r="AH159"/>
  <c r="AH155"/>
  <c r="AH151"/>
  <c r="AH103"/>
  <c r="AH99"/>
  <c r="AH95"/>
  <c r="AH91"/>
  <c r="AH47"/>
  <c r="AH43"/>
  <c r="AH39"/>
  <c r="AH35"/>
  <c r="J748"/>
  <c r="J556"/>
  <c r="B1147"/>
  <c r="B1115"/>
  <c r="B1083"/>
  <c r="B1051"/>
  <c r="B1019"/>
  <c r="B987"/>
  <c r="B955"/>
  <c r="B923"/>
  <c r="B891"/>
  <c r="B859"/>
  <c r="B827"/>
  <c r="B795"/>
  <c r="B763"/>
  <c r="B731"/>
  <c r="B694"/>
  <c r="B651"/>
  <c r="B609"/>
  <c r="B553"/>
  <c r="B489"/>
  <c r="B425"/>
  <c r="B361"/>
  <c r="B297"/>
  <c r="B233"/>
  <c r="B169"/>
  <c r="B105"/>
  <c r="B41"/>
  <c r="D1128"/>
  <c r="D1064"/>
  <c r="D1000"/>
  <c r="D936"/>
  <c r="D872"/>
  <c r="D808"/>
  <c r="D744"/>
  <c r="D680"/>
  <c r="D616"/>
  <c r="D552"/>
  <c r="D488"/>
  <c r="D410"/>
  <c r="D325"/>
  <c r="D240"/>
  <c r="D154"/>
  <c r="AH1108"/>
  <c r="AH1104"/>
  <c r="AH1100"/>
  <c r="AH1096"/>
  <c r="AH1044"/>
  <c r="AH1040"/>
  <c r="AH1036"/>
  <c r="AH1032"/>
  <c r="AH980"/>
  <c r="AH976"/>
  <c r="AH972"/>
  <c r="AH968"/>
  <c r="AH916"/>
  <c r="AH912"/>
  <c r="AH908"/>
  <c r="AH904"/>
  <c r="AH852"/>
  <c r="AH848"/>
  <c r="AH844"/>
  <c r="AH840"/>
  <c r="AH788"/>
  <c r="AH784"/>
  <c r="AH780"/>
  <c r="AH776"/>
  <c r="AH724"/>
  <c r="AH720"/>
  <c r="AH716"/>
  <c r="AH672"/>
  <c r="AH668"/>
  <c r="AH664"/>
  <c r="AH660"/>
  <c r="AH616"/>
  <c r="AH612"/>
  <c r="AH608"/>
  <c r="AH604"/>
  <c r="AH560"/>
  <c r="AH556"/>
  <c r="AH552"/>
  <c r="AH548"/>
  <c r="AH488"/>
  <c r="AH484"/>
  <c r="AH480"/>
  <c r="AH476"/>
  <c r="AH431"/>
  <c r="AH427"/>
  <c r="AH423"/>
  <c r="AH419"/>
  <c r="AH375"/>
  <c r="AH371"/>
  <c r="AH367"/>
  <c r="AH363"/>
  <c r="AH319"/>
  <c r="AH315"/>
  <c r="AH311"/>
  <c r="AH307"/>
  <c r="AH281"/>
  <c r="AH247"/>
  <c r="AH243"/>
  <c r="AH239"/>
  <c r="AH235"/>
  <c r="AH191"/>
  <c r="AH187"/>
  <c r="AH183"/>
  <c r="AH179"/>
  <c r="AH153"/>
  <c r="AH135"/>
  <c r="AH131"/>
  <c r="AH127"/>
  <c r="AH123"/>
  <c r="AH89"/>
  <c r="AH79"/>
  <c r="AH75"/>
  <c r="AH71"/>
  <c r="AH67"/>
  <c r="AH7"/>
  <c r="AH711"/>
  <c r="AH679"/>
  <c r="AH647"/>
  <c r="AH615"/>
  <c r="AH535"/>
  <c r="AH487"/>
  <c r="AH422"/>
  <c r="AH278"/>
  <c r="AH230"/>
  <c r="AH222"/>
  <c r="AH206"/>
  <c r="AH190"/>
  <c r="AH174"/>
  <c r="AH158"/>
  <c r="AH142"/>
  <c r="AH110"/>
  <c r="AH78"/>
  <c r="AH62"/>
  <c r="AH46"/>
  <c r="AH30"/>
  <c r="AH22"/>
  <c r="AH1147"/>
  <c r="AH1115"/>
  <c r="AH1083"/>
  <c r="AH1051"/>
  <c r="AH1019"/>
  <c r="AH795"/>
  <c r="AH731"/>
  <c r="AH703"/>
  <c r="AH623"/>
  <c r="AH563"/>
  <c r="AH479"/>
  <c r="AH451"/>
  <c r="AH366"/>
  <c r="AH306"/>
  <c r="AH198"/>
  <c r="AH166"/>
  <c r="B1143"/>
  <c r="B1127"/>
  <c r="B1111"/>
  <c r="B1095"/>
  <c r="B1079"/>
  <c r="B1063"/>
  <c r="B1047"/>
  <c r="B1031"/>
  <c r="B1015"/>
  <c r="B999"/>
  <c r="B983"/>
  <c r="B967"/>
  <c r="B951"/>
  <c r="B935"/>
  <c r="B919"/>
  <c r="B903"/>
  <c r="B887"/>
  <c r="B871"/>
  <c r="B855"/>
  <c r="B839"/>
  <c r="B823"/>
  <c r="B807"/>
  <c r="B791"/>
  <c r="B775"/>
  <c r="B759"/>
  <c r="B743"/>
  <c r="B727"/>
  <c r="B710"/>
  <c r="B689"/>
  <c r="B667"/>
  <c r="B646"/>
  <c r="B625"/>
  <c r="B603"/>
  <c r="B577"/>
  <c r="B545"/>
  <c r="B513"/>
  <c r="B481"/>
  <c r="B449"/>
  <c r="B417"/>
  <c r="B385"/>
  <c r="B353"/>
  <c r="B321"/>
  <c r="B289"/>
  <c r="B257"/>
  <c r="B225"/>
  <c r="B193"/>
  <c r="B161"/>
  <c r="B129"/>
  <c r="B97"/>
  <c r="B65"/>
  <c r="B33"/>
  <c r="D1152"/>
  <c r="D1120"/>
  <c r="D1088"/>
  <c r="D1056"/>
  <c r="D1024"/>
  <c r="D992"/>
  <c r="D960"/>
  <c r="D928"/>
  <c r="D896"/>
  <c r="D864"/>
  <c r="D832"/>
  <c r="D800"/>
  <c r="D768"/>
  <c r="D736"/>
  <c r="D704"/>
  <c r="D672"/>
  <c r="D640"/>
  <c r="D608"/>
  <c r="D576"/>
  <c r="D544"/>
  <c r="D512"/>
  <c r="D480"/>
  <c r="D442"/>
  <c r="D400"/>
  <c r="D357"/>
  <c r="D314"/>
  <c r="D272"/>
  <c r="D229"/>
  <c r="D186"/>
  <c r="D144"/>
  <c r="D101"/>
  <c r="D58"/>
  <c r="D16"/>
  <c r="AH1155"/>
  <c r="AH1151"/>
  <c r="AH1137"/>
  <c r="AH1123"/>
  <c r="AH1119"/>
  <c r="AH1105"/>
  <c r="AH1091"/>
  <c r="AH1087"/>
  <c r="AH1073"/>
  <c r="AH1059"/>
  <c r="AH1055"/>
  <c r="AH1041"/>
  <c r="AH1027"/>
  <c r="AH1023"/>
  <c r="AH1009"/>
  <c r="AH995"/>
  <c r="AH991"/>
  <c r="AH977"/>
  <c r="AH963"/>
  <c r="AH959"/>
  <c r="AH945"/>
  <c r="AH931"/>
  <c r="AH927"/>
  <c r="AH913"/>
  <c r="AH899"/>
  <c r="AH895"/>
  <c r="AH881"/>
  <c r="AH867"/>
  <c r="AH863"/>
  <c r="AH849"/>
  <c r="AH835"/>
  <c r="AH831"/>
  <c r="AH817"/>
  <c r="AH803"/>
  <c r="AH799"/>
  <c r="AH785"/>
  <c r="AH771"/>
  <c r="AH767"/>
  <c r="AH753"/>
  <c r="AH739"/>
  <c r="AH735"/>
  <c r="AH721"/>
  <c r="AH693"/>
  <c r="AH669"/>
  <c r="AH655"/>
  <c r="AH645"/>
  <c r="AH631"/>
  <c r="AH627"/>
  <c r="AH613"/>
  <c r="AH589"/>
  <c r="AH557"/>
  <c r="AH543"/>
  <c r="AH533"/>
  <c r="AH519"/>
  <c r="AH515"/>
  <c r="AH501"/>
  <c r="AH445"/>
  <c r="AH430"/>
  <c r="AH412"/>
  <c r="AH388"/>
  <c r="AH374"/>
  <c r="AH370"/>
  <c r="AH356"/>
  <c r="AH332"/>
  <c r="AH300"/>
  <c r="AH286"/>
  <c r="AH276"/>
  <c r="AH262"/>
  <c r="AH258"/>
  <c r="AH244"/>
  <c r="AH188"/>
  <c r="AH156"/>
  <c r="AH132"/>
  <c r="AH118"/>
  <c r="AH114"/>
  <c r="AH100"/>
  <c r="AH76"/>
  <c r="AH44"/>
  <c r="AH20"/>
  <c r="D10"/>
  <c r="AH551"/>
  <c r="AH238"/>
  <c r="AH126"/>
  <c r="AH94"/>
  <c r="AH38"/>
  <c r="AH14"/>
  <c r="B1151"/>
  <c r="B1135"/>
  <c r="B1119"/>
  <c r="B1103"/>
  <c r="B1087"/>
  <c r="B1071"/>
  <c r="B1055"/>
  <c r="B1039"/>
  <c r="B1023"/>
  <c r="B1007"/>
  <c r="B991"/>
  <c r="B975"/>
  <c r="B959"/>
  <c r="B943"/>
  <c r="B927"/>
  <c r="B911"/>
  <c r="B895"/>
  <c r="B879"/>
  <c r="B863"/>
  <c r="B847"/>
  <c r="B831"/>
  <c r="B815"/>
  <c r="B799"/>
  <c r="B783"/>
  <c r="B767"/>
  <c r="B751"/>
  <c r="B735"/>
  <c r="B719"/>
  <c r="B699"/>
  <c r="B678"/>
  <c r="B657"/>
  <c r="B635"/>
  <c r="B614"/>
  <c r="B593"/>
  <c r="B561"/>
  <c r="B529"/>
  <c r="B497"/>
  <c r="B465"/>
  <c r="B433"/>
  <c r="B401"/>
  <c r="B369"/>
  <c r="B337"/>
  <c r="B305"/>
  <c r="B273"/>
  <c r="B241"/>
  <c r="B209"/>
  <c r="B177"/>
  <c r="B145"/>
  <c r="B113"/>
  <c r="B81"/>
  <c r="B49"/>
  <c r="B17"/>
  <c r="D1136"/>
  <c r="D1104"/>
  <c r="D1072"/>
  <c r="D1040"/>
  <c r="D1008"/>
  <c r="D976"/>
  <c r="D944"/>
  <c r="D912"/>
  <c r="D880"/>
  <c r="D848"/>
  <c r="D816"/>
  <c r="D784"/>
  <c r="D752"/>
  <c r="D720"/>
  <c r="D688"/>
  <c r="D656"/>
  <c r="D624"/>
  <c r="D592"/>
  <c r="D560"/>
  <c r="D528"/>
  <c r="D496"/>
  <c r="D464"/>
  <c r="D421"/>
  <c r="D378"/>
  <c r="D336"/>
  <c r="D293"/>
  <c r="D250"/>
  <c r="D208"/>
  <c r="D165"/>
  <c r="D122"/>
  <c r="D80"/>
  <c r="D37"/>
  <c r="AH1153"/>
  <c r="AH1139"/>
  <c r="AH1135"/>
  <c r="AH1121"/>
  <c r="AH1107"/>
  <c r="AH1103"/>
  <c r="AH1089"/>
  <c r="AH1075"/>
  <c r="AH1071"/>
  <c r="AH1057"/>
  <c r="AH1043"/>
  <c r="AH1039"/>
  <c r="AH1025"/>
  <c r="AH1011"/>
  <c r="AH1007"/>
  <c r="AH993"/>
  <c r="AH979"/>
  <c r="AH975"/>
  <c r="AH961"/>
  <c r="AH947"/>
  <c r="AH943"/>
  <c r="AH929"/>
  <c r="AH915"/>
  <c r="AH911"/>
  <c r="AH897"/>
  <c r="AH883"/>
  <c r="AH879"/>
  <c r="AH865"/>
  <c r="AH851"/>
  <c r="AH847"/>
  <c r="AH833"/>
  <c r="AH819"/>
  <c r="AH815"/>
  <c r="AH801"/>
  <c r="AH787"/>
  <c r="AH783"/>
  <c r="AH769"/>
  <c r="AH755"/>
  <c r="AH751"/>
  <c r="AH737"/>
  <c r="AH723"/>
  <c r="AH719"/>
  <c r="AH709"/>
  <c r="AH695"/>
  <c r="AH691"/>
  <c r="AH671"/>
  <c r="AH629"/>
  <c r="AH573"/>
  <c r="AH559"/>
  <c r="AH541"/>
  <c r="AH517"/>
  <c r="AH503"/>
  <c r="AH499"/>
  <c r="AH485"/>
  <c r="AH474"/>
  <c r="AH461"/>
  <c r="AH428"/>
  <c r="AH414"/>
  <c r="AH404"/>
  <c r="AH390"/>
  <c r="AH386"/>
  <c r="AH372"/>
  <c r="AH358"/>
  <c r="AH316"/>
  <c r="AH302"/>
  <c r="AH284"/>
  <c r="AH260"/>
  <c r="AH246"/>
  <c r="AH242"/>
  <c r="AH228"/>
  <c r="AH217"/>
  <c r="AH204"/>
  <c r="AH172"/>
  <c r="AH148"/>
  <c r="AH134"/>
  <c r="AH130"/>
  <c r="AH116"/>
  <c r="AH102"/>
  <c r="AH60"/>
  <c r="AH28"/>
  <c r="J487"/>
  <c r="AH987"/>
  <c r="AH955"/>
  <c r="AH923"/>
  <c r="AH891"/>
  <c r="AH859"/>
  <c r="AH827"/>
  <c r="AH763"/>
  <c r="AH567"/>
  <c r="AH455"/>
  <c r="AH310"/>
  <c r="AH194"/>
  <c r="AH54"/>
  <c r="AH50"/>
  <c r="B1148"/>
  <c r="B1136"/>
  <c r="B1124"/>
  <c r="B1112"/>
  <c r="B1100"/>
  <c r="B1088"/>
  <c r="B1076"/>
  <c r="B1064"/>
  <c r="B1052"/>
  <c r="B1040"/>
  <c r="B1028"/>
  <c r="B1016"/>
  <c r="B1004"/>
  <c r="B992"/>
  <c r="B980"/>
  <c r="B968"/>
  <c r="B956"/>
  <c r="B944"/>
  <c r="B932"/>
  <c r="B920"/>
  <c r="B908"/>
  <c r="B896"/>
  <c r="B884"/>
  <c r="B872"/>
  <c r="B860"/>
  <c r="B848"/>
  <c r="B836"/>
  <c r="B824"/>
  <c r="B812"/>
  <c r="B800"/>
  <c r="B788"/>
  <c r="B772"/>
  <c r="B760"/>
  <c r="B748"/>
  <c r="B736"/>
  <c r="B724"/>
  <c r="B711"/>
  <c r="B695"/>
  <c r="B679"/>
  <c r="B663"/>
  <c r="B647"/>
  <c r="B631"/>
  <c r="B615"/>
  <c r="B599"/>
  <c r="B570"/>
  <c r="B546"/>
  <c r="B522"/>
  <c r="B498"/>
  <c r="B474"/>
  <c r="B450"/>
  <c r="B426"/>
  <c r="B402"/>
  <c r="B378"/>
  <c r="B354"/>
  <c r="B330"/>
  <c r="B306"/>
  <c r="B282"/>
  <c r="B258"/>
  <c r="B226"/>
  <c r="B202"/>
  <c r="B178"/>
  <c r="B154"/>
  <c r="B138"/>
  <c r="B114"/>
  <c r="B90"/>
  <c r="B66"/>
  <c r="B42"/>
  <c r="B18"/>
  <c r="D1145"/>
  <c r="D1121"/>
  <c r="D1097"/>
  <c r="D1073"/>
  <c r="D1049"/>
  <c r="D1025"/>
  <c r="D1001"/>
  <c r="D977"/>
  <c r="D953"/>
  <c r="D929"/>
  <c r="D905"/>
  <c r="D881"/>
  <c r="D857"/>
  <c r="D833"/>
  <c r="D809"/>
  <c r="D785"/>
  <c r="D761"/>
  <c r="D737"/>
  <c r="D713"/>
  <c r="D689"/>
  <c r="D665"/>
  <c r="D641"/>
  <c r="D617"/>
  <c r="D593"/>
  <c r="D577"/>
  <c r="D553"/>
  <c r="D529"/>
  <c r="D505"/>
  <c r="D481"/>
  <c r="D454"/>
  <c r="D422"/>
  <c r="D380"/>
  <c r="D337"/>
  <c r="D305"/>
  <c r="D273"/>
  <c r="D241"/>
  <c r="D209"/>
  <c r="D177"/>
  <c r="D145"/>
  <c r="D113"/>
  <c r="D81"/>
  <c r="D28"/>
  <c r="AH1126"/>
  <c r="AH1078"/>
  <c r="AH1062"/>
  <c r="AH1046"/>
  <c r="AH998"/>
  <c r="AH918"/>
  <c r="AH902"/>
  <c r="AH854"/>
  <c r="AH838"/>
  <c r="AH742"/>
  <c r="AH726"/>
  <c r="AH393"/>
  <c r="B1152"/>
  <c r="B1140"/>
  <c r="B1128"/>
  <c r="B1116"/>
  <c r="B1104"/>
  <c r="B1092"/>
  <c r="B1080"/>
  <c r="B1068"/>
  <c r="B1056"/>
  <c r="B1044"/>
  <c r="B1032"/>
  <c r="B1020"/>
  <c r="B1008"/>
  <c r="B996"/>
  <c r="B984"/>
  <c r="B972"/>
  <c r="B960"/>
  <c r="B948"/>
  <c r="B936"/>
  <c r="B924"/>
  <c r="B912"/>
  <c r="B900"/>
  <c r="B888"/>
  <c r="B880"/>
  <c r="B868"/>
  <c r="B856"/>
  <c r="B844"/>
  <c r="B832"/>
  <c r="B820"/>
  <c r="B808"/>
  <c r="B796"/>
  <c r="B784"/>
  <c r="B776"/>
  <c r="B764"/>
  <c r="B752"/>
  <c r="B740"/>
  <c r="B728"/>
  <c r="B716"/>
  <c r="B701"/>
  <c r="B685"/>
  <c r="B669"/>
  <c r="B653"/>
  <c r="B637"/>
  <c r="B621"/>
  <c r="B605"/>
  <c r="B586"/>
  <c r="B562"/>
  <c r="B538"/>
  <c r="B506"/>
  <c r="B482"/>
  <c r="B458"/>
  <c r="B434"/>
  <c r="B418"/>
  <c r="B394"/>
  <c r="B370"/>
  <c r="B346"/>
  <c r="B322"/>
  <c r="B298"/>
  <c r="B274"/>
  <c r="B250"/>
  <c r="B234"/>
  <c r="B210"/>
  <c r="B186"/>
  <c r="B162"/>
  <c r="B130"/>
  <c r="B106"/>
  <c r="B82"/>
  <c r="B58"/>
  <c r="B34"/>
  <c r="B10"/>
  <c r="D1137"/>
  <c r="D1113"/>
  <c r="D1089"/>
  <c r="D1065"/>
  <c r="D1033"/>
  <c r="D1009"/>
  <c r="D985"/>
  <c r="D961"/>
  <c r="D937"/>
  <c r="D913"/>
  <c r="D889"/>
  <c r="D865"/>
  <c r="D841"/>
  <c r="D817"/>
  <c r="D793"/>
  <c r="D769"/>
  <c r="D753"/>
  <c r="D729"/>
  <c r="D705"/>
  <c r="D681"/>
  <c r="D657"/>
  <c r="D633"/>
  <c r="D609"/>
  <c r="D585"/>
  <c r="D561"/>
  <c r="D537"/>
  <c r="D513"/>
  <c r="D489"/>
  <c r="D465"/>
  <c r="D433"/>
  <c r="D401"/>
  <c r="D369"/>
  <c r="D348"/>
  <c r="D316"/>
  <c r="D294"/>
  <c r="D262"/>
  <c r="D230"/>
  <c r="D198"/>
  <c r="D166"/>
  <c r="D134"/>
  <c r="D102"/>
  <c r="D70"/>
  <c r="D38"/>
  <c r="D6"/>
  <c r="AH1030"/>
  <c r="AH1014"/>
  <c r="AH934"/>
  <c r="AH886"/>
  <c r="AH870"/>
  <c r="AH822"/>
  <c r="AH806"/>
  <c r="AH790"/>
  <c r="AH774"/>
  <c r="AH758"/>
  <c r="AH522"/>
  <c r="AH458"/>
  <c r="AH329"/>
  <c r="AH265"/>
  <c r="AH73"/>
  <c r="AH6"/>
  <c r="B5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7"/>
  <c r="B702"/>
  <c r="B697"/>
  <c r="B691"/>
  <c r="B686"/>
  <c r="B681"/>
  <c r="B675"/>
  <c r="B670"/>
  <c r="B665"/>
  <c r="B659"/>
  <c r="B654"/>
  <c r="B649"/>
  <c r="B643"/>
  <c r="B638"/>
  <c r="B633"/>
  <c r="B627"/>
  <c r="B622"/>
  <c r="B617"/>
  <c r="B611"/>
  <c r="B606"/>
  <c r="B601"/>
  <c r="B595"/>
  <c r="B589"/>
  <c r="B581"/>
  <c r="B573"/>
  <c r="B565"/>
  <c r="B557"/>
  <c r="B549"/>
  <c r="B541"/>
  <c r="B533"/>
  <c r="B525"/>
  <c r="B517"/>
  <c r="B509"/>
  <c r="B501"/>
  <c r="B493"/>
  <c r="B485"/>
  <c r="B477"/>
  <c r="B469"/>
  <c r="B461"/>
  <c r="B453"/>
  <c r="B445"/>
  <c r="B437"/>
  <c r="B429"/>
  <c r="B421"/>
  <c r="B413"/>
  <c r="B405"/>
  <c r="B397"/>
  <c r="B389"/>
  <c r="B381"/>
  <c r="B373"/>
  <c r="B365"/>
  <c r="B357"/>
  <c r="B349"/>
  <c r="B341"/>
  <c r="B333"/>
  <c r="B325"/>
  <c r="B317"/>
  <c r="B309"/>
  <c r="B301"/>
  <c r="B293"/>
  <c r="B285"/>
  <c r="B277"/>
  <c r="B269"/>
  <c r="B261"/>
  <c r="B253"/>
  <c r="B245"/>
  <c r="B237"/>
  <c r="B229"/>
  <c r="B221"/>
  <c r="B213"/>
  <c r="B205"/>
  <c r="B197"/>
  <c r="B189"/>
  <c r="B181"/>
  <c r="B173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D1156"/>
  <c r="D1148"/>
  <c r="D1140"/>
  <c r="D1132"/>
  <c r="D1124"/>
  <c r="D1116"/>
  <c r="D1108"/>
  <c r="D1100"/>
  <c r="D1092"/>
  <c r="D1084"/>
  <c r="D1076"/>
  <c r="D1068"/>
  <c r="D1060"/>
  <c r="D1052"/>
  <c r="D1044"/>
  <c r="D1036"/>
  <c r="D1028"/>
  <c r="D1020"/>
  <c r="D1012"/>
  <c r="D1004"/>
  <c r="D996"/>
  <c r="D988"/>
  <c r="D980"/>
  <c r="D972"/>
  <c r="D964"/>
  <c r="D956"/>
  <c r="D948"/>
  <c r="D940"/>
  <c r="D932"/>
  <c r="D924"/>
  <c r="D916"/>
  <c r="D908"/>
  <c r="D900"/>
  <c r="D892"/>
  <c r="D884"/>
  <c r="D876"/>
  <c r="D868"/>
  <c r="D860"/>
  <c r="D852"/>
  <c r="D844"/>
  <c r="D836"/>
  <c r="D828"/>
  <c r="D820"/>
  <c r="D812"/>
  <c r="D804"/>
  <c r="D796"/>
  <c r="D788"/>
  <c r="D780"/>
  <c r="D772"/>
  <c r="D764"/>
  <c r="D756"/>
  <c r="D748"/>
  <c r="D740"/>
  <c r="D732"/>
  <c r="D724"/>
  <c r="D716"/>
  <c r="D708"/>
  <c r="D700"/>
  <c r="D692"/>
  <c r="D684"/>
  <c r="D676"/>
  <c r="D668"/>
  <c r="D660"/>
  <c r="D652"/>
  <c r="D644"/>
  <c r="D636"/>
  <c r="D628"/>
  <c r="D620"/>
  <c r="D612"/>
  <c r="D604"/>
  <c r="D596"/>
  <c r="D588"/>
  <c r="D580"/>
  <c r="D572"/>
  <c r="D564"/>
  <c r="D556"/>
  <c r="D548"/>
  <c r="D540"/>
  <c r="D532"/>
  <c r="D524"/>
  <c r="D516"/>
  <c r="D508"/>
  <c r="D500"/>
  <c r="D492"/>
  <c r="D484"/>
  <c r="D476"/>
  <c r="D468"/>
  <c r="D458"/>
  <c r="D448"/>
  <c r="D437"/>
  <c r="D426"/>
  <c r="D416"/>
  <c r="D405"/>
  <c r="D394"/>
  <c r="D384"/>
  <c r="D373"/>
  <c r="D362"/>
  <c r="D352"/>
  <c r="D341"/>
  <c r="D330"/>
  <c r="D320"/>
  <c r="D309"/>
  <c r="D298"/>
  <c r="D288"/>
  <c r="D277"/>
  <c r="D266"/>
  <c r="D256"/>
  <c r="D245"/>
  <c r="D234"/>
  <c r="D224"/>
  <c r="D213"/>
  <c r="D202"/>
  <c r="D192"/>
  <c r="D181"/>
  <c r="D170"/>
  <c r="D160"/>
  <c r="D149"/>
  <c r="D138"/>
  <c r="D128"/>
  <c r="D117"/>
  <c r="D106"/>
  <c r="D96"/>
  <c r="D85"/>
  <c r="D74"/>
  <c r="D64"/>
  <c r="D53"/>
  <c r="D42"/>
  <c r="D32"/>
  <c r="D21"/>
  <c r="AH1143"/>
  <c r="AH1127"/>
  <c r="AH1111"/>
  <c r="AH1095"/>
  <c r="AH1079"/>
  <c r="AH1063"/>
  <c r="AH1047"/>
  <c r="AH1031"/>
  <c r="AH1015"/>
  <c r="AH999"/>
  <c r="AH983"/>
  <c r="AH967"/>
  <c r="AH951"/>
  <c r="AH935"/>
  <c r="AH919"/>
  <c r="AH903"/>
  <c r="AH887"/>
  <c r="AH871"/>
  <c r="AH855"/>
  <c r="AH839"/>
  <c r="AH823"/>
  <c r="AH807"/>
  <c r="AH791"/>
  <c r="AH775"/>
  <c r="AH759"/>
  <c r="AH743"/>
  <c r="AH727"/>
  <c r="AH714"/>
  <c r="AH682"/>
  <c r="AH650"/>
  <c r="AH611"/>
  <c r="AH591"/>
  <c r="AH570"/>
  <c r="AH547"/>
  <c r="AH527"/>
  <c r="AH506"/>
  <c r="AH483"/>
  <c r="AH463"/>
  <c r="AH441"/>
  <c r="AH418"/>
  <c r="AH398"/>
  <c r="AH377"/>
  <c r="AH354"/>
  <c r="AH334"/>
  <c r="AH313"/>
  <c r="AH290"/>
  <c r="AH270"/>
  <c r="AH249"/>
  <c r="AH226"/>
  <c r="AH185"/>
  <c r="AH162"/>
  <c r="AH121"/>
  <c r="AH98"/>
  <c r="AH57"/>
  <c r="AH34"/>
  <c r="D9"/>
  <c r="D14"/>
  <c r="D20"/>
  <c r="D25"/>
  <c r="D30"/>
  <c r="D36"/>
  <c r="D41"/>
  <c r="D46"/>
  <c r="D52"/>
  <c r="D57"/>
  <c r="D62"/>
  <c r="D68"/>
  <c r="D73"/>
  <c r="D78"/>
  <c r="D84"/>
  <c r="D89"/>
  <c r="D94"/>
  <c r="D100"/>
  <c r="D105"/>
  <c r="D110"/>
  <c r="D116"/>
  <c r="D121"/>
  <c r="D126"/>
  <c r="D132"/>
  <c r="D137"/>
  <c r="D142"/>
  <c r="D148"/>
  <c r="D153"/>
  <c r="D158"/>
  <c r="D164"/>
  <c r="D169"/>
  <c r="D174"/>
  <c r="D180"/>
  <c r="D185"/>
  <c r="D190"/>
  <c r="D196"/>
  <c r="D201"/>
  <c r="D206"/>
  <c r="D212"/>
  <c r="D217"/>
  <c r="D222"/>
  <c r="D228"/>
  <c r="D233"/>
  <c r="D238"/>
  <c r="D244"/>
  <c r="D249"/>
  <c r="D254"/>
  <c r="D260"/>
  <c r="D265"/>
  <c r="D270"/>
  <c r="D276"/>
  <c r="D281"/>
  <c r="D286"/>
  <c r="D292"/>
  <c r="D297"/>
  <c r="D302"/>
  <c r="D308"/>
  <c r="D313"/>
  <c r="D318"/>
  <c r="D324"/>
  <c r="D329"/>
  <c r="D334"/>
  <c r="D340"/>
  <c r="D345"/>
  <c r="D350"/>
  <c r="D356"/>
  <c r="D361"/>
  <c r="D366"/>
  <c r="D372"/>
  <c r="D377"/>
  <c r="D382"/>
  <c r="D388"/>
  <c r="D393"/>
  <c r="D398"/>
  <c r="D404"/>
  <c r="D409"/>
  <c r="D414"/>
  <c r="D420"/>
  <c r="D425"/>
  <c r="D430"/>
  <c r="D436"/>
  <c r="D441"/>
  <c r="D446"/>
  <c r="D452"/>
  <c r="D457"/>
  <c r="D462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B8"/>
  <c r="B12"/>
  <c r="B16"/>
  <c r="B20"/>
  <c r="B24"/>
  <c r="B28"/>
  <c r="B32"/>
  <c r="B36"/>
  <c r="B40"/>
  <c r="B44"/>
  <c r="B48"/>
  <c r="B52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88"/>
  <c r="B292"/>
  <c r="B296"/>
  <c r="B300"/>
  <c r="B304"/>
  <c r="B308"/>
  <c r="B312"/>
  <c r="B316"/>
  <c r="B320"/>
  <c r="B324"/>
  <c r="B328"/>
  <c r="B332"/>
  <c r="B336"/>
  <c r="B340"/>
  <c r="B344"/>
  <c r="B348"/>
  <c r="B352"/>
  <c r="B356"/>
  <c r="B360"/>
  <c r="B364"/>
  <c r="B368"/>
  <c r="B372"/>
  <c r="B376"/>
  <c r="B380"/>
  <c r="B384"/>
  <c r="B388"/>
  <c r="B392"/>
  <c r="B396"/>
  <c r="B400"/>
  <c r="B404"/>
  <c r="B408"/>
  <c r="B412"/>
  <c r="B416"/>
  <c r="B420"/>
  <c r="B424"/>
  <c r="B428"/>
  <c r="B432"/>
  <c r="B436"/>
  <c r="B440"/>
  <c r="B444"/>
  <c r="B448"/>
  <c r="B452"/>
  <c r="B456"/>
  <c r="B460"/>
  <c r="B464"/>
  <c r="B468"/>
  <c r="B472"/>
  <c r="B476"/>
  <c r="B480"/>
  <c r="B484"/>
  <c r="B488"/>
  <c r="B492"/>
  <c r="B496"/>
  <c r="B500"/>
  <c r="B504"/>
  <c r="B508"/>
  <c r="B512"/>
  <c r="B516"/>
  <c r="B520"/>
  <c r="B524"/>
  <c r="B528"/>
  <c r="B532"/>
  <c r="B536"/>
  <c r="B540"/>
  <c r="B544"/>
  <c r="B548"/>
  <c r="B552"/>
  <c r="B556"/>
  <c r="B560"/>
  <c r="B564"/>
  <c r="B568"/>
  <c r="B572"/>
  <c r="B576"/>
  <c r="B580"/>
  <c r="B584"/>
  <c r="B588"/>
  <c r="B592"/>
  <c r="B596"/>
  <c r="B600"/>
  <c r="B604"/>
  <c r="B608"/>
  <c r="B612"/>
  <c r="B616"/>
  <c r="B620"/>
  <c r="B624"/>
  <c r="B628"/>
  <c r="B632"/>
  <c r="B636"/>
  <c r="B640"/>
  <c r="B644"/>
  <c r="B648"/>
  <c r="B652"/>
  <c r="B656"/>
  <c r="B660"/>
  <c r="B664"/>
  <c r="B668"/>
  <c r="B672"/>
  <c r="B676"/>
  <c r="B680"/>
  <c r="B684"/>
  <c r="B688"/>
  <c r="B692"/>
  <c r="B696"/>
  <c r="B700"/>
  <c r="B704"/>
  <c r="B708"/>
  <c r="B712"/>
  <c r="D8"/>
  <c r="D13"/>
  <c r="D18"/>
  <c r="D24"/>
  <c r="D29"/>
  <c r="D34"/>
  <c r="D40"/>
  <c r="D45"/>
  <c r="D50"/>
  <c r="D56"/>
  <c r="D61"/>
  <c r="D66"/>
  <c r="D72"/>
  <c r="D77"/>
  <c r="D82"/>
  <c r="D88"/>
  <c r="D93"/>
  <c r="D98"/>
  <c r="D104"/>
  <c r="D109"/>
  <c r="D114"/>
  <c r="D120"/>
  <c r="D125"/>
  <c r="D130"/>
  <c r="D136"/>
  <c r="D141"/>
  <c r="D146"/>
  <c r="D152"/>
  <c r="D157"/>
  <c r="D162"/>
  <c r="D168"/>
  <c r="D173"/>
  <c r="D178"/>
  <c r="D184"/>
  <c r="D189"/>
  <c r="D194"/>
  <c r="D200"/>
  <c r="D205"/>
  <c r="D210"/>
  <c r="D216"/>
  <c r="D221"/>
  <c r="D226"/>
  <c r="D232"/>
  <c r="D237"/>
  <c r="D242"/>
  <c r="D248"/>
  <c r="D253"/>
  <c r="D258"/>
  <c r="D264"/>
  <c r="D269"/>
  <c r="D274"/>
  <c r="D280"/>
  <c r="D285"/>
  <c r="D290"/>
  <c r="D296"/>
  <c r="D301"/>
  <c r="D306"/>
  <c r="D312"/>
  <c r="D317"/>
  <c r="D322"/>
  <c r="D328"/>
  <c r="D333"/>
  <c r="D338"/>
  <c r="D344"/>
  <c r="D349"/>
  <c r="D354"/>
  <c r="D360"/>
  <c r="D365"/>
  <c r="D370"/>
  <c r="D376"/>
  <c r="D381"/>
  <c r="D386"/>
  <c r="D392"/>
  <c r="D397"/>
  <c r="D402"/>
  <c r="D408"/>
  <c r="D413"/>
  <c r="D418"/>
  <c r="D424"/>
  <c r="D429"/>
  <c r="D434"/>
  <c r="D440"/>
  <c r="D445"/>
  <c r="D450"/>
  <c r="D456"/>
  <c r="D461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6"/>
  <c r="D950"/>
  <c r="D954"/>
  <c r="D958"/>
  <c r="D962"/>
  <c r="D966"/>
  <c r="D970"/>
  <c r="D974"/>
  <c r="D978"/>
  <c r="D982"/>
  <c r="D986"/>
  <c r="D990"/>
  <c r="D994"/>
  <c r="D998"/>
  <c r="D1002"/>
  <c r="D1006"/>
  <c r="D1010"/>
  <c r="D1014"/>
  <c r="D1018"/>
  <c r="D1022"/>
  <c r="D1026"/>
  <c r="D1030"/>
  <c r="D1034"/>
  <c r="D1038"/>
  <c r="D1042"/>
  <c r="D1046"/>
  <c r="D1050"/>
  <c r="D1054"/>
  <c r="D1058"/>
  <c r="D1062"/>
  <c r="D1066"/>
  <c r="D1070"/>
  <c r="D1074"/>
  <c r="D1078"/>
  <c r="D1082"/>
  <c r="D1086"/>
  <c r="D1090"/>
  <c r="D1094"/>
  <c r="D1098"/>
  <c r="D1102"/>
  <c r="D1106"/>
  <c r="D1110"/>
  <c r="D1114"/>
  <c r="D1118"/>
  <c r="D1122"/>
  <c r="D1126"/>
  <c r="D1130"/>
  <c r="D1134"/>
  <c r="D1138"/>
  <c r="D1142"/>
  <c r="D1146"/>
  <c r="D1150"/>
  <c r="D1154"/>
  <c r="B7"/>
  <c r="B11"/>
  <c r="B15"/>
  <c r="B19"/>
  <c r="B23"/>
  <c r="B27"/>
  <c r="B31"/>
  <c r="B35"/>
  <c r="B39"/>
  <c r="B43"/>
  <c r="B47"/>
  <c r="B51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B223"/>
  <c r="B227"/>
  <c r="B231"/>
  <c r="B235"/>
  <c r="B239"/>
  <c r="B243"/>
  <c r="B247"/>
  <c r="B251"/>
  <c r="B255"/>
  <c r="B259"/>
  <c r="B263"/>
  <c r="B267"/>
  <c r="B271"/>
  <c r="B275"/>
  <c r="B279"/>
  <c r="B283"/>
  <c r="B287"/>
  <c r="B291"/>
  <c r="B295"/>
  <c r="B299"/>
  <c r="B303"/>
  <c r="B307"/>
  <c r="B311"/>
  <c r="B315"/>
  <c r="B319"/>
  <c r="B323"/>
  <c r="B327"/>
  <c r="B331"/>
  <c r="B335"/>
  <c r="B339"/>
  <c r="B343"/>
  <c r="B347"/>
  <c r="B351"/>
  <c r="B355"/>
  <c r="B359"/>
  <c r="B363"/>
  <c r="B367"/>
  <c r="B371"/>
  <c r="B375"/>
  <c r="B379"/>
  <c r="B383"/>
  <c r="B387"/>
  <c r="B391"/>
  <c r="B395"/>
  <c r="B399"/>
  <c r="B403"/>
  <c r="B407"/>
  <c r="B411"/>
  <c r="B415"/>
  <c r="B419"/>
  <c r="B423"/>
  <c r="B427"/>
  <c r="B431"/>
  <c r="B435"/>
  <c r="B439"/>
  <c r="B443"/>
  <c r="B447"/>
  <c r="B451"/>
  <c r="B455"/>
  <c r="B459"/>
  <c r="B463"/>
  <c r="B467"/>
  <c r="B471"/>
  <c r="B475"/>
  <c r="B479"/>
  <c r="B483"/>
  <c r="B487"/>
  <c r="B491"/>
  <c r="B495"/>
  <c r="B499"/>
  <c r="B503"/>
  <c r="B507"/>
  <c r="B511"/>
  <c r="B515"/>
  <c r="B519"/>
  <c r="B523"/>
  <c r="B527"/>
  <c r="B531"/>
  <c r="B535"/>
  <c r="B539"/>
  <c r="B543"/>
  <c r="B547"/>
  <c r="B551"/>
  <c r="B555"/>
  <c r="B559"/>
  <c r="B563"/>
  <c r="B567"/>
  <c r="B571"/>
  <c r="B575"/>
  <c r="B579"/>
  <c r="B583"/>
  <c r="B587"/>
  <c r="B591"/>
  <c r="B1156"/>
  <c r="B1144"/>
  <c r="B1132"/>
  <c r="B1120"/>
  <c r="B1108"/>
  <c r="B1096"/>
  <c r="B1084"/>
  <c r="B1072"/>
  <c r="B1060"/>
  <c r="B1048"/>
  <c r="B1036"/>
  <c r="B1024"/>
  <c r="B1012"/>
  <c r="B1000"/>
  <c r="B988"/>
  <c r="B976"/>
  <c r="B964"/>
  <c r="B952"/>
  <c r="B940"/>
  <c r="B928"/>
  <c r="B916"/>
  <c r="B904"/>
  <c r="B892"/>
  <c r="B876"/>
  <c r="B864"/>
  <c r="B852"/>
  <c r="B840"/>
  <c r="B828"/>
  <c r="B816"/>
  <c r="B804"/>
  <c r="B792"/>
  <c r="B780"/>
  <c r="B768"/>
  <c r="B756"/>
  <c r="B744"/>
  <c r="B732"/>
  <c r="B720"/>
  <c r="B706"/>
  <c r="B690"/>
  <c r="B674"/>
  <c r="B658"/>
  <c r="B642"/>
  <c r="B626"/>
  <c r="B610"/>
  <c r="B594"/>
  <c r="B578"/>
  <c r="B554"/>
  <c r="B530"/>
  <c r="B514"/>
  <c r="B490"/>
  <c r="B466"/>
  <c r="B442"/>
  <c r="B410"/>
  <c r="B386"/>
  <c r="B362"/>
  <c r="B338"/>
  <c r="B314"/>
  <c r="B290"/>
  <c r="B266"/>
  <c r="B242"/>
  <c r="B218"/>
  <c r="B194"/>
  <c r="B170"/>
  <c r="B146"/>
  <c r="B122"/>
  <c r="B98"/>
  <c r="B74"/>
  <c r="B50"/>
  <c r="B26"/>
  <c r="D1153"/>
  <c r="D1129"/>
  <c r="D1105"/>
  <c r="D1081"/>
  <c r="D1057"/>
  <c r="D1041"/>
  <c r="D1017"/>
  <c r="D993"/>
  <c r="D969"/>
  <c r="D945"/>
  <c r="D921"/>
  <c r="D897"/>
  <c r="D873"/>
  <c r="D849"/>
  <c r="D825"/>
  <c r="D801"/>
  <c r="D777"/>
  <c r="D745"/>
  <c r="D721"/>
  <c r="D697"/>
  <c r="D673"/>
  <c r="D649"/>
  <c r="D625"/>
  <c r="D601"/>
  <c r="D569"/>
  <c r="D545"/>
  <c r="D521"/>
  <c r="D497"/>
  <c r="D473"/>
  <c r="D444"/>
  <c r="D412"/>
  <c r="D390"/>
  <c r="D358"/>
  <c r="D326"/>
  <c r="D284"/>
  <c r="D252"/>
  <c r="D220"/>
  <c r="D188"/>
  <c r="D156"/>
  <c r="D124"/>
  <c r="D92"/>
  <c r="D60"/>
  <c r="D49"/>
  <c r="D17"/>
  <c r="AH1142"/>
  <c r="AH1110"/>
  <c r="AH1094"/>
  <c r="AH982"/>
  <c r="AH966"/>
  <c r="AH950"/>
  <c r="AH586"/>
  <c r="AH201"/>
  <c r="AH137"/>
  <c r="AH9"/>
  <c r="D5"/>
  <c r="B1154"/>
  <c r="B1150"/>
  <c r="B1146"/>
  <c r="B1142"/>
  <c r="B1138"/>
  <c r="B1134"/>
  <c r="B1130"/>
  <c r="B1126"/>
  <c r="B1122"/>
  <c r="B1118"/>
  <c r="B1114"/>
  <c r="B1110"/>
  <c r="B1106"/>
  <c r="B1102"/>
  <c r="B1098"/>
  <c r="B1094"/>
  <c r="B1090"/>
  <c r="B1086"/>
  <c r="B1082"/>
  <c r="B1078"/>
  <c r="B1074"/>
  <c r="B1070"/>
  <c r="B1066"/>
  <c r="B1062"/>
  <c r="B1058"/>
  <c r="B1054"/>
  <c r="B1050"/>
  <c r="B1046"/>
  <c r="B1042"/>
  <c r="B1038"/>
  <c r="B1034"/>
  <c r="B1030"/>
  <c r="B1026"/>
  <c r="B1022"/>
  <c r="B1018"/>
  <c r="B1014"/>
  <c r="B1010"/>
  <c r="B1006"/>
  <c r="B1002"/>
  <c r="B998"/>
  <c r="B994"/>
  <c r="B990"/>
  <c r="B986"/>
  <c r="B982"/>
  <c r="B978"/>
  <c r="B974"/>
  <c r="B970"/>
  <c r="B966"/>
  <c r="B962"/>
  <c r="B958"/>
  <c r="B954"/>
  <c r="B950"/>
  <c r="B946"/>
  <c r="B942"/>
  <c r="B938"/>
  <c r="B934"/>
  <c r="B930"/>
  <c r="B926"/>
  <c r="B922"/>
  <c r="B918"/>
  <c r="B914"/>
  <c r="B910"/>
  <c r="B906"/>
  <c r="B902"/>
  <c r="B898"/>
  <c r="B894"/>
  <c r="B890"/>
  <c r="B886"/>
  <c r="B882"/>
  <c r="B878"/>
  <c r="B874"/>
  <c r="B870"/>
  <c r="B866"/>
  <c r="B862"/>
  <c r="B858"/>
  <c r="B854"/>
  <c r="B850"/>
  <c r="B846"/>
  <c r="B842"/>
  <c r="B838"/>
  <c r="B834"/>
  <c r="B830"/>
  <c r="B826"/>
  <c r="B822"/>
  <c r="B818"/>
  <c r="B814"/>
  <c r="B810"/>
  <c r="B806"/>
  <c r="B802"/>
  <c r="B798"/>
  <c r="B794"/>
  <c r="B790"/>
  <c r="B786"/>
  <c r="B782"/>
  <c r="B778"/>
  <c r="B774"/>
  <c r="B770"/>
  <c r="B766"/>
  <c r="B762"/>
  <c r="B758"/>
  <c r="B754"/>
  <c r="B750"/>
  <c r="B746"/>
  <c r="B742"/>
  <c r="B738"/>
  <c r="B734"/>
  <c r="B730"/>
  <c r="B726"/>
  <c r="B722"/>
  <c r="B718"/>
  <c r="B714"/>
  <c r="B709"/>
  <c r="B703"/>
  <c r="B698"/>
  <c r="B693"/>
  <c r="B687"/>
  <c r="B682"/>
  <c r="B677"/>
  <c r="B671"/>
  <c r="B666"/>
  <c r="B661"/>
  <c r="B655"/>
  <c r="B650"/>
  <c r="B645"/>
  <c r="B639"/>
  <c r="B634"/>
  <c r="B629"/>
  <c r="B623"/>
  <c r="B618"/>
  <c r="B613"/>
  <c r="B607"/>
  <c r="B602"/>
  <c r="B597"/>
  <c r="B590"/>
  <c r="B582"/>
  <c r="B574"/>
  <c r="B566"/>
  <c r="B558"/>
  <c r="B550"/>
  <c r="B542"/>
  <c r="B534"/>
  <c r="B526"/>
  <c r="B518"/>
  <c r="B510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230"/>
  <c r="B222"/>
  <c r="B214"/>
  <c r="B206"/>
  <c r="B198"/>
  <c r="B190"/>
  <c r="B182"/>
  <c r="B174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6"/>
  <c r="D1149"/>
  <c r="D1141"/>
  <c r="D1133"/>
  <c r="D1125"/>
  <c r="D1117"/>
  <c r="D1109"/>
  <c r="D1101"/>
  <c r="D1093"/>
  <c r="D1085"/>
  <c r="D1077"/>
  <c r="D1069"/>
  <c r="D1061"/>
  <c r="D1053"/>
  <c r="D1045"/>
  <c r="D1037"/>
  <c r="D1029"/>
  <c r="D1021"/>
  <c r="D1013"/>
  <c r="D1005"/>
  <c r="D997"/>
  <c r="D989"/>
  <c r="D981"/>
  <c r="D973"/>
  <c r="D965"/>
  <c r="D957"/>
  <c r="D949"/>
  <c r="D941"/>
  <c r="D933"/>
  <c r="D925"/>
  <c r="D917"/>
  <c r="D909"/>
  <c r="D901"/>
  <c r="D893"/>
  <c r="D885"/>
  <c r="D877"/>
  <c r="D869"/>
  <c r="D861"/>
  <c r="D853"/>
  <c r="D845"/>
  <c r="D837"/>
  <c r="D829"/>
  <c r="D821"/>
  <c r="D813"/>
  <c r="D805"/>
  <c r="D797"/>
  <c r="D789"/>
  <c r="D781"/>
  <c r="D773"/>
  <c r="D765"/>
  <c r="D757"/>
  <c r="D749"/>
  <c r="D741"/>
  <c r="D733"/>
  <c r="D725"/>
  <c r="D717"/>
  <c r="D709"/>
  <c r="D701"/>
  <c r="D693"/>
  <c r="D685"/>
  <c r="D677"/>
  <c r="D669"/>
  <c r="D661"/>
  <c r="D653"/>
  <c r="D645"/>
  <c r="D637"/>
  <c r="D629"/>
  <c r="D621"/>
  <c r="D613"/>
  <c r="D605"/>
  <c r="D597"/>
  <c r="D589"/>
  <c r="D581"/>
  <c r="D573"/>
  <c r="D565"/>
  <c r="D557"/>
  <c r="D549"/>
  <c r="D541"/>
  <c r="D533"/>
  <c r="D525"/>
  <c r="D517"/>
  <c r="D509"/>
  <c r="D501"/>
  <c r="D493"/>
  <c r="D485"/>
  <c r="D477"/>
  <c r="D469"/>
  <c r="D460"/>
  <c r="D449"/>
  <c r="D438"/>
  <c r="D428"/>
  <c r="D417"/>
  <c r="D406"/>
  <c r="D396"/>
  <c r="D385"/>
  <c r="D374"/>
  <c r="D364"/>
  <c r="D353"/>
  <c r="D342"/>
  <c r="D332"/>
  <c r="D321"/>
  <c r="D310"/>
  <c r="D300"/>
  <c r="D289"/>
  <c r="D278"/>
  <c r="D268"/>
  <c r="D257"/>
  <c r="D246"/>
  <c r="D236"/>
  <c r="D225"/>
  <c r="D214"/>
  <c r="D204"/>
  <c r="D193"/>
  <c r="D182"/>
  <c r="D172"/>
  <c r="D161"/>
  <c r="D150"/>
  <c r="D140"/>
  <c r="D129"/>
  <c r="D118"/>
  <c r="D108"/>
  <c r="D97"/>
  <c r="D86"/>
  <c r="D76"/>
  <c r="D65"/>
  <c r="D54"/>
  <c r="D44"/>
  <c r="D33"/>
  <c r="D22"/>
  <c r="D12"/>
  <c r="AH1150"/>
  <c r="AH1134"/>
  <c r="AH1118"/>
  <c r="AH1102"/>
  <c r="AH1086"/>
  <c r="AH1070"/>
  <c r="AH1054"/>
  <c r="AH1038"/>
  <c r="AH1022"/>
  <c r="AH1006"/>
  <c r="AH990"/>
  <c r="AH974"/>
  <c r="AH958"/>
  <c r="AH942"/>
  <c r="AH926"/>
  <c r="AH910"/>
  <c r="AH894"/>
  <c r="AH878"/>
  <c r="AH862"/>
  <c r="AH846"/>
  <c r="AH830"/>
  <c r="AH814"/>
  <c r="AH798"/>
  <c r="AH782"/>
  <c r="AH766"/>
  <c r="AH750"/>
  <c r="AH734"/>
  <c r="AH715"/>
  <c r="AH706"/>
  <c r="AH683"/>
  <c r="AH674"/>
  <c r="AH651"/>
  <c r="AH642"/>
  <c r="AH618"/>
  <c r="AH595"/>
  <c r="AH575"/>
  <c r="AH554"/>
  <c r="AH531"/>
  <c r="AH511"/>
  <c r="AH490"/>
  <c r="AH467"/>
  <c r="AH447"/>
  <c r="AH425"/>
  <c r="AH402"/>
  <c r="AH382"/>
  <c r="AH361"/>
  <c r="AH338"/>
  <c r="AH318"/>
  <c r="AH297"/>
  <c r="AH274"/>
  <c r="AH254"/>
  <c r="AH233"/>
  <c r="AH210"/>
  <c r="AH169"/>
  <c r="AH146"/>
  <c r="AH105"/>
  <c r="AH82"/>
  <c r="AH41"/>
  <c r="AH18"/>
  <c r="AH707"/>
  <c r="AH698"/>
  <c r="AH675"/>
  <c r="AH666"/>
  <c r="AH643"/>
  <c r="AH634"/>
  <c r="AH619"/>
  <c r="AH603"/>
  <c r="AH587"/>
  <c r="AH571"/>
  <c r="AH555"/>
  <c r="AH539"/>
  <c r="AH523"/>
  <c r="AH507"/>
  <c r="AH491"/>
  <c r="AH475"/>
  <c r="AH459"/>
  <c r="AH442"/>
  <c r="AH426"/>
  <c r="AH410"/>
  <c r="AH394"/>
  <c r="AH378"/>
  <c r="AH362"/>
  <c r="AH346"/>
  <c r="AH330"/>
  <c r="AH314"/>
  <c r="AH298"/>
  <c r="AH282"/>
  <c r="AH266"/>
  <c r="AH250"/>
  <c r="AH234"/>
  <c r="AH218"/>
  <c r="AH202"/>
  <c r="AH186"/>
  <c r="AH170"/>
  <c r="AH154"/>
  <c r="AH138"/>
  <c r="AH122"/>
  <c r="AH106"/>
  <c r="AH90"/>
  <c r="AH74"/>
  <c r="AH58"/>
  <c r="AH42"/>
  <c r="AH26"/>
  <c r="AH10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AH1154"/>
  <c r="AH1146"/>
  <c r="AH1138"/>
  <c r="AH1130"/>
  <c r="AH1122"/>
  <c r="AH1114"/>
  <c r="AH1106"/>
  <c r="AH1098"/>
  <c r="AH1090"/>
  <c r="AH1082"/>
  <c r="AH1074"/>
  <c r="AH1066"/>
  <c r="AH1058"/>
  <c r="AH1050"/>
  <c r="AH1042"/>
  <c r="AH1034"/>
  <c r="AH1026"/>
  <c r="AH1018"/>
  <c r="AH1010"/>
  <c r="AH1002"/>
  <c r="AH994"/>
  <c r="AH986"/>
  <c r="AH978"/>
  <c r="AH970"/>
  <c r="AH962"/>
  <c r="AH954"/>
  <c r="AH946"/>
  <c r="AH938"/>
  <c r="AH930"/>
  <c r="AH922"/>
  <c r="AH914"/>
  <c r="AH906"/>
  <c r="AH898"/>
  <c r="AH890"/>
  <c r="AH882"/>
  <c r="AH874"/>
  <c r="AH866"/>
  <c r="AH858"/>
  <c r="AH850"/>
  <c r="AH842"/>
  <c r="AH834"/>
  <c r="AH826"/>
  <c r="AH818"/>
  <c r="AH810"/>
  <c r="AH802"/>
  <c r="AH794"/>
  <c r="AH786"/>
  <c r="AH778"/>
  <c r="AH770"/>
  <c r="AH762"/>
  <c r="AH754"/>
  <c r="AH746"/>
  <c r="AH738"/>
  <c r="AH730"/>
  <c r="AH722"/>
  <c r="AH699"/>
  <c r="AH690"/>
  <c r="AH667"/>
  <c r="AH658"/>
  <c r="AH635"/>
  <c r="AH626"/>
  <c r="AH610"/>
  <c r="AH594"/>
  <c r="AH578"/>
  <c r="AH562"/>
  <c r="AH546"/>
  <c r="AH530"/>
  <c r="AH514"/>
  <c r="AH498"/>
  <c r="AH482"/>
  <c r="AH466"/>
  <c r="AH450"/>
  <c r="AH433"/>
  <c r="AH417"/>
  <c r="AH401"/>
  <c r="AH385"/>
  <c r="AH369"/>
  <c r="AH353"/>
  <c r="AH337"/>
  <c r="AH321"/>
  <c r="AH305"/>
  <c r="AH289"/>
  <c r="AH273"/>
  <c r="AH257"/>
  <c r="AH241"/>
  <c r="AH225"/>
  <c r="AH209"/>
  <c r="AH193"/>
  <c r="AH177"/>
  <c r="AH161"/>
  <c r="AH145"/>
  <c r="AH129"/>
  <c r="AH113"/>
  <c r="AH97"/>
  <c r="AH81"/>
  <c r="AH65"/>
  <c r="AH49"/>
  <c r="AH33"/>
  <c r="AH17"/>
  <c r="AH718"/>
  <c r="AH710"/>
  <c r="AH702"/>
  <c r="AH694"/>
  <c r="AH686"/>
  <c r="AH678"/>
  <c r="AH670"/>
  <c r="AH662"/>
  <c r="AH654"/>
  <c r="AH646"/>
  <c r="AH638"/>
  <c r="AH630"/>
  <c r="AH622"/>
  <c r="AH614"/>
  <c r="AH606"/>
  <c r="AH598"/>
  <c r="AH590"/>
  <c r="AH582"/>
  <c r="AH574"/>
  <c r="AH566"/>
  <c r="AH558"/>
  <c r="AH550"/>
  <c r="AH542"/>
  <c r="AH534"/>
  <c r="AH526"/>
  <c r="AH518"/>
  <c r="AH510"/>
  <c r="AH502"/>
  <c r="AH494"/>
  <c r="AH486"/>
  <c r="AH478"/>
  <c r="AH470"/>
  <c r="AH462"/>
  <c r="AH454"/>
  <c r="AH446"/>
  <c r="AH437"/>
  <c r="AH429"/>
  <c r="AH421"/>
  <c r="AH413"/>
  <c r="AH405"/>
  <c r="AH397"/>
  <c r="AH389"/>
  <c r="AH381"/>
  <c r="AH373"/>
  <c r="AH365"/>
  <c r="AH357"/>
  <c r="AH349"/>
  <c r="AH341"/>
  <c r="AH333"/>
  <c r="AH325"/>
  <c r="AH317"/>
  <c r="AH309"/>
  <c r="AH301"/>
  <c r="AH293"/>
  <c r="AH285"/>
  <c r="AH277"/>
  <c r="AH269"/>
  <c r="AH261"/>
  <c r="AH253"/>
  <c r="AH245"/>
  <c r="AH237"/>
  <c r="AH229"/>
  <c r="AH221"/>
  <c r="AH213"/>
  <c r="AH205"/>
  <c r="AH197"/>
  <c r="AH189"/>
  <c r="AH181"/>
  <c r="AH173"/>
  <c r="AH165"/>
  <c r="AH157"/>
  <c r="AH149"/>
  <c r="AH141"/>
  <c r="AH133"/>
  <c r="AH125"/>
  <c r="AH117"/>
  <c r="AH109"/>
  <c r="AH101"/>
  <c r="AH93"/>
  <c r="AH85"/>
  <c r="AH77"/>
  <c r="AH69"/>
  <c r="AH61"/>
  <c r="AH53"/>
  <c r="AH45"/>
  <c r="AH37"/>
  <c r="AH29"/>
  <c r="AH21"/>
  <c r="AH13"/>
  <c r="J488"/>
  <c r="H11"/>
  <c r="K11" s="1"/>
  <c r="H15"/>
  <c r="K15" s="1"/>
  <c r="H19"/>
  <c r="K19" s="1"/>
  <c r="H23"/>
  <c r="K23" s="1"/>
  <c r="H27"/>
  <c r="K27" s="1"/>
  <c r="H32"/>
  <c r="K32" s="1"/>
  <c r="H36"/>
  <c r="K36" s="1"/>
  <c r="H40"/>
  <c r="K40" s="1"/>
  <c r="H45"/>
  <c r="K45" s="1"/>
  <c r="H49"/>
  <c r="K49" s="1"/>
  <c r="H53"/>
  <c r="K53" s="1"/>
  <c r="H57"/>
  <c r="K57" s="1"/>
  <c r="H63"/>
  <c r="K63" s="1"/>
  <c r="H67"/>
  <c r="K67" s="1"/>
  <c r="H71"/>
  <c r="K71" s="1"/>
  <c r="H75"/>
  <c r="K75" s="1"/>
  <c r="H79"/>
  <c r="K79" s="1"/>
  <c r="H83"/>
  <c r="K83" s="1"/>
  <c r="H87"/>
  <c r="K87" s="1"/>
  <c r="H91"/>
  <c r="K91" s="1"/>
  <c r="H95"/>
  <c r="K95" s="1"/>
  <c r="H100"/>
  <c r="K100" s="1"/>
  <c r="H105"/>
  <c r="K105" s="1"/>
  <c r="H109"/>
  <c r="K109" s="1"/>
  <c r="H115"/>
  <c r="K115" s="1"/>
  <c r="H119"/>
  <c r="K119" s="1"/>
  <c r="H124"/>
  <c r="K124" s="1"/>
  <c r="H129"/>
  <c r="K129" s="1"/>
  <c r="H133"/>
  <c r="K133" s="1"/>
  <c r="H137"/>
  <c r="K137" s="1"/>
  <c r="H142"/>
  <c r="K142" s="1"/>
  <c r="H146"/>
  <c r="K146" s="1"/>
  <c r="H150"/>
  <c r="K150" s="1"/>
  <c r="H154"/>
  <c r="K154" s="1"/>
  <c r="H158"/>
  <c r="K158" s="1"/>
  <c r="H162"/>
  <c r="K162" s="1"/>
  <c r="H166"/>
  <c r="K166" s="1"/>
  <c r="H170"/>
  <c r="K170" s="1"/>
  <c r="H174"/>
  <c r="K174" s="1"/>
  <c r="H178"/>
  <c r="K178" s="1"/>
  <c r="H182"/>
  <c r="K182" s="1"/>
  <c r="H187"/>
  <c r="K187" s="1"/>
  <c r="H192"/>
  <c r="K192" s="1"/>
  <c r="H196"/>
  <c r="K196" s="1"/>
  <c r="H202"/>
  <c r="K202" s="1"/>
  <c r="H206"/>
  <c r="K206" s="1"/>
  <c r="H211"/>
  <c r="K211" s="1"/>
  <c r="H215"/>
  <c r="K215" s="1"/>
  <c r="H220"/>
  <c r="K220" s="1"/>
  <c r="H225"/>
  <c r="K225" s="1"/>
  <c r="H229"/>
  <c r="K229" s="1"/>
  <c r="H233"/>
  <c r="K233" s="1"/>
  <c r="H237"/>
  <c r="K237" s="1"/>
  <c r="H241"/>
  <c r="K241" s="1"/>
  <c r="H245"/>
  <c r="K245" s="1"/>
  <c r="H249"/>
  <c r="K249" s="1"/>
  <c r="H254"/>
  <c r="K254" s="1"/>
  <c r="H258"/>
  <c r="K258" s="1"/>
  <c r="H262"/>
  <c r="K262" s="1"/>
  <c r="H267"/>
  <c r="K267" s="1"/>
  <c r="H271"/>
  <c r="K271" s="1"/>
  <c r="H275"/>
  <c r="K275" s="1"/>
  <c r="H281"/>
  <c r="K281" s="1"/>
  <c r="H286"/>
  <c r="K286" s="1"/>
  <c r="H291"/>
  <c r="K291" s="1"/>
  <c r="H295"/>
  <c r="K295" s="1"/>
  <c r="H299"/>
  <c r="K299" s="1"/>
  <c r="H303"/>
  <c r="K303" s="1"/>
  <c r="H307"/>
  <c r="K307" s="1"/>
  <c r="H311"/>
  <c r="K311" s="1"/>
  <c r="H316"/>
  <c r="K316" s="1"/>
  <c r="H320"/>
  <c r="K320" s="1"/>
  <c r="H324"/>
  <c r="K324" s="1"/>
  <c r="H328"/>
  <c r="K328" s="1"/>
  <c r="H332"/>
  <c r="K332" s="1"/>
  <c r="H336"/>
  <c r="K336" s="1"/>
  <c r="H340"/>
  <c r="K340" s="1"/>
  <c r="H344"/>
  <c r="K344" s="1"/>
  <c r="H348"/>
  <c r="K348" s="1"/>
  <c r="H352"/>
  <c r="K352" s="1"/>
  <c r="H356"/>
  <c r="K356" s="1"/>
  <c r="H360"/>
  <c r="K360" s="1"/>
  <c r="H365"/>
  <c r="K365" s="1"/>
  <c r="H369"/>
  <c r="K369" s="1"/>
  <c r="H373"/>
  <c r="K373" s="1"/>
  <c r="H377"/>
  <c r="K377" s="1"/>
  <c r="H381"/>
  <c r="K381" s="1"/>
  <c r="H385"/>
  <c r="K385" s="1"/>
  <c r="H389"/>
  <c r="K389" s="1"/>
  <c r="H393"/>
  <c r="K393" s="1"/>
  <c r="H397"/>
  <c r="K397" s="1"/>
  <c r="H401"/>
  <c r="K401" s="1"/>
  <c r="H405"/>
  <c r="K405" s="1"/>
  <c r="H409"/>
  <c r="K409" s="1"/>
  <c r="H414"/>
  <c r="K414" s="1"/>
  <c r="H420"/>
  <c r="K420" s="1"/>
  <c r="H424"/>
  <c r="K424" s="1"/>
  <c r="H429"/>
  <c r="K429" s="1"/>
  <c r="H434"/>
  <c r="K434" s="1"/>
  <c r="H438"/>
  <c r="K438" s="1"/>
  <c r="H442"/>
  <c r="K442" s="1"/>
  <c r="H448"/>
  <c r="K448" s="1"/>
  <c r="H452"/>
  <c r="K452" s="1"/>
  <c r="H456"/>
  <c r="K456" s="1"/>
  <c r="H461"/>
  <c r="K461" s="1"/>
  <c r="H465"/>
  <c r="K465" s="1"/>
  <c r="H469"/>
  <c r="K469" s="1"/>
  <c r="H473"/>
  <c r="K473" s="1"/>
  <c r="H477"/>
  <c r="K477" s="1"/>
  <c r="H8"/>
  <c r="K8" s="1"/>
  <c r="H12"/>
  <c r="K12" s="1"/>
  <c r="H16"/>
  <c r="K16" s="1"/>
  <c r="H20"/>
  <c r="K20" s="1"/>
  <c r="H24"/>
  <c r="K24" s="1"/>
  <c r="H29"/>
  <c r="K29" s="1"/>
  <c r="H33"/>
  <c r="K33" s="1"/>
  <c r="H37"/>
  <c r="K37" s="1"/>
  <c r="H42"/>
  <c r="K42" s="1"/>
  <c r="H46"/>
  <c r="K46" s="1"/>
  <c r="H50"/>
  <c r="K50" s="1"/>
  <c r="H54"/>
  <c r="K54" s="1"/>
  <c r="H59"/>
  <c r="K59" s="1"/>
  <c r="H64"/>
  <c r="K64" s="1"/>
  <c r="H68"/>
  <c r="K68" s="1"/>
  <c r="H72"/>
  <c r="K72" s="1"/>
  <c r="H76"/>
  <c r="K76" s="1"/>
  <c r="H80"/>
  <c r="K80" s="1"/>
  <c r="H84"/>
  <c r="K84" s="1"/>
  <c r="H88"/>
  <c r="K88" s="1"/>
  <c r="H92"/>
  <c r="K92" s="1"/>
  <c r="H97"/>
  <c r="K97" s="1"/>
  <c r="H101"/>
  <c r="K101" s="1"/>
  <c r="H106"/>
  <c r="K106" s="1"/>
  <c r="H110"/>
  <c r="K110" s="1"/>
  <c r="H116"/>
  <c r="K116" s="1"/>
  <c r="H120"/>
  <c r="K120" s="1"/>
  <c r="H125"/>
  <c r="K125" s="1"/>
  <c r="H130"/>
  <c r="K130" s="1"/>
  <c r="H134"/>
  <c r="K134" s="1"/>
  <c r="H139"/>
  <c r="K139" s="1"/>
  <c r="H143"/>
  <c r="K143" s="1"/>
  <c r="H147"/>
  <c r="K147" s="1"/>
  <c r="H151"/>
  <c r="K151" s="1"/>
  <c r="H155"/>
  <c r="K155" s="1"/>
  <c r="H159"/>
  <c r="K159" s="1"/>
  <c r="H163"/>
  <c r="K163" s="1"/>
  <c r="H167"/>
  <c r="K167" s="1"/>
  <c r="H171"/>
  <c r="K171" s="1"/>
  <c r="H175"/>
  <c r="K175" s="1"/>
  <c r="H179"/>
  <c r="K179" s="1"/>
  <c r="H183"/>
  <c r="K183" s="1"/>
  <c r="H188"/>
  <c r="K188" s="1"/>
  <c r="H193"/>
  <c r="K193" s="1"/>
  <c r="H198"/>
  <c r="K198" s="1"/>
  <c r="H203"/>
  <c r="K203" s="1"/>
  <c r="H207"/>
  <c r="K207" s="1"/>
  <c r="H212"/>
  <c r="K212" s="1"/>
  <c r="H216"/>
  <c r="K216" s="1"/>
  <c r="H222"/>
  <c r="K222" s="1"/>
  <c r="H226"/>
  <c r="K226" s="1"/>
  <c r="H230"/>
  <c r="K230" s="1"/>
  <c r="H234"/>
  <c r="K234" s="1"/>
  <c r="H238"/>
  <c r="K238" s="1"/>
  <c r="H242"/>
  <c r="K242" s="1"/>
  <c r="H246"/>
  <c r="K246" s="1"/>
  <c r="H250"/>
  <c r="K250" s="1"/>
  <c r="H255"/>
  <c r="K255" s="1"/>
  <c r="H259"/>
  <c r="K259" s="1"/>
  <c r="H263"/>
  <c r="K263" s="1"/>
  <c r="H268"/>
  <c r="K268" s="1"/>
  <c r="H272"/>
  <c r="K272" s="1"/>
  <c r="H276"/>
  <c r="K276" s="1"/>
  <c r="H282"/>
  <c r="K282" s="1"/>
  <c r="H287"/>
  <c r="K287" s="1"/>
  <c r="H292"/>
  <c r="K292" s="1"/>
  <c r="H296"/>
  <c r="K296" s="1"/>
  <c r="H300"/>
  <c r="K300" s="1"/>
  <c r="H304"/>
  <c r="K304" s="1"/>
  <c r="H308"/>
  <c r="K308" s="1"/>
  <c r="H313"/>
  <c r="K313" s="1"/>
  <c r="H317"/>
  <c r="K317" s="1"/>
  <c r="H321"/>
  <c r="K321" s="1"/>
  <c r="H325"/>
  <c r="K325" s="1"/>
  <c r="H329"/>
  <c r="K329" s="1"/>
  <c r="H333"/>
  <c r="K333" s="1"/>
  <c r="H337"/>
  <c r="K337" s="1"/>
  <c r="H341"/>
  <c r="K341" s="1"/>
  <c r="H345"/>
  <c r="K345" s="1"/>
  <c r="H349"/>
  <c r="K349" s="1"/>
  <c r="H353"/>
  <c r="K353" s="1"/>
  <c r="H357"/>
  <c r="K357" s="1"/>
  <c r="H361"/>
  <c r="K361" s="1"/>
  <c r="H366"/>
  <c r="K366" s="1"/>
  <c r="H370"/>
  <c r="K370" s="1"/>
  <c r="H374"/>
  <c r="K374" s="1"/>
  <c r="H378"/>
  <c r="K378" s="1"/>
  <c r="H382"/>
  <c r="K382" s="1"/>
  <c r="H386"/>
  <c r="K386" s="1"/>
  <c r="H390"/>
  <c r="K390" s="1"/>
  <c r="H394"/>
  <c r="K394" s="1"/>
  <c r="H398"/>
  <c r="K398" s="1"/>
  <c r="H402"/>
  <c r="K402" s="1"/>
  <c r="H406"/>
  <c r="K406" s="1"/>
  <c r="H410"/>
  <c r="K410" s="1"/>
  <c r="H416"/>
  <c r="K416" s="1"/>
  <c r="H421"/>
  <c r="K421" s="1"/>
  <c r="H425"/>
  <c r="K425" s="1"/>
  <c r="H430"/>
  <c r="K430" s="1"/>
  <c r="H435"/>
  <c r="K435" s="1"/>
  <c r="H439"/>
  <c r="K439" s="1"/>
  <c r="H443"/>
  <c r="K443" s="1"/>
  <c r="H449"/>
  <c r="K449" s="1"/>
  <c r="H453"/>
  <c r="K453" s="1"/>
  <c r="H457"/>
  <c r="K457" s="1"/>
  <c r="H462"/>
  <c r="K462" s="1"/>
  <c r="H466"/>
  <c r="K466" s="1"/>
  <c r="H470"/>
  <c r="K470" s="1"/>
  <c r="H474"/>
  <c r="K474" s="1"/>
  <c r="H478"/>
  <c r="K478" s="1"/>
  <c r="H482"/>
  <c r="K482" s="1"/>
  <c r="H486"/>
  <c r="K486" s="1"/>
  <c r="H490"/>
  <c r="K490" s="1"/>
  <c r="H495"/>
  <c r="K495" s="1"/>
  <c r="H499"/>
  <c r="K499" s="1"/>
  <c r="H505"/>
  <c r="K505" s="1"/>
  <c r="H511"/>
  <c r="K511" s="1"/>
  <c r="H515"/>
  <c r="K515" s="1"/>
  <c r="H520"/>
  <c r="K520" s="1"/>
  <c r="H524"/>
  <c r="K524" s="1"/>
  <c r="H9"/>
  <c r="K9" s="1"/>
  <c r="H13"/>
  <c r="K13" s="1"/>
  <c r="H17"/>
  <c r="K17" s="1"/>
  <c r="H21"/>
  <c r="K21" s="1"/>
  <c r="H25"/>
  <c r="K25" s="1"/>
  <c r="H30"/>
  <c r="K30" s="1"/>
  <c r="H34"/>
  <c r="K34" s="1"/>
  <c r="H38"/>
  <c r="K38" s="1"/>
  <c r="H43"/>
  <c r="K43" s="1"/>
  <c r="H47"/>
  <c r="K47" s="1"/>
  <c r="H51"/>
  <c r="K51" s="1"/>
  <c r="H55"/>
  <c r="K55" s="1"/>
  <c r="H60"/>
  <c r="K60" s="1"/>
  <c r="H65"/>
  <c r="K65" s="1"/>
  <c r="H69"/>
  <c r="K69" s="1"/>
  <c r="H73"/>
  <c r="K73" s="1"/>
  <c r="H77"/>
  <c r="K77" s="1"/>
  <c r="H81"/>
  <c r="K81" s="1"/>
  <c r="H85"/>
  <c r="K85" s="1"/>
  <c r="H89"/>
  <c r="K89" s="1"/>
  <c r="H93"/>
  <c r="K93" s="1"/>
  <c r="H98"/>
  <c r="K98" s="1"/>
  <c r="H102"/>
  <c r="K102" s="1"/>
  <c r="H107"/>
  <c r="K107" s="1"/>
  <c r="H111"/>
  <c r="K111" s="1"/>
  <c r="H117"/>
  <c r="K117" s="1"/>
  <c r="H122"/>
  <c r="K122" s="1"/>
  <c r="H127"/>
  <c r="K127" s="1"/>
  <c r="H131"/>
  <c r="K131" s="1"/>
  <c r="H135"/>
  <c r="K135" s="1"/>
  <c r="H140"/>
  <c r="K140" s="1"/>
  <c r="H144"/>
  <c r="K144" s="1"/>
  <c r="H148"/>
  <c r="K148" s="1"/>
  <c r="H152"/>
  <c r="K152" s="1"/>
  <c r="H156"/>
  <c r="K156" s="1"/>
  <c r="H160"/>
  <c r="K160" s="1"/>
  <c r="H164"/>
  <c r="K164" s="1"/>
  <c r="H168"/>
  <c r="K168" s="1"/>
  <c r="H172"/>
  <c r="K172" s="1"/>
  <c r="H176"/>
  <c r="K176" s="1"/>
  <c r="H180"/>
  <c r="K180" s="1"/>
  <c r="H185"/>
  <c r="K185" s="1"/>
  <c r="H190"/>
  <c r="K190" s="1"/>
  <c r="H194"/>
  <c r="K194" s="1"/>
  <c r="H199"/>
  <c r="K199" s="1"/>
  <c r="H204"/>
  <c r="K204" s="1"/>
  <c r="H209"/>
  <c r="K209" s="1"/>
  <c r="H213"/>
  <c r="K213" s="1"/>
  <c r="H217"/>
  <c r="K217" s="1"/>
  <c r="H223"/>
  <c r="K223" s="1"/>
  <c r="H227"/>
  <c r="K227" s="1"/>
  <c r="H231"/>
  <c r="K231" s="1"/>
  <c r="H235"/>
  <c r="K235" s="1"/>
  <c r="H239"/>
  <c r="K239" s="1"/>
  <c r="H243"/>
  <c r="K243" s="1"/>
  <c r="H247"/>
  <c r="K247" s="1"/>
  <c r="H252"/>
  <c r="K252" s="1"/>
  <c r="H256"/>
  <c r="K256" s="1"/>
  <c r="H260"/>
  <c r="K260" s="1"/>
  <c r="H264"/>
  <c r="K264" s="1"/>
  <c r="H269"/>
  <c r="K269" s="1"/>
  <c r="H273"/>
  <c r="K273" s="1"/>
  <c r="H277"/>
  <c r="K277" s="1"/>
  <c r="H284"/>
  <c r="K284" s="1"/>
  <c r="H289"/>
  <c r="K289" s="1"/>
  <c r="H293"/>
  <c r="K293" s="1"/>
  <c r="H297"/>
  <c r="K297" s="1"/>
  <c r="H301"/>
  <c r="K301" s="1"/>
  <c r="H305"/>
  <c r="K305" s="1"/>
  <c r="H309"/>
  <c r="K309" s="1"/>
  <c r="H314"/>
  <c r="K314" s="1"/>
  <c r="H318"/>
  <c r="K318" s="1"/>
  <c r="H322"/>
  <c r="K322" s="1"/>
  <c r="H326"/>
  <c r="K326" s="1"/>
  <c r="H330"/>
  <c r="K330" s="1"/>
  <c r="H334"/>
  <c r="K334" s="1"/>
  <c r="H338"/>
  <c r="K338" s="1"/>
  <c r="H342"/>
  <c r="K342" s="1"/>
  <c r="H346"/>
  <c r="K346" s="1"/>
  <c r="H350"/>
  <c r="K350" s="1"/>
  <c r="H354"/>
  <c r="K354" s="1"/>
  <c r="H358"/>
  <c r="K358" s="1"/>
  <c r="H363"/>
  <c r="K363" s="1"/>
  <c r="H367"/>
  <c r="K367" s="1"/>
  <c r="H371"/>
  <c r="K371" s="1"/>
  <c r="H375"/>
  <c r="K375" s="1"/>
  <c r="H379"/>
  <c r="K379" s="1"/>
  <c r="H383"/>
  <c r="K383" s="1"/>
  <c r="H387"/>
  <c r="K387" s="1"/>
  <c r="H391"/>
  <c r="K391" s="1"/>
  <c r="H395"/>
  <c r="K395" s="1"/>
  <c r="H399"/>
  <c r="K399" s="1"/>
  <c r="H403"/>
  <c r="K403" s="1"/>
  <c r="H407"/>
  <c r="K407" s="1"/>
  <c r="H412"/>
  <c r="K412" s="1"/>
  <c r="H417"/>
  <c r="K417" s="1"/>
  <c r="H422"/>
  <c r="K422" s="1"/>
  <c r="H426"/>
  <c r="K426" s="1"/>
  <c r="H431"/>
  <c r="K431" s="1"/>
  <c r="H436"/>
  <c r="K436" s="1"/>
  <c r="H440"/>
  <c r="K440" s="1"/>
  <c r="H445"/>
  <c r="K445" s="1"/>
  <c r="H450"/>
  <c r="K450" s="1"/>
  <c r="H454"/>
  <c r="K454" s="1"/>
  <c r="H459"/>
  <c r="K459" s="1"/>
  <c r="H463"/>
  <c r="K463" s="1"/>
  <c r="H467"/>
  <c r="K467" s="1"/>
  <c r="H471"/>
  <c r="K471" s="1"/>
  <c r="H475"/>
  <c r="K475" s="1"/>
  <c r="H479"/>
  <c r="K479" s="1"/>
  <c r="H483"/>
  <c r="K483" s="1"/>
  <c r="H487"/>
  <c r="K487" s="1"/>
  <c r="H491"/>
  <c r="K491" s="1"/>
  <c r="H496"/>
  <c r="K496" s="1"/>
  <c r="H500"/>
  <c r="K500" s="1"/>
  <c r="H506"/>
  <c r="K506" s="1"/>
  <c r="H10"/>
  <c r="K10" s="1"/>
  <c r="H14"/>
  <c r="K14" s="1"/>
  <c r="H18"/>
  <c r="K18" s="1"/>
  <c r="H22"/>
  <c r="K22" s="1"/>
  <c r="H26"/>
  <c r="K26" s="1"/>
  <c r="H31"/>
  <c r="K31" s="1"/>
  <c r="H35"/>
  <c r="K35" s="1"/>
  <c r="H39"/>
  <c r="K39" s="1"/>
  <c r="H44"/>
  <c r="K44" s="1"/>
  <c r="H48"/>
  <c r="K48" s="1"/>
  <c r="H52"/>
  <c r="K52" s="1"/>
  <c r="H56"/>
  <c r="K56" s="1"/>
  <c r="H62"/>
  <c r="K62" s="1"/>
  <c r="H66"/>
  <c r="K66" s="1"/>
  <c r="H70"/>
  <c r="K70" s="1"/>
  <c r="H74"/>
  <c r="K74" s="1"/>
  <c r="H78"/>
  <c r="K78" s="1"/>
  <c r="H82"/>
  <c r="K82" s="1"/>
  <c r="H86"/>
  <c r="K86" s="1"/>
  <c r="H90"/>
  <c r="K90" s="1"/>
  <c r="H94"/>
  <c r="K94" s="1"/>
  <c r="H99"/>
  <c r="K99" s="1"/>
  <c r="H103"/>
  <c r="K103" s="1"/>
  <c r="H108"/>
  <c r="K108" s="1"/>
  <c r="H112"/>
  <c r="K112" s="1"/>
  <c r="H118"/>
  <c r="K118" s="1"/>
  <c r="H123"/>
  <c r="K123" s="1"/>
  <c r="H128"/>
  <c r="K128" s="1"/>
  <c r="H132"/>
  <c r="K132" s="1"/>
  <c r="H136"/>
  <c r="K136" s="1"/>
  <c r="H141"/>
  <c r="K141" s="1"/>
  <c r="H145"/>
  <c r="K145" s="1"/>
  <c r="H149"/>
  <c r="K149" s="1"/>
  <c r="H153"/>
  <c r="K153" s="1"/>
  <c r="H157"/>
  <c r="K157" s="1"/>
  <c r="H161"/>
  <c r="K161" s="1"/>
  <c r="H165"/>
  <c r="K165" s="1"/>
  <c r="H169"/>
  <c r="K169" s="1"/>
  <c r="H173"/>
  <c r="K173" s="1"/>
  <c r="H177"/>
  <c r="K177" s="1"/>
  <c r="H181"/>
  <c r="K181" s="1"/>
  <c r="H186"/>
  <c r="K186" s="1"/>
  <c r="H191"/>
  <c r="K191" s="1"/>
  <c r="H195"/>
  <c r="K195" s="1"/>
  <c r="H201"/>
  <c r="K201" s="1"/>
  <c r="H205"/>
  <c r="K205" s="1"/>
  <c r="H210"/>
  <c r="K210" s="1"/>
  <c r="H214"/>
  <c r="K214" s="1"/>
  <c r="H219"/>
  <c r="K219" s="1"/>
  <c r="H224"/>
  <c r="K224" s="1"/>
  <c r="H228"/>
  <c r="K228" s="1"/>
  <c r="H232"/>
  <c r="K232" s="1"/>
  <c r="H236"/>
  <c r="K236" s="1"/>
  <c r="H240"/>
  <c r="K240" s="1"/>
  <c r="H244"/>
  <c r="K244" s="1"/>
  <c r="H248"/>
  <c r="K248" s="1"/>
  <c r="H253"/>
  <c r="K253" s="1"/>
  <c r="H257"/>
  <c r="K257" s="1"/>
  <c r="H261"/>
  <c r="K261" s="1"/>
  <c r="H265"/>
  <c r="K265" s="1"/>
  <c r="H270"/>
  <c r="K270" s="1"/>
  <c r="H274"/>
  <c r="K274" s="1"/>
  <c r="H279"/>
  <c r="K279" s="1"/>
  <c r="H285"/>
  <c r="K285" s="1"/>
  <c r="H290"/>
  <c r="K290" s="1"/>
  <c r="H294"/>
  <c r="K294" s="1"/>
  <c r="H298"/>
  <c r="K298" s="1"/>
  <c r="H302"/>
  <c r="K302" s="1"/>
  <c r="H306"/>
  <c r="K306" s="1"/>
  <c r="H310"/>
  <c r="K310" s="1"/>
  <c r="H315"/>
  <c r="K315" s="1"/>
  <c r="H319"/>
  <c r="K319" s="1"/>
  <c r="H323"/>
  <c r="K323" s="1"/>
  <c r="H327"/>
  <c r="K327" s="1"/>
  <c r="H331"/>
  <c r="K331" s="1"/>
  <c r="H335"/>
  <c r="K335" s="1"/>
  <c r="H339"/>
  <c r="K339" s="1"/>
  <c r="H343"/>
  <c r="K343" s="1"/>
  <c r="H347"/>
  <c r="K347" s="1"/>
  <c r="H351"/>
  <c r="K351" s="1"/>
  <c r="H355"/>
  <c r="K355" s="1"/>
  <c r="H359"/>
  <c r="K359" s="1"/>
  <c r="H364"/>
  <c r="K364" s="1"/>
  <c r="H368"/>
  <c r="K368" s="1"/>
  <c r="H372"/>
  <c r="K372" s="1"/>
  <c r="H376"/>
  <c r="K376" s="1"/>
  <c r="H380"/>
  <c r="K380" s="1"/>
  <c r="H384"/>
  <c r="K384" s="1"/>
  <c r="H388"/>
  <c r="K388" s="1"/>
  <c r="H392"/>
  <c r="K392" s="1"/>
  <c r="H396"/>
  <c r="K396" s="1"/>
  <c r="H400"/>
  <c r="K400" s="1"/>
  <c r="H404"/>
  <c r="K404" s="1"/>
  <c r="H408"/>
  <c r="K408" s="1"/>
  <c r="H413"/>
  <c r="K413" s="1"/>
  <c r="H419"/>
  <c r="K419" s="1"/>
  <c r="H423"/>
  <c r="K423" s="1"/>
  <c r="H427"/>
  <c r="K427" s="1"/>
  <c r="H432"/>
  <c r="K432" s="1"/>
  <c r="H437"/>
  <c r="K437" s="1"/>
  <c r="H441"/>
  <c r="K441" s="1"/>
  <c r="H446"/>
  <c r="K446" s="1"/>
  <c r="H451"/>
  <c r="K451" s="1"/>
  <c r="H455"/>
  <c r="K455" s="1"/>
  <c r="H460"/>
  <c r="K460" s="1"/>
  <c r="H464"/>
  <c r="K464" s="1"/>
  <c r="H468"/>
  <c r="K468" s="1"/>
  <c r="H472"/>
  <c r="K472" s="1"/>
  <c r="H476"/>
  <c r="K476" s="1"/>
  <c r="H480"/>
  <c r="K480" s="1"/>
  <c r="H484"/>
  <c r="K484" s="1"/>
  <c r="H488"/>
  <c r="K488" s="1"/>
  <c r="H492"/>
  <c r="K492" s="1"/>
  <c r="H497"/>
  <c r="K497" s="1"/>
  <c r="H501"/>
  <c r="K501" s="1"/>
  <c r="H509"/>
  <c r="K509" s="1"/>
  <c r="H513"/>
  <c r="K513" s="1"/>
  <c r="H518"/>
  <c r="K518" s="1"/>
  <c r="H522"/>
  <c r="K522" s="1"/>
  <c r="H527"/>
  <c r="K527" s="1"/>
  <c r="H533"/>
  <c r="K533" s="1"/>
  <c r="H537"/>
  <c r="K537" s="1"/>
  <c r="H541"/>
  <c r="K541" s="1"/>
  <c r="H546"/>
  <c r="K546" s="1"/>
  <c r="H551"/>
  <c r="K551" s="1"/>
  <c r="H555"/>
  <c r="K555" s="1"/>
  <c r="H559"/>
  <c r="K559" s="1"/>
  <c r="H564"/>
  <c r="K564" s="1"/>
  <c r="H528"/>
  <c r="K528" s="1"/>
  <c r="H538"/>
  <c r="K538" s="1"/>
  <c r="H547"/>
  <c r="K547" s="1"/>
  <c r="H556"/>
  <c r="K556" s="1"/>
  <c r="H566"/>
  <c r="K566" s="1"/>
  <c r="H570"/>
  <c r="K570" s="1"/>
  <c r="H574"/>
  <c r="K574" s="1"/>
  <c r="H578"/>
  <c r="K578" s="1"/>
  <c r="H583"/>
  <c r="K583" s="1"/>
  <c r="H587"/>
  <c r="K587" s="1"/>
  <c r="H593"/>
  <c r="K593" s="1"/>
  <c r="H598"/>
  <c r="K598" s="1"/>
  <c r="H602"/>
  <c r="K602" s="1"/>
  <c r="H606"/>
  <c r="K606" s="1"/>
  <c r="H610"/>
  <c r="K610" s="1"/>
  <c r="H614"/>
  <c r="K614" s="1"/>
  <c r="H618"/>
  <c r="K618" s="1"/>
  <c r="H622"/>
  <c r="K622" s="1"/>
  <c r="H626"/>
  <c r="K626" s="1"/>
  <c r="H631"/>
  <c r="K631" s="1"/>
  <c r="H636"/>
  <c r="K636" s="1"/>
  <c r="H640"/>
  <c r="K640" s="1"/>
  <c r="H644"/>
  <c r="K644" s="1"/>
  <c r="H648"/>
  <c r="K648" s="1"/>
  <c r="H652"/>
  <c r="K652" s="1"/>
  <c r="H656"/>
  <c r="K656" s="1"/>
  <c r="H661"/>
  <c r="K661" s="1"/>
  <c r="H665"/>
  <c r="K665" s="1"/>
  <c r="H669"/>
  <c r="K669" s="1"/>
  <c r="H673"/>
  <c r="K673" s="1"/>
  <c r="H677"/>
  <c r="K677" s="1"/>
  <c r="H681"/>
  <c r="K681" s="1"/>
  <c r="H685"/>
  <c r="K685" s="1"/>
  <c r="H689"/>
  <c r="K689" s="1"/>
  <c r="H694"/>
  <c r="K694" s="1"/>
  <c r="H698"/>
  <c r="K698" s="1"/>
  <c r="H702"/>
  <c r="K702" s="1"/>
  <c r="H707"/>
  <c r="K707" s="1"/>
  <c r="H712"/>
  <c r="K712" s="1"/>
  <c r="H716"/>
  <c r="K716" s="1"/>
  <c r="H721"/>
  <c r="K721" s="1"/>
  <c r="H727"/>
  <c r="K727" s="1"/>
  <c r="H732"/>
  <c r="K732" s="1"/>
  <c r="H736"/>
  <c r="K736" s="1"/>
  <c r="H740"/>
  <c r="K740" s="1"/>
  <c r="H744"/>
  <c r="K744" s="1"/>
  <c r="H749"/>
  <c r="K749" s="1"/>
  <c r="H753"/>
  <c r="K753" s="1"/>
  <c r="H760"/>
  <c r="K760" s="1"/>
  <c r="H765"/>
  <c r="K765" s="1"/>
  <c r="H769"/>
  <c r="K769" s="1"/>
  <c r="H773"/>
  <c r="K773" s="1"/>
  <c r="H777"/>
  <c r="K777" s="1"/>
  <c r="H781"/>
  <c r="K781" s="1"/>
  <c r="H785"/>
  <c r="K785" s="1"/>
  <c r="H789"/>
  <c r="K789" s="1"/>
  <c r="H793"/>
  <c r="K793" s="1"/>
  <c r="H797"/>
  <c r="K797" s="1"/>
  <c r="H801"/>
  <c r="K801" s="1"/>
  <c r="H806"/>
  <c r="K806" s="1"/>
  <c r="H810"/>
  <c r="K810" s="1"/>
  <c r="H814"/>
  <c r="K814" s="1"/>
  <c r="H818"/>
  <c r="K818" s="1"/>
  <c r="H822"/>
  <c r="K822" s="1"/>
  <c r="H827"/>
  <c r="K827" s="1"/>
  <c r="H832"/>
  <c r="K832" s="1"/>
  <c r="H837"/>
  <c r="K837" s="1"/>
  <c r="H842"/>
  <c r="K842" s="1"/>
  <c r="H848"/>
  <c r="K848" s="1"/>
  <c r="H854"/>
  <c r="K854" s="1"/>
  <c r="H858"/>
  <c r="K858" s="1"/>
  <c r="H862"/>
  <c r="K862" s="1"/>
  <c r="H866"/>
  <c r="K866" s="1"/>
  <c r="H870"/>
  <c r="K870" s="1"/>
  <c r="H874"/>
  <c r="K874" s="1"/>
  <c r="H878"/>
  <c r="K878" s="1"/>
  <c r="H882"/>
  <c r="K882" s="1"/>
  <c r="H886"/>
  <c r="K886" s="1"/>
  <c r="H890"/>
  <c r="K890" s="1"/>
  <c r="H895"/>
  <c r="K895" s="1"/>
  <c r="H900"/>
  <c r="K900" s="1"/>
  <c r="H905"/>
  <c r="K905" s="1"/>
  <c r="H909"/>
  <c r="K909" s="1"/>
  <c r="H913"/>
  <c r="K913" s="1"/>
  <c r="H917"/>
  <c r="K917" s="1"/>
  <c r="H922"/>
  <c r="K922" s="1"/>
  <c r="H928"/>
  <c r="K928" s="1"/>
  <c r="H932"/>
  <c r="K932" s="1"/>
  <c r="H936"/>
  <c r="K936" s="1"/>
  <c r="H941"/>
  <c r="K941" s="1"/>
  <c r="H945"/>
  <c r="K945" s="1"/>
  <c r="H949"/>
  <c r="K949" s="1"/>
  <c r="H953"/>
  <c r="K953" s="1"/>
  <c r="H958"/>
  <c r="K958" s="1"/>
  <c r="H963"/>
  <c r="K963" s="1"/>
  <c r="H967"/>
  <c r="K967" s="1"/>
  <c r="H971"/>
  <c r="K971" s="1"/>
  <c r="H975"/>
  <c r="K975" s="1"/>
  <c r="H979"/>
  <c r="K979" s="1"/>
  <c r="H983"/>
  <c r="K983" s="1"/>
  <c r="H987"/>
  <c r="K987" s="1"/>
  <c r="H992"/>
  <c r="K992" s="1"/>
  <c r="H996"/>
  <c r="K996" s="1"/>
  <c r="H1000"/>
  <c r="K1000" s="1"/>
  <c r="H1004"/>
  <c r="K1004" s="1"/>
  <c r="H1008"/>
  <c r="K1008" s="1"/>
  <c r="H1012"/>
  <c r="K1012" s="1"/>
  <c r="H1018"/>
  <c r="K1018" s="1"/>
  <c r="H1022"/>
  <c r="K1022" s="1"/>
  <c r="H1026"/>
  <c r="K1026" s="1"/>
  <c r="H1032"/>
  <c r="K1032" s="1"/>
  <c r="H481"/>
  <c r="K481" s="1"/>
  <c r="H489"/>
  <c r="K489" s="1"/>
  <c r="H498"/>
  <c r="K498" s="1"/>
  <c r="H510"/>
  <c r="K510" s="1"/>
  <c r="H512"/>
  <c r="K512" s="1"/>
  <c r="H514"/>
  <c r="K514" s="1"/>
  <c r="H516"/>
  <c r="K516" s="1"/>
  <c r="H519"/>
  <c r="K519" s="1"/>
  <c r="H521"/>
  <c r="K521" s="1"/>
  <c r="H523"/>
  <c r="K523" s="1"/>
  <c r="H526"/>
  <c r="K526" s="1"/>
  <c r="H529"/>
  <c r="K529" s="1"/>
  <c r="H536"/>
  <c r="K536" s="1"/>
  <c r="H539"/>
  <c r="K539" s="1"/>
  <c r="H544"/>
  <c r="K544" s="1"/>
  <c r="H549"/>
  <c r="K549" s="1"/>
  <c r="H554"/>
  <c r="K554" s="1"/>
  <c r="H557"/>
  <c r="K557" s="1"/>
  <c r="H563"/>
  <c r="K563" s="1"/>
  <c r="H567"/>
  <c r="K567" s="1"/>
  <c r="H571"/>
  <c r="K571" s="1"/>
  <c r="H575"/>
  <c r="K575" s="1"/>
  <c r="H579"/>
  <c r="K579" s="1"/>
  <c r="H584"/>
  <c r="K584" s="1"/>
  <c r="H588"/>
  <c r="K588" s="1"/>
  <c r="H594"/>
  <c r="K594" s="1"/>
  <c r="H599"/>
  <c r="K599" s="1"/>
  <c r="H603"/>
  <c r="K603" s="1"/>
  <c r="H607"/>
  <c r="K607" s="1"/>
  <c r="H611"/>
  <c r="K611" s="1"/>
  <c r="H615"/>
  <c r="K615" s="1"/>
  <c r="H619"/>
  <c r="K619" s="1"/>
  <c r="H623"/>
  <c r="K623" s="1"/>
  <c r="H628"/>
  <c r="K628" s="1"/>
  <c r="H632"/>
  <c r="K632" s="1"/>
  <c r="H637"/>
  <c r="K637" s="1"/>
  <c r="H641"/>
  <c r="K641" s="1"/>
  <c r="H645"/>
  <c r="K645" s="1"/>
  <c r="H649"/>
  <c r="K649" s="1"/>
  <c r="H653"/>
  <c r="K653" s="1"/>
  <c r="H657"/>
  <c r="K657" s="1"/>
  <c r="H662"/>
  <c r="K662" s="1"/>
  <c r="H666"/>
  <c r="K666" s="1"/>
  <c r="H670"/>
  <c r="K670" s="1"/>
  <c r="H674"/>
  <c r="K674" s="1"/>
  <c r="H678"/>
  <c r="K678" s="1"/>
  <c r="H682"/>
  <c r="K682" s="1"/>
  <c r="H686"/>
  <c r="K686" s="1"/>
  <c r="H690"/>
  <c r="K690" s="1"/>
  <c r="H695"/>
  <c r="K695" s="1"/>
  <c r="H699"/>
  <c r="K699" s="1"/>
  <c r="H703"/>
  <c r="K703" s="1"/>
  <c r="H708"/>
  <c r="K708" s="1"/>
  <c r="H713"/>
  <c r="K713" s="1"/>
  <c r="H717"/>
  <c r="K717" s="1"/>
  <c r="H722"/>
  <c r="K722" s="1"/>
  <c r="H728"/>
  <c r="K728" s="1"/>
  <c r="H733"/>
  <c r="K733" s="1"/>
  <c r="H737"/>
  <c r="K737" s="1"/>
  <c r="H741"/>
  <c r="K741" s="1"/>
  <c r="H745"/>
  <c r="K745" s="1"/>
  <c r="H750"/>
  <c r="K750" s="1"/>
  <c r="H754"/>
  <c r="K754" s="1"/>
  <c r="H762"/>
  <c r="K762" s="1"/>
  <c r="H766"/>
  <c r="K766" s="1"/>
  <c r="H770"/>
  <c r="K770" s="1"/>
  <c r="H774"/>
  <c r="K774" s="1"/>
  <c r="H778"/>
  <c r="K778" s="1"/>
  <c r="H782"/>
  <c r="K782" s="1"/>
  <c r="H786"/>
  <c r="K786" s="1"/>
  <c r="H790"/>
  <c r="K790" s="1"/>
  <c r="H794"/>
  <c r="K794" s="1"/>
  <c r="H798"/>
  <c r="K798" s="1"/>
  <c r="H802"/>
  <c r="K802" s="1"/>
  <c r="H807"/>
  <c r="K807" s="1"/>
  <c r="H811"/>
  <c r="K811" s="1"/>
  <c r="H815"/>
  <c r="K815" s="1"/>
  <c r="H819"/>
  <c r="K819" s="1"/>
  <c r="H823"/>
  <c r="K823" s="1"/>
  <c r="H828"/>
  <c r="K828" s="1"/>
  <c r="H833"/>
  <c r="K833" s="1"/>
  <c r="H838"/>
  <c r="K838" s="1"/>
  <c r="H845"/>
  <c r="K845" s="1"/>
  <c r="H849"/>
  <c r="K849" s="1"/>
  <c r="H855"/>
  <c r="K855" s="1"/>
  <c r="H859"/>
  <c r="K859" s="1"/>
  <c r="H863"/>
  <c r="K863" s="1"/>
  <c r="H867"/>
  <c r="K867" s="1"/>
  <c r="H871"/>
  <c r="K871" s="1"/>
  <c r="H875"/>
  <c r="K875" s="1"/>
  <c r="H879"/>
  <c r="K879" s="1"/>
  <c r="H883"/>
  <c r="K883" s="1"/>
  <c r="H887"/>
  <c r="K887" s="1"/>
  <c r="H891"/>
  <c r="K891" s="1"/>
  <c r="H897"/>
  <c r="K897" s="1"/>
  <c r="H901"/>
  <c r="K901" s="1"/>
  <c r="H906"/>
  <c r="K906" s="1"/>
  <c r="H910"/>
  <c r="K910" s="1"/>
  <c r="H914"/>
  <c r="K914" s="1"/>
  <c r="H918"/>
  <c r="K918" s="1"/>
  <c r="H924"/>
  <c r="K924" s="1"/>
  <c r="H929"/>
  <c r="K929" s="1"/>
  <c r="H933"/>
  <c r="K933" s="1"/>
  <c r="H937"/>
  <c r="K937" s="1"/>
  <c r="H942"/>
  <c r="K942" s="1"/>
  <c r="H946"/>
  <c r="K946" s="1"/>
  <c r="H950"/>
  <c r="K950" s="1"/>
  <c r="H954"/>
  <c r="K954" s="1"/>
  <c r="H959"/>
  <c r="K959" s="1"/>
  <c r="H964"/>
  <c r="K964" s="1"/>
  <c r="H968"/>
  <c r="K968" s="1"/>
  <c r="H972"/>
  <c r="K972" s="1"/>
  <c r="H976"/>
  <c r="K976" s="1"/>
  <c r="H980"/>
  <c r="K980" s="1"/>
  <c r="H984"/>
  <c r="K984" s="1"/>
  <c r="H989"/>
  <c r="K989" s="1"/>
  <c r="H993"/>
  <c r="K993" s="1"/>
  <c r="H997"/>
  <c r="K997" s="1"/>
  <c r="H1001"/>
  <c r="K1001" s="1"/>
  <c r="H1005"/>
  <c r="K1005" s="1"/>
  <c r="H1009"/>
  <c r="K1009" s="1"/>
  <c r="H1013"/>
  <c r="K1013" s="1"/>
  <c r="H1019"/>
  <c r="K1019" s="1"/>
  <c r="H1023"/>
  <c r="K1023" s="1"/>
  <c r="H1027"/>
  <c r="K1027" s="1"/>
  <c r="H1033"/>
  <c r="K1033" s="1"/>
  <c r="H1037"/>
  <c r="K1037" s="1"/>
  <c r="H1041"/>
  <c r="K1041" s="1"/>
  <c r="H1045"/>
  <c r="K1045" s="1"/>
  <c r="H1050"/>
  <c r="K1050" s="1"/>
  <c r="H1054"/>
  <c r="K1054" s="1"/>
  <c r="H1058"/>
  <c r="K1058" s="1"/>
  <c r="H534"/>
  <c r="K534" s="1"/>
  <c r="H542"/>
  <c r="K542" s="1"/>
  <c r="H552"/>
  <c r="K552" s="1"/>
  <c r="H560"/>
  <c r="K560" s="1"/>
  <c r="H568"/>
  <c r="K568" s="1"/>
  <c r="H572"/>
  <c r="K572" s="1"/>
  <c r="H576"/>
  <c r="K576" s="1"/>
  <c r="H581"/>
  <c r="K581" s="1"/>
  <c r="H585"/>
  <c r="K585" s="1"/>
  <c r="H589"/>
  <c r="K589" s="1"/>
  <c r="H596"/>
  <c r="K596" s="1"/>
  <c r="H600"/>
  <c r="K600" s="1"/>
  <c r="H604"/>
  <c r="K604" s="1"/>
  <c r="H608"/>
  <c r="K608" s="1"/>
  <c r="H612"/>
  <c r="K612" s="1"/>
  <c r="H616"/>
  <c r="K616" s="1"/>
  <c r="H620"/>
  <c r="K620" s="1"/>
  <c r="H624"/>
  <c r="K624" s="1"/>
  <c r="H629"/>
  <c r="K629" s="1"/>
  <c r="H633"/>
  <c r="K633" s="1"/>
  <c r="H638"/>
  <c r="K638" s="1"/>
  <c r="H642"/>
  <c r="K642" s="1"/>
  <c r="H646"/>
  <c r="K646" s="1"/>
  <c r="H650"/>
  <c r="K650" s="1"/>
  <c r="H654"/>
  <c r="K654" s="1"/>
  <c r="H658"/>
  <c r="K658" s="1"/>
  <c r="H663"/>
  <c r="K663" s="1"/>
  <c r="H667"/>
  <c r="K667" s="1"/>
  <c r="H671"/>
  <c r="K671" s="1"/>
  <c r="H675"/>
  <c r="K675" s="1"/>
  <c r="H679"/>
  <c r="K679" s="1"/>
  <c r="H683"/>
  <c r="K683" s="1"/>
  <c r="H687"/>
  <c r="K687" s="1"/>
  <c r="H692"/>
  <c r="K692" s="1"/>
  <c r="H696"/>
  <c r="K696" s="1"/>
  <c r="H700"/>
  <c r="K700" s="1"/>
  <c r="H704"/>
  <c r="K704" s="1"/>
  <c r="H710"/>
  <c r="K710" s="1"/>
  <c r="H714"/>
  <c r="K714" s="1"/>
  <c r="H719"/>
  <c r="K719" s="1"/>
  <c r="H724"/>
  <c r="K724" s="1"/>
  <c r="H729"/>
  <c r="K729" s="1"/>
  <c r="H734"/>
  <c r="K734" s="1"/>
  <c r="H738"/>
  <c r="K738" s="1"/>
  <c r="H742"/>
  <c r="K742" s="1"/>
  <c r="H746"/>
  <c r="K746" s="1"/>
  <c r="H751"/>
  <c r="K751" s="1"/>
  <c r="H757"/>
  <c r="K757" s="1"/>
  <c r="H763"/>
  <c r="K763" s="1"/>
  <c r="H767"/>
  <c r="K767" s="1"/>
  <c r="H771"/>
  <c r="K771" s="1"/>
  <c r="H775"/>
  <c r="K775" s="1"/>
  <c r="H779"/>
  <c r="K779" s="1"/>
  <c r="H783"/>
  <c r="K783" s="1"/>
  <c r="H787"/>
  <c r="K787" s="1"/>
  <c r="H791"/>
  <c r="K791" s="1"/>
  <c r="H795"/>
  <c r="K795" s="1"/>
  <c r="H799"/>
  <c r="K799" s="1"/>
  <c r="H804"/>
  <c r="K804" s="1"/>
  <c r="H808"/>
  <c r="K808" s="1"/>
  <c r="H812"/>
  <c r="K812" s="1"/>
  <c r="H816"/>
  <c r="K816" s="1"/>
  <c r="H820"/>
  <c r="K820" s="1"/>
  <c r="H825"/>
  <c r="K825" s="1"/>
  <c r="H829"/>
  <c r="K829" s="1"/>
  <c r="H834"/>
  <c r="K834" s="1"/>
  <c r="H840"/>
  <c r="K840" s="1"/>
  <c r="H846"/>
  <c r="K846" s="1"/>
  <c r="H850"/>
  <c r="K850" s="1"/>
  <c r="H856"/>
  <c r="K856" s="1"/>
  <c r="H860"/>
  <c r="K860" s="1"/>
  <c r="H864"/>
  <c r="K864" s="1"/>
  <c r="H868"/>
  <c r="K868" s="1"/>
  <c r="H872"/>
  <c r="K872" s="1"/>
  <c r="H876"/>
  <c r="K876" s="1"/>
  <c r="H880"/>
  <c r="K880" s="1"/>
  <c r="H884"/>
  <c r="K884" s="1"/>
  <c r="H888"/>
  <c r="K888" s="1"/>
  <c r="H893"/>
  <c r="K893" s="1"/>
  <c r="H898"/>
  <c r="K898" s="1"/>
  <c r="H903"/>
  <c r="K903" s="1"/>
  <c r="H907"/>
  <c r="K907" s="1"/>
  <c r="H911"/>
  <c r="K911" s="1"/>
  <c r="H915"/>
  <c r="K915" s="1"/>
  <c r="H919"/>
  <c r="K919" s="1"/>
  <c r="H925"/>
  <c r="K925" s="1"/>
  <c r="H930"/>
  <c r="K930" s="1"/>
  <c r="H934"/>
  <c r="K934" s="1"/>
  <c r="H938"/>
  <c r="K938" s="1"/>
  <c r="H943"/>
  <c r="K943" s="1"/>
  <c r="H947"/>
  <c r="K947" s="1"/>
  <c r="H951"/>
  <c r="K951" s="1"/>
  <c r="H955"/>
  <c r="K955" s="1"/>
  <c r="H960"/>
  <c r="K960" s="1"/>
  <c r="H965"/>
  <c r="K965" s="1"/>
  <c r="H969"/>
  <c r="K969" s="1"/>
  <c r="H973"/>
  <c r="K973" s="1"/>
  <c r="H977"/>
  <c r="K977" s="1"/>
  <c r="H981"/>
  <c r="K981" s="1"/>
  <c r="H985"/>
  <c r="K985" s="1"/>
  <c r="H990"/>
  <c r="K990" s="1"/>
  <c r="H994"/>
  <c r="K994" s="1"/>
  <c r="H998"/>
  <c r="K998" s="1"/>
  <c r="H1002"/>
  <c r="K1002" s="1"/>
  <c r="H1006"/>
  <c r="K1006" s="1"/>
  <c r="H1010"/>
  <c r="K1010" s="1"/>
  <c r="H1015"/>
  <c r="K1015" s="1"/>
  <c r="H1020"/>
  <c r="K1020" s="1"/>
  <c r="H1024"/>
  <c r="K1024" s="1"/>
  <c r="H485"/>
  <c r="K485" s="1"/>
  <c r="H493"/>
  <c r="K493" s="1"/>
  <c r="H504"/>
  <c r="K504" s="1"/>
  <c r="H532"/>
  <c r="K532" s="1"/>
  <c r="H535"/>
  <c r="K535" s="1"/>
  <c r="H540"/>
  <c r="K540" s="1"/>
  <c r="H543"/>
  <c r="K543" s="1"/>
  <c r="H550"/>
  <c r="K550" s="1"/>
  <c r="H553"/>
  <c r="K553" s="1"/>
  <c r="H558"/>
  <c r="K558" s="1"/>
  <c r="H561"/>
  <c r="K561" s="1"/>
  <c r="H569"/>
  <c r="K569" s="1"/>
  <c r="H573"/>
  <c r="K573" s="1"/>
  <c r="H577"/>
  <c r="K577" s="1"/>
  <c r="H582"/>
  <c r="K582" s="1"/>
  <c r="H586"/>
  <c r="K586" s="1"/>
  <c r="H590"/>
  <c r="K590" s="1"/>
  <c r="H597"/>
  <c r="K597" s="1"/>
  <c r="H601"/>
  <c r="K601" s="1"/>
  <c r="H605"/>
  <c r="K605" s="1"/>
  <c r="H609"/>
  <c r="K609" s="1"/>
  <c r="H613"/>
  <c r="K613" s="1"/>
  <c r="H617"/>
  <c r="K617" s="1"/>
  <c r="H621"/>
  <c r="K621" s="1"/>
  <c r="H625"/>
  <c r="K625" s="1"/>
  <c r="H630"/>
  <c r="K630" s="1"/>
  <c r="H635"/>
  <c r="K635" s="1"/>
  <c r="H639"/>
  <c r="K639" s="1"/>
  <c r="H643"/>
  <c r="K643" s="1"/>
  <c r="H647"/>
  <c r="K647" s="1"/>
  <c r="H651"/>
  <c r="K651" s="1"/>
  <c r="H655"/>
  <c r="K655" s="1"/>
  <c r="H660"/>
  <c r="K660" s="1"/>
  <c r="H664"/>
  <c r="K664" s="1"/>
  <c r="H668"/>
  <c r="K668" s="1"/>
  <c r="H672"/>
  <c r="K672" s="1"/>
  <c r="H676"/>
  <c r="K676" s="1"/>
  <c r="H680"/>
  <c r="K680" s="1"/>
  <c r="H684"/>
  <c r="K684" s="1"/>
  <c r="H688"/>
  <c r="K688" s="1"/>
  <c r="H693"/>
  <c r="K693" s="1"/>
  <c r="H697"/>
  <c r="K697" s="1"/>
  <c r="H701"/>
  <c r="K701" s="1"/>
  <c r="H706"/>
  <c r="K706" s="1"/>
  <c r="H711"/>
  <c r="K711" s="1"/>
  <c r="H715"/>
  <c r="K715" s="1"/>
  <c r="H720"/>
  <c r="K720" s="1"/>
  <c r="H725"/>
  <c r="K725" s="1"/>
  <c r="H730"/>
  <c r="K730" s="1"/>
  <c r="H735"/>
  <c r="K735" s="1"/>
  <c r="H739"/>
  <c r="K739" s="1"/>
  <c r="H743"/>
  <c r="K743" s="1"/>
  <c r="H747"/>
  <c r="K747" s="1"/>
  <c r="H752"/>
  <c r="K752" s="1"/>
  <c r="H758"/>
  <c r="K758" s="1"/>
  <c r="H764"/>
  <c r="K764" s="1"/>
  <c r="H768"/>
  <c r="K768" s="1"/>
  <c r="H772"/>
  <c r="K772" s="1"/>
  <c r="H776"/>
  <c r="K776" s="1"/>
  <c r="H780"/>
  <c r="K780" s="1"/>
  <c r="H784"/>
  <c r="K784" s="1"/>
  <c r="H788"/>
  <c r="K788" s="1"/>
  <c r="H792"/>
  <c r="K792" s="1"/>
  <c r="H796"/>
  <c r="K796" s="1"/>
  <c r="H800"/>
  <c r="K800" s="1"/>
  <c r="H805"/>
  <c r="K805" s="1"/>
  <c r="H809"/>
  <c r="K809" s="1"/>
  <c r="H813"/>
  <c r="K813" s="1"/>
  <c r="H817"/>
  <c r="K817" s="1"/>
  <c r="H821"/>
  <c r="K821" s="1"/>
  <c r="H826"/>
  <c r="K826" s="1"/>
  <c r="H831"/>
  <c r="K831" s="1"/>
  <c r="H835"/>
  <c r="K835" s="1"/>
  <c r="H841"/>
  <c r="K841" s="1"/>
  <c r="H847"/>
  <c r="K847" s="1"/>
  <c r="H853"/>
  <c r="K853" s="1"/>
  <c r="H857"/>
  <c r="K857" s="1"/>
  <c r="H861"/>
  <c r="K861" s="1"/>
  <c r="H865"/>
  <c r="K865" s="1"/>
  <c r="H869"/>
  <c r="K869" s="1"/>
  <c r="H873"/>
  <c r="K873" s="1"/>
  <c r="H877"/>
  <c r="K877" s="1"/>
  <c r="H881"/>
  <c r="K881" s="1"/>
  <c r="H885"/>
  <c r="K885" s="1"/>
  <c r="H889"/>
  <c r="K889" s="1"/>
  <c r="H894"/>
  <c r="K894" s="1"/>
  <c r="H899"/>
  <c r="K899" s="1"/>
  <c r="H904"/>
  <c r="K904" s="1"/>
  <c r="H908"/>
  <c r="K908" s="1"/>
  <c r="H912"/>
  <c r="K912" s="1"/>
  <c r="H916"/>
  <c r="K916" s="1"/>
  <c r="H921"/>
  <c r="K921" s="1"/>
  <c r="H927"/>
  <c r="K927" s="1"/>
  <c r="H931"/>
  <c r="K931" s="1"/>
  <c r="H935"/>
  <c r="K935" s="1"/>
  <c r="H940"/>
  <c r="K940" s="1"/>
  <c r="H944"/>
  <c r="K944" s="1"/>
  <c r="H948"/>
  <c r="K948" s="1"/>
  <c r="H952"/>
  <c r="K952" s="1"/>
  <c r="H956"/>
  <c r="K956" s="1"/>
  <c r="H961"/>
  <c r="K961" s="1"/>
  <c r="H966"/>
  <c r="K966" s="1"/>
  <c r="H970"/>
  <c r="K970" s="1"/>
  <c r="H974"/>
  <c r="K974" s="1"/>
  <c r="H978"/>
  <c r="K978" s="1"/>
  <c r="H982"/>
  <c r="K982" s="1"/>
  <c r="H986"/>
  <c r="K986" s="1"/>
  <c r="H991"/>
  <c r="K991" s="1"/>
  <c r="H995"/>
  <c r="K995" s="1"/>
  <c r="H999"/>
  <c r="K999" s="1"/>
  <c r="H1003"/>
  <c r="K1003" s="1"/>
  <c r="H1007"/>
  <c r="K1007" s="1"/>
  <c r="H1011"/>
  <c r="K1011" s="1"/>
  <c r="H1016"/>
  <c r="K1016" s="1"/>
  <c r="H1021"/>
  <c r="K1021" s="1"/>
  <c r="H1025"/>
  <c r="K1025" s="1"/>
  <c r="H1030"/>
  <c r="K1030" s="1"/>
  <c r="H1035"/>
  <c r="K1035" s="1"/>
  <c r="H1039"/>
  <c r="K1039" s="1"/>
  <c r="H1043"/>
  <c r="K1043" s="1"/>
  <c r="H1047"/>
  <c r="K1047" s="1"/>
  <c r="H1052"/>
  <c r="K1052" s="1"/>
  <c r="H1056"/>
  <c r="K1056" s="1"/>
  <c r="H1061"/>
  <c r="K1061" s="1"/>
  <c r="H1062"/>
  <c r="K1062" s="1"/>
  <c r="H1066"/>
  <c r="K1066" s="1"/>
  <c r="H1071"/>
  <c r="K1071" s="1"/>
  <c r="H1075"/>
  <c r="K1075" s="1"/>
  <c r="H1079"/>
  <c r="K1079" s="1"/>
  <c r="H1085"/>
  <c r="K1085" s="1"/>
  <c r="H1089"/>
  <c r="K1089" s="1"/>
  <c r="H1093"/>
  <c r="K1093" s="1"/>
  <c r="H1097"/>
  <c r="K1097" s="1"/>
  <c r="H1101"/>
  <c r="K1101" s="1"/>
  <c r="H1105"/>
  <c r="K1105" s="1"/>
  <c r="H1110"/>
  <c r="K1110" s="1"/>
  <c r="H1114"/>
  <c r="K1114" s="1"/>
  <c r="H1119"/>
  <c r="K1119" s="1"/>
  <c r="H1124"/>
  <c r="K1124" s="1"/>
  <c r="H1129"/>
  <c r="K1129" s="1"/>
  <c r="H1134"/>
  <c r="K1134" s="1"/>
  <c r="H1138"/>
  <c r="K1138" s="1"/>
  <c r="H1142"/>
  <c r="K1142" s="1"/>
  <c r="H1146"/>
  <c r="K1146" s="1"/>
  <c r="H1152"/>
  <c r="K1152" s="1"/>
  <c r="H1156"/>
  <c r="K1156" s="1"/>
  <c r="H41"/>
  <c r="H104"/>
  <c r="H126"/>
  <c r="H197"/>
  <c r="H221"/>
  <c r="H280"/>
  <c r="H362"/>
  <c r="H428"/>
  <c r="H458"/>
  <c r="H507"/>
  <c r="H530"/>
  <c r="H562"/>
  <c r="H592"/>
  <c r="H659"/>
  <c r="H718"/>
  <c r="H748"/>
  <c r="H761"/>
  <c r="H836"/>
  <c r="H851"/>
  <c r="H902"/>
  <c r="H939"/>
  <c r="H1014"/>
  <c r="H1048"/>
  <c r="H1083"/>
  <c r="H1126"/>
  <c r="H5"/>
  <c r="H1034"/>
  <c r="K1034" s="1"/>
  <c r="H1036"/>
  <c r="K1036" s="1"/>
  <c r="H1038"/>
  <c r="K1038" s="1"/>
  <c r="H1040"/>
  <c r="K1040" s="1"/>
  <c r="H1042"/>
  <c r="K1042" s="1"/>
  <c r="H1044"/>
  <c r="K1044" s="1"/>
  <c r="H1046"/>
  <c r="K1046" s="1"/>
  <c r="H1049"/>
  <c r="K1049" s="1"/>
  <c r="H1051"/>
  <c r="K1051" s="1"/>
  <c r="H1053"/>
  <c r="K1053" s="1"/>
  <c r="H1055"/>
  <c r="K1055" s="1"/>
  <c r="H1057"/>
  <c r="K1057" s="1"/>
  <c r="H1059"/>
  <c r="K1059" s="1"/>
  <c r="H1063"/>
  <c r="K1063" s="1"/>
  <c r="H1067"/>
  <c r="K1067" s="1"/>
  <c r="H1072"/>
  <c r="K1072" s="1"/>
  <c r="H1076"/>
  <c r="K1076" s="1"/>
  <c r="H1081"/>
  <c r="K1081" s="1"/>
  <c r="H1086"/>
  <c r="K1086" s="1"/>
  <c r="H1090"/>
  <c r="K1090" s="1"/>
  <c r="H1094"/>
  <c r="K1094" s="1"/>
  <c r="H1098"/>
  <c r="K1098" s="1"/>
  <c r="H1102"/>
  <c r="K1102" s="1"/>
  <c r="H1106"/>
  <c r="K1106" s="1"/>
  <c r="H1111"/>
  <c r="K1111" s="1"/>
  <c r="H1115"/>
  <c r="K1115" s="1"/>
  <c r="H1120"/>
  <c r="K1120" s="1"/>
  <c r="H1125"/>
  <c r="K1125" s="1"/>
  <c r="H1130"/>
  <c r="K1130" s="1"/>
  <c r="H1135"/>
  <c r="K1135" s="1"/>
  <c r="H1139"/>
  <c r="K1139" s="1"/>
  <c r="H1143"/>
  <c r="K1143" s="1"/>
  <c r="H1147"/>
  <c r="K1147" s="1"/>
  <c r="H1153"/>
  <c r="K1153" s="1"/>
  <c r="H7"/>
  <c r="K7" s="1"/>
  <c r="H28"/>
  <c r="H96"/>
  <c r="H121"/>
  <c r="H189"/>
  <c r="H218"/>
  <c r="H278"/>
  <c r="H312"/>
  <c r="H418"/>
  <c r="H447"/>
  <c r="H503"/>
  <c r="H525"/>
  <c r="H548"/>
  <c r="H591"/>
  <c r="H634"/>
  <c r="H709"/>
  <c r="H731"/>
  <c r="H759"/>
  <c r="H830"/>
  <c r="H844"/>
  <c r="H896"/>
  <c r="H926"/>
  <c r="H988"/>
  <c r="H1031"/>
  <c r="H1080"/>
  <c r="H1123"/>
  <c r="H1149"/>
  <c r="H1064"/>
  <c r="K1064" s="1"/>
  <c r="H1068"/>
  <c r="K1068" s="1"/>
  <c r="H1073"/>
  <c r="K1073" s="1"/>
  <c r="H1077"/>
  <c r="K1077" s="1"/>
  <c r="H1082"/>
  <c r="K1082" s="1"/>
  <c r="H1087"/>
  <c r="K1087" s="1"/>
  <c r="H1091"/>
  <c r="K1091" s="1"/>
  <c r="H1095"/>
  <c r="K1095" s="1"/>
  <c r="H1099"/>
  <c r="K1099" s="1"/>
  <c r="H1103"/>
  <c r="K1103" s="1"/>
  <c r="H1107"/>
  <c r="K1107" s="1"/>
  <c r="H1112"/>
  <c r="K1112" s="1"/>
  <c r="H1116"/>
  <c r="K1116" s="1"/>
  <c r="H1121"/>
  <c r="K1121" s="1"/>
  <c r="H1127"/>
  <c r="K1127" s="1"/>
  <c r="H1132"/>
  <c r="K1132" s="1"/>
  <c r="H1136"/>
  <c r="K1136" s="1"/>
  <c r="H1140"/>
  <c r="K1140" s="1"/>
  <c r="H1144"/>
  <c r="K1144" s="1"/>
  <c r="H1150"/>
  <c r="K1150" s="1"/>
  <c r="H1154"/>
  <c r="K1154" s="1"/>
  <c r="H6"/>
  <c r="K6" s="1"/>
  <c r="H61"/>
  <c r="H114"/>
  <c r="H184"/>
  <c r="H208"/>
  <c r="H266"/>
  <c r="H288"/>
  <c r="H415"/>
  <c r="H444"/>
  <c r="H502"/>
  <c r="H517"/>
  <c r="H545"/>
  <c r="H580"/>
  <c r="H627"/>
  <c r="H705"/>
  <c r="H726"/>
  <c r="H756"/>
  <c r="H824"/>
  <c r="H843"/>
  <c r="H892"/>
  <c r="H923"/>
  <c r="H962"/>
  <c r="H1029"/>
  <c r="H1070"/>
  <c r="H1118"/>
  <c r="H1148"/>
  <c r="H1028"/>
  <c r="K1028" s="1"/>
  <c r="H1065"/>
  <c r="K1065" s="1"/>
  <c r="H1069"/>
  <c r="K1069" s="1"/>
  <c r="H1074"/>
  <c r="K1074" s="1"/>
  <c r="H1078"/>
  <c r="K1078" s="1"/>
  <c r="H1084"/>
  <c r="K1084" s="1"/>
  <c r="H1088"/>
  <c r="K1088" s="1"/>
  <c r="H1092"/>
  <c r="K1092" s="1"/>
  <c r="H1096"/>
  <c r="K1096" s="1"/>
  <c r="H1100"/>
  <c r="K1100" s="1"/>
  <c r="H1104"/>
  <c r="K1104" s="1"/>
  <c r="H1109"/>
  <c r="K1109" s="1"/>
  <c r="H1113"/>
  <c r="K1113" s="1"/>
  <c r="H1117"/>
  <c r="K1117" s="1"/>
  <c r="H1122"/>
  <c r="K1122" s="1"/>
  <c r="H1128"/>
  <c r="K1128" s="1"/>
  <c r="H1133"/>
  <c r="K1133" s="1"/>
  <c r="H1137"/>
  <c r="K1137" s="1"/>
  <c r="H1141"/>
  <c r="K1141" s="1"/>
  <c r="H1145"/>
  <c r="K1145" s="1"/>
  <c r="H1151"/>
  <c r="K1151" s="1"/>
  <c r="H1155"/>
  <c r="K1155" s="1"/>
  <c r="H58"/>
  <c r="H113"/>
  <c r="H138"/>
  <c r="H200"/>
  <c r="H251"/>
  <c r="H283"/>
  <c r="H411"/>
  <c r="H433"/>
  <c r="H494"/>
  <c r="H508"/>
  <c r="H531"/>
  <c r="H565"/>
  <c r="H595"/>
  <c r="H691"/>
  <c r="H723"/>
  <c r="H755"/>
  <c r="H803"/>
  <c r="H839"/>
  <c r="H852"/>
  <c r="H920"/>
  <c r="H957"/>
  <c r="H1017"/>
  <c r="H1060"/>
  <c r="H1108"/>
  <c r="H1131"/>
  <c r="J846"/>
  <c r="J903"/>
</calcChain>
</file>

<file path=xl/sharedStrings.xml><?xml version="1.0" encoding="utf-8"?>
<sst xmlns="http://schemas.openxmlformats.org/spreadsheetml/2006/main" count="32445" uniqueCount="8399">
  <si>
    <t>Marker Name L</t>
  </si>
  <si>
    <t>Primer L</t>
  </si>
  <si>
    <t>Marker Name R</t>
  </si>
  <si>
    <t>Primer R</t>
  </si>
  <si>
    <t>Repeat Motif</t>
  </si>
  <si>
    <t>Repeat Motif w/o #</t>
  </si>
  <si>
    <t>Allele Range</t>
  </si>
  <si>
    <t>Poly/Monomorphic</t>
  </si>
  <si>
    <t># Di's</t>
  </si>
  <si>
    <t># Tri's</t>
  </si>
  <si>
    <t># of polymorphic:</t>
  </si>
  <si>
    <t># of monomorphic:</t>
  </si>
  <si>
    <t xml:space="preserve"># didn't work: </t>
  </si>
  <si>
    <t>Criteria</t>
  </si>
  <si>
    <t>Totals</t>
  </si>
  <si>
    <t>??G</t>
  </si>
  <si>
    <t>??T</t>
  </si>
  <si>
    <t>??A</t>
  </si>
  <si>
    <t>??C</t>
  </si>
  <si>
    <t>?G</t>
  </si>
  <si>
    <t>?T</t>
  </si>
  <si>
    <t>?A</t>
  </si>
  <si>
    <t>?C</t>
  </si>
  <si>
    <t>???G</t>
  </si>
  <si>
    <t>???T</t>
  </si>
  <si>
    <t>???A</t>
  </si>
  <si>
    <t>???C</t>
  </si>
  <si>
    <t>????G</t>
  </si>
  <si>
    <t>????T</t>
  </si>
  <si>
    <t>????A</t>
  </si>
  <si>
    <t>????C</t>
  </si>
  <si>
    <t>Sum</t>
  </si>
  <si>
    <t>MinMatch</t>
  </si>
  <si>
    <t>Type</t>
  </si>
  <si>
    <t>Length</t>
  </si>
  <si>
    <t>AAAC</t>
  </si>
  <si>
    <t>AAAG</t>
  </si>
  <si>
    <t>AAAT</t>
  </si>
  <si>
    <t>AACA</t>
  </si>
  <si>
    <t>AAC</t>
  </si>
  <si>
    <t>AACCCT</t>
  </si>
  <si>
    <t>AACGG</t>
  </si>
  <si>
    <t>AAG</t>
  </si>
  <si>
    <t>AAGGA</t>
  </si>
  <si>
    <t>AAGGCG</t>
  </si>
  <si>
    <t>AAGTG</t>
  </si>
  <si>
    <t>AATAA</t>
  </si>
  <si>
    <t>AATA</t>
  </si>
  <si>
    <t>AAT</t>
  </si>
  <si>
    <t>ACA</t>
  </si>
  <si>
    <t>AC</t>
  </si>
  <si>
    <t>ACAT</t>
  </si>
  <si>
    <t>ACC</t>
  </si>
  <si>
    <t>ACG</t>
  </si>
  <si>
    <t>ACT</t>
  </si>
  <si>
    <t>AGA</t>
  </si>
  <si>
    <t>AG</t>
  </si>
  <si>
    <t>AGCAAG</t>
  </si>
  <si>
    <t>AGC</t>
  </si>
  <si>
    <t>AGGAGA</t>
  </si>
  <si>
    <t>AGG</t>
  </si>
  <si>
    <t>AGGATG</t>
  </si>
  <si>
    <t>AGGCAC</t>
  </si>
  <si>
    <t>AGT</t>
  </si>
  <si>
    <t>ATAAA</t>
  </si>
  <si>
    <t>ATA</t>
  </si>
  <si>
    <t>ATACAA</t>
  </si>
  <si>
    <t>ATAC</t>
  </si>
  <si>
    <t>AT</t>
  </si>
  <si>
    <t>ATCAATA</t>
  </si>
  <si>
    <t>ATC</t>
  </si>
  <si>
    <t>ATCC</t>
  </si>
  <si>
    <t>ATCG</t>
  </si>
  <si>
    <t>ATCT</t>
  </si>
  <si>
    <t>ATG</t>
  </si>
  <si>
    <t>ATGCA</t>
  </si>
  <si>
    <t>ATT</t>
  </si>
  <si>
    <t>ATTG</t>
  </si>
  <si>
    <t>ATTT</t>
  </si>
  <si>
    <t>CAA</t>
  </si>
  <si>
    <t>CACAA</t>
  </si>
  <si>
    <t>CA</t>
  </si>
  <si>
    <t>CAC</t>
  </si>
  <si>
    <t>CAGACC</t>
  </si>
  <si>
    <t>CAG</t>
  </si>
  <si>
    <t>CAT</t>
  </si>
  <si>
    <t>CATG</t>
  </si>
  <si>
    <t>CCA</t>
  </si>
  <si>
    <t>CCAC</t>
  </si>
  <si>
    <t>CCAGCT</t>
  </si>
  <si>
    <t>CCG</t>
  </si>
  <si>
    <t>CCTCCG</t>
  </si>
  <si>
    <t>CCT</t>
  </si>
  <si>
    <t>CCTTCG</t>
  </si>
  <si>
    <t>CGAACC</t>
  </si>
  <si>
    <t>CGA</t>
  </si>
  <si>
    <t>CGC</t>
  </si>
  <si>
    <t>CGCCGT</t>
  </si>
  <si>
    <t>CGG</t>
  </si>
  <si>
    <t>CGT</t>
  </si>
  <si>
    <t>CTAAGC</t>
  </si>
  <si>
    <t>CTCCAT</t>
  </si>
  <si>
    <t>CTCCGG</t>
  </si>
  <si>
    <t>CTC</t>
  </si>
  <si>
    <t>CT</t>
  </si>
  <si>
    <t>CTCTT</t>
  </si>
  <si>
    <t>CTCTTG</t>
  </si>
  <si>
    <t>CTG</t>
  </si>
  <si>
    <t>CTGGTG</t>
  </si>
  <si>
    <t>CTT</t>
  </si>
  <si>
    <t>CTTTCT</t>
  </si>
  <si>
    <t>CTTT</t>
  </si>
  <si>
    <t>CTTTT</t>
  </si>
  <si>
    <t>GAAA</t>
  </si>
  <si>
    <t>GAA</t>
  </si>
  <si>
    <t>GAAGT</t>
  </si>
  <si>
    <t>GAAT</t>
  </si>
  <si>
    <t>GAC</t>
  </si>
  <si>
    <t>GA</t>
  </si>
  <si>
    <t>GAGATC</t>
  </si>
  <si>
    <t>GAGGAAA</t>
  </si>
  <si>
    <t>GAG</t>
  </si>
  <si>
    <t>GATGAG</t>
  </si>
  <si>
    <t>GAT</t>
  </si>
  <si>
    <t>GATGGA</t>
  </si>
  <si>
    <t>GATG</t>
  </si>
  <si>
    <t>GATGGT</t>
  </si>
  <si>
    <t>GATTCT</t>
  </si>
  <si>
    <t>GCAAAG</t>
  </si>
  <si>
    <t>GCA</t>
  </si>
  <si>
    <t>GCAT</t>
  </si>
  <si>
    <t>GCCACC</t>
  </si>
  <si>
    <t>GCC</t>
  </si>
  <si>
    <t>GC</t>
  </si>
  <si>
    <t>GCG</t>
  </si>
  <si>
    <t>GCGGTG</t>
  </si>
  <si>
    <t>GCTAAT</t>
  </si>
  <si>
    <t>GCTCCT</t>
  </si>
  <si>
    <t>GCT</t>
  </si>
  <si>
    <t>GGA</t>
  </si>
  <si>
    <t>GGC</t>
  </si>
  <si>
    <t>GGT</t>
  </si>
  <si>
    <t>GGTT</t>
  </si>
  <si>
    <t>GTA</t>
  </si>
  <si>
    <t>GTAT</t>
  </si>
  <si>
    <t>GTCGCC</t>
  </si>
  <si>
    <t>GTC</t>
  </si>
  <si>
    <t>GTCTCA</t>
  </si>
  <si>
    <t>GTG</t>
  </si>
  <si>
    <t>GT</t>
  </si>
  <si>
    <t>GTT</t>
  </si>
  <si>
    <t>GTTTC</t>
  </si>
  <si>
    <t>TAAA</t>
  </si>
  <si>
    <t>TAA</t>
  </si>
  <si>
    <t>TACA</t>
  </si>
  <si>
    <t>TAC</t>
  </si>
  <si>
    <t>TAG</t>
  </si>
  <si>
    <t>TA</t>
  </si>
  <si>
    <t>TATC</t>
  </si>
  <si>
    <t>TATG</t>
  </si>
  <si>
    <t>TAT</t>
  </si>
  <si>
    <t>TATT</t>
  </si>
  <si>
    <t>TCA</t>
  </si>
  <si>
    <t>TCATCC</t>
  </si>
  <si>
    <t>TCATC</t>
  </si>
  <si>
    <t>TCCA</t>
  </si>
  <si>
    <t>TCC</t>
  </si>
  <si>
    <t>TCCTCT</t>
  </si>
  <si>
    <t>TCCTTC</t>
  </si>
  <si>
    <t>TCG</t>
  </si>
  <si>
    <t>TC</t>
  </si>
  <si>
    <t>TCTCTCT</t>
  </si>
  <si>
    <t>TCT</t>
  </si>
  <si>
    <t>TCTT</t>
  </si>
  <si>
    <t>TGAAA</t>
  </si>
  <si>
    <t>TGA</t>
  </si>
  <si>
    <t>TGCA</t>
  </si>
  <si>
    <t>TGC</t>
  </si>
  <si>
    <t>TGCT</t>
  </si>
  <si>
    <t>TGCTTG</t>
  </si>
  <si>
    <t>TGG</t>
  </si>
  <si>
    <t>TGTA</t>
  </si>
  <si>
    <t>TGTGGC</t>
  </si>
  <si>
    <t>TG</t>
  </si>
  <si>
    <t>TGTTG</t>
  </si>
  <si>
    <t>TGT</t>
  </si>
  <si>
    <t>TGTT</t>
  </si>
  <si>
    <t>TGTTT</t>
  </si>
  <si>
    <t>TTAA</t>
  </si>
  <si>
    <t>TTA</t>
  </si>
  <si>
    <t>TTAT</t>
  </si>
  <si>
    <t>TTCACC</t>
  </si>
  <si>
    <t>TTCTCC</t>
  </si>
  <si>
    <t>TTC</t>
  </si>
  <si>
    <t>TTGA</t>
  </si>
  <si>
    <t>TTG</t>
  </si>
  <si>
    <t>TTTA</t>
  </si>
  <si>
    <t>TTTAT</t>
  </si>
  <si>
    <t>TTTC</t>
  </si>
  <si>
    <t>TTTG</t>
  </si>
  <si>
    <t>TTTTA</t>
  </si>
  <si>
    <t>TTTTGG</t>
  </si>
  <si>
    <t>TTTTG</t>
  </si>
  <si>
    <t>ordername</t>
  </si>
  <si>
    <t>Oligo name</t>
  </si>
  <si>
    <t>yam_W_contig_4200_a</t>
  </si>
  <si>
    <t>CAGTTTTCCCAGTCACGACATATAAGGCCAGCTCTGAAGGACA</t>
  </si>
  <si>
    <t>GTTTGCTTGTCTTCTTCATCTTGTGGCT</t>
  </si>
  <si>
    <t>Wc_4200_aL</t>
  </si>
  <si>
    <t>yam_W_contig_4163_a</t>
  </si>
  <si>
    <t>CAGTTTTCCCAGTCACGACCGGAAGAACAAACGCTCCAA</t>
  </si>
  <si>
    <t>GTTTGCTGCTAGACTAGACTGCTGCTGA</t>
  </si>
  <si>
    <t>Wc_4163_aL</t>
  </si>
  <si>
    <t>yam_W_contig_4451_a</t>
  </si>
  <si>
    <t>CAGTTTTCCCAGTCACGACAGCCAGTTAATGAGAGGGAGGAAG</t>
  </si>
  <si>
    <t>GTTTTACCGGATGGCTGATGTAAATCTT</t>
  </si>
  <si>
    <t>Wc_4451_aL</t>
  </si>
  <si>
    <t>yam_W_contig_5951_a</t>
  </si>
  <si>
    <t>CAGTTTTCCCAGTCACGACTCCCGTTTCTCAGGTAATCAGTTC</t>
  </si>
  <si>
    <t>GTTTGTTTCAACCGATGTTTTCTCAAGC</t>
  </si>
  <si>
    <t>Wc_5951_aL</t>
  </si>
  <si>
    <t>yam_W_singleton_87-01091-33_1_c12398_a</t>
  </si>
  <si>
    <t>CAGTTTTCCCAGTCACGACGTCGCTTCTTACCATCTTGAGGCT</t>
  </si>
  <si>
    <t>GTTTTGTACCAAGGAGAGGCGTAAAGAA</t>
  </si>
  <si>
    <t>Ws87_c12398_aL</t>
  </si>
  <si>
    <t>yam_W_singleton_87-01091-33_1_c5038_a</t>
  </si>
  <si>
    <t>CAGTTTTCCCAGTCACGACCAAAACCCTTCTCCCAAAACTCTT</t>
  </si>
  <si>
    <t>GTTTGTCATGAAGAGCAGAGAAGTGACG</t>
  </si>
  <si>
    <t>Ws87_c5038_aL</t>
  </si>
  <si>
    <t>yam_W_singleton_A328-33_8_c2862_10_a</t>
  </si>
  <si>
    <t>CAGTTTTCCCAGTCACGACAGGACCCTTCTTCCTCAATAGCAT</t>
  </si>
  <si>
    <t>GTTTCTCTTTGATCTCCCATGGTGTTCT</t>
  </si>
  <si>
    <t>WsA8_c2862_10_aL</t>
  </si>
  <si>
    <t>yam_W_contig_1200_a</t>
  </si>
  <si>
    <t>CAGTTTTCCCAGTCACGACATTTACTGAGGGAGCAAATGCAAA</t>
  </si>
  <si>
    <t>GTTTCAGCAAAACCTTCATCCTCTGAAT</t>
  </si>
  <si>
    <t>Wc_1200_aL</t>
  </si>
  <si>
    <t>yam_W_contig_1217_a</t>
  </si>
  <si>
    <t>CAGTTTTCCCAGTCACGACGGACTTGGAGCTCTTGATCCC</t>
  </si>
  <si>
    <t>GTTTGAGTGATGATGGTGATGGTGAGAG</t>
  </si>
  <si>
    <t>Wc_1217_aL</t>
  </si>
  <si>
    <t>yam_W_contig_1977_a</t>
  </si>
  <si>
    <t>CAGTTTTCCCAGTCACGACAGACCAGAAGCAGCAGAAGGAAG</t>
  </si>
  <si>
    <t>GTTTCACTTCAGTGAAAATGCAGATGCT</t>
  </si>
  <si>
    <t>Wc_1977_aL</t>
  </si>
  <si>
    <t>yam_W_contig_2084_a</t>
  </si>
  <si>
    <t>CAGTTTTCCCAGTCACGACGCCTTCATGCAGCAATACCTATCT</t>
  </si>
  <si>
    <t>GTTTTCTTCCACTGCTCTCAATCACAAC</t>
  </si>
  <si>
    <t>Wc_2084_aL</t>
  </si>
  <si>
    <t>yam_W_contig_2183_a</t>
  </si>
  <si>
    <t>CAGTTTTCCCAGTCACGACGGTATTTCAAGGTGAGGACGAGAG</t>
  </si>
  <si>
    <t>GTTTCTGGCTTCTCCTCCTAATTTGGTT</t>
  </si>
  <si>
    <t>Wc_2183_aL</t>
  </si>
  <si>
    <t>yam_W_contig_3404_a</t>
  </si>
  <si>
    <t>CAGTTTTCCCAGTCACGACAGAGCAGTTTATGATGGAAGCCTG</t>
  </si>
  <si>
    <t>GTTTCTCCTGCACATGAAACTCATTTTG</t>
  </si>
  <si>
    <t>Wc_3404_aL</t>
  </si>
  <si>
    <t>yam_W_contig_447_a</t>
  </si>
  <si>
    <t>CAGTTTTCCCAGTCACGACGGAACTTGTGTGTACCCATCATCA</t>
  </si>
  <si>
    <t>GTTTATACCAGCACCAGGAATAAAACCA</t>
  </si>
  <si>
    <t>Wc_447_aL</t>
  </si>
  <si>
    <t>yam_W_contig_46_a</t>
  </si>
  <si>
    <t>CAGTTTTCCCAGTCACGACAAGCTGTTGGAGTGAAAATTGTGG</t>
  </si>
  <si>
    <t>GTTTCTTCCGCTGCTTTCTTATCCTCTT</t>
  </si>
  <si>
    <t>Wc_46_aL</t>
  </si>
  <si>
    <t>yam_W_contig_4696_a</t>
  </si>
  <si>
    <t>CAGTTTTCCCAGTCACGACCCTCATGGTTGCTCCACACA</t>
  </si>
  <si>
    <t>GTTTATTCCAGGAACACAGCTACTGCAT</t>
  </si>
  <si>
    <t>Wc_4696_aL</t>
  </si>
  <si>
    <t>yam_W_contig_4909_a</t>
  </si>
  <si>
    <t>CAGTTTTCCCAGTCACGACGTTTCTTGCTTGAAAAGACCACCA</t>
  </si>
  <si>
    <t>GTTTAACTCAGATAGCAACAGTGAGGGG</t>
  </si>
  <si>
    <t>Wc_4909_aL</t>
  </si>
  <si>
    <t>yam_W_contig_531_a</t>
  </si>
  <si>
    <t>CAGTTTTCCCAGTCACGACGAAAGAGAAGGATGGGAAGGATCA</t>
  </si>
  <si>
    <t>GTTTGGCATGGAGGCAAGGACTTC</t>
  </si>
  <si>
    <t>Wc_531_aL</t>
  </si>
  <si>
    <t>yam_W_contig_5485_a</t>
  </si>
  <si>
    <t>CAGTTTTCCCAGTCACGACTGATTGAAGCAATGAGGATGAAGA</t>
  </si>
  <si>
    <t>GTTTAAGCTCTCCCTCAAAACCCTAGAA</t>
  </si>
  <si>
    <t>Wc_5485_aL</t>
  </si>
  <si>
    <t>yam_W_contig_962_a</t>
  </si>
  <si>
    <t>CAGTTTTCCCAGTCACGACCAAGTATCCTGTTCACCATTGCAC</t>
  </si>
  <si>
    <t>GTTTACAAGAAAAGAAGCCATGAAACCA</t>
  </si>
  <si>
    <t>Wc_962_aL</t>
  </si>
  <si>
    <t>yam_W_singleton_87-01091-33_1_c7372_a</t>
  </si>
  <si>
    <t>CAGTTTTCCCAGTCACGACCATCCGAATCCGATACCCTCTTTA</t>
  </si>
  <si>
    <t>GTTTGGAGTCGACGATGGAGTTAGAGG</t>
  </si>
  <si>
    <t>Ws87_c7372_aL</t>
  </si>
  <si>
    <t>yam_W_singleton_87-01091-33_1_c7600_a</t>
  </si>
  <si>
    <t>CAGTTTTCCCAGTCACGACCATCATCGTACGCAGATAGTTTGG</t>
  </si>
  <si>
    <t>GTTTTTCCAATTCGATCAAATCATTCCT</t>
  </si>
  <si>
    <t>Ws87_c7600_aL</t>
  </si>
  <si>
    <t>yam_W_singleton_87-01091-33_1_lrc3111_a</t>
  </si>
  <si>
    <t>CAGTTTTCCCAGTCACGACTCTTTGTTAATGTTTGGGGTTTGC</t>
  </si>
  <si>
    <t>GTTTCACCGAATGGCACATACTTGAC</t>
  </si>
  <si>
    <t>Ws87_lrc3111_aL</t>
  </si>
  <si>
    <t>yam_W_singleton_A328-33_8_c10812_2_a</t>
  </si>
  <si>
    <t>CAGTTTTCCCAGTCACGACAATCAAGGGACATATAGATGCGGA</t>
  </si>
  <si>
    <t>GTTTGCAGCAAACCAAAGACCTGATAGT</t>
  </si>
  <si>
    <t>WsA8_c10812_2_aL</t>
  </si>
  <si>
    <t>yam_W_singleton_A328-33_8_c9061_3_a</t>
  </si>
  <si>
    <t>CAGTTTTCCCAGTCACGACTTAGATCTAGAAAATGGCATCGCA</t>
  </si>
  <si>
    <t>GTTTAAACCGAAGCATCCTGATTTGATA</t>
  </si>
  <si>
    <t>WsA8_c9061_3_aL</t>
  </si>
  <si>
    <t>yam_W_contig_1967_a</t>
  </si>
  <si>
    <t>CAGTTTTCCCAGTCACGACAAGAGATTCCAACTTTGCAACCAG</t>
  </si>
  <si>
    <t>GTTTCTTCCTTTAACTTGTTTCTGCCCA</t>
  </si>
  <si>
    <t>Wc_1967_aL</t>
  </si>
  <si>
    <t>yam_W_contig_1996_a</t>
  </si>
  <si>
    <t>CAGTTTTCCCAGTCACGACCCACCATTCCAAGACTGAAGGTTA</t>
  </si>
  <si>
    <t>GTTTGAATAACACTCCTTTGATCCCTTCAA</t>
  </si>
  <si>
    <t>Wc_1996_aL</t>
  </si>
  <si>
    <t>yam_W_contig_2191_b</t>
  </si>
  <si>
    <t>CAGTTTTCCCAGTCACGACCTCAATCCCTCTCTCCCACCTC</t>
  </si>
  <si>
    <t>GTTTAGTTTGGGGTCGAAAATCCAGTAG</t>
  </si>
  <si>
    <t>Wc_2191_bL</t>
  </si>
  <si>
    <t>yam_W_contig_3810_a</t>
  </si>
  <si>
    <t>CAGTTTTCCCAGTCACGACCTGGTCCGAGAGCCACTTTAACTA</t>
  </si>
  <si>
    <t>GTTTCCTCCTGTCCTTCACTTTTGATGT</t>
  </si>
  <si>
    <t>Wc_3810_aL</t>
  </si>
  <si>
    <t>yam_W_contig_3915_a</t>
  </si>
  <si>
    <t>CAGTTTTCCCAGTCACGACACCTTAAGCAAGATCAAGACGGTG</t>
  </si>
  <si>
    <t>GTTTCGGTCCGAGTATCTTCACTTCAAT</t>
  </si>
  <si>
    <t>Wc_3915_aL</t>
  </si>
  <si>
    <t>yam_W_contig_422_a</t>
  </si>
  <si>
    <t>CAGTTTTCCCAGTCACGACCACCATTTTTCCCAGCTATTCAAG</t>
  </si>
  <si>
    <t>GTTTCGGTGAAGCATGTAAAATGCAGTA</t>
  </si>
  <si>
    <t>Wc_422_aL</t>
  </si>
  <si>
    <t>yam_W_contig_4410_a</t>
  </si>
  <si>
    <t>CAGTTTTCCCAGTCACGACAACAGAAGAACAGGCAAGATTTGG</t>
  </si>
  <si>
    <t>GTTTTGCAAACTACTCCTTTTGGGACAT</t>
  </si>
  <si>
    <t>Wc_4410_aL</t>
  </si>
  <si>
    <t>yam_W_contig_5003_a</t>
  </si>
  <si>
    <t>CAGTTTTCCCAGTCACGACCGGGAGTGAGACAGAGATGTCA</t>
  </si>
  <si>
    <t>GTTTCGATCCACTCTTCAAGGTCAAGAT</t>
  </si>
  <si>
    <t>Wc_5003_aL</t>
  </si>
  <si>
    <t>yam_W_contig_5531_a</t>
  </si>
  <si>
    <t>CAGTTTTCCCAGTCACGACGTCCTCTTTTTGACCCTCTTCCTC</t>
  </si>
  <si>
    <t>GTTTGTATTGCTGGAACCTGGAGATAGC</t>
  </si>
  <si>
    <t>Wc_5531_aL</t>
  </si>
  <si>
    <t>yam_W_contig_5598_a</t>
  </si>
  <si>
    <t>CAGTTTTCCCAGTCACGACGGAGGCTGAGCTAGATCCAGTG</t>
  </si>
  <si>
    <t>GTTTATCCTAGAGATGCCTTCCCTTGTC</t>
  </si>
  <si>
    <t>Wc_5598_aL</t>
  </si>
  <si>
    <t>yam_W_contig_6250_a</t>
  </si>
  <si>
    <t>CAGTTTTCCCAGTCACGACCCTACAAAAACTGAAGAGGCTGGA</t>
  </si>
  <si>
    <t>GTTTCAAGGCCAGATCATAACCACTTCT</t>
  </si>
  <si>
    <t>Wc_6250_aL</t>
  </si>
  <si>
    <t>yam_W_contig_7014_a</t>
  </si>
  <si>
    <t>CAGTTTTCCCAGTCACGACGTGACTGTCAGAACGAACCAATGT</t>
  </si>
  <si>
    <t>GTTTCGAAACTACCACCACCGGTAACTA</t>
  </si>
  <si>
    <t>Wc_7014_aL</t>
  </si>
  <si>
    <t>yam_W_contig_775_a</t>
  </si>
  <si>
    <t>CAGTTTTCCCAGTCACGACCAGATGAGTACAAGAAAGGCACCG</t>
  </si>
  <si>
    <t>GTTTTTTGAGCGCATATCAGACATGAAG</t>
  </si>
  <si>
    <t>Wc_775_aL</t>
  </si>
  <si>
    <t>yam_W_contig_777_a</t>
  </si>
  <si>
    <t>CAGTTTTCCCAGTCACGACAAAGAGAGGAGCATTGAAGGAAGG</t>
  </si>
  <si>
    <t>GTTTTTCTAATGCATTGGTTTCAGGCTT</t>
  </si>
  <si>
    <t>Wc_777_aL</t>
  </si>
  <si>
    <t>yam_W_singleton_B310-33_9_c11432_2_a</t>
  </si>
  <si>
    <t>CAGTTTTCCCAGTCACGACAAAGAGCAGCAACTGAAAAAGCTC</t>
  </si>
  <si>
    <t>GTTTAAAGTCCATCTGCTTGCTCTCATC</t>
  </si>
  <si>
    <t>WsB9_c11432_2_aL</t>
  </si>
  <si>
    <t>yam_W_contig_3780_a</t>
  </si>
  <si>
    <t>CAGTTTTCCCAGTCACGACGAGAGTTTTGGAGAGTTTGGTGGA</t>
  </si>
  <si>
    <t>GTTTTGTTTGCATGATTTCTTGGTTTTG</t>
  </si>
  <si>
    <t>Wc_3780_aL</t>
  </si>
  <si>
    <t>yam_W_contig_4446_a</t>
  </si>
  <si>
    <t>CAGTTTTCCCAGTCACGACAAATGCTGGAAAAGCTACCTGAGA</t>
  </si>
  <si>
    <t>GTTTTATTCTTGGGGGAGGATCTACACA</t>
  </si>
  <si>
    <t>Wc_4446_aL</t>
  </si>
  <si>
    <t>yam_W_contig_4844_a</t>
  </si>
  <si>
    <t>CAGTTTTCCCAGTCACGACTGAGGAACTTACCACTGCTCCTCT</t>
  </si>
  <si>
    <t>GTTTCACAACCACCAACTAACCAAACAA</t>
  </si>
  <si>
    <t>Wc_4844_aL</t>
  </si>
  <si>
    <t>yam_W_contig_1665_a</t>
  </si>
  <si>
    <t>CAGTTTTCCCAGTCACGACAGGAAGGGTTGTTGGTTGGTATTT</t>
  </si>
  <si>
    <t>GTTTTCTGGAAGAGCACAGAGGAAAGAT</t>
  </si>
  <si>
    <t>Wc_1665_aL</t>
  </si>
  <si>
    <t>yam_W_contig_2151_a</t>
  </si>
  <si>
    <t>CAGTTTTCCCAGTCACGACCACATCTCCAACCTTAGAGCAAGC</t>
  </si>
  <si>
    <t>GTTTGCCGGAGGAATTATTGTTTTGTTT</t>
  </si>
  <si>
    <t>Wc_2151_aL</t>
  </si>
  <si>
    <t>yam_W_contig_2196_b</t>
  </si>
  <si>
    <t>CAGTTTTCCCAGTCACGACGAGAGATCAAACGATCTCCAGAGG</t>
  </si>
  <si>
    <t>GTTTGATTCATCCTCCATCGTCGATTT</t>
  </si>
  <si>
    <t>Wc_2196_bL</t>
  </si>
  <si>
    <t>yam_W_contig_2431_a</t>
  </si>
  <si>
    <t>CAGTTTTCCCAGTCACGACCCCAAAGAATCATTTAAACCACCA</t>
  </si>
  <si>
    <t>GTTTGAACAAATCCATTGCTTTAGTGGC</t>
  </si>
  <si>
    <t>Wc_2431_aL</t>
  </si>
  <si>
    <t>yam_W_contig_2435_a</t>
  </si>
  <si>
    <t>CAGTTTTCCCAGTCACGACATTTGTTCAAAGGTTTTCCCTTCC</t>
  </si>
  <si>
    <t>GTTTAGTCAAACCCTCTAAAAACCGAGC</t>
  </si>
  <si>
    <t>Wc_2435_aL</t>
  </si>
  <si>
    <t>yam_W_contig_3717_a</t>
  </si>
  <si>
    <t>Wc_4200_aR</t>
  </si>
  <si>
    <t>yam_W_contig_404_a</t>
  </si>
  <si>
    <t>Wc_4163_aR</t>
  </si>
  <si>
    <t>yam_W_contig_5962_a</t>
  </si>
  <si>
    <t>Wc_4451_aR</t>
  </si>
  <si>
    <t>yam_W_contig_6200_a</t>
  </si>
  <si>
    <t>Wc_5951_aR</t>
  </si>
  <si>
    <t>yam_W_contig_6827_a</t>
  </si>
  <si>
    <t>Ws87_c12398_aR</t>
  </si>
  <si>
    <t>yam_W_contig_75_a</t>
  </si>
  <si>
    <t>Ws87_c5038_aR</t>
  </si>
  <si>
    <t>yam_W_contig_983_a</t>
  </si>
  <si>
    <t>WsA8_c2862_10_aR</t>
  </si>
  <si>
    <t>yam_W_singleton_87-01091-33_1_c5895_a</t>
  </si>
  <si>
    <t>Wc_1200_aR</t>
  </si>
  <si>
    <t>yam_W_singleton_87-01091-33_1_lrc4798_a</t>
  </si>
  <si>
    <t>Wc_1217_aR</t>
  </si>
  <si>
    <t>yam_W_singleton_87-01091-33_1_lrc5684_a</t>
  </si>
  <si>
    <t>Wc_1977_aR</t>
  </si>
  <si>
    <t>yam_W_singleton_87-01091-33_1_lrc7506_a</t>
  </si>
  <si>
    <t>Wc_2084_aR</t>
  </si>
  <si>
    <t>yam_W_singleton_A328-33_8_c8808_3_a</t>
  </si>
  <si>
    <t>Wc_2183_aR</t>
  </si>
  <si>
    <t>yam_W_singleton_B310-33_9_c13520_2_a</t>
  </si>
  <si>
    <t>Wc_3404_aR</t>
  </si>
  <si>
    <t>yam_W_contig_2185_c</t>
  </si>
  <si>
    <t>Wc_447_aR</t>
  </si>
  <si>
    <t>yam_W_contig_369_a</t>
  </si>
  <si>
    <t>Wc_46_aR</t>
  </si>
  <si>
    <t>yam_W_contig_5258_c</t>
  </si>
  <si>
    <t>Wc_4696_aR</t>
  </si>
  <si>
    <t>yam_W_contig_5523_b</t>
  </si>
  <si>
    <t>Wc_4909_aR</t>
  </si>
  <si>
    <t>yam_W_contig_6261_a</t>
  </si>
  <si>
    <t>Wc_531_aR</t>
  </si>
  <si>
    <t>yam_W_contig_1747_a</t>
  </si>
  <si>
    <t>Wc_5485_aR</t>
  </si>
  <si>
    <t>yam_W_contig_1036_a</t>
  </si>
  <si>
    <t>Wc_962_aR</t>
  </si>
  <si>
    <t>yam_W_contig_1972_a</t>
  </si>
  <si>
    <t>Ws87_c7372_aR</t>
  </si>
  <si>
    <t>yam_W_contig_215_a</t>
  </si>
  <si>
    <t>Ws87_c7600_aR</t>
  </si>
  <si>
    <t>yam_W_contig_2251_a</t>
  </si>
  <si>
    <t>Ws87_lrc3111_aR</t>
  </si>
  <si>
    <t>yam_W_contig_2471_b</t>
  </si>
  <si>
    <t>WsA8_c10812_2_aR</t>
  </si>
  <si>
    <t>yam_W_contig_2511_a</t>
  </si>
  <si>
    <t>WsA8_c9061_3_aR</t>
  </si>
  <si>
    <t>yam_W_contig_2602_b</t>
  </si>
  <si>
    <t>Wc_1967_aR</t>
  </si>
  <si>
    <t>yam_W_contig_2691_a</t>
  </si>
  <si>
    <t>Wc_1996_aR</t>
  </si>
  <si>
    <t>yam_W_contig_2697_b</t>
  </si>
  <si>
    <t>Wc_2191_bR</t>
  </si>
  <si>
    <t>yam_W_contig_278_a</t>
  </si>
  <si>
    <t>Wc_3810_aR</t>
  </si>
  <si>
    <t>yam_W_contig_2837_a</t>
  </si>
  <si>
    <t>Wc_3915_aR</t>
  </si>
  <si>
    <t>yam_W_contig_300_a</t>
  </si>
  <si>
    <t>Wc_422_aR</t>
  </si>
  <si>
    <t>yam_W_contig_3078_a</t>
  </si>
  <si>
    <t>Wc_4410_aR</t>
  </si>
  <si>
    <t>yam_W_contig_349_a</t>
  </si>
  <si>
    <t>Wc_5003_aR</t>
  </si>
  <si>
    <t>yam_W_contig_36_a</t>
  </si>
  <si>
    <t>Wc_5531_aR</t>
  </si>
  <si>
    <t>yam_W_contig_3784_a</t>
  </si>
  <si>
    <t>Wc_5598_aR</t>
  </si>
  <si>
    <t>yam_W_contig_4034_a</t>
  </si>
  <si>
    <t>Wc_6250_aR</t>
  </si>
  <si>
    <t>yam_W_contig_4114_a</t>
  </si>
  <si>
    <t>Wc_7014_aR</t>
  </si>
  <si>
    <t>yam_W_contig_4973_a</t>
  </si>
  <si>
    <t>Wc_775_aR</t>
  </si>
  <si>
    <t>yam_W_contig_5349_a</t>
  </si>
  <si>
    <t>Wc_777_aR</t>
  </si>
  <si>
    <t>yam_W_contig_5515_a</t>
  </si>
  <si>
    <t>WsB9_c11432_2_aR</t>
  </si>
  <si>
    <t>yam_W_contig_5539_a</t>
  </si>
  <si>
    <t>Wc_3780_aR</t>
  </si>
  <si>
    <t>yam_W_contig_5986_a</t>
  </si>
  <si>
    <t>Wc_4446_aR</t>
  </si>
  <si>
    <t>yam_W_contig_616_a</t>
  </si>
  <si>
    <t>Wc_4844_aR</t>
  </si>
  <si>
    <t>yam_W_contig_6416_a</t>
  </si>
  <si>
    <t>Wc_1665_aR</t>
  </si>
  <si>
    <t>yam_W_contig_6678_a</t>
  </si>
  <si>
    <t>Wc_2151_aR</t>
  </si>
  <si>
    <t>yam_W_contig_7052_a</t>
  </si>
  <si>
    <t>Wc_2196_bR</t>
  </si>
  <si>
    <t>yam_W_contig_7189_a</t>
  </si>
  <si>
    <t>Wc_2431_aR</t>
  </si>
  <si>
    <t>yam_W_contig_7424_a</t>
  </si>
  <si>
    <t>Wc_2435_aR</t>
  </si>
  <si>
    <t>yam_W_contig_818_a</t>
  </si>
  <si>
    <t>yam_W_contig_946_a</t>
  </si>
  <si>
    <t>CAGTTTTCCCAGTCACGACTATGAATGATGATGGAGCTGGAGA</t>
  </si>
  <si>
    <t>GTTTGCAAGGATACTGGCTCTTGATGAT</t>
  </si>
  <si>
    <t>Wc_3717_aL</t>
  </si>
  <si>
    <t>yam_W_contig_961_a</t>
  </si>
  <si>
    <t>CAGTTTTCCCAGTCACGACGTAGGACTCGTCGTAGACCCAAGA</t>
  </si>
  <si>
    <t>GTTTAAGAGGAGCAAGAATCACCATGAC</t>
  </si>
  <si>
    <t>Wc_404_aL</t>
  </si>
  <si>
    <t>yam_W_singleton_87-01091-33_1_c10411_a</t>
  </si>
  <si>
    <t>CAGTTTTCCCAGTCACGACTGTCCATCTTTGTCCTCTTCTTCC</t>
  </si>
  <si>
    <t>GTTTCCGTTGCTGTAGTTCTTCTTAGGC</t>
  </si>
  <si>
    <t>Wc_5962_aL</t>
  </si>
  <si>
    <t>yam_W_singleton_87-01091-33_1_c4466_a</t>
  </si>
  <si>
    <t>CAGTTTTCCCAGTCACGACAAATCGCACAACTACCAAAATGCT</t>
  </si>
  <si>
    <t>GTTTCATCAAAGCATGGTTCCATTAACA</t>
  </si>
  <si>
    <t>Wc_6200_aL</t>
  </si>
  <si>
    <t>yam_W_singleton_87-01091-33_1_c4471_a</t>
  </si>
  <si>
    <t>CAGTTTTCCCAGTCACGACTAATATTCAGCTTGCATGGAGACG</t>
  </si>
  <si>
    <t>GTTTTGAACACAGCTGCACATAAACGTA</t>
  </si>
  <si>
    <t>Wc_6827_aL</t>
  </si>
  <si>
    <t>yam_W_singleton_87-01091-33_1_c4688_b</t>
  </si>
  <si>
    <t>CAGTTTTCCCAGTCACGACGAGGAGAAGGAGAAGAAGTCTGTCG</t>
  </si>
  <si>
    <t>GTTTAGATCTTGTAGGTCTCGCTTCCCT</t>
  </si>
  <si>
    <t>Wc_75_aL</t>
  </si>
  <si>
    <t>yam_W_singleton_87-01091-33_1_c6429_a</t>
  </si>
  <si>
    <t>CAGTTTTCCCAGTCACGACTACTAGAATGGCCAAAGGAGTGGA</t>
  </si>
  <si>
    <t>GTTTTCTCAGTACTGGTCAAGATGGGTG</t>
  </si>
  <si>
    <t>Wc_983_aL</t>
  </si>
  <si>
    <t>yam_W_singleton_87-01091-33_1_c7137_a</t>
  </si>
  <si>
    <t>CAGTTTTCCCAGTCACGACGTTGCTTTCTCATCACCAACCTCT</t>
  </si>
  <si>
    <t>GTTTTCTACCACCACTGTCTTTGTGGAA</t>
  </si>
  <si>
    <t>Ws87_c5895_aL</t>
  </si>
  <si>
    <t>yam_W_singleton_87-01091-33_1_c7312_a</t>
  </si>
  <si>
    <t>CAGTTTTCCCAGTCACGACTGGGATCTATGCAACCTTAATTTTT</t>
  </si>
  <si>
    <t>GTTTAGACTGCTACCAGAGCAGCG</t>
  </si>
  <si>
    <t>Ws87_lrc4798_aL</t>
  </si>
  <si>
    <t>yam_W_singleton_87-01091-33_1_c7809_a</t>
  </si>
  <si>
    <t>CAGTTTTCCCAGTCACGACTGGAGGAGAAGCTACAGAAGTTGG</t>
  </si>
  <si>
    <t>GTTTATATGTGGGTTCTCCACTTCCCTT</t>
  </si>
  <si>
    <t>Ws87_lrc5684_aL</t>
  </si>
  <si>
    <t>yam_W_singleton_87-01091-33_1_lrc1697_a</t>
  </si>
  <si>
    <t>CAGTTTTCCCAGTCACGACGAGTCTCCAACGTCAACGCTAAG</t>
  </si>
  <si>
    <t>GTTTCAAAGCATTTCCAGTCAACCTCTT</t>
  </si>
  <si>
    <t>Ws87_lrc7506_aL</t>
  </si>
  <si>
    <t>yam_W_singleton_A328-33_8_c10477_2_a</t>
  </si>
  <si>
    <t>CAGTTTTCCCAGTCACGACCATTGATGTTGAGCGCATAGATGT</t>
  </si>
  <si>
    <t>GTTTTTGTTTTGTTTGAATAATGGATGATGA</t>
  </si>
  <si>
    <t>WsA8_c8808_3_aL</t>
  </si>
  <si>
    <t>yam_W_singleton_A328-33_8_c13246_2_a</t>
  </si>
  <si>
    <t>CAGTTTTCCCAGTCACGACGAACTCTTTGGAGCGGCTATCA</t>
  </si>
  <si>
    <t>GTTTCTAAGCACTTCCAGCAACCTCTTC</t>
  </si>
  <si>
    <t>WsB9_c13520_2_aL</t>
  </si>
  <si>
    <t>yam_W_singleton_A328-33_8_c14051_2_a</t>
  </si>
  <si>
    <t>CAGTTTTCCCAGTCACGACGAACAGTTCATGCACCTACCATGT</t>
  </si>
  <si>
    <t>GTTTAAGTAACAAGGTGGAGGAAGTCCC</t>
  </si>
  <si>
    <t>Wc_2185cL</t>
  </si>
  <si>
    <t>yam_W_singleton_A328-33_8_c4604_9_a</t>
  </si>
  <si>
    <t>CAGTTTTCCCAGTCACGACAGTGAGCTCATCTTCCCCAAAAA</t>
  </si>
  <si>
    <t>GTTTCTGCTGCTGATCTTTCTCATGTTC</t>
  </si>
  <si>
    <t>Wc_369_aL</t>
  </si>
  <si>
    <t>yam_W_singleton_A328-33_8_c8305_3_a</t>
  </si>
  <si>
    <t>CAGTTTTCCCAGTCACGACTCCGGATAGGAACCCTATAGCATC</t>
  </si>
  <si>
    <t>GTTTATTATCTTCGTCTCCACCTCCTCC</t>
  </si>
  <si>
    <t>Wc_5258cL</t>
  </si>
  <si>
    <t>yam_W_singleton_A328-33_8_c8655_3_a</t>
  </si>
  <si>
    <t>CAGTTTTCCCAGTCACGACGTACACCCAAGAAGGAGGATGAGG</t>
  </si>
  <si>
    <t>GTTTAGTAAACCCGTTTCTTCACCGAGT</t>
  </si>
  <si>
    <t>Wc_5523_bL</t>
  </si>
  <si>
    <t>yam_W_singleton_B310-33_9_c10540_2_a</t>
  </si>
  <si>
    <t>CAGTTTTCCCAGTCACGACGACTTCGATCTCTCCACCAAAATC</t>
  </si>
  <si>
    <t>GTTTCGTTTACATTGCGTGATAAGCATC</t>
  </si>
  <si>
    <t>Wc_6261_aL</t>
  </si>
  <si>
    <t>yam_W_singleton_B310-33_9_c15149_2_a</t>
  </si>
  <si>
    <t>CAGTTTTCCCAGTCACGACATCGAGAGAAGGGAAGGGAGG</t>
  </si>
  <si>
    <t>GTTTTTCCACTCTCTCCTGAAGAACACC</t>
  </si>
  <si>
    <t>Wc_1747_aL</t>
  </si>
  <si>
    <t>yam_W_contig_2285_b</t>
  </si>
  <si>
    <t>CAGTTTTCCCAGTCACGACTCTACTCCCTCATGAGATCCTTGC</t>
  </si>
  <si>
    <t>GTTTTTACCTAGCTTCAAAACGTCCTGC</t>
  </si>
  <si>
    <t>Wc_1036_aL</t>
  </si>
  <si>
    <t>yam_W_contig_3031_b</t>
  </si>
  <si>
    <t>CAGTTTTCCCAGTCACGACTCACCAAAAGGATTAGATGCGATT</t>
  </si>
  <si>
    <t>GTTTGTTCAAATGGCTGCTATGGCTC</t>
  </si>
  <si>
    <t>Wc_1972_aL</t>
  </si>
  <si>
    <t>yam_W_contig_5474_a</t>
  </si>
  <si>
    <t>CAGTTTTCCCAGTCACGACCCAGGTCTGACAAGTACTGGGG</t>
  </si>
  <si>
    <t>GTTTAACCAGTGGGTTTCGTTCAGC</t>
  </si>
  <si>
    <t>Wc_215_aL</t>
  </si>
  <si>
    <t>yam_W_contig_5905_b</t>
  </si>
  <si>
    <t>CAGTTTTCCCAGTCACGACCTCGATGCCTTTGTTGGACTCT</t>
  </si>
  <si>
    <t>GTTTTCCTCATCTTCATCCTGGCATATT</t>
  </si>
  <si>
    <t>Wc_2251_aL</t>
  </si>
  <si>
    <t>yam_W_contig_6254_b</t>
  </si>
  <si>
    <t>CAGTTTTCCCAGTCACGACACAATGAATATGTGCTCCAAATGC</t>
  </si>
  <si>
    <t>GTTTCCACAACATCAGTAACAACAGGCT</t>
  </si>
  <si>
    <t>Wc_2471_bL</t>
  </si>
  <si>
    <t>yam_W_contig_1005_b</t>
  </si>
  <si>
    <t>CAGTTTTCCCAGTCACGACCAGGATAGAAAATCCAAAGGGGTT</t>
  </si>
  <si>
    <t>GTTTAGTCCCAATTGCTTTCTCCAAAAT</t>
  </si>
  <si>
    <t>Wc_2511_aL</t>
  </si>
  <si>
    <t>yam_W_contig_1013_b</t>
  </si>
  <si>
    <t>CAGTTTTCCCAGTCACGACTCTACTGCAAAGCTTGCAAAATCA</t>
  </si>
  <si>
    <t>GTTTGTGGTGGTGGGTCAGGTTTTT</t>
  </si>
  <si>
    <t>Wc_2602_bL</t>
  </si>
  <si>
    <t>yam_W_contig_1022_a</t>
  </si>
  <si>
    <t>CAGTTTTCCCAGTCACGACGAAGATGGTGTCATGGAAGAAGGT</t>
  </si>
  <si>
    <t>GTTTATTTATCACCCATGATGATTGCCT</t>
  </si>
  <si>
    <t>Wc_2691_aL</t>
  </si>
  <si>
    <t>yam_W_contig_1105_a</t>
  </si>
  <si>
    <t>CAGTTTTCCCAGTCACGACCAAGGGATTGAGAGGAAGATGAAG</t>
  </si>
  <si>
    <t>GTTTCCAACTTCAACATGAAATCCAAGA</t>
  </si>
  <si>
    <t>Wc_2697_bL</t>
  </si>
  <si>
    <t>yam_W_contig_114_a</t>
  </si>
  <si>
    <t>CAGTTTTCCCAGTCACGACGATCCAGAGGCAACAGCATCTACT</t>
  </si>
  <si>
    <t>GTTTTGAAAACCCTTGAACTTGATGAGC</t>
  </si>
  <si>
    <t>Wc_278_aL</t>
  </si>
  <si>
    <t>yam_W_contig_1198_a</t>
  </si>
  <si>
    <t>CAGTTTTCCCAGTCACGACATGTGGAAAAACACACATTGTTGG</t>
  </si>
  <si>
    <t>GTTTTATTTGTTCAGAAGCTCAGGTCCC</t>
  </si>
  <si>
    <t>Wc_2837_aL</t>
  </si>
  <si>
    <t>yam_W_contig_1235_a</t>
  </si>
  <si>
    <t>CAGTTTTCCCAGTCACGACAAGATGATCGAAATCCATACCGAA</t>
  </si>
  <si>
    <t>GTTTAGCCTGATCTCACCATCGAGAC</t>
  </si>
  <si>
    <t>Wc_300_aL</t>
  </si>
  <si>
    <t>yam_W_contig_134_a</t>
  </si>
  <si>
    <t>CAGTTTTCCCAGTCACGACAGCTGACGTATGATGAGAGGAAGG</t>
  </si>
  <si>
    <t>GTTTACGAAACTGGCAAGCTTAGTCATC</t>
  </si>
  <si>
    <t>Wc_3078_aL</t>
  </si>
  <si>
    <t>yam_W_contig_1401_b</t>
  </si>
  <si>
    <t>CAGTTTTCCCAGTCACGACGATTTCAACTCCATTGCTTTCCTG</t>
  </si>
  <si>
    <t>GTTTTAAACTTCAGTCAGACCACCACCA</t>
  </si>
  <si>
    <t>Wc_349_aL</t>
  </si>
  <si>
    <t>yam_W_contig_1404_a</t>
  </si>
  <si>
    <t>CAGTTTTCCCAGTCACGACGCATACCAGCACATGTATGCTCAG</t>
  </si>
  <si>
    <t>GTTTCAGCCTTCATGATCTTCTTGATCC</t>
  </si>
  <si>
    <t>Wc_36_aL</t>
  </si>
  <si>
    <t>yam_W_contig_1416_a</t>
  </si>
  <si>
    <t>CAGTTTTCCCAGTCACGACATCACTAATGTGGCTCTTGCCATT</t>
  </si>
  <si>
    <t>GTTTCATCAAGAGGAAACTAGCTGCACA</t>
  </si>
  <si>
    <t>Wc_3784_aL</t>
  </si>
  <si>
    <t>yam_W_contig_1429_a</t>
  </si>
  <si>
    <t>CAGTTTTCCCAGTCACGACGAGTGGAGGAGTTGGAAGTGAGTC</t>
  </si>
  <si>
    <t>GTTTGGATAAGAAGCAAGTCTCCCCATT</t>
  </si>
  <si>
    <t>Wc_4034_aL</t>
  </si>
  <si>
    <t>yam_W_contig_1459_a</t>
  </si>
  <si>
    <t>CAGTTTTCCCAGTCACGACCAAAACGAAAAGATGGAGATGGTC</t>
  </si>
  <si>
    <t>GTTTTTTCATCAAGGACTTGGTTCACAA</t>
  </si>
  <si>
    <t>Wc_4114_aL</t>
  </si>
  <si>
    <t>yam_W_contig_1531_a</t>
  </si>
  <si>
    <t>CAGTTTTCCCAGTCACGACGATTTTAAGAAGAGGCATGGTTCG</t>
  </si>
  <si>
    <t>GTTTATCATTGAACTCCTGGAAATCAGC</t>
  </si>
  <si>
    <t>Wc_4973_aL</t>
  </si>
  <si>
    <t>yam_W_contig_1535_a</t>
  </si>
  <si>
    <t>CAGTTTTCCCAGTCACGACTGGGTGTGGTTAATGAGTCTTGTG</t>
  </si>
  <si>
    <t>GTTTTTGTTCATGGGAACCAAATATTCC</t>
  </si>
  <si>
    <t>Wc_5349_aL</t>
  </si>
  <si>
    <t>yam_W_contig_1562_a</t>
  </si>
  <si>
    <t>CAGTTTTCCCAGTCACGACCTGGATTCTCCGACATTTAGATCG</t>
  </si>
  <si>
    <t>GTTTGAAAACTAGTCACCCGCTTGAGAA</t>
  </si>
  <si>
    <t>Wc_5515_aL</t>
  </si>
  <si>
    <t>yam_W_contig_1577_a</t>
  </si>
  <si>
    <t>CAGTTTTCCCAGTCACGACTTTATCAGAGCTTTTCTGCTACCGA</t>
  </si>
  <si>
    <t>GTTTCCAATAGACCAACACCAAACATCA</t>
  </si>
  <si>
    <t>Wc_5539_aL</t>
  </si>
  <si>
    <t>yam_W_contig_1582_a</t>
  </si>
  <si>
    <t>CAGTTTTCCCAGTCACGACACCTACATGCCAACACAGTCTTCA</t>
  </si>
  <si>
    <t>GTTTCGGTCGTCTATGATAGTAGGAAGCA</t>
  </si>
  <si>
    <t>Wc_5986_aL</t>
  </si>
  <si>
    <t>yam_W_contig_1596_a</t>
  </si>
  <si>
    <t>CAGTTTTCCCAGTCACGACGAGCCGTACAAGAGTGCGAAAT</t>
  </si>
  <si>
    <t>GTTTGAAGCTCTGGAGGTTCTTCTCCTC</t>
  </si>
  <si>
    <t>Wc_616_aL</t>
  </si>
  <si>
    <t>yam_W_contig_1622_a</t>
  </si>
  <si>
    <t>CAGTTTTCCCAGTCACGACCCATCAGTGGACTTTCTCAGTCCT</t>
  </si>
  <si>
    <t>GTTTGATGTGCACAAAAGGATACGAGTG</t>
  </si>
  <si>
    <t>Wc_6416_aL</t>
  </si>
  <si>
    <t>yam_W_contig_1648_a</t>
  </si>
  <si>
    <t>CAGTTTTCCCAGTCACGACACAGAGAACAACATGGGTTTCACA</t>
  </si>
  <si>
    <t>GTTTAACACCATTCCAAGCTACATCCAT</t>
  </si>
  <si>
    <t>Wc_6678_aL</t>
  </si>
  <si>
    <t>yam_W_contig_1678_a</t>
  </si>
  <si>
    <t>CAGTTTTCCCAGTCACGACGAAACACAACCATGATGTACCAGC</t>
  </si>
  <si>
    <t>GTTTGCTTGGTGATGATTATTCTTTCGG</t>
  </si>
  <si>
    <t>Wc_7052_aL</t>
  </si>
  <si>
    <t>yam_W_contig_1683_a</t>
  </si>
  <si>
    <t>CAGTTTTCCCAGTCACGACTTCTCCTTGATGTCTCATGACCTG</t>
  </si>
  <si>
    <t>GTTTTAGCAGACATGATAGTGACCGACG</t>
  </si>
  <si>
    <t>Wc_7189_aL</t>
  </si>
  <si>
    <t>yam_W_contig_1721_a</t>
  </si>
  <si>
    <t>CAGTTTTCCCAGTCACGACAAGGATGAAGAAGCCAAACCCTAC</t>
  </si>
  <si>
    <t>GTTTGAGTTCCACACTTGTTGTTGATGC</t>
  </si>
  <si>
    <t>Wc_7424_aL</t>
  </si>
  <si>
    <t>yam_W_contig_1746_a</t>
  </si>
  <si>
    <t>Wc_3717_aR</t>
  </si>
  <si>
    <t>yam_W_contig_1748_a</t>
  </si>
  <si>
    <t>Wc_404_aR</t>
  </si>
  <si>
    <t>yam_W_contig_1789_a</t>
  </si>
  <si>
    <t>Wc_5962_aR</t>
  </si>
  <si>
    <t>yam_W_contig_1831_b</t>
  </si>
  <si>
    <t>Wc_6200_aR</t>
  </si>
  <si>
    <t>yam_W_contig_1915_a</t>
  </si>
  <si>
    <t>Wc_6827_aR</t>
  </si>
  <si>
    <t>yam_W_contig_1948_a</t>
  </si>
  <si>
    <t>Wc_75_aR</t>
  </si>
  <si>
    <t>yam_W_contig_1981_a</t>
  </si>
  <si>
    <t>Wc_983_aR</t>
  </si>
  <si>
    <t>yam_W_contig_1982_a</t>
  </si>
  <si>
    <t>Ws87_c5895_aR</t>
  </si>
  <si>
    <t>yam_W_contig_2033_a</t>
  </si>
  <si>
    <t>Ws87_lrc4798_aR</t>
  </si>
  <si>
    <t>yam_W_contig_2142_a</t>
  </si>
  <si>
    <t>Ws87_lrc5684_aR</t>
  </si>
  <si>
    <t>yam_W_contig_2228_a</t>
  </si>
  <si>
    <t>Ws87_lrc7506_aR</t>
  </si>
  <si>
    <t>yam_W_contig_2318_a</t>
  </si>
  <si>
    <t>WsA8_c8808_3_aR</t>
  </si>
  <si>
    <t>yam_W_contig_2404_a</t>
  </si>
  <si>
    <t>WsB9_c13520_2_aR</t>
  </si>
  <si>
    <t>yam_W_contig_2432_a</t>
  </si>
  <si>
    <t>Wc_2185cR</t>
  </si>
  <si>
    <t>yam_W_contig_2443_b</t>
  </si>
  <si>
    <t>Wc_369_aR</t>
  </si>
  <si>
    <t>yam_W_contig_2465_a</t>
  </si>
  <si>
    <t>Wc_5258cR</t>
  </si>
  <si>
    <t>yam_W_contig_2495_a</t>
  </si>
  <si>
    <t>Wc_5523_bR</t>
  </si>
  <si>
    <t>yam_W_contig_2498_a</t>
  </si>
  <si>
    <t>Wc_6261_aR</t>
  </si>
  <si>
    <t>yam_W_contig_2574_a</t>
  </si>
  <si>
    <t>Wc_1747_aR</t>
  </si>
  <si>
    <t>yam_W_contig_2639_b</t>
  </si>
  <si>
    <t>Wc_1036_aR</t>
  </si>
  <si>
    <t>yam_W_contig_2657_a</t>
  </si>
  <si>
    <t>Wc_1972_aR</t>
  </si>
  <si>
    <t>yam_W_contig_2732_a</t>
  </si>
  <si>
    <t>Wc_215_aR</t>
  </si>
  <si>
    <t>yam_W_contig_2749_a</t>
  </si>
  <si>
    <t>Wc_2251_aR</t>
  </si>
  <si>
    <t>yam_W_contig_3037_a</t>
  </si>
  <si>
    <t>Wc_2471_bR</t>
  </si>
  <si>
    <t>yam_W_contig_3057_a</t>
  </si>
  <si>
    <t>Wc_2511_aR</t>
  </si>
  <si>
    <t>yam_W_contig_3062_a</t>
  </si>
  <si>
    <t>Wc_2602_bR</t>
  </si>
  <si>
    <t>yam_W_contig_3092_a</t>
  </si>
  <si>
    <t>Wc_2691_aR</t>
  </si>
  <si>
    <t>yam_W_contig_3126_a</t>
  </si>
  <si>
    <t>Wc_2697_bR</t>
  </si>
  <si>
    <t>yam_W_contig_32_a</t>
  </si>
  <si>
    <t>Wc_278_aR</t>
  </si>
  <si>
    <t>yam_W_contig_3230_a</t>
  </si>
  <si>
    <t>Wc_2837_aR</t>
  </si>
  <si>
    <t>yam_W_contig_3253_b</t>
  </si>
  <si>
    <t>Wc_300_aR</t>
  </si>
  <si>
    <t>yam_W_contig_3263_a</t>
  </si>
  <si>
    <t>Wc_3078_aR</t>
  </si>
  <si>
    <t>yam_W_contig_3295_a</t>
  </si>
  <si>
    <t>Wc_349_aR</t>
  </si>
  <si>
    <t>yam_W_contig_3308_a</t>
  </si>
  <si>
    <t>Wc_36_aR</t>
  </si>
  <si>
    <t>yam_W_contig_3386_a</t>
  </si>
  <si>
    <t>Wc_3784_aR</t>
  </si>
  <si>
    <t>yam_W_contig_3434_a</t>
  </si>
  <si>
    <t>Wc_4034_aR</t>
  </si>
  <si>
    <t>yam_W_contig_3492_a</t>
  </si>
  <si>
    <t>Wc_4114_aR</t>
  </si>
  <si>
    <t>yam_W_contig_3505_a</t>
  </si>
  <si>
    <t>Wc_4973_aR</t>
  </si>
  <si>
    <t>yam_W_contig_3561_a</t>
  </si>
  <si>
    <t>Wc_5349_aR</t>
  </si>
  <si>
    <t>yam_W_contig_3562_a</t>
  </si>
  <si>
    <t>Wc_5515_aR</t>
  </si>
  <si>
    <t>yam_W_contig_3577_a</t>
  </si>
  <si>
    <t>Wc_5539_aR</t>
  </si>
  <si>
    <t>yam_W_contig_3658_a</t>
  </si>
  <si>
    <t>Wc_5986_aR</t>
  </si>
  <si>
    <t>yam_W_contig_3659_a</t>
  </si>
  <si>
    <t>Wc_616_aR</t>
  </si>
  <si>
    <t>yam_W_contig_368_a</t>
  </si>
  <si>
    <t>Wc_6416_aR</t>
  </si>
  <si>
    <t>yam_W_contig_3744_a</t>
  </si>
  <si>
    <t>Wc_6678_aR</t>
  </si>
  <si>
    <t>yam_W_contig_3783_a</t>
  </si>
  <si>
    <t>Wc_7052_aR</t>
  </si>
  <si>
    <t>yam_W_contig_3797_a</t>
  </si>
  <si>
    <t>Wc_7189_aR</t>
  </si>
  <si>
    <t>yam_W_contig_3855_a</t>
  </si>
  <si>
    <t>Wc_7424_aR</t>
  </si>
  <si>
    <t>yam_W_contig_3893_a</t>
  </si>
  <si>
    <t>yam_W_contig_3943_a</t>
  </si>
  <si>
    <t>CAGTTTTCCCAGTCACGACGATACCCGTTGCGTGCTGTC</t>
  </si>
  <si>
    <t>GTTTATACCCGAAGTGCTAGCAAGATCA</t>
  </si>
  <si>
    <t>Wc_818_aL</t>
  </si>
  <si>
    <t>yam_W_contig_403_a</t>
  </si>
  <si>
    <t>CAGTTTTCCCAGTCACGACGAAGAAGGCGGAGACCTTCAA</t>
  </si>
  <si>
    <t>GTTTTCTACTCTCCGGTTCAGATCATCC</t>
  </si>
  <si>
    <t>Wc_946_aL</t>
  </si>
  <si>
    <t>yam_W_contig_4176_a</t>
  </si>
  <si>
    <t>CAGTTTTCCCAGTCACGACCTTCGTTGAAGAGTGATGGTGTTG</t>
  </si>
  <si>
    <t>GTTTACTCATCTCAACATCCGGTCTCA</t>
  </si>
  <si>
    <t>Wc_961_aL</t>
  </si>
  <si>
    <t>yam_W_contig_4215_a</t>
  </si>
  <si>
    <t>CAGTTTTCCCAGTCACGACATTAAAGTCGCACAACCCAAAGAG</t>
  </si>
  <si>
    <t>GTTTTCCAACTTTGGCTTTGACCTCTAC</t>
  </si>
  <si>
    <t>Ws87_c10411_aL</t>
  </si>
  <si>
    <t>yam_W_contig_423_a</t>
  </si>
  <si>
    <t>CAGTTTTCCCAGTCACGACGATGCTCGGTTAACGGTAAAGTTG</t>
  </si>
  <si>
    <t>GTTTGATATATCACCCCCTCCAAACTCTG</t>
  </si>
  <si>
    <t>Ws87_c4466_aL</t>
  </si>
  <si>
    <t>yam_W_contig_4308_a</t>
  </si>
  <si>
    <t>CAGTTTTCCCAGTCACGACTTTATAGTGGCTCAAATGGCAATG</t>
  </si>
  <si>
    <t>GTTTTCTATGGTAATATTGTGGGGCAGG</t>
  </si>
  <si>
    <t>Ws87_c4471_aL</t>
  </si>
  <si>
    <t>yam_W_contig_4334_a</t>
  </si>
  <si>
    <t>CAGTTTTCCCAGTCACGACGTTCTCCTTCCTCCCATCAACTTT</t>
  </si>
  <si>
    <t>GTTTGAAACAACCCGGACTTTGGTTTAG</t>
  </si>
  <si>
    <t>Ws87_c4688_bL</t>
  </si>
  <si>
    <t>yam_W_contig_4336_a</t>
  </si>
  <si>
    <t>CAGTTTTCCCAGTCACGACGATGGCGGAGTTGTGATGAATAA</t>
  </si>
  <si>
    <t>GTTTATTGACAGCACAACAAGATCCTCC</t>
  </si>
  <si>
    <t>Ws87_c6429_aL</t>
  </si>
  <si>
    <t>yam_W_contig_4372_a</t>
  </si>
  <si>
    <t>CAGTTTTCCCAGTCACGACCTCAATCATCACCTTCGTCCTCTT</t>
  </si>
  <si>
    <t>GTTTCTTCTTCACCCCACCTACTCCTCT</t>
  </si>
  <si>
    <t>Ws87_c7137_aL</t>
  </si>
  <si>
    <t>yam_NH_contig_4177_a</t>
  </si>
  <si>
    <t>CAGTTTTCCCAGTCACGACAACAAACAACTCCTCAAGATTCGC</t>
  </si>
  <si>
    <t>GTTTGTATGAAATGGGATCTAGGAGGGC</t>
  </si>
  <si>
    <t>Ws87_c7312_aL</t>
  </si>
  <si>
    <t>yam_NH_singleton_B310-33_9_c13712_2_a</t>
  </si>
  <si>
    <t>CAGTTTTCCCAGTCACGACACTAGAATCACTGTCCGACGATCC</t>
  </si>
  <si>
    <t>GTTTCTCCAACTCCAACTCGACTCTCTC</t>
  </si>
  <si>
    <t>Ws87_c7809_aL</t>
  </si>
  <si>
    <t>yam_NH_contig_1742_a</t>
  </si>
  <si>
    <t>CAGTTTTCCCAGTCACGACTCATTAAGGTTTGGTGAAGTGGGT</t>
  </si>
  <si>
    <t>GTTTGTTGGTCTTCAAGTTCTTGTGGG</t>
  </si>
  <si>
    <t>Ws87_lrc1697_aL</t>
  </si>
  <si>
    <t>yam_NH_contig_2230_a</t>
  </si>
  <si>
    <t>CAGTTTTCCCAGTCACGACTGAGATTTTGGAAGGCCAGAATAG</t>
  </si>
  <si>
    <t>GTTTATGCTCCAGTTTGAGAATGTAGGG</t>
  </si>
  <si>
    <t>WsA8_c10477_2_aL</t>
  </si>
  <si>
    <t>yam_NH_singleton_A328-33_8_c12418_2_a</t>
  </si>
  <si>
    <t>CAGTTTTCCCAGTCACGACCGATTAAATGATCACCTTGTGGAA</t>
  </si>
  <si>
    <t>GTTTTAGGTCTGGAGAGGAAGGATTGAA</t>
  </si>
  <si>
    <t>WsA8_c13246_2_aL</t>
  </si>
  <si>
    <t>yam_NH_contig_7064_a</t>
  </si>
  <si>
    <t>CAGTTTTCCCAGTCACGACTGAATGGGATGACGAGGATTG</t>
  </si>
  <si>
    <t>GTTTATTACAAGAAGATCCTCAACCCCA</t>
  </si>
  <si>
    <t>WsA8_c14051_2_aL</t>
  </si>
  <si>
    <t>yam_NH_singleton_A328-33_8_c4909_5_a</t>
  </si>
  <si>
    <t>CAGTTTTCCCAGTCACGACGTGATGATCGATTGAAAAGGGAAC</t>
  </si>
  <si>
    <t>GTTTCAGAGGTATTGCACACTGAACCAG</t>
  </si>
  <si>
    <t>WsA8_c4604_9_aL</t>
  </si>
  <si>
    <t>yam_NH_contig_118_a</t>
  </si>
  <si>
    <t>CAGTTTTCCCAGTCACGACCGTTTGCAAGGAGGAGTTCTTGT</t>
  </si>
  <si>
    <t>GTTTTTCACTGTGATAGCAATGTGAGCA</t>
  </si>
  <si>
    <t>WsA8_c8305_3_aL</t>
  </si>
  <si>
    <t>yam_NH_contig_2841_c</t>
  </si>
  <si>
    <t>CAGTTTTCCCAGTCACGACATATTTATGAGATTGCAAGGCGGA</t>
  </si>
  <si>
    <t>GTTTTCTCTCCCATAGTTTTCTCAGGCA</t>
  </si>
  <si>
    <t>WsA8_c8655_3_aL</t>
  </si>
  <si>
    <t>yam_NH_contig_3568_a</t>
  </si>
  <si>
    <t>CAGTTTTCCCAGTCACGACTAGGAAGGTAGTTACCGACCCTGG</t>
  </si>
  <si>
    <t>GTTTCTTTCTGGGCTGTTCCCACC</t>
  </si>
  <si>
    <t>WsB9_c10540_2_aL</t>
  </si>
  <si>
    <t>yam_NH_contig_6508_a</t>
  </si>
  <si>
    <t>CAGTTTTCCCAGTCACGACCTTGACCCCTCTCACATCCTTCT</t>
  </si>
  <si>
    <t>GTTTGAATCAGTGTGGTTGAAGCTGAGA</t>
  </si>
  <si>
    <t>WsB9_c15149_2_aL</t>
  </si>
  <si>
    <t>yam_NH_contig_6655_a</t>
  </si>
  <si>
    <t>CAGTTTTCCCAGTCACGACCTGTCTCTTCACCAAACAAATCCA</t>
  </si>
  <si>
    <t>GTTTCAGGGAGTCACAATTTCAGGATCT</t>
  </si>
  <si>
    <t>Wc_2285_bL</t>
  </si>
  <si>
    <t>yam_NH_singleton_87-01091-33_1_c6808_a</t>
  </si>
  <si>
    <t>CAGTTTTCCCAGTCACGACCAGCCCACTTCTTCGATGTGAT</t>
  </si>
  <si>
    <t>GTTTATCTCAGTAGCTCCAATGGGTTTG</t>
  </si>
  <si>
    <t>Wc_3031_bL</t>
  </si>
  <si>
    <t>yam_NH_singleton_87-01091-33_1_c9657_a</t>
  </si>
  <si>
    <t>CAGTTTTCCCAGTCACGACAGCCAACAAGAATCAAAACCAAAA</t>
  </si>
  <si>
    <t>GTTTTGATGATGATGGTTCCTTCACTGT</t>
  </si>
  <si>
    <t>Wc_5474_aL</t>
  </si>
  <si>
    <t>yam_NH_singleton_87-01091-33_1_lrc3495_a</t>
  </si>
  <si>
    <t>CAGTTTTCCCAGTCACGACGGTGTATGATCAGTATGGGGAGGA</t>
  </si>
  <si>
    <t>GTTTAGAACTCGGCAAATATATCATCGG</t>
  </si>
  <si>
    <t>Wc_5905_bL</t>
  </si>
  <si>
    <t>yam_NH_singleton_87-01091-33_1_lrc4153_a</t>
  </si>
  <si>
    <t>CAGTTTTCCCAGTCACGACACATTTTTGCGGCACTTGAGAC</t>
  </si>
  <si>
    <t>GTTTTCTTCAACATCAGCCCATTTCTTT</t>
  </si>
  <si>
    <t>Wc_6254_bL</t>
  </si>
  <si>
    <t>yam_NH_singleton_87-01091-33_1_lrc4525_a</t>
  </si>
  <si>
    <t>CAGTTTTCCCAGTCACGACTGTGAAGAGAGTGATCTCAAGGGA</t>
  </si>
  <si>
    <t>GTTTTTCCTTCTCCTTCTCCTTCTCCTC</t>
  </si>
  <si>
    <t>Wc_1005_bL</t>
  </si>
  <si>
    <t>yam_NH_singleton_87-01091-33_1_lrc7566_c</t>
  </si>
  <si>
    <t>CAGTTTTCCCAGTCACGACGGTGGTGATACCAGTCACAGTCAA</t>
  </si>
  <si>
    <t>GTTTTTCAACCAGAATTCATCATCCTCA</t>
  </si>
  <si>
    <t>Wc_1013_bL</t>
  </si>
  <si>
    <t>yam_NH_singleton_87-01091-33_1_lrc7899_a</t>
  </si>
  <si>
    <t>CAGTTTTCCCAGTCACGACCTCACTACCACTAAACCCACCACC</t>
  </si>
  <si>
    <t>GTTTCTTATCACTGCACATGCCAAAGTT</t>
  </si>
  <si>
    <t>Wc_1022_aL</t>
  </si>
  <si>
    <t>yam_NH_singleton_87-01091-33_1_lrc8239_a</t>
  </si>
  <si>
    <t>CAGTTTTCCCAGTCACGACATGTCGAAGCAAGCAAGATGC</t>
  </si>
  <si>
    <t>GTTTGTTTTGAAGGTGAGGCTTTTGATG</t>
  </si>
  <si>
    <t>Wc_1105_aL</t>
  </si>
  <si>
    <t>yam_NH_singleton_A328-33_8_c10943_3_a</t>
  </si>
  <si>
    <t>CAGTTTTCCCAGTCACGACAGGAGAAATCGCCTGAACTTGAC</t>
  </si>
  <si>
    <t>GTTTTTTATCCTTTAGCATGCCCAGAAA</t>
  </si>
  <si>
    <t>Wc_114_aL</t>
  </si>
  <si>
    <t>yam_NH_singleton_A328-33_8_c11845_2_a</t>
  </si>
  <si>
    <t>CAGTTTTCCCAGTCACGACTTTCTGGAGATGGGAATAGTGGAA</t>
  </si>
  <si>
    <t>GTTTTTAGGATCCACTCCAAAGTCGAAG</t>
  </si>
  <si>
    <t>Wc_1198_aL</t>
  </si>
  <si>
    <t>yam_NH_singleton_A328-33_8_c12478_2_a</t>
  </si>
  <si>
    <t>CAGTTTTCCCAGTCACGACATATTCACCTCCTTCTTTGGCTCC</t>
  </si>
  <si>
    <t>GTTTGGTTAGCTGACTTTGATTGGAGGA</t>
  </si>
  <si>
    <t>Wc_1235_aL</t>
  </si>
  <si>
    <t>yam_NH_singleton_A328-33_8_c12905_2_a</t>
  </si>
  <si>
    <t>CAGTTTTCCCAGTCACGACGCTGCTGAAGACAAGAACAAGGAT</t>
  </si>
  <si>
    <t>GTTTGTTCCTCTTTAGCTCCACGACCTT</t>
  </si>
  <si>
    <t>Wc_134_aL</t>
  </si>
  <si>
    <t>yam_NH_singleton_A328-33_8_c13017_2_a</t>
  </si>
  <si>
    <t>CAGTTTTCCCAGTCACGACGTCTCCTCGATGTTCGTCTCTGAC</t>
  </si>
  <si>
    <t>GTTTTGAGAAGAGGTTTCTTGGGATCAG</t>
  </si>
  <si>
    <t>Wc_1401_bL</t>
  </si>
  <si>
    <t>yam_NH_singleton_A328-33_8_c13304_2_a</t>
  </si>
  <si>
    <t>CAGTTTTCCCAGTCACGACAGCTTCAATTTCAAAGCTCGACAG</t>
  </si>
  <si>
    <t>GTTTGTCAGTGATGTTTTCGATCTCCCT</t>
  </si>
  <si>
    <t>Wc_1404_aL</t>
  </si>
  <si>
    <t>yam_NH_singleton_A328-33_8_c13798_2_a</t>
  </si>
  <si>
    <t>CAGTTTTCCCAGTCACGACGAGAAAGGGTATCTCTGAGGAGGC</t>
  </si>
  <si>
    <t>GTTTTCCTTGATCACGTCAAGGGAAG</t>
  </si>
  <si>
    <t>Wc_1416_aL</t>
  </si>
  <si>
    <t>yam_NH_singleton_A328-33_8_c6498_3_a</t>
  </si>
  <si>
    <t>CAGTTTTCCCAGTCACGACGCTTGGTGCTTATTTTCTCACCAC</t>
  </si>
  <si>
    <t>GTTTACAAGCAGGTTGGTAACAGGATCA</t>
  </si>
  <si>
    <t>Wc_1429_aL</t>
  </si>
  <si>
    <t>yam_NH_singleton_A328-33_8_c7168_4_a</t>
  </si>
  <si>
    <t>CAGTTTTCCCAGTCACGACAATTGGCTCTCCAGGAAGGTTTAC</t>
  </si>
  <si>
    <t>GTTTACCACAATGAGTTTTCCTGCATTT</t>
  </si>
  <si>
    <t>Wc_1459_aL</t>
  </si>
  <si>
    <t>yam_NH_singleton_A328-33_8_c8558_3_a</t>
  </si>
  <si>
    <t>CAGTTTTCCCAGTCACGACGTTTCTCAGATGTGGATGGAGCTT</t>
  </si>
  <si>
    <t>GTTTGACCTTGAGATGAAGGAGGAGGAT</t>
  </si>
  <si>
    <t>Wc_1531_aL</t>
  </si>
  <si>
    <t>yam_NH_singleton_A328-33_8_c9177_3_a</t>
  </si>
  <si>
    <t>CAGTTTTCCCAGTCACGACATCAGTGGTGTTGGATCAAGTTCA</t>
  </si>
  <si>
    <t>GTTTTGCATGAGTCGAAATTCATAGGTG</t>
  </si>
  <si>
    <t>Wc_1535_aL</t>
  </si>
  <si>
    <t>yam_NH_singleton_A328-33_8_c9294_2_a</t>
  </si>
  <si>
    <t>CAGTTTTCCCAGTCACGACTGACCAGAACCCACTCAGTGTTTA</t>
  </si>
  <si>
    <t>GTTTGTCACCTCAGCAATGCACATCTT</t>
  </si>
  <si>
    <t>Wc_1562_aL</t>
  </si>
  <si>
    <t>yam_NH_singleton_B310-33_9_c12106_2_a</t>
  </si>
  <si>
    <t>CAGTTTTCCCAGTCACGACGGATGAGGCTTTCTTCTCATCAAA</t>
  </si>
  <si>
    <t>GTTTATCCAATCTGGCACTAACAGGAGT</t>
  </si>
  <si>
    <t>Wc_1577_aL</t>
  </si>
  <si>
    <t>yam_NH_singleton_B310-33_9_c12383_2_a</t>
  </si>
  <si>
    <t>CAGTTTTCCCAGTCACGACACTAGTCCACATAGGCGACCAGAG</t>
  </si>
  <si>
    <t>GTTTGGATGGTCAGTACCGTCACTCTTC</t>
  </si>
  <si>
    <t>Wc_1582_aL</t>
  </si>
  <si>
    <t>yam_NH_singleton_B310-33_9_c12502_2_a</t>
  </si>
  <si>
    <t>CAGTTTTCCCAGTCACGACAGCAATTCTTCAAGCTGCACAAG</t>
  </si>
  <si>
    <t>GTTTCCAACCATCTCCTTCACATTCACT</t>
  </si>
  <si>
    <t>Wc_1596_aL</t>
  </si>
  <si>
    <t>yam_NH_singleton_B310-33_9_c13279_2_a</t>
  </si>
  <si>
    <t>CAGTTTTCCCAGTCACGACCATAACGCAAACACCAAAGGAAAC</t>
  </si>
  <si>
    <t>GTTTTTATCACCTGTTGAGGGACACAGA</t>
  </si>
  <si>
    <t>Wc_1622_aL</t>
  </si>
  <si>
    <t>yam_NH_contig_3210_e</t>
  </si>
  <si>
    <t>CAGTTTTCCCAGTCACGACGGATGGAAAACGATGGTGATCT</t>
  </si>
  <si>
    <t>GTTTCTCATCGTTGATGATTTGATACGC</t>
  </si>
  <si>
    <t>Wc_1648_aL</t>
  </si>
  <si>
    <t>yam_NH_contig_3428_c</t>
  </si>
  <si>
    <t>CAGTTTTCCCAGTCACGACACGAGCACAAGTAAAAGAACTCCG</t>
  </si>
  <si>
    <t>GTTTTGGTACTGTCTGCTATGTTGCTCC</t>
  </si>
  <si>
    <t>Wc_1678_aL</t>
  </si>
  <si>
    <t>yam_NH_contig_1324_a</t>
  </si>
  <si>
    <t>CAGTTTTCCCAGTCACGACTAGAGGTTGGAAGTTCATGGATGG</t>
  </si>
  <si>
    <t>GTTTTCACCCTCTGAACATGATTAGCAA</t>
  </si>
  <si>
    <t>Wc_1683_aL</t>
  </si>
  <si>
    <t>yam_NH_contig_1817_a</t>
  </si>
  <si>
    <t>Wc_818_aR</t>
  </si>
  <si>
    <t>yam_NH_contig_3848_a</t>
  </si>
  <si>
    <t>Wc_946_aR</t>
  </si>
  <si>
    <t>yam_NH_contig_4784_a</t>
  </si>
  <si>
    <t>Wc_961_aR</t>
  </si>
  <si>
    <t>yam_NH_contig_5720_a</t>
  </si>
  <si>
    <t>Ws87_c10411_aR</t>
  </si>
  <si>
    <t>yam_NH_singleton_87-01091-33_1_c11990_a</t>
  </si>
  <si>
    <t>Ws87_c4466_aR</t>
  </si>
  <si>
    <t>yam_NH_singleton_87-01091-33_1_lrc3986_a</t>
  </si>
  <si>
    <t>Ws87_c4471_aR</t>
  </si>
  <si>
    <t>yam_NH_singleton_A328-33_8_c11104_2_a</t>
  </si>
  <si>
    <t>Ws87_c4688_bR</t>
  </si>
  <si>
    <t>yam_NH_singleton_A328-33_8_c14662_2_a</t>
  </si>
  <si>
    <t>Ws87_c6429_aR</t>
  </si>
  <si>
    <t>yam_NH_singleton_A328-33_8_c8784_3_a</t>
  </si>
  <si>
    <t>Ws87_c7137_aR</t>
  </si>
  <si>
    <t>yam_NH_singleton_B310-33_9_c11075_2_a</t>
  </si>
  <si>
    <t>Ws87_c7312_aR</t>
  </si>
  <si>
    <t>yam_NH_singleton_B310-33_9_c15621_2_a</t>
  </si>
  <si>
    <t>Ws87_c7809_aR</t>
  </si>
  <si>
    <t>yam_NH_singleton_B310-33_9_c3076_10_a</t>
  </si>
  <si>
    <t>Ws87_lrc1697_aR</t>
  </si>
  <si>
    <t>yam_NH_contig_4998_c</t>
  </si>
  <si>
    <t>WsA8_c10477_2_aR</t>
  </si>
  <si>
    <t>yam_NH_contig_1504_a</t>
  </si>
  <si>
    <t>WsA8_c13246_2_aR</t>
  </si>
  <si>
    <t>yam_NH_contig_3467_a</t>
  </si>
  <si>
    <t>WsA8_c14051_2_aR</t>
  </si>
  <si>
    <t>yam_NH_contig_4375_a</t>
  </si>
  <si>
    <t>WsA8_c4604_9_aR</t>
  </si>
  <si>
    <t>yam_NH_contig_4781_a</t>
  </si>
  <si>
    <t>WsA8_c8305_3_aR</t>
  </si>
  <si>
    <t>yam_NH_contig_5011_b</t>
  </si>
  <si>
    <t>WsA8_c8655_3_aR</t>
  </si>
  <si>
    <t>yam_NH_contig_6846_a</t>
  </si>
  <si>
    <t>WsB9_c10540_2_aR</t>
  </si>
  <si>
    <t>yam_NH_singleton_87-01091-33_1_c11619_a</t>
  </si>
  <si>
    <t>WsB9_c15149_2_aR</t>
  </si>
  <si>
    <t>yam_NH_singleton_87-01091-33_1_lrc3624_a</t>
  </si>
  <si>
    <t>Wc_2285_bR</t>
  </si>
  <si>
    <t>yam_NH_singleton_A328-33_8_c12061_3_a</t>
  </si>
  <si>
    <t>Wc_3031_bR</t>
  </si>
  <si>
    <t>yam_NH_singleton_A328-33_8_c13007_2_a</t>
  </si>
  <si>
    <t>Wc_5474_aR</t>
  </si>
  <si>
    <t>yam_NH_singleton_A328-33_8_c13522_2_a</t>
  </si>
  <si>
    <t>Wc_5905_bR</t>
  </si>
  <si>
    <t>yam_NH_singleton_A328-33_8_c3256_6_a</t>
  </si>
  <si>
    <t>Wc_6254_bR</t>
  </si>
  <si>
    <t>yam_NH_singleton_A328-33_8_c4030_10_a</t>
  </si>
  <si>
    <t>Wc_1005_bR</t>
  </si>
  <si>
    <t>yam_NH_singleton_A328-33_8_c9379_3_a</t>
  </si>
  <si>
    <t>Wc_1013_bR</t>
  </si>
  <si>
    <t>yam_NH_singleton_A328-33_8_c9564_2_a</t>
  </si>
  <si>
    <t>Wc_1022_aR</t>
  </si>
  <si>
    <t>yam_NH_singleton_A328-33_8_c9852_2_a</t>
  </si>
  <si>
    <t>Wc_1105_aR</t>
  </si>
  <si>
    <t>yam_NH_singleton_B310-33_9_c10419_2_a</t>
  </si>
  <si>
    <t>Wc_114_aR</t>
  </si>
  <si>
    <t>yam_NH_singleton_B310-33_9_c13489_2_a</t>
  </si>
  <si>
    <t>Wc_1198_aR</t>
  </si>
  <si>
    <t>yam_NH_singleton_B310-33_9_c13560_2_a</t>
  </si>
  <si>
    <t>Wc_1235_aR</t>
  </si>
  <si>
    <t>yam_NH_singleton_B310-33_9_c14836_2_a</t>
  </si>
  <si>
    <t>Wc_134_aR</t>
  </si>
  <si>
    <t>yam_NH_singleton_B310-33_9_c15008_2_a</t>
  </si>
  <si>
    <t>Wc_1401_bR</t>
  </si>
  <si>
    <t>yam_NH_singleton_B310-33_9_c15281_2_a</t>
  </si>
  <si>
    <t>Wc_1404_aR</t>
  </si>
  <si>
    <t>yam_NH_singleton_B310-33_9_c5688_4_a</t>
  </si>
  <si>
    <t>Wc_1416_aR</t>
  </si>
  <si>
    <t>yam_NH_contig_1778_a</t>
  </si>
  <si>
    <t>Wc_1429_aR</t>
  </si>
  <si>
    <t>yam_NH_contig_268_a</t>
  </si>
  <si>
    <t>Wc_1459_aR</t>
  </si>
  <si>
    <t>yam_NH_contig_3698_a</t>
  </si>
  <si>
    <t>Wc_1531_aR</t>
  </si>
  <si>
    <t>yam_NH_contig_3786_a</t>
  </si>
  <si>
    <t>Wc_1535_aR</t>
  </si>
  <si>
    <t>yam_NH_contig_7097_a</t>
  </si>
  <si>
    <t>Wc_1562_aR</t>
  </si>
  <si>
    <t>yam_NH_singleton_87-01091-33_1_c10771_a</t>
  </si>
  <si>
    <t>Wc_1577_aR</t>
  </si>
  <si>
    <t>yam_NH_singleton_87-01091-33_1_c5683_a</t>
  </si>
  <si>
    <t>Wc_1582_aR</t>
  </si>
  <si>
    <t>yam_NH_singleton_87-01091-33_1_c940_a</t>
  </si>
  <si>
    <t>Wc_1596_aR</t>
  </si>
  <si>
    <t>yam_NH_singleton_87-01091-33_1_lrc7540_a</t>
  </si>
  <si>
    <t>Wc_1622_aR</t>
  </si>
  <si>
    <t>yam_NH_singleton_87-01091-33_1_lrc9940_a</t>
  </si>
  <si>
    <t>Wc_1648_aR</t>
  </si>
  <si>
    <t>yam_NH_singleton_A328-33_8_c10860_2_a</t>
  </si>
  <si>
    <t>Wc_1678_aR</t>
  </si>
  <si>
    <t>yam_NH_singleton_A328-33_8_c12200_2_a</t>
  </si>
  <si>
    <t>Wc_1683_aR</t>
  </si>
  <si>
    <t>yam_NH_singleton_A328-33_8_c13110_2_a</t>
  </si>
  <si>
    <t>yam_NH_singleton_A328-33_8_c14339_2_a</t>
  </si>
  <si>
    <t>CAGTTTTCCCAGTCACGACGACGAGCTTCAGGACTCTTTCAAC</t>
  </si>
  <si>
    <t>GTTTCTCGGAGGAGAAGAAAGAGGAGTC</t>
  </si>
  <si>
    <t>Wc_1721_aL</t>
  </si>
  <si>
    <t>yam_NH_singleton_A328-33_8_c3500_6_a</t>
  </si>
  <si>
    <t>CAGTTTTCCCAGTCACGACCTGTCAACAGTTTATCAGGGCCTC</t>
  </si>
  <si>
    <t>GTTTCCCGGTTGTTGTTCATCATATCTT</t>
  </si>
  <si>
    <t>Wc_1746_aL</t>
  </si>
  <si>
    <t>yam_NH_singleton_B310-33_9_c10079_2_a</t>
  </si>
  <si>
    <t>CAGTTTTCCCAGTCACGACTTGTTGCTTTGGTAAAGATCCCAT</t>
  </si>
  <si>
    <t>GTTTGATTTTCCGACTGAAGGAAAGACA</t>
  </si>
  <si>
    <t>Wc_1748_aL</t>
  </si>
  <si>
    <t>yam_NH_singleton_B310-33_9_c11446_2_b</t>
  </si>
  <si>
    <t>CAGTTTTCCCAGTCACGACGTCCAAGGGATGAATGAAGTTTTG</t>
  </si>
  <si>
    <t>GTTTGACAGAAATTGTCCCTGAATCCAC</t>
  </si>
  <si>
    <t>Wc_1789_aL</t>
  </si>
  <si>
    <t>yam_NH_singleton_B310-33_9_c11476_3_a</t>
  </si>
  <si>
    <t>CAGTTTTCCCAGTCACGACAGCAGCAACAGCATCTACAACAAC</t>
  </si>
  <si>
    <t>GTTTGTAGGCCTCCAATGTCTCTCCTTT</t>
  </si>
  <si>
    <t>Wc_1831_bL</t>
  </si>
  <si>
    <t>yam_NH_singleton_B310-33_9_c12604_2_a</t>
  </si>
  <si>
    <t>CAGTTTTCCCAGTCACGACTCAGCACAAGTGAGTATTTCAGCC</t>
  </si>
  <si>
    <t>GTTTTCTCGACATCAAAGATGGAGACTG</t>
  </si>
  <si>
    <t>Wc_1915_aL</t>
  </si>
  <si>
    <t>yam_NH_singleton_B310-33_9_c12667_2_a</t>
  </si>
  <si>
    <t>CAGTTTTCCCAGTCACGACCTGTGGTGAAGAACAGCTTCAAAA</t>
  </si>
  <si>
    <t>GTTTTGGATTCAGTGGAGGTCTTGATTT</t>
  </si>
  <si>
    <t>Wc_1948_aL</t>
  </si>
  <si>
    <t>yam_NH_singleton_B310-33_9_c13182_2_a</t>
  </si>
  <si>
    <t>CAGTTTTCCCAGTCACGACACCCGTACACTTATGACAGGCAAT</t>
  </si>
  <si>
    <t>GTTTTGAGTAGGGGAGATGGTGTAGGAC</t>
  </si>
  <si>
    <t>Wc_1981_aL</t>
  </si>
  <si>
    <t>yam_NH_singleton_B310-33_9_c14199_2_a</t>
  </si>
  <si>
    <t>CAGTTTTCCCAGTCACGACTCCAGGGGAAAGTGCATATTGTAT</t>
  </si>
  <si>
    <t>GTTTTCTCAGCTCCATTCACAAGTTCAC</t>
  </si>
  <si>
    <t>Wc_1982_aL</t>
  </si>
  <si>
    <t>yam_NH_singleton_B310-33_9_c14481_2_a</t>
  </si>
  <si>
    <t>CAGTTTTCCCAGTCACGACAATGTTGTCCAGCTCTACGAGGTC</t>
  </si>
  <si>
    <t>GTTTCCACAGCATTGATAAGTTGCTGAA</t>
  </si>
  <si>
    <t>Wc_2033_aL</t>
  </si>
  <si>
    <t>yam_NH_singleton_B310-33_9_c9943_3_a</t>
  </si>
  <si>
    <t>CAGTTTTCCCAGTCACGACTTTGCAGTTTAACCCTAACCCTCA</t>
  </si>
  <si>
    <t>GTTTTGCATGCCATTCATAAGACCAG</t>
  </si>
  <si>
    <t>Wc_2142_aL</t>
  </si>
  <si>
    <t>yam_NH_contig_451_a</t>
  </si>
  <si>
    <t>CAGTTTTCCCAGTCACGACTTCTGCTCCGATATCTTCAACCTC</t>
  </si>
  <si>
    <t>GTTTCACAATAGCATGGGAAAGACCATT</t>
  </si>
  <si>
    <t>Wc_2228_aL</t>
  </si>
  <si>
    <t>yam_NH_contig_116_a</t>
  </si>
  <si>
    <t>CAGTTTTCCCAGTCACGACGGTGAGGATCGTCGGAGATG</t>
  </si>
  <si>
    <t>GTTTGAACAAGTCCACCATCAGAGAGGT</t>
  </si>
  <si>
    <t>Wc_2318_aL</t>
  </si>
  <si>
    <t>yam_NH_contig_2801_a</t>
  </si>
  <si>
    <t>CAGTTTTCCCAGTCACGACACTCCATTGTTGGAGTCTCATGGT</t>
  </si>
  <si>
    <t>GTTTATGGGAACTGCAAAGTAGAACTGC</t>
  </si>
  <si>
    <t>Wc_2404_aL</t>
  </si>
  <si>
    <t>yam_NH_contig_4243_a</t>
  </si>
  <si>
    <t>CAGTTTTCCCAGTCACGACATCCTCGAAGGTTCTTCTCTCCAG</t>
  </si>
  <si>
    <t>GTTTCCATTCTCCAACACCCTTCTTCT</t>
  </si>
  <si>
    <t>Wc_2432_aL</t>
  </si>
  <si>
    <t>yam_NH_contig_4316_a</t>
  </si>
  <si>
    <t>CAGTTTTCCCAGTCACGACGAAAGTCATCTGGATTGCAAGGAT</t>
  </si>
  <si>
    <t>GTTTATAAAAGTGCAACAGCTCCTCCC</t>
  </si>
  <si>
    <t>Wc_2443_bL</t>
  </si>
  <si>
    <t>yam_NH_contig_4788_a</t>
  </si>
  <si>
    <t>CAGTTTTCCCAGTCACGACCGTTGTGTACCTGGTTGGTGG</t>
  </si>
  <si>
    <t>GTTTAACTCATCACAGGGTTCCAATGAG</t>
  </si>
  <si>
    <t>Wc_2465_aL</t>
  </si>
  <si>
    <t>yam_NH_singleton_87-01091-33_1_c4761_a</t>
  </si>
  <si>
    <t>CAGTTTTCCCAGTCACGACGTCTTTTCCCTTTGGATGACATTG</t>
  </si>
  <si>
    <t>GTTTGGCATAGGACACCACTTGTTTGAT</t>
  </si>
  <si>
    <t>Wc_2495_aL</t>
  </si>
  <si>
    <t>yam_NH_singleton_87-01091-33_1_c8507_a</t>
  </si>
  <si>
    <t>CAGTTTTCCCAGTCACGACGGCAACTGAATTGTGTTTCTTCG</t>
  </si>
  <si>
    <t>GTTTAGCAGATAGATCAAGTTCAAACACAAAC</t>
  </si>
  <si>
    <t>Wc_2498_aL</t>
  </si>
  <si>
    <t>yam_NH_singleton_87-01091-33_1_lrc10426_a</t>
  </si>
  <si>
    <t>CAGTTTTCCCAGTCACGACTGTGAAGCTTAAGTTATCGCCCAT</t>
  </si>
  <si>
    <t>GTTTTGCAATCCTCATATGAACTTCCCT</t>
  </si>
  <si>
    <t>Wc_2574_aL</t>
  </si>
  <si>
    <t>yam_NH_singleton_87-01091-33_1_lrc3777_a</t>
  </si>
  <si>
    <t>CAGTTTTCCCAGTCACGACTGCAGTCAGTGAGGAGTGTGAAAT</t>
  </si>
  <si>
    <t>GTTTCCCAGCCTTAACAAAAAGAGGTTT</t>
  </si>
  <si>
    <t>Wc_2639_bL</t>
  </si>
  <si>
    <t>yam_NH_singleton_A328-33_8_c10866_2_b</t>
  </si>
  <si>
    <t>CAGTTTTCCCAGTCACGACATACCTATAAGAGGCCGAGGCAGT</t>
  </si>
  <si>
    <t>GTTTTCACCATCAATGTCAACAACAGTG</t>
  </si>
  <si>
    <t>Wc_2657_aL</t>
  </si>
  <si>
    <t>yam_NH_singleton_A328-33_8_c10893_2_a</t>
  </si>
  <si>
    <t>CAGTTTTCCCAGTCACGACGAGGTCCTGATATCGCTCTACACG</t>
  </si>
  <si>
    <t>GTTTATCCGCTTCTCAATCACCTCC</t>
  </si>
  <si>
    <t>Wc_2732_aL</t>
  </si>
  <si>
    <t>yam_NH_singleton_A328-33_8_c11238_2_a</t>
  </si>
  <si>
    <t>CAGTTTTCCCAGTCACGACCTCTCTTTCTGCCAGCACTCTCA</t>
  </si>
  <si>
    <t>GTTTAGTACTCAGCGTCAGTGGACTTCA</t>
  </si>
  <si>
    <t>Wc_2749_aL</t>
  </si>
  <si>
    <t>yam_NH_singleton_A328-33_8_c12281_2_a</t>
  </si>
  <si>
    <t>CAGTTTTCCCAGTCACGACCCGAGGAGGAGTTTAACATTGAGA</t>
  </si>
  <si>
    <t>GTTTCGAATTTCAACCTGCTTTTCTTTG</t>
  </si>
  <si>
    <t>Wc_3037_aL</t>
  </si>
  <si>
    <t>yam_NH_singleton_A328-33_8_c3719_7_a</t>
  </si>
  <si>
    <t>CAGTTTTCCCAGTCACGACCATTGTCTCTCATATGGGGACCTC</t>
  </si>
  <si>
    <t>GTTTGGAGATCCATTAATTGTCGAACCA</t>
  </si>
  <si>
    <t>Wc_3057_aL</t>
  </si>
  <si>
    <t>yam_NH_singleton_A328-33_8_c4009_5_a</t>
  </si>
  <si>
    <t>CAGTTTTCCCAGTCACGACCTGTTGAAGAAGGATGGCAAAAAG</t>
  </si>
  <si>
    <t>GTTTTATTCACAAACTCAGCGCTTGAAC</t>
  </si>
  <si>
    <t>Wc_3062_aL</t>
  </si>
  <si>
    <t>yam_NH_singleton_A328-33_8_c4553_8_a</t>
  </si>
  <si>
    <t>CAGTTTTCCCAGTCACGACTATGCTCTTTAGCTGGACTCGGAT</t>
  </si>
  <si>
    <t>GTTTAGGATATCACGGCTAACCACCTC</t>
  </si>
  <si>
    <t>Wc_3092_aL</t>
  </si>
  <si>
    <t>yam_NH_singleton_A328-33_8_c4665_6_a</t>
  </si>
  <si>
    <t>CAGTTTTCCCAGTCACGACGAGTGGAACTCCTTGGGTTGTAGA</t>
  </si>
  <si>
    <t>GTTTAAAATAACAACTTTTTCTGCCGGG</t>
  </si>
  <si>
    <t>Wc_3126_aL</t>
  </si>
  <si>
    <t>yam_NH_singleton_A328-33_8_c5834_4_a</t>
  </si>
  <si>
    <t>CAGTTTTCCCAGTCACGACGTCGTCATCGCTCTCTTCTTTCTC</t>
  </si>
  <si>
    <t>GTTTCCGTTTTCCAGGTTATTATTGGC</t>
  </si>
  <si>
    <t>Wc_32_aL</t>
  </si>
  <si>
    <t>yam_NH_singleton_A328-33_8_c6180_3_a</t>
  </si>
  <si>
    <t>CAGTTTTCCCAGTCACGACATAAATCTGGATGGCAGCTTGAGA</t>
  </si>
  <si>
    <t>GTTTATAACAAGCAAAAGGCAGCTCATC</t>
  </si>
  <si>
    <t>Wc_3230_aL</t>
  </si>
  <si>
    <t>yam_NH_singleton_A328-33_8_c9967_2_a</t>
  </si>
  <si>
    <t>CAGTTTTCCCAGTCACGACTCCTTCCCAGCAATCTATACATCC</t>
  </si>
  <si>
    <t>GTTTATTTCTTTGCAGGTTTAGCCCATT</t>
  </si>
  <si>
    <t>Wc_3253_bL</t>
  </si>
  <si>
    <t>yam_NH_singleton_B310-33_9_c10661_2_a</t>
  </si>
  <si>
    <t>CAGTTTTCCCAGTCACGACCCGCAGCTTGTGAAATAAGAGAAG</t>
  </si>
  <si>
    <t>GTTTCAAGCTGGCAATTATGGAGAGAAG</t>
  </si>
  <si>
    <t>Wc_3263_aL</t>
  </si>
  <si>
    <t>yam_NH_singleton_B310-33_9_c12804_2_a</t>
  </si>
  <si>
    <t>CAGTTTTCCCAGTCACGACTGGTAGCTGATTACTGGACAACGA</t>
  </si>
  <si>
    <t>GTTTCTGGGTCAACCAACATTTCTAACC</t>
  </si>
  <si>
    <t>Wc_3295_aL</t>
  </si>
  <si>
    <t>yam_NH_singleton_B310-33_9_c14405_2_a</t>
  </si>
  <si>
    <t>CAGTTTTCCCAGTCACGACCCACTTTCATACTTCCCAGAATGG</t>
  </si>
  <si>
    <t>GTTTTCCTACAAAGGAAGGGAATGATGA</t>
  </si>
  <si>
    <t>Wc_3308_aL</t>
  </si>
  <si>
    <t>yam_NH_singleton_B310-33_9_c15329_2_a</t>
  </si>
  <si>
    <t>CAGTTTTCCCAGTCACGACAAGCTTCAGCTTTCACAAACTGCT</t>
  </si>
  <si>
    <t>GTTTCCCTTGACTACTGAGGCATCATCT</t>
  </si>
  <si>
    <t>Wc_3386_aL</t>
  </si>
  <si>
    <t>yam_NH_singleton_B310-33_9_c5146_5_a</t>
  </si>
  <si>
    <t>CAGTTTTCCCAGTCACGACGCTTGCCTGAACTTTGCTGATT</t>
  </si>
  <si>
    <t>GTTTCTCCTTCAATCCCAACCCTTTC</t>
  </si>
  <si>
    <t>Wc_3434_aL</t>
  </si>
  <si>
    <t>yam_NH_singleton_B310-33_9_c8296_4_a</t>
  </si>
  <si>
    <t>CAGTTTTCCCAGTCACGACTTGGACAAAATCAGATACCGATGA</t>
  </si>
  <si>
    <t>GTTTCTACTGGTCATGATCCAAGGTGGT</t>
  </si>
  <si>
    <t>Wc_3492_aL</t>
  </si>
  <si>
    <t>yam_NH_singleton_B310-33_9_c9597_4_a</t>
  </si>
  <si>
    <t>CAGTTTTCCCAGTCACGACTTTAGTAGCAGCTTCTTTGCCGAG</t>
  </si>
  <si>
    <t>GTTTGTTGCTGAAAGAGAACCCAAACAT</t>
  </si>
  <si>
    <t>Wc_3505_aL</t>
  </si>
  <si>
    <t>yam_NH_singleton_B310-33_9_c9853_3_a</t>
  </si>
  <si>
    <t>CAGTTTTCCCAGTCACGACGAAATCCAGAGATTTTGTGTTGGG</t>
  </si>
  <si>
    <t>GTTTGCCTGAATGATGTGCAGTATCTGT</t>
  </si>
  <si>
    <t>Wc_3561_aL</t>
  </si>
  <si>
    <t>yam_NH_singleton_B310-33_9_s778_1_a</t>
  </si>
  <si>
    <t>CAGTTTTCCCAGTCACGACAGCAATACCTATGGAGTTGCAGGA</t>
  </si>
  <si>
    <t>GTTTGAAGTCTTCCGTTTCATCTGCATT</t>
  </si>
  <si>
    <t>Wc_3562_aL</t>
  </si>
  <si>
    <t>yam_NH_contig_3210_c</t>
  </si>
  <si>
    <t>CAGTTTTCCCAGTCACGACGCACAAGCACCTAATCATTCATTTC</t>
  </si>
  <si>
    <t>GTTTGTACCTAGCACCGGATTGTGTCTC</t>
  </si>
  <si>
    <t>Wc_3577_aL</t>
  </si>
  <si>
    <t>yam_NH_contig_451_b</t>
  </si>
  <si>
    <t>CAGTTTTCCCAGTCACGACATGGAATTGGAACCAAGTTACGAG</t>
  </si>
  <si>
    <t>GTTTTATCGCTGATGAGCGGAATAATAG</t>
  </si>
  <si>
    <t>Wc_3658_aL</t>
  </si>
  <si>
    <t>yam_NH_singleton_87-01091-33_1_c5029_c</t>
  </si>
  <si>
    <t>CAGTTTTCCCAGTCACGACGTGCTCATTGTGCTAAAGTTCGTG</t>
  </si>
  <si>
    <t>GTTTATGAGCTTTCAATTAGACCTGCCA</t>
  </si>
  <si>
    <t>Wc_3659_aL</t>
  </si>
  <si>
    <t>yam_NH_contig_1085_a</t>
  </si>
  <si>
    <t>CAGTTTTCCCAGTCACGACGATATGAGAAAGCAGCTCAAGGGA</t>
  </si>
  <si>
    <t>GTTTCTCATTCCCCGGAAGTAGAAGC</t>
  </si>
  <si>
    <t>Wc_368_aL</t>
  </si>
  <si>
    <t>yam_NH_contig_120_a</t>
  </si>
  <si>
    <t>CAGTTTTCCCAGTCACGACAACTCCCACAAAACACCATCAAGT</t>
  </si>
  <si>
    <t>GTTTAATAACACTCCCATCCTCCAACTG</t>
  </si>
  <si>
    <t>Wc_3744_aL</t>
  </si>
  <si>
    <t>yam_NH_contig_2273_a</t>
  </si>
  <si>
    <t>CAGTTTTCCCAGTCACGACCATTCATCTTCTCCGAATGGTAGC</t>
  </si>
  <si>
    <t>GTTTGAGAGCATCACCATCTCTGCTGT</t>
  </si>
  <si>
    <t>Wc_3783_aL</t>
  </si>
  <si>
    <t>yam_NH_contig_4075_a</t>
  </si>
  <si>
    <t>CAGTTTTCCCAGTCACGACCAAAGATTGCTGCCTTCTGGTTAT</t>
  </si>
  <si>
    <t>GTTTTTCTTTGTATGCCCACCAAATCTT</t>
  </si>
  <si>
    <t>Wc_3797_aL</t>
  </si>
  <si>
    <t>yam_NH_contig_504_a</t>
  </si>
  <si>
    <t>Wc_1721_aR</t>
  </si>
  <si>
    <t>yam_NH_contig_5633_a</t>
  </si>
  <si>
    <t>Wc_1746_aR</t>
  </si>
  <si>
    <t>yam_NH_contig_6025_a</t>
  </si>
  <si>
    <t>Wc_1748_aR</t>
  </si>
  <si>
    <t>yam_NH_contig_6117_a</t>
  </si>
  <si>
    <t>Wc_1789_aR</t>
  </si>
  <si>
    <t>yam_NH_contig_6145_a</t>
  </si>
  <si>
    <t>Wc_1831_bR</t>
  </si>
  <si>
    <t>yam_NH_contig_6237_a</t>
  </si>
  <si>
    <t>Wc_1915_aR</t>
  </si>
  <si>
    <t>yam_NH_contig_6296_a</t>
  </si>
  <si>
    <t>Wc_1948_aR</t>
  </si>
  <si>
    <t>yam_NH_contig_6686_a</t>
  </si>
  <si>
    <t>Wc_1981_aR</t>
  </si>
  <si>
    <t>yam_NH_contig_6868_a</t>
  </si>
  <si>
    <t>Wc_1982_aR</t>
  </si>
  <si>
    <t>yam_NH_singleton_87-01091-33_1_c10016_a</t>
  </si>
  <si>
    <t>Wc_2033_aR</t>
  </si>
  <si>
    <t>yam_NH_singleton_87-01091-33_1_c10831_a</t>
  </si>
  <si>
    <t>Wc_2142_aR</t>
  </si>
  <si>
    <t>yam_NH_singleton_87-01091-33_1_c10893_a</t>
  </si>
  <si>
    <t>Wc_2228_aR</t>
  </si>
  <si>
    <t>yam_NH_singleton_87-01091-33_1_c11241_a</t>
  </si>
  <si>
    <t>Wc_2318_aR</t>
  </si>
  <si>
    <t>yam_NH_singleton_87-01091-33_1_c3681_a</t>
  </si>
  <si>
    <t>Wc_2404_aR</t>
  </si>
  <si>
    <t>yam_NH_singleton_87-01091-33_1_c7757_a</t>
  </si>
  <si>
    <t>Wc_2432_aR</t>
  </si>
  <si>
    <t>yam_NH_singleton_87-01091-33_1_c8503_a</t>
  </si>
  <si>
    <t>Wc_2443_bR</t>
  </si>
  <si>
    <t>yam_NH_singleton_87-01091-33_1_c8985_a</t>
  </si>
  <si>
    <t>Wc_2465_aR</t>
  </si>
  <si>
    <t>yam_NH_singleton_87-01091-33_1_lrc9008_a</t>
  </si>
  <si>
    <t>Wc_2495_aR</t>
  </si>
  <si>
    <t>yam_NH_singleton_87-01091-33_1_lrc9455_a</t>
  </si>
  <si>
    <t>Wc_2498_aR</t>
  </si>
  <si>
    <t>yam_NH_singleton_A328-33_8_c10143_2_a</t>
  </si>
  <si>
    <t>Wc_2574_aR</t>
  </si>
  <si>
    <t>yam_NH_singleton_A328-33_8_c10398_2_a</t>
  </si>
  <si>
    <t>Wc_2639_bR</t>
  </si>
  <si>
    <t>yam_NH_singleton_A328-33_8_c10400_3_a</t>
  </si>
  <si>
    <t>Wc_2657_aR</t>
  </si>
  <si>
    <t>yam_NH_singleton_A328-33_8_c10833_2_a</t>
  </si>
  <si>
    <t>Wc_2732_aR</t>
  </si>
  <si>
    <t>yam_NH_singleton_A328-33_8_c11631_2_a</t>
  </si>
  <si>
    <t>Wc_2749_aR</t>
  </si>
  <si>
    <t>yam_NH_singleton_A328-33_8_c12903_2_a</t>
  </si>
  <si>
    <t>Wc_3037_aR</t>
  </si>
  <si>
    <t>yam_NH_singleton_A328-33_8_c13825_2_a</t>
  </si>
  <si>
    <t>Wc_3057_aR</t>
  </si>
  <si>
    <t>yam_NH_singleton_A328-33_8_c13943_2_a</t>
  </si>
  <si>
    <t>Wc_3062_aR</t>
  </si>
  <si>
    <t>yam_NH_singleton_A328-33_8_c2056_3_a</t>
  </si>
  <si>
    <t>Wc_3092_aR</t>
  </si>
  <si>
    <t>yam_NH_singleton_A328-33_8_c5868_4_a</t>
  </si>
  <si>
    <t>Wc_3126_aR</t>
  </si>
  <si>
    <t>yam_NH_singleton_A328-33_8_c6203_7_a</t>
  </si>
  <si>
    <t>Wc_32_aR</t>
  </si>
  <si>
    <t>yam_NH_singleton_A328-33_8_c6820_3_a</t>
  </si>
  <si>
    <t>Wc_3230_aR</t>
  </si>
  <si>
    <t>yam_NH_singleton_A328-33_8_c7687_4_a</t>
  </si>
  <si>
    <t>Wc_3253_bR</t>
  </si>
  <si>
    <t>yam_NH_singleton_A328-33_8_c9247_2_a</t>
  </si>
  <si>
    <t>Wc_3263_aR</t>
  </si>
  <si>
    <t>yam_NH_singleton_A328-33_8_c9425_2_a</t>
  </si>
  <si>
    <t>Wc_3295_aR</t>
  </si>
  <si>
    <t>yam_NH_singleton_B310-33_9_c10434_2_a</t>
  </si>
  <si>
    <t>Wc_3308_aR</t>
  </si>
  <si>
    <t>yam_NH_singleton_B310-33_9_c10590_2_a</t>
  </si>
  <si>
    <t>Wc_3386_aR</t>
  </si>
  <si>
    <t>yam_NH_singleton_B310-33_9_c11360_2_a</t>
  </si>
  <si>
    <t>Wc_3434_aR</t>
  </si>
  <si>
    <t>yam_NH_singleton_B310-33_9_c11441_2_a</t>
  </si>
  <si>
    <t>Wc_3492_aR</t>
  </si>
  <si>
    <t>yam_NH_singleton_B310-33_9_c12237_2_a</t>
  </si>
  <si>
    <t>Wc_3505_aR</t>
  </si>
  <si>
    <t>yam_NH_singleton_B310-33_9_c12559_2_a</t>
  </si>
  <si>
    <t>Wc_3561_aR</t>
  </si>
  <si>
    <t>yam_NH_singleton_B310-33_9_c13181_2_a</t>
  </si>
  <si>
    <t>Wc_3562_aR</t>
  </si>
  <si>
    <t>yam_NH_singleton_B310-33_9_c4927_7_a</t>
  </si>
  <si>
    <t>Wc_3577_aR</t>
  </si>
  <si>
    <t>yam_NH_singleton_B310-33_9_c9791_4_d</t>
  </si>
  <si>
    <t>Wc_3658_aR</t>
  </si>
  <si>
    <t>yam_NH_contig_4071_b</t>
  </si>
  <si>
    <t>Wc_3659_aR</t>
  </si>
  <si>
    <t>yam_NH_contig_941_a</t>
  </si>
  <si>
    <t>Wc_368_aR</t>
  </si>
  <si>
    <t>yam_NH_singleton_87-01091-33_1_c5029_a</t>
  </si>
  <si>
    <t>Wc_3744_aR</t>
  </si>
  <si>
    <t>yam_NH_singleton_A328-33_8_c13489_2_a</t>
  </si>
  <si>
    <t>Wc_3783_aR</t>
  </si>
  <si>
    <t>yam_NH_contig_127_c</t>
  </si>
  <si>
    <t>Wc_3797_aR</t>
  </si>
  <si>
    <t>yam_NH_contig_131_b</t>
  </si>
  <si>
    <t>yam_NH_contig_3405_a</t>
  </si>
  <si>
    <t>CAGTTTTCCCAGTCACGACGAGCTCATTCTCAATGGGTTCATC</t>
  </si>
  <si>
    <t>GTTTGCTTGGTTGGAGATCAACAAGTCT</t>
  </si>
  <si>
    <t>Wc_3855_aL</t>
  </si>
  <si>
    <t>yam_NH_contig_5174_a</t>
  </si>
  <si>
    <t>CAGTTTTCCCAGTCACGACATCAATTCGTATCCCGTTCAGGTT</t>
  </si>
  <si>
    <t>GTTTATACCCCTTTGATGGTGTTGTTTG</t>
  </si>
  <si>
    <t>Wc_3893_aL</t>
  </si>
  <si>
    <t>yam_NH_contig_5324_a</t>
  </si>
  <si>
    <t>CAGTTTTCCCAGTCACGACCCTTGTGAGAAACCCATGATCG</t>
  </si>
  <si>
    <t>GTTTGCCCATCAGCATCAGTACTACCAT</t>
  </si>
  <si>
    <t>Wc_3943_aL</t>
  </si>
  <si>
    <t>yam_NH_contig_5914_a</t>
  </si>
  <si>
    <t>CAGTTTTCCCAGTCACGACACCACTAGCACTGAAAGGCTTGAG</t>
  </si>
  <si>
    <t>GTTTCGTCAATTATATCCGGATGGAGAG</t>
  </si>
  <si>
    <t>Wc_403_aL</t>
  </si>
  <si>
    <t>yam_NH_contig_7134_a</t>
  </si>
  <si>
    <t>CAGTTTTCCCAGTCACGACGAGCCAGAGATAGCTTGAGTTTGG</t>
  </si>
  <si>
    <t>GTTTCAACACATCCCAGATGGAGTTACA</t>
  </si>
  <si>
    <t>Wc_4176_aL</t>
  </si>
  <si>
    <t>yam_NH_singleton_87-01091-33_1_c5013_a</t>
  </si>
  <si>
    <t>CAGTTTTCCCAGTCACGACCTCGCCCATATTGTAACCTCTCAC</t>
  </si>
  <si>
    <t>GTTTTAAAGCAAGTAGAGGAGGGTGCTG</t>
  </si>
  <si>
    <t>Wc_4215_aL</t>
  </si>
  <si>
    <t>yam_NH_singleton_87-01091-33_1_lrc10359_a</t>
  </si>
  <si>
    <t>CAGTTTTCCCAGTCACGACATGGGCTCATCCGTTCCTAACTAT</t>
  </si>
  <si>
    <t>GTTTCCTCCAAGATGATGTTAAATTCCG</t>
  </si>
  <si>
    <t>Wc_423_aL</t>
  </si>
  <si>
    <t>yam_NH_singleton_A328-33_8_c10566_2_a</t>
  </si>
  <si>
    <t>CAGTTTTCCCAGTCACGACTATTGAGGATGCAATGTAGAGCCA</t>
  </si>
  <si>
    <t>GTTTAGCTTTGGAACATACACCCAAATG</t>
  </si>
  <si>
    <t>Wc_4308_aL</t>
  </si>
  <si>
    <t>yam_NH_singleton_A328-33_8_c10588_2_a</t>
  </si>
  <si>
    <t>CAGTTTTCCCAGTCACGACGCTTGTCAAAAGCCACATGAAGTA</t>
  </si>
  <si>
    <t>GTTTTAGTCTTCACTCCCGAACTCAACC</t>
  </si>
  <si>
    <t>Wc_4334_aL</t>
  </si>
  <si>
    <t>yam_NH_singleton_A328-33_8_c12137_4_a</t>
  </si>
  <si>
    <t>CAGTTTTCCCAGTCACGACCAAAAAGAGCAAAAACACAAACCA</t>
  </si>
  <si>
    <t>GTTTGATGCAGGGTTCTAAGGACACTCT</t>
  </si>
  <si>
    <t>Wc_4336_aL</t>
  </si>
  <si>
    <t>yam_NH_singleton_A328-33_8_c12375_2_a</t>
  </si>
  <si>
    <t>CAGTTTTCCCAGTCACGACCAGTGAAAGCCAAGAGAAGCAAG</t>
  </si>
  <si>
    <t>GTTTTGAGACAAGACGATGAAGAGGATG</t>
  </si>
  <si>
    <t>Wc_4372_aL</t>
  </si>
  <si>
    <t>yam_NH_singleton_A328-33_8_c14455_2_a</t>
  </si>
  <si>
    <t>CAGTTTTCCCAGTCACGACGTGTCCTTGTACCAGTTCGCTTAC</t>
  </si>
  <si>
    <t>GTTTAAAAGAAGGAGCTACAAAATAAAGTTCA</t>
  </si>
  <si>
    <t>NHc_4177_aL</t>
  </si>
  <si>
    <t>yam_NH_singleton_A328-33_8_c4355_5_a</t>
  </si>
  <si>
    <t>CAGTTTTCCCAGTCACGACGATGATCTTGCATGCCTTCTTGT</t>
  </si>
  <si>
    <t>GTTTAAACTCTCAAGAAACAACATCAACAACT</t>
  </si>
  <si>
    <t>NHsB9_c13712_2_aL</t>
  </si>
  <si>
    <t>yam_NH_singleton_A328-33_8_c6374_5_a</t>
  </si>
  <si>
    <t>CAGTTTTCCCAGTCACGACAAGTATTCCATCTCCTGAAAGGGG</t>
  </si>
  <si>
    <t>GTTTCCGTGACTCTGACAACTGTGTACC</t>
  </si>
  <si>
    <t>NHc_1742_aL</t>
  </si>
  <si>
    <t>yam_NH_singleton_A328-33_8_c6591_5_a</t>
  </si>
  <si>
    <t>CAGTTTTCCCAGTCACGACATAATTTGCATGGCGAAAAGGAA</t>
  </si>
  <si>
    <t>GTTTTGCAGTGATCTCTTCATGGACAA</t>
  </si>
  <si>
    <t>NHc_2230_aL</t>
  </si>
  <si>
    <t>yam_NH_singleton_A328-33_8_c8963_4_a</t>
  </si>
  <si>
    <t>CAGTTTTCCCAGTCACGACATAGCCATCATCCATTGAGCTTAC</t>
  </si>
  <si>
    <t>GTTTTGATTGGATATTTATTCTTTCGTTATGA</t>
  </si>
  <si>
    <t>NHsA8_c12418_2_aL</t>
  </si>
  <si>
    <t>yam_NH_singleton_A328-33_8_c9612_2_a</t>
  </si>
  <si>
    <t>CAGTTTTCCCAGTCACGACCAAGCCATTGCATTTGGAATTT</t>
  </si>
  <si>
    <t>GTTTGAGACCTCAAACTCAATCCACTGAA</t>
  </si>
  <si>
    <t>NHc_7064_aL</t>
  </si>
  <si>
    <t>yam_NH_singleton_B310-33_9_c10576_2_a</t>
  </si>
  <si>
    <t>CAGTTTTCCCAGTCACGACAGTAGCTGCTTCCCTTGGAAAAGA</t>
  </si>
  <si>
    <t>GTTTCACATACAAACATGCAGGATGCTC</t>
  </si>
  <si>
    <t>NHsA8_c4909_5_aL</t>
  </si>
  <si>
    <t>yam_O_contig_1854_c</t>
  </si>
  <si>
    <t>CAGTTTTCCCAGTCACGACTCACCACAACCCAAACAAAATACA</t>
  </si>
  <si>
    <t>GTTTGAAAAGGTAGGTGGTTTTTGTGGA</t>
  </si>
  <si>
    <t>NHc_118_aL</t>
  </si>
  <si>
    <t>yam_O_contig_5238_a</t>
  </si>
  <si>
    <t>CAGTTTTCCCAGTCACGACTGATATAAAGGGAACAAGGAATGGA</t>
  </si>
  <si>
    <t>GTTTTCAAGAGAAGAAAAGTGTTACAGGAATG</t>
  </si>
  <si>
    <t>NHc_2841cL</t>
  </si>
  <si>
    <t>yam_O_contig_406_c</t>
  </si>
  <si>
    <t>CAGTTTTCCCAGTCACGACTATAGCTACGTCGAGCAGGTGATG</t>
  </si>
  <si>
    <t>GTTTTTTCAGCCCTGACTATGACAGAGA</t>
  </si>
  <si>
    <t>NHc_3568_aL</t>
  </si>
  <si>
    <t>yam_O_contig_3527_b</t>
  </si>
  <si>
    <t>CAGTTTTCCCAGTCACGACAAACCACTCAAACCGATCCAAGT</t>
  </si>
  <si>
    <t>GTTTGGAGTTGTTCCTGTTGTGCTGTT</t>
  </si>
  <si>
    <t>NHc_6508_aL</t>
  </si>
  <si>
    <t>yam_O_contig_627_a</t>
  </si>
  <si>
    <t>CAGTTTTCCCAGTCACGACTGCATCAATAAAAATTCAAACATCATC</t>
  </si>
  <si>
    <t>GTTTTGGTTGAAGTGGTGTCTTTGCTTA</t>
  </si>
  <si>
    <t>NHc_6655_aL</t>
  </si>
  <si>
    <t>yam_O_contig_4539_a</t>
  </si>
  <si>
    <t>CAGTTTTCCCAGTCACGACCCGCTACCTCGCTCTCATACTC</t>
  </si>
  <si>
    <t>GTTTCGGCGTTGAATTTGTCTATTTTGT</t>
  </si>
  <si>
    <t>NHs87_c6808_aL</t>
  </si>
  <si>
    <t>yam_O_contig_2083_a</t>
  </si>
  <si>
    <t>CAGTTTTCCCAGTCACGACAAAGGGGTTGAATTGAAGAAGGTT</t>
  </si>
  <si>
    <t>GTTTCCCTAATGCCATTTCTTATCTACTCC</t>
  </si>
  <si>
    <t>NHs87_c9657_aL</t>
  </si>
  <si>
    <t>yam_O_contig_2386_a</t>
  </si>
  <si>
    <t>CAGTTTTCCCAGTCACGACCATCTTCTCAGCCATTCCATTCTC</t>
  </si>
  <si>
    <t>GTTTGTGTTAGGGTTTCGAAGTGGGAGT</t>
  </si>
  <si>
    <t>NHs87_lrc3495_aL</t>
  </si>
  <si>
    <t>yam_O_singleton_A328-33_8_c12327_3_a</t>
  </si>
  <si>
    <t>CAGTTTTCCCAGTCACGACAAGAAACCTCATCTCCACCCTCTC</t>
  </si>
  <si>
    <t>GTTTAGCTAGGGTATATGGGGAAGCAAT</t>
  </si>
  <si>
    <t>NHs87_lrc4153_aL</t>
  </si>
  <si>
    <t>yam_O_contig_2985_a</t>
  </si>
  <si>
    <t>CAGTTTTCCCAGTCACGACATAAAGCCTTCTATTTCGCCAGGA</t>
  </si>
  <si>
    <t>GTTTATGGAATACCTTCGTTAGCGAGC</t>
  </si>
  <si>
    <t>NHs87_lrc4525_aL</t>
  </si>
  <si>
    <t>yam_O_contig_3971_a</t>
  </si>
  <si>
    <t>CAGTTTTCCCAGTCACGACTGCTTGCTGCCATGAATAGTTTTA</t>
  </si>
  <si>
    <t>GTTTCTTCTTCTTCCTGCTGTTGTTGCT</t>
  </si>
  <si>
    <t>NHs87_lrc7566cL</t>
  </si>
  <si>
    <t>yam_O_singleton_A328-33_8_c1060_15_a</t>
  </si>
  <si>
    <t>CAGTTTTCCCAGTCACGACGGATCCGGATTTGGTATGGAG</t>
  </si>
  <si>
    <t>GTTTACGTTACCAAACCCACTAAACCC</t>
  </si>
  <si>
    <t>NHs87_lrc7899_aL</t>
  </si>
  <si>
    <t>yam_O_contig_1364_a</t>
  </si>
  <si>
    <t>CAGTTTTCCCAGTCACGACCATCAGCTCTTTCCCACCACTT</t>
  </si>
  <si>
    <t>GTTTTGATCTTGTTGTGCTTTGATTTCAT</t>
  </si>
  <si>
    <t>NHs87_lrc8239_aL</t>
  </si>
  <si>
    <t>yam_O_contig_5075_a</t>
  </si>
  <si>
    <t>CAGTTTTCCCAGTCACGACCATTAACAGAGAAGAAGGAGAAAGAGAG</t>
  </si>
  <si>
    <t>GTTTATGCTTGGGTTTCTCAGATTTTCT</t>
  </si>
  <si>
    <t>NHsA8_c10943_3_aL</t>
  </si>
  <si>
    <t>yam_O_contig_2919_a</t>
  </si>
  <si>
    <t>CAGTTTTCCCAGTCACGACAAGTGGTTCGAAGGTTCGTCAAG</t>
  </si>
  <si>
    <t>GTTTGAGAAGAGCGGTGTGCTGATAGAG</t>
  </si>
  <si>
    <t>NHsA8_c11845_2_aL</t>
  </si>
  <si>
    <t>yam_O_contig_1547_a</t>
  </si>
  <si>
    <t>CAGTTTTCCCAGTCACGACTCCAATCCGTGGATTTAATACTTC</t>
  </si>
  <si>
    <t>GTTTAACTAATAGAAATACAGGTTTCCAGCAT</t>
  </si>
  <si>
    <t>NHsA8_c12478_2_aL</t>
  </si>
  <si>
    <t>yam_O_contig_248_a</t>
  </si>
  <si>
    <t>CAGTTTTCCCAGTCACGACTTATTTTCAGAAATGGGGAAGGCT</t>
  </si>
  <si>
    <t>GTTTGGGTCGGTTATAGCACCAAACTTA</t>
  </si>
  <si>
    <t>NHsA8_c12905_2_aL</t>
  </si>
  <si>
    <t>yam_O_contig_4467_a</t>
  </si>
  <si>
    <t>CAGTTTTCCCAGTCACGACTCGATTTGTATAGCAACAAACTGACT</t>
  </si>
  <si>
    <t>GTTTCATACACTGATACACAGTTTTCCCAA</t>
  </si>
  <si>
    <t>NHsA8_c13017_2_aL</t>
  </si>
  <si>
    <t>yam_O_contig_587_a</t>
  </si>
  <si>
    <t>CAGTTTTCCCAGTCACGACTGAATTCCTAATAACGCCAAGAAGA</t>
  </si>
  <si>
    <t>GTTTGAGCTCCGAAATTGGTACCTCTAA</t>
  </si>
  <si>
    <t>NHsA8_c13304_2_aL</t>
  </si>
  <si>
    <t>yam_O_singleton_87-01091-33_1_c4306_a</t>
  </si>
  <si>
    <t>CAGTTTTCCCAGTCACGACGTCCGTGGGTGTCTACACTAGCTT</t>
  </si>
  <si>
    <t>GTTTAGCCATAGATGATGCTCAGTCTCC</t>
  </si>
  <si>
    <t>NHsA8_c13798_2_aL</t>
  </si>
  <si>
    <t>yam_O_contig_6102_a</t>
  </si>
  <si>
    <t>CAGTTTTCCCAGTCACGACACCTGAGTTTGGATGTTGGAAGAG</t>
  </si>
  <si>
    <t>GTTTACATGAGAGAACCATTAATGAGACCA</t>
  </si>
  <si>
    <t>NHsA8_c6498_3_aL</t>
  </si>
  <si>
    <t>yam_O_singleton_87-01091-33_1_lrc10849_a</t>
  </si>
  <si>
    <t>CAGTTTTCCCAGTCACGACAACCATTCTGGTTGATTCTTGGAG</t>
  </si>
  <si>
    <t>GTTTACTTCAAAGAGTTGCCATGATAAACA</t>
  </si>
  <si>
    <t>NHsA8_c7168_4_aL</t>
  </si>
  <si>
    <t>yam_O_contig_234_a</t>
  </si>
  <si>
    <t>CAGTTTTCCCAGTCACGACGGTTTCTCCACAAACATCAATCCT</t>
  </si>
  <si>
    <t>GTTTTGCAAAGGAGTCCAAGAAAAATTC</t>
  </si>
  <si>
    <t>NHsA8_c8558_3_aL</t>
  </si>
  <si>
    <t>yam_O_singleton_87-01091-33_1_c878_a</t>
  </si>
  <si>
    <t>CAGTTTTCCCAGTCACGACTTAGTATGACGTGTGGCTGTGGAT</t>
  </si>
  <si>
    <t>GTTTCCGAGCATCAATCAGTTTGTTCTA</t>
  </si>
  <si>
    <t>NHsA8_c9177_3_aL</t>
  </si>
  <si>
    <t>yam_O_contig_4934_a</t>
  </si>
  <si>
    <t>CAGTTTTCCCAGTCACGACTGGGGATTAGAATCAAAGAAGGTG</t>
  </si>
  <si>
    <t>GTTTATCAGGTACCCTGTTGGACAACTC</t>
  </si>
  <si>
    <t>NHsA8_c9294_2_aL</t>
  </si>
  <si>
    <t>CAGTTTTCCCAGTCACGACAAGCTTCTTGACTTCGAGTGATGG</t>
  </si>
  <si>
    <t>GTTTCATCTCTTCCGATCTCCTCTTCAC</t>
  </si>
  <si>
    <t>NHsB9_c12106_2_aL</t>
  </si>
  <si>
    <t>yam_O_contig_3654_a</t>
  </si>
  <si>
    <t>CAGTTTTCCCAGTCACGACTTCAAAGCGAATTTTGGAAGAGAG</t>
  </si>
  <si>
    <t>GTTTTTATTTTCCTTCCTACTGCTCGCC</t>
  </si>
  <si>
    <t>NHsB9_c12383_2_aL</t>
  </si>
  <si>
    <t>yam_O_contig_3101_a</t>
  </si>
  <si>
    <t>CAGTTTTCCCAGTCACGACTCAGACCATACACTTCAGCCAAAA</t>
  </si>
  <si>
    <t>GTTTTGTATTTTGTCTGGCTCTTTGCAG</t>
  </si>
  <si>
    <t>NHsB9_c12502_2_aL</t>
  </si>
  <si>
    <t>yam_O_contig_4395_a</t>
  </si>
  <si>
    <t>CAGTTTTCCCAGTCACGACGTTGGATCAACTGATTTTGCTCCT</t>
  </si>
  <si>
    <t>GTTTTTTTTGAGTTCTGCTCATGACTGC</t>
  </si>
  <si>
    <t>NHsB9_c13279_2_aL</t>
  </si>
  <si>
    <t>yam_O_contig_360_a</t>
  </si>
  <si>
    <t>CAGTTTTCCCAGTCACGACTGGTACAATGAGGAGAAAATCAAGG</t>
  </si>
  <si>
    <t>GTTTGGATTCCGGTAATGGTACATCAACT</t>
  </si>
  <si>
    <t>NHc_3210_eL</t>
  </si>
  <si>
    <t>yam_O_contig_205_a</t>
  </si>
  <si>
    <t>Wc_3855_aR</t>
  </si>
  <si>
    <t>yam_O_contig_3981_a</t>
  </si>
  <si>
    <t>Wc_3893_aR</t>
  </si>
  <si>
    <t>yam_O_singleton_A328-33_8_c3645_12_a</t>
  </si>
  <si>
    <t>Wc_3943_aR</t>
  </si>
  <si>
    <t>yam_O_contig_3514_a</t>
  </si>
  <si>
    <t>Wc_403_aR</t>
  </si>
  <si>
    <t>yam_O_contig_3514_c</t>
  </si>
  <si>
    <t>Wc_4176_aR</t>
  </si>
  <si>
    <t>yam_O_contig_3758_c</t>
  </si>
  <si>
    <t>Wc_4215_aR</t>
  </si>
  <si>
    <t>yam_O_contig_1833_a</t>
  </si>
  <si>
    <t>Wc_423_aR</t>
  </si>
  <si>
    <t>yam_O_contig_586_a</t>
  </si>
  <si>
    <t>Wc_4308_aR</t>
  </si>
  <si>
    <t>yam_O_contig_5440_a</t>
  </si>
  <si>
    <t>Wc_4334_aR</t>
  </si>
  <si>
    <t>yam_O_singleton_87-01091-33_1_c937_a</t>
  </si>
  <si>
    <t>Wc_4336_aR</t>
  </si>
  <si>
    <t>yam_O_contig_951_a</t>
  </si>
  <si>
    <t>Wc_4372_aR</t>
  </si>
  <si>
    <t>yam_O_contig_5610_a</t>
  </si>
  <si>
    <t>NHc_4177_aR</t>
  </si>
  <si>
    <t>yam_O_contig_3321_a</t>
  </si>
  <si>
    <t>NHsB9_c13712_2_aR</t>
  </si>
  <si>
    <t>yam_O_contig_6254_a</t>
  </si>
  <si>
    <t>NHc_1742_aR</t>
  </si>
  <si>
    <t>yam_O_contig_446_a</t>
  </si>
  <si>
    <t>NHc_2230_aR</t>
  </si>
  <si>
    <t>yam_O_contig_5376_a</t>
  </si>
  <si>
    <t>NHsA8_c12418_2_aR</t>
  </si>
  <si>
    <t>yam_O_contig_1086_a</t>
  </si>
  <si>
    <t>NHc_7064_aR</t>
  </si>
  <si>
    <t>yam_O_contig_512_a</t>
  </si>
  <si>
    <t>NHsA8_c4909_5_aR</t>
  </si>
  <si>
    <t>yam_O_contig_1038_a</t>
  </si>
  <si>
    <t>NHc_118_aR</t>
  </si>
  <si>
    <t>yam_O_contig_5776_b</t>
  </si>
  <si>
    <t>NHc_2841cR</t>
  </si>
  <si>
    <t>yam_O_contig_7199_a</t>
  </si>
  <si>
    <t>NHc_3568_aR</t>
  </si>
  <si>
    <t>yam_O_contig_1786_a</t>
  </si>
  <si>
    <t>NHc_6508_aR</t>
  </si>
  <si>
    <t>yam_O_contig_4851_b</t>
  </si>
  <si>
    <t>NHc_6655_aR</t>
  </si>
  <si>
    <t>yam_O_contig_898_a</t>
  </si>
  <si>
    <t>NHs87_c6808_aR</t>
  </si>
  <si>
    <t>yam_O_contig_4953_d</t>
  </si>
  <si>
    <t>NHs87_c9657_aR</t>
  </si>
  <si>
    <t>yam_O_contig_5519_a</t>
  </si>
  <si>
    <t>NHs87_lrc3495_aR</t>
  </si>
  <si>
    <t>yam_O_contig_5824_a</t>
  </si>
  <si>
    <t>NHs87_lrc4153_aR</t>
  </si>
  <si>
    <t>yam_O_contig_3199_a</t>
  </si>
  <si>
    <t>NHs87_lrc4525_aR</t>
  </si>
  <si>
    <t>yam_O_contig_2547_a</t>
  </si>
  <si>
    <t>NHs87_lrc7566cR</t>
  </si>
  <si>
    <t>yam_O_contig_2852_a</t>
  </si>
  <si>
    <t>NHs87_lrc7899_aR</t>
  </si>
  <si>
    <t>yam_O_singleton_87-01091-33_1_c4483_a</t>
  </si>
  <si>
    <t>NHs87_lrc8239_aR</t>
  </si>
  <si>
    <t>yam_O_contig_5393_a</t>
  </si>
  <si>
    <t>NHsA8_c10943_3_aR</t>
  </si>
  <si>
    <t>yam_O_contig_6407_a</t>
  </si>
  <si>
    <t>NHsA8_c11845_2_aR</t>
  </si>
  <si>
    <t>yam_O_contig_5164_b</t>
  </si>
  <si>
    <t>NHsA8_c12478_2_aR</t>
  </si>
  <si>
    <t>yam_O_contig_6262_a</t>
  </si>
  <si>
    <t>NHsA8_c12905_2_aR</t>
  </si>
  <si>
    <t>yam_O_contig_718_a</t>
  </si>
  <si>
    <t>NHsA8_c13017_2_aR</t>
  </si>
  <si>
    <t>NHsA8_c13304_2_aR</t>
  </si>
  <si>
    <t>yam_O_contig_4868_a</t>
  </si>
  <si>
    <t>NHsA8_c13798_2_aR</t>
  </si>
  <si>
    <t>yam_O_contig_3279_a</t>
  </si>
  <si>
    <t>NHsA8_c6498_3_aR</t>
  </si>
  <si>
    <t>yam_O_singleton_87-01091-33_1_c10801_a</t>
  </si>
  <si>
    <t>NHsA8_c7168_4_aR</t>
  </si>
  <si>
    <t>yam_O_contig_3451_a</t>
  </si>
  <si>
    <t>NHsA8_c8558_3_aR</t>
  </si>
  <si>
    <t>yam_O_singleton_87-01091-33_1_lrc4485_a</t>
  </si>
  <si>
    <t>NHsA8_c9177_3_aR</t>
  </si>
  <si>
    <t>yam_O_contig_6996_a</t>
  </si>
  <si>
    <t>NHsA8_c9294_2_aR</t>
  </si>
  <si>
    <t>yam_O_contig_1520_a</t>
  </si>
  <si>
    <t>NHsB9_c12106_2_aR</t>
  </si>
  <si>
    <t>yam_O_singleton_87-01091-33_1_c11757_a</t>
  </si>
  <si>
    <t>NHsB9_c12383_2_aR</t>
  </si>
  <si>
    <t>yam_O_contig_1164_a</t>
  </si>
  <si>
    <t>NHsB9_c12502_2_aR</t>
  </si>
  <si>
    <t>NHsB9_c13279_2_aR</t>
  </si>
  <si>
    <t>NHc_3210_eR</t>
  </si>
  <si>
    <t>yam_O_contig_2185_a</t>
  </si>
  <si>
    <t>yam_O_contig_1666_a</t>
  </si>
  <si>
    <t>CAGTTTTCCCAGTCACGACAGAAGCTCGAGAGATAGGGACAGG</t>
  </si>
  <si>
    <t>GTTTTGACAATCAGGACAATAGCAATACCA</t>
  </si>
  <si>
    <t>NHc_3428cL</t>
  </si>
  <si>
    <t>yam_O_contig_3771_a</t>
  </si>
  <si>
    <t>CAGTTTTCCCAGTCACGACTAAGGACTTCGCAAAGGACATAGC</t>
  </si>
  <si>
    <t>GTTTTAGTTCCGGGTACCAGAAGATTTG</t>
  </si>
  <si>
    <t>NHc_1324_aL</t>
  </si>
  <si>
    <t>yam_O_contig_3780_b</t>
  </si>
  <si>
    <t>CAGTTTTCCCAGTCACGACGGATCCTTCATCTGGTAGCTCAAA</t>
  </si>
  <si>
    <t>GTTTGACCGGCTCCATGATTGTCTT</t>
  </si>
  <si>
    <t>NHc_1817_aL</t>
  </si>
  <si>
    <t>yam_O_contig_2055_b</t>
  </si>
  <si>
    <t>CAGTTTTCCCAGTCACGACGCACCTTTTTCATCCCACAAGTAT</t>
  </si>
  <si>
    <t>GTTTAAATTCACAATTGGGAGGAATTGA</t>
  </si>
  <si>
    <t>NHc_3848_aL</t>
  </si>
  <si>
    <t>yam_O_contig_1251_a</t>
  </si>
  <si>
    <t>CAGTTTTCCCAGTCACGACGGTTCACCTCCTTCACTAAATCCC</t>
  </si>
  <si>
    <t>GTTTCGAAAGAGAAAAAGAGATCGTCCA</t>
  </si>
  <si>
    <t>NHc_4784_aL</t>
  </si>
  <si>
    <t>yam_O_singleton_87-01091-33_1_c6490_a</t>
  </si>
  <si>
    <t>CAGTTTTCCCAGTCACGACACAATTCAACCTATCAAGTTTTGCAT</t>
  </si>
  <si>
    <t>GTTTTGATCATTTGTTTTGTGAATTGAGG</t>
  </si>
  <si>
    <t>NHc_5720_aL</t>
  </si>
  <si>
    <t>CAGTTTTCCCAGTCACGACGAGGAAGAGGACGAGGAGGAAG</t>
  </si>
  <si>
    <t>GTTTTGCCGAAAGAAAGAGAAGAGAGAA</t>
  </si>
  <si>
    <t>NHs87_c11990_aL</t>
  </si>
  <si>
    <t>yam_O_contig_6027_a</t>
  </si>
  <si>
    <t>CAGTTTTCCCAGTCACGACGATATTTGGTGCTGGGTATGGAAG</t>
  </si>
  <si>
    <t>GTTTCATTCAAAGTCTCAGTGACCACCA</t>
  </si>
  <si>
    <t>NHs87_lrc3986_aL</t>
  </si>
  <si>
    <t>yam_O_contig_483_a</t>
  </si>
  <si>
    <t>CAGTTTTCCCAGTCACGACATTTTTCTTCATCGAGCGCAAATA</t>
  </si>
  <si>
    <t>GTTTTGGTTTTCCATATGTTTTCCATTCA</t>
  </si>
  <si>
    <t>NHsA8_c11104_2_aL</t>
  </si>
  <si>
    <t>yam_O_contig_908_a</t>
  </si>
  <si>
    <t>CAGTTTTCCCAGTCACGACAGGTATGCGAATTCTTGAAACCAA</t>
  </si>
  <si>
    <t>GTTTACACAGTAATCCGAAGGCTATGCT</t>
  </si>
  <si>
    <t>NHsA8_c14662_2_aL</t>
  </si>
  <si>
    <t>yam_O_singleton_A328-33_8_c2962_23_a</t>
  </si>
  <si>
    <t>CAGTTTTCCCAGTCACGACGAGGTGCCGAGGAAGACATTC</t>
  </si>
  <si>
    <t>GTTTCTCGCGGATTTGAATAGATGTTCT</t>
  </si>
  <si>
    <t>NHsA8_c8784_3_aL</t>
  </si>
  <si>
    <t>yam_O_contig_2804_a</t>
  </si>
  <si>
    <t>CAGTTTTCCCAGTCACGACAGTGTGGCCGAGTCTTCGAG</t>
  </si>
  <si>
    <t>GTTTGAGATGAAGGGAAGGGACGAC</t>
  </si>
  <si>
    <t>NHsB9_c11075_2_aL</t>
  </si>
  <si>
    <t>yam_O_contig_6128_a</t>
  </si>
  <si>
    <t>CAGTTTTCCCAGTCACGACTCTTGTGATAACCAGGAAGGCAAC</t>
  </si>
  <si>
    <t>GTTTTTGCCACCTTGCACCTATAAAATC</t>
  </si>
  <si>
    <t>NHsB9_c15621_2_aL</t>
  </si>
  <si>
    <t>yam_O_contig_4918_a</t>
  </si>
  <si>
    <t>CAGTTTTCCCAGTCACGACAGAAAGAACCCAAGACGGGCTAT</t>
  </si>
  <si>
    <t>GTTTTTCAGCCTTCAACCTTGTTTTGAT</t>
  </si>
  <si>
    <t>NHsB9_c3076_10_aL</t>
  </si>
  <si>
    <t>yam_O_contig_7219_a</t>
  </si>
  <si>
    <t>CAGTTTTCCCAGTCACGACCTTTGGTTGTTTGTTTGCTTCCTT</t>
  </si>
  <si>
    <t>GTTTCATACATATTCAATTGATGGACTCACAA</t>
  </si>
  <si>
    <t>NHc_4998cL</t>
  </si>
  <si>
    <t>yam_O_singleton_B310-33_9_c3043_10_a</t>
  </si>
  <si>
    <t>CAGTTTTCCCAGTCACGACAGATCTGAGCCTTTTCCCTCTTTA</t>
  </si>
  <si>
    <t>GTTTTTTTATTGTTTGTTTTGATAGCATTGA</t>
  </si>
  <si>
    <t>NHc_1504_aL</t>
  </si>
  <si>
    <t>yam_O_contig_2949_a</t>
  </si>
  <si>
    <t>CAGTTTTCCCAGTCACGACTGGGACATTCTGCCTCTATTCTTC</t>
  </si>
  <si>
    <t>GTTTAATGAAATCAAGAATTCCCAGCAA</t>
  </si>
  <si>
    <t>NHc_3467_aL</t>
  </si>
  <si>
    <t>yam_O_contig_727_a</t>
  </si>
  <si>
    <t>CAGTTTTCCCAGTCACGACTGTGTCTATTCTTTAAGCTGATGATGG</t>
  </si>
  <si>
    <t>GTTTGGTTCATCACACACCCAATCTCTA</t>
  </si>
  <si>
    <t>NHc_4375_aL</t>
  </si>
  <si>
    <t>yam_O_singleton_87-01091-33_1_lrc4450_a</t>
  </si>
  <si>
    <t>CAGTTTTCCCAGTCACGACCTGAGATGGGCTGAGAGATTTTGT</t>
  </si>
  <si>
    <t>GTTTGAGCTGCAAGAACTTCATGGTTTT</t>
  </si>
  <si>
    <t>NHc_4781_aL</t>
  </si>
  <si>
    <t>yam_O_contig_2868_a</t>
  </si>
  <si>
    <t>CAGTTTTCCCAGTCACGACGTGCTTTGCACGTGAGGGTATT</t>
  </si>
  <si>
    <t>GTTTAGCTATCACCACAAAGATCCATCC</t>
  </si>
  <si>
    <t>NHc_5011_bL</t>
  </si>
  <si>
    <t>yam_O_contig_1923_b</t>
  </si>
  <si>
    <t>CAGTTTTCCCAGTCACGACGGCATATTTCCTGGGTTTTCATTA</t>
  </si>
  <si>
    <t>GTTTTGTTCCTTTATTCATCTTGCTTGTG</t>
  </si>
  <si>
    <t>NHc_6846_aL</t>
  </si>
  <si>
    <t>yam_O_contig_1893_a</t>
  </si>
  <si>
    <t>CAGTTTTCCCAGTCACGACCAGTTCCGCTGTTGGTTCCTTAC</t>
  </si>
  <si>
    <t>GTTTGACCGATCCGGCCTTTTGTA</t>
  </si>
  <si>
    <t>NHs87_c11619_aL</t>
  </si>
  <si>
    <t>yam_O_contig_1854_a</t>
  </si>
  <si>
    <t>CAGTTTTCCCAGTCACGACTCCTCTTTATTCTCCCCACAAACA</t>
  </si>
  <si>
    <t>GTTTGGGTTTGTTTTACGTGTGTTTTCA</t>
  </si>
  <si>
    <t>NHs87_lrc3624_aL</t>
  </si>
  <si>
    <t>yam_O_contig_2863_b</t>
  </si>
  <si>
    <t>CAGTTTTCCCAGTCACGACAACGTTCCACTTCGTTCTTGTTTC</t>
  </si>
  <si>
    <t>GTTTTCTTGTCCTTTTTCTTTCATTTCCC</t>
  </si>
  <si>
    <t>NHsA8_c12061_3_aL</t>
  </si>
  <si>
    <t>yam_O_singleton_A328-33_8_c9740_2_a</t>
  </si>
  <si>
    <t>CAGTTTTCCCAGTCACGACTTAAAGGGTAACTGCTGCACACAA</t>
  </si>
  <si>
    <t>GTTTACTTTCACCTACCATCATCACCGT</t>
  </si>
  <si>
    <t>NHsA8_c13007_2_aL</t>
  </si>
  <si>
    <t>yam_O_contig_6261_b</t>
  </si>
  <si>
    <t>CAGTTTTCCCAGTCACGACAAGATTGACTCAACACTTTTTGTTTG</t>
  </si>
  <si>
    <t>GTTTAGAAAATTTGAATCTCACCCCTTC</t>
  </si>
  <si>
    <t>NHsA8_c13522_2_aL</t>
  </si>
  <si>
    <t>yam_O_contig_4411_a</t>
  </si>
  <si>
    <t>CAGTTTTCCCAGTCACGACCTCCTCCTCCTGATCTTCCTGAAT</t>
  </si>
  <si>
    <t>GTTTCAACAATCAAAACCAATGGACTCA</t>
  </si>
  <si>
    <t>NHsA8_c3256_6_aL</t>
  </si>
  <si>
    <t>yam_O_contig_4347_a</t>
  </si>
  <si>
    <t>CAGTTTTCCCAGTCACGACCCAAAGTCATATCTTTATTGCAGGG</t>
  </si>
  <si>
    <t>GTTTTGCTCAATGACCACACTAACTCATC</t>
  </si>
  <si>
    <t>NHsA8_c4030_10_aL</t>
  </si>
  <si>
    <t>yam_O_singleton_87-01091-33_1_lrc7943_a</t>
  </si>
  <si>
    <t>CAGTTTTCCCAGTCACGACTTAGAGCATTTGCCAATCAAGGAT</t>
  </si>
  <si>
    <t>GTTTATTCCAAAATACACAATTGGTGCC</t>
  </si>
  <si>
    <t>NHsA8_c9379_3_aL</t>
  </si>
  <si>
    <t>yam_O_singleton_87-01091-33_1_lrc6408_a</t>
  </si>
  <si>
    <t>CAGTTTTCCCAGTCACGACAAAGATCTTGTCTTTTGATCTGTGAGC</t>
  </si>
  <si>
    <t>GTTTATGAAATCTATCCAAAGGCCAACA</t>
  </si>
  <si>
    <t>NHsA8_c9564_2_aL</t>
  </si>
  <si>
    <t>yam_O_contig_1799_a</t>
  </si>
  <si>
    <t>CAGTTTTCCCAGTCACGACTGAATGAACATATGGATGAAAGGG</t>
  </si>
  <si>
    <t>GTTTAATTTGGAACAATGCAAAGCCTAA</t>
  </si>
  <si>
    <t>NHsA8_c9852_2_aL</t>
  </si>
  <si>
    <t>yam_O_singleton_87-01091-33_1_lrc3745_a</t>
  </si>
  <si>
    <t>CAGTTTTCCCAGTCACGACAAAGTGAAAACAGGCATGGAAACT</t>
  </si>
  <si>
    <t>GTTTCTCCTTTTGTGTGTATTATCATTTGTCA</t>
  </si>
  <si>
    <t>NHsB9_c10419_2_aL</t>
  </si>
  <si>
    <t>yam_O_singleton_87-01091-33_1_lrc5487_a</t>
  </si>
  <si>
    <t>CAGTTTTCCCAGTCACGACTCCTGTTATGTTTGCTTTTGACATTT</t>
  </si>
  <si>
    <t>GTTTTGCTTGAGGTAATACTTGCTCATCAT</t>
  </si>
  <si>
    <t>NHsB9_c13489_2_aL</t>
  </si>
  <si>
    <t>yam_O_contig_304_a</t>
  </si>
  <si>
    <t>CAGTTTTCCCAGTCACGACCTCTTCTCGCTGCGATCCTCT</t>
  </si>
  <si>
    <t>GTTTCAAAAGAATCAATCAACCCTCCAG</t>
  </si>
  <si>
    <t>NHsB9_c13560_2_aL</t>
  </si>
  <si>
    <t>yam_O_contig_5888_a</t>
  </si>
  <si>
    <t>CAGTTTTCCCAGTCACGACATTTGTAAGTCGAACTGGTCTGGC</t>
  </si>
  <si>
    <t>GTTTACATGTGCCCATTTAAGACTTGGT</t>
  </si>
  <si>
    <t>NHsB9_c14836_2_aL</t>
  </si>
  <si>
    <t>yam_O_contig_3776_a</t>
  </si>
  <si>
    <t>CAGTTTTCCCAGTCACGACGCCGTAAATGCAATAACATTAACTTCA</t>
  </si>
  <si>
    <t>GTTTGCATTCCAAGTGAAGAGAAACGTC</t>
  </si>
  <si>
    <t>NHsB9_c15008_2_aL</t>
  </si>
  <si>
    <t>yam_O_contig_5569_a</t>
  </si>
  <si>
    <t>CAGTTTTCCCAGTCACGACGGTGAGGTGGAACTCTAAACCAAA</t>
  </si>
  <si>
    <t>GTTTAAGCATAACAACGTCTAGATCGGC</t>
  </si>
  <si>
    <t>NHsB9_c15281_2_aL</t>
  </si>
  <si>
    <t>yam_O_contig_6095_a</t>
  </si>
  <si>
    <t>CAGTTTTCCCAGTCACGACAAATGTTTGAGCAGGATGGATTGT</t>
  </si>
  <si>
    <t>GTTTGCTCACCCTTTTCTTGGTTCGT</t>
  </si>
  <si>
    <t>NHsB9_c5688_4_aL</t>
  </si>
  <si>
    <t>yam_O_singleton_B310-33_9_c11806_4_a</t>
  </si>
  <si>
    <t>CAGTTTTCCCAGTCACGACTGATGATGAGAAGAAGAGCGAGAA</t>
  </si>
  <si>
    <t>GTTTTCTCACTATCATCAATCTCCGGCT</t>
  </si>
  <si>
    <t>NHc_1778_aL</t>
  </si>
  <si>
    <t>yam_O_singleton_87-01091-33_1_c3563_a</t>
  </si>
  <si>
    <t>CAGTTTTCCCAGTCACGACATCTGACGGGAAGCCAATCAT</t>
  </si>
  <si>
    <t>GTTTCTCTCTGGCTCCCAGTTCTTCATA</t>
  </si>
  <si>
    <t>NHc_268_aL</t>
  </si>
  <si>
    <t>yam_O_contig_5017_a</t>
  </si>
  <si>
    <t>CAGTTTTCCCAGTCACGACAAATGAGCAATGACAATGAACGAA</t>
  </si>
  <si>
    <t>GTTTTGGTGGTTTCTCATTTCCTCCTAA</t>
  </si>
  <si>
    <t>NHc_3698_aL</t>
  </si>
  <si>
    <t>yam_O_contig_5405_b</t>
  </si>
  <si>
    <t>CAGTTTTCCCAGTCACGACCCAGTATTGAGCAGTAACAGCAGC</t>
  </si>
  <si>
    <t>GTTTCAACTTCTGCTTCTTCACAGGCTT</t>
  </si>
  <si>
    <t>NHc_3786_aL</t>
  </si>
  <si>
    <t>yam_O_singleton_87-01091-33_1_c3307_a</t>
  </si>
  <si>
    <t>CAGTTTTCCCAGTCACGACTCGTCTCCCTTTGATACCTCTTTG</t>
  </si>
  <si>
    <t>GTTTGCTAACCAAGACTTGCGGAGACT</t>
  </si>
  <si>
    <t>NHc_7097_aL</t>
  </si>
  <si>
    <t>yam_O_contig_4035_a</t>
  </si>
  <si>
    <t>CAGTTTTCCCAGTCACGACCCTCTTCCGCACCACTCTCTTAG</t>
  </si>
  <si>
    <t>GTTTAGGAGGAGAGGACGGTGAGAAGT</t>
  </si>
  <si>
    <t>NHs87_c10771_aL</t>
  </si>
  <si>
    <t>yam_O_contig_4895_a</t>
  </si>
  <si>
    <t>CAGTTTTCCCAGTCACGACAAGCTTAGAGCAACGAGAGCTCAA</t>
  </si>
  <si>
    <t>GTTTATCAATGGATAGAACCGAAACGAA</t>
  </si>
  <si>
    <t>NHs87_c5683_aL</t>
  </si>
  <si>
    <t>yam_O_contig_809_a</t>
  </si>
  <si>
    <t>CAGTTTTCCCAGTCACGACTGTCACCAGGGCTTTTATCTTTGT</t>
  </si>
  <si>
    <t>NHs87_c940_aL</t>
  </si>
  <si>
    <t>yam_O_contig_1965_a</t>
  </si>
  <si>
    <t>CAGTTTTCCCAGTCACGACGCAACGAGGACATCAACAATAACA</t>
  </si>
  <si>
    <t>GTTTGTCTGAGATGTTGGGAATAGCACC</t>
  </si>
  <si>
    <t>NHs87_lrc7540_aL</t>
  </si>
  <si>
    <t>yam_O_contig_2019_a</t>
  </si>
  <si>
    <t>CAGTTTTCCCAGTCACGACACCTGGAGTGACCAAACAGAAGAG</t>
  </si>
  <si>
    <t>GTTTTCACCAAGGAAATCAGAAGTGTCA</t>
  </si>
  <si>
    <t>NHs87_lrc9940_aL</t>
  </si>
  <si>
    <t>yam_O_contig_4329_a</t>
  </si>
  <si>
    <t>NHc_3428cR</t>
  </si>
  <si>
    <t>yam_O_contig_2640_a</t>
  </si>
  <si>
    <t>NHc_1324_aR</t>
  </si>
  <si>
    <t>yam_O_contig_525_a</t>
  </si>
  <si>
    <t>NHc_1817_aR</t>
  </si>
  <si>
    <t>yam_O_contig_93_a</t>
  </si>
  <si>
    <t>NHc_3848_aR</t>
  </si>
  <si>
    <t>yam_O_contig_7063_b</t>
  </si>
  <si>
    <t>NHc_4784_aR</t>
  </si>
  <si>
    <t>yam_O_contig_1980_a</t>
  </si>
  <si>
    <t>NHc_5720_aR</t>
  </si>
  <si>
    <t>yam_O_contig_6858_a</t>
  </si>
  <si>
    <t>NHs87_c11990_aR</t>
  </si>
  <si>
    <t>yam_O_contig_274_a</t>
  </si>
  <si>
    <t>NHs87_lrc3986_aR</t>
  </si>
  <si>
    <t>yam_O_contig_917_a</t>
  </si>
  <si>
    <t>NHsA8_c11104_2_aR</t>
  </si>
  <si>
    <t>yam_O_contig_6682_a</t>
  </si>
  <si>
    <t>NHsA8_c14662_2_aR</t>
  </si>
  <si>
    <t>yam_O_contig_815_a</t>
  </si>
  <si>
    <t>NHsA8_c8784_3_aR</t>
  </si>
  <si>
    <t>yam_O_contig_148_a</t>
  </si>
  <si>
    <t>NHsB9_c11075_2_aR</t>
  </si>
  <si>
    <t>yam_O_contig_81_a</t>
  </si>
  <si>
    <t>NHsB9_c15621_2_aR</t>
  </si>
  <si>
    <t>yam_O_contig_441_a</t>
  </si>
  <si>
    <t>NHsB9_c3076_10_aR</t>
  </si>
  <si>
    <t>yam_O_singleton_87-01091-33_1_c4651_a</t>
  </si>
  <si>
    <t>NHc_4998cR</t>
  </si>
  <si>
    <t>yam_O_contig_5028_a</t>
  </si>
  <si>
    <t>NHc_1504_aR</t>
  </si>
  <si>
    <t>yam_O_contig_3705_c</t>
  </si>
  <si>
    <t>NHc_3467_aR</t>
  </si>
  <si>
    <t>yam_O_contig_2743_a</t>
  </si>
  <si>
    <t>NHc_4375_aR</t>
  </si>
  <si>
    <t>NHc_4781_aR</t>
  </si>
  <si>
    <t>yam_O_singleton_A328-33_8_c8634_3_a</t>
  </si>
  <si>
    <t>NHc_5011_bR</t>
  </si>
  <si>
    <t>yam_O_contig_1707_a</t>
  </si>
  <si>
    <t>NHc_6846_aR</t>
  </si>
  <si>
    <t>yam_O_contig_50_a</t>
  </si>
  <si>
    <t>NHs87_c11619_aR</t>
  </si>
  <si>
    <t>yam_O_contig_5076_a</t>
  </si>
  <si>
    <t>NHs87_lrc3624_aR</t>
  </si>
  <si>
    <t>yam_O_contig_6143_a</t>
  </si>
  <si>
    <t>NHsA8_c12061_3_aR</t>
  </si>
  <si>
    <t>yam_O_contig_5523_a</t>
  </si>
  <si>
    <t>NHsA8_c13007_2_aR</t>
  </si>
  <si>
    <t>yam_O_contig_5164_a</t>
  </si>
  <si>
    <t>NHsA8_c13522_2_aR</t>
  </si>
  <si>
    <t>yam_O_contig_4595_a</t>
  </si>
  <si>
    <t>NHsA8_c3256_6_aR</t>
  </si>
  <si>
    <t>yam_O_singleton_87-01091-33_1_lrc3675_a</t>
  </si>
  <si>
    <t>NHsA8_c4030_10_aR</t>
  </si>
  <si>
    <t>yam_O_contig_119_a</t>
  </si>
  <si>
    <t>NHsA8_c9379_3_aR</t>
  </si>
  <si>
    <t>yam_O_contig_5458_a</t>
  </si>
  <si>
    <t>NHsA8_c9564_2_aR</t>
  </si>
  <si>
    <t>yam_O_contig_7299_a</t>
  </si>
  <si>
    <t>NHsA8_c9852_2_aR</t>
  </si>
  <si>
    <t>yam_O_contig_469_a</t>
  </si>
  <si>
    <t>NHsB9_c10419_2_aR</t>
  </si>
  <si>
    <t>yam_O_contig_6374_a</t>
  </si>
  <si>
    <t>NHsB9_c13489_2_aR</t>
  </si>
  <si>
    <t>yam_O_singleton_A328-33_8_c5283_4_a</t>
  </si>
  <si>
    <t>NHsB9_c13560_2_aR</t>
  </si>
  <si>
    <t>yam_O_contig_2947_b</t>
  </si>
  <si>
    <t>NHsB9_c14836_2_aR</t>
  </si>
  <si>
    <t>yam_O_contig_1395_a</t>
  </si>
  <si>
    <t>NHsB9_c15008_2_aR</t>
  </si>
  <si>
    <t>yam_O_contig_4267_a</t>
  </si>
  <si>
    <t>NHsB9_c15281_2_aR</t>
  </si>
  <si>
    <t>yam_O_contig_44_a</t>
  </si>
  <si>
    <t>NHsB9_c5688_4_aR</t>
  </si>
  <si>
    <t>yam_O_contig_6026_a</t>
  </si>
  <si>
    <t>NHc_1778_aR</t>
  </si>
  <si>
    <t>yam_O_contig_4895_c</t>
  </si>
  <si>
    <t>NHc_268_aR</t>
  </si>
  <si>
    <t>yam_O_contig_393_b</t>
  </si>
  <si>
    <t>NHc_3698_aR</t>
  </si>
  <si>
    <t>yam_O_contig_2822_b</t>
  </si>
  <si>
    <t>NHc_3786_aR</t>
  </si>
  <si>
    <t>yam_O_singleton_87-01091-33_1_lrc3379_a</t>
  </si>
  <si>
    <t>NHc_7097_aR</t>
  </si>
  <si>
    <t>yam_O_contig_1259_a</t>
  </si>
  <si>
    <t>NHs87_c10771_aR</t>
  </si>
  <si>
    <t>yam_O_contig_1804_a</t>
  </si>
  <si>
    <t>NHs87_c5683_aR</t>
  </si>
  <si>
    <t>yam_O_singleton_B310-33_9_c10038_2_a</t>
  </si>
  <si>
    <t>NHs87_c940_aR</t>
  </si>
  <si>
    <t>yam_O_contig_1923_a</t>
  </si>
  <si>
    <t>NHs87_lrc7540_aR</t>
  </si>
  <si>
    <t>yam_O_contig_798_a</t>
  </si>
  <si>
    <t>NHs87_lrc9940_aR</t>
  </si>
  <si>
    <t>yam_O_contig_5107_a</t>
  </si>
  <si>
    <t>yam_O_singleton_87-01091-33_1_c5620_a</t>
  </si>
  <si>
    <t>CAGTTTTCCCAGTCACGACGACATAGTTCCATGGCTAGGAGGA</t>
  </si>
  <si>
    <t>GTTTGCAGACATGTGTGGAGATGGTACT</t>
  </si>
  <si>
    <t>NHsA8_c10860_2_aL</t>
  </si>
  <si>
    <t>yam_O_contig_2285_a</t>
  </si>
  <si>
    <t>CAGTTTTCCCAGTCACGACTTAAAAAGATGCTGTTGCTGTTGC</t>
  </si>
  <si>
    <t>GTTTCTTTTTGCAGGAAACTTAATGAGTGA</t>
  </si>
  <si>
    <t>NHsA8_c12200_2_aL</t>
  </si>
  <si>
    <t>yam_O_contig_323_a</t>
  </si>
  <si>
    <t>CAGTTTTCCCAGTCACGACCCAATTCGTAGGGGAGAGTTCAG</t>
  </si>
  <si>
    <t>GTTTCCTCTGGATTGGTACCTCATGATT</t>
  </si>
  <si>
    <t>NHsA8_c13110_2_aL</t>
  </si>
  <si>
    <t>yam_O_contig_2173_c</t>
  </si>
  <si>
    <t>CAGTTTTCCCAGTCACGACTCAAAGAGCTATCAAAGAAGGATGAAA</t>
  </si>
  <si>
    <t>GTTTATGGAGATGTGATTGATGTTGTGG</t>
  </si>
  <si>
    <t>NHsA8_c14339_2_aL</t>
  </si>
  <si>
    <t>yam_O_contig_5817_a</t>
  </si>
  <si>
    <t>CAGTTTTCCCAGTCACGACCAGAGTTGAAGGTATGATATGCATGG</t>
  </si>
  <si>
    <t>GTTTTGTTGATGAACTAATTAACAAAAGGCA</t>
  </si>
  <si>
    <t>NHsA8_c3500_6_aL</t>
  </si>
  <si>
    <t>yam_O_singleton_87-01091-33_1_c8695_a</t>
  </si>
  <si>
    <t>CAGTTTTCCCAGTCACGACACCCTCCAAAACCAAGTGCTTATC</t>
  </si>
  <si>
    <t>GTTTATGTTGTCGCGCGAGATATTTATT</t>
  </si>
  <si>
    <t>NHsB9_c10079_2_aL</t>
  </si>
  <si>
    <t>yam_O_contig_224_a</t>
  </si>
  <si>
    <t>CAGTTTTCCCAGTCACGACAGGCTACAAAAGATGCACCTGAAG</t>
  </si>
  <si>
    <t>GTTTTAGAGTGGTTGCAAAGAGTGCAAG</t>
  </si>
  <si>
    <t>NHsB9_c11446_2_bL</t>
  </si>
  <si>
    <t>yam_O_contig_897_a</t>
  </si>
  <si>
    <t>CAGTTTTCCCAGTCACGACTCAAACGCCAATTAACATACTCCA</t>
  </si>
  <si>
    <t>GTTTAGTATGTAATGCGAACCCTAAGGC</t>
  </si>
  <si>
    <t>NHsB9_c11476_3_aL</t>
  </si>
  <si>
    <t>yam_O_contig_554_a</t>
  </si>
  <si>
    <t>CAGTTTTCCCAGTCACGACGACGAGAACTTGAATGACCGATCT</t>
  </si>
  <si>
    <t>GTTTCATTTGGGCAGCTCATATAGGAAT</t>
  </si>
  <si>
    <t>NHsB9_c12604_2_aL</t>
  </si>
  <si>
    <t>yam_O_singleton_87-01091-33_1_lrc3677_a</t>
  </si>
  <si>
    <t>CAGTTTTCCCAGTCACGACTCAGAGTCTTTTTCATTTGATCTGC</t>
  </si>
  <si>
    <t>GTTTCTTAAACAGCTTACCATATCTTGAATGA</t>
  </si>
  <si>
    <t>NHsB9_c12667_2_aL</t>
  </si>
  <si>
    <t>yam_O_contig_4478_a</t>
  </si>
  <si>
    <t>CAGTTTTCCCAGTCACGACCATCATGACTCACTTTGTAAACCCC</t>
  </si>
  <si>
    <t>GTTTCATAGCCATGATGGTCATCTTCAG</t>
  </si>
  <si>
    <t>NHsB9_c13182_2_aL</t>
  </si>
  <si>
    <t>yam_O_contig_1225_a</t>
  </si>
  <si>
    <t>CAGTTTTCCCAGTCACGACATGAAGATGGAGGTGAGGATGAAA</t>
  </si>
  <si>
    <t>GTTTGATGGTAATCAGGAGCCTCAAGAA</t>
  </si>
  <si>
    <t>NHsB9_c14199_2_aL</t>
  </si>
  <si>
    <t>yam_O_contig_2998_a</t>
  </si>
  <si>
    <t>CAGTTTTCCCAGTCACGACTGGAAGATTTGGAGGTCGAGATAG</t>
  </si>
  <si>
    <t>GTTTCCTGTGCTCTTTAGAGGTGTCCC</t>
  </si>
  <si>
    <t>NHsB9_c14481_2_aL</t>
  </si>
  <si>
    <t>yam_O_contig_4870_b</t>
  </si>
  <si>
    <t>CAGTTTTCCCAGTCACGACAAACAAGGAAGCACAGACTACAGAGAA</t>
  </si>
  <si>
    <t>GTTTATTGAGTAGCGTACGTGAGAGCAA</t>
  </si>
  <si>
    <t>NHsB9_c9943_3_aL</t>
  </si>
  <si>
    <t>yam_O_contig_1892_a</t>
  </si>
  <si>
    <t>CAGTTTTCCCAGTCACGACTGAGTTCAAGTGGGAAGACATCTG</t>
  </si>
  <si>
    <t>GTTTGAGAAGATGCTAGCCTGCCGT</t>
  </si>
  <si>
    <t>NHc_451_aL</t>
  </si>
  <si>
    <t>yam_O_contig_955_a</t>
  </si>
  <si>
    <t>CAGTTTTCCCAGTCACGACAATGTTACAAACAGAGCACCAGCA</t>
  </si>
  <si>
    <t>GTTTCACAACACCATCATCCAAACTTTC</t>
  </si>
  <si>
    <t>NHc_116_aL</t>
  </si>
  <si>
    <t>yam_O_singleton_87-01091-33_1_lrc7533_a</t>
  </si>
  <si>
    <t>CAGTTTTCCCAGTCACGACCTTGATCATCATCTCCTCATCTTCAA</t>
  </si>
  <si>
    <t>GTTTTCATGCATCTTCATCTCCACATCT</t>
  </si>
  <si>
    <t>NHc_2801_aL</t>
  </si>
  <si>
    <t>yam_O_contig_3895_a</t>
  </si>
  <si>
    <t>CAGTTTTCCCAGTCACGACCAAAGCTTCTTGTTTTTCTTCCCC</t>
  </si>
  <si>
    <t>GTTTACAACTGTTGCACAACATGCACT</t>
  </si>
  <si>
    <t>NHc_4243_aL</t>
  </si>
  <si>
    <t>yam_O_singleton_87-01091-33_1_lrc4214_b</t>
  </si>
  <si>
    <t>CAGTTTTCCCAGTCACGACGACATTATTAGGCGATTTCCGTGT</t>
  </si>
  <si>
    <t>GTTTAATGTGATTGCCTGATGGTACAAG</t>
  </si>
  <si>
    <t>NHc_4316_aL</t>
  </si>
  <si>
    <t>yam_O_singleton_87-01091-33_1_c3168_a</t>
  </si>
  <si>
    <t>CAGTTTTCCCAGTCACGACTCTCTTCTTCTCAAATCAAGTGGG</t>
  </si>
  <si>
    <t>GTTTTTCTAGATTCGCGATTAATTTAACTTTT</t>
  </si>
  <si>
    <t>NHc_4788_aL</t>
  </si>
  <si>
    <t>yam_O_contig_3189_a</t>
  </si>
  <si>
    <t>CAGTTTTCCCAGTCACGACTCAAGGTGGTTACTATGGTGGTCA</t>
  </si>
  <si>
    <t>GTTTATGGCGATGCAAAGAGCTATATTT</t>
  </si>
  <si>
    <t>NHs87_c4761_aL</t>
  </si>
  <si>
    <t>yam_O_contig_4494_a</t>
  </si>
  <si>
    <t>CAGTTTTCCCAGTCACGACTTTTGCAGCAAGATAGGAACAAGA</t>
  </si>
  <si>
    <t>GTTTCCTCCATCCCTTCTCTTGGATAGT</t>
  </si>
  <si>
    <t>NHs87_c8507_aL</t>
  </si>
  <si>
    <t>yam_O_contig_506_a</t>
  </si>
  <si>
    <t>CAGTTTTCCCAGTCACGACAACACAAACAAGAAGTAAAACCATGC</t>
  </si>
  <si>
    <t>GTTTTCCTCTTTTGATCTTTATATTCCATGC</t>
  </si>
  <si>
    <t>NHs87_lrc10426_aL</t>
  </si>
  <si>
    <t>yam_O_contig_5228_a</t>
  </si>
  <si>
    <t>CAGTTTTCCCAGTCACGACGGCTATGGAGTTTGTGGCACTTAT</t>
  </si>
  <si>
    <t>GTTTGAGAATTCTTACCCGTACATTAAACCA</t>
  </si>
  <si>
    <t>NHs87_lrc3777_aL</t>
  </si>
  <si>
    <t>yam_O_contig_5063_a</t>
  </si>
  <si>
    <t>CAGTTTTCCCAGTCACGACGAAGTAGCAGCAGTATGCTTTGGAA</t>
  </si>
  <si>
    <t>GTTTTGAAAATAAAACCATCTCCTCCCA</t>
  </si>
  <si>
    <t>NHsA8_c10866_2_bL</t>
  </si>
  <si>
    <t>yam_O_singleton_87-01091-33_1_c10557_a</t>
  </si>
  <si>
    <t>CAGTTTTCCCAGTCACGACACGACTGGAATGGATCAGTGCTAT</t>
  </si>
  <si>
    <t>GTTTAAAGTGAGGTGAATTTCCATTTCTTCT</t>
  </si>
  <si>
    <t>NHsA8_c10893_2_aL</t>
  </si>
  <si>
    <t>yam_O_singleton_87-01091-33_1_lrc4228_b</t>
  </si>
  <si>
    <t>CAGTTTTCCCAGTCACGACCCATATTAGCACAAGCAAGTCAAATC</t>
  </si>
  <si>
    <t>GTTTTCATTTCCTCTTTGTTTATGTTCTTGTT</t>
  </si>
  <si>
    <t>NHsA8_c11238_2_aL</t>
  </si>
  <si>
    <t>yam_O_contig_959_a</t>
  </si>
  <si>
    <t>CAGTTTTCCCAGTCACGACGAATTGAATGAGACCAAGCTGTCC</t>
  </si>
  <si>
    <t>GTTTAAGGCTGGTTCTTCTGGAAATCAT</t>
  </si>
  <si>
    <t>NHsA8_c12281_2_aL</t>
  </si>
  <si>
    <t>yam_O_singleton_87-01091-33_1_lrc7923_a</t>
  </si>
  <si>
    <t>CAGTTTTCCCAGTCACGACTGGCTTTGAATTTTGCTTCAATCT</t>
  </si>
  <si>
    <t>GTTTGACTTTTGGGTACTTCCCCGTAAT</t>
  </si>
  <si>
    <t>NHsA8_c3719_7_aL</t>
  </si>
  <si>
    <t>yam_O_contig_2488_a</t>
  </si>
  <si>
    <t>CAGTTTTCCCAGTCACGACAATTGCTCTAATCCCTCCCATCTC</t>
  </si>
  <si>
    <t>GTTTCGCTTGTTTTCTCTCAACTCTTTCTC</t>
  </si>
  <si>
    <t>NHsA8_c4009_5_aL</t>
  </si>
  <si>
    <t>yam_O_contig_2590_a</t>
  </si>
  <si>
    <t>CAGTTTTCCCAGTCACGACGCACAAACTTACAACAATGAAATGAAA</t>
  </si>
  <si>
    <t>GTTTTGGAACCTCTTTATGGTTGAGGAA</t>
  </si>
  <si>
    <t>NHsA8_c4553_8_aL</t>
  </si>
  <si>
    <t>yam_O_contig_237_a</t>
  </si>
  <si>
    <t>CAGTTTTCCCAGTCACGACCAAACTCATTTTTGAAAACCTGCC</t>
  </si>
  <si>
    <t>GTTTTGGTTCTCATTTGAAATACCTGCC</t>
  </si>
  <si>
    <t>NHsA8_c4665_6_aL</t>
  </si>
  <si>
    <t>yam_O_contig_4677_b</t>
  </si>
  <si>
    <t>CAGTTTTCCCAGTCACGACCCGAAACCAGAAATAGAAAACAGTCA</t>
  </si>
  <si>
    <t>GTTTCTAAAGAAGCCTCGAATGTCGGAT</t>
  </si>
  <si>
    <t>NHsA8_c5834_4_aL</t>
  </si>
  <si>
    <t>yam_O_contig_5183_b</t>
  </si>
  <si>
    <t>CAGTTTTCCCAGTCACGACGCAAAATGCCTTTTTCTCTTAAATTG</t>
  </si>
  <si>
    <t>GTTTTGCCTTTCTTTTTCTTTCATCCTG</t>
  </si>
  <si>
    <t>NHsA8_c6180_3_aL</t>
  </si>
  <si>
    <t>yam_O_singleton_87-01091-33_1_lrc5706_a</t>
  </si>
  <si>
    <t>CAGTTTTCCCAGTCACGACTTTATCCAGCAAAAGCAAGAGACTT</t>
  </si>
  <si>
    <t>GTTTCATTTTTCAGTCAAGCAGGAAACA</t>
  </si>
  <si>
    <t>NHsA8_c9967_2_aL</t>
  </si>
  <si>
    <t>yam_O_contig_1780_a</t>
  </si>
  <si>
    <t>CAGTTTTCCCAGTCACGACGCTCAAAACAATTCACTAGTTTGAAAG</t>
  </si>
  <si>
    <t>GTTTAAAGGTTTCGTGCAAGTAAGAGTG</t>
  </si>
  <si>
    <t>NHsB9_c10661_2_aL</t>
  </si>
  <si>
    <t>yam_O_contig_4253_a</t>
  </si>
  <si>
    <t>CAGTTTTCCCAGTCACGACGAAAGCATTGACAACCATGAAACA</t>
  </si>
  <si>
    <t>GTTTATTGATGCTCTTTGTTCTTGCTGC</t>
  </si>
  <si>
    <t>NHsB9_c12804_2_aL</t>
  </si>
  <si>
    <t>yam_O_contig_1629_b</t>
  </si>
  <si>
    <t>CAGTTTTCCCAGTCACGACGGATAAAAATTTACGAGTTCATTTGATT</t>
  </si>
  <si>
    <t>GTTTTTCCCCGATGAAACATTAAAGA</t>
  </si>
  <si>
    <t>NHsB9_c14405_2_aL</t>
  </si>
  <si>
    <t>yam_O_contig_5925_a</t>
  </si>
  <si>
    <t>CAGTTTTCCCAGTCACGACCAAATGCAACAAATTATCGCAAAA</t>
  </si>
  <si>
    <t>GTTTGGATCTTTGTTTGGTTTCTTGGTG</t>
  </si>
  <si>
    <t>NHsB9_c15329_2_aL</t>
  </si>
  <si>
    <t>yam_O_contig_5988_a</t>
  </si>
  <si>
    <t>CAGTTTTCCCAGTCACGACTCACTTCGAGCAAATACAAACACA</t>
  </si>
  <si>
    <t>GTTTGAATGGTGGACAAGAAGTCAGGTT</t>
  </si>
  <si>
    <t>NHsB9_c5146_5_aL</t>
  </si>
  <si>
    <t>yam_O_contig_4031_a</t>
  </si>
  <si>
    <t>CAGTTTTCCCAGTCACGACTGTTCATGGTAGTCTTGGCAGAAA</t>
  </si>
  <si>
    <t>GTTTACTTAATAAATGGCAAATGCACCC</t>
  </si>
  <si>
    <t>NHsB9_c8296_4_aL</t>
  </si>
  <si>
    <t>yam_O_contig_6249_a</t>
  </si>
  <si>
    <t>CAGTTTTCCCAGTCACGACAAAATTGTCAACAAGACACCACC</t>
  </si>
  <si>
    <t>GTTTGGAGATGTGAGTCTGTTACGTGTG</t>
  </si>
  <si>
    <t>NHsB9_c9597_4_aL</t>
  </si>
  <si>
    <t>yam_O_singleton_87-01091-33_1_lrc2126_a</t>
  </si>
  <si>
    <t>CAGTTTTCCCAGTCACGACCTAGCTCTTTTTCAGCTGCTCGTC</t>
  </si>
  <si>
    <t>GTTTAATCGCCATTGTCTTTAATGGTTG</t>
  </si>
  <si>
    <t>NHsB9_c9853_3_aL</t>
  </si>
  <si>
    <t>yam_O_contig_4996_b</t>
  </si>
  <si>
    <t>CAGTTTTCCCAGTCACGACTGCTTTGTGTTTTGAGGATGATGT</t>
  </si>
  <si>
    <t>GTTTTTTGAGCTTGTCTTTGAGAGTTGG</t>
  </si>
  <si>
    <t>NHsB9_s778_1_aL</t>
  </si>
  <si>
    <t>yam_O_contig_4606_a</t>
  </si>
  <si>
    <t>CAGTTTTCCCAGTCACGACCTTCCACCCATATTTCTCTGAAGC</t>
  </si>
  <si>
    <t>GTTTGGGAGGACAAAGACAGTCTCAAAA</t>
  </si>
  <si>
    <t>NHc_3210cL</t>
  </si>
  <si>
    <t>yam_O_contig_759_a</t>
  </si>
  <si>
    <t>CAGTTTTCCCAGTCACGACCCAAACCGGTGGCTACTTCTAAAT</t>
  </si>
  <si>
    <t>GTTTTGATAGATCAAACACAAACAAACACAAA</t>
  </si>
  <si>
    <t>NHc_451_bL</t>
  </si>
  <si>
    <t>yam_O_contig_2415_b</t>
  </si>
  <si>
    <t>CAGTTTTCCCAGTCACGACTTCCTCACTGTCTTCATTCCCTTC</t>
  </si>
  <si>
    <t>GTTTCCACAACCAATTCCTCTTAAACAAG</t>
  </si>
  <si>
    <t>NHs87_c5029cL</t>
  </si>
  <si>
    <t>yam_O_contig_1345_a</t>
  </si>
  <si>
    <t>CAGTTTTCCCAGTCACGACCCTTTCTCTTCTGATGCTTCCCTT</t>
  </si>
  <si>
    <t>GTTTGAGAGAGGAGGTGAAAACATGTACAAA</t>
  </si>
  <si>
    <t>NHc_1085_aL</t>
  </si>
  <si>
    <t>yam_O_singleton_87-01091-33_1_c9717_a</t>
  </si>
  <si>
    <t>NHsA8_c10860_2_aR</t>
  </si>
  <si>
    <t>yam_O_contig_1632_a</t>
  </si>
  <si>
    <t>NHsA8_c12200_2_aR</t>
  </si>
  <si>
    <t>yam_O_contig_4872_a</t>
  </si>
  <si>
    <t>NHsA8_c13110_2_aR</t>
  </si>
  <si>
    <t>yam_O_singleton_A328-33_8_c1745_20_a</t>
  </si>
  <si>
    <t>NHsA8_c14339_2_aR</t>
  </si>
  <si>
    <t>yam_O_contig_6982_a</t>
  </si>
  <si>
    <t>NHsA8_c3500_6_aR</t>
  </si>
  <si>
    <t>yam_O_contig_5352_a</t>
  </si>
  <si>
    <t>NHsB9_c10079_2_aR</t>
  </si>
  <si>
    <t>yam_O_contig_2132_a</t>
  </si>
  <si>
    <t>NHsB9_c11446_2_bR</t>
  </si>
  <si>
    <t>yam_O_contig_2244_a</t>
  </si>
  <si>
    <t>NHsB9_c11476_3_aR</t>
  </si>
  <si>
    <t>yam_O_contig_2141_a</t>
  </si>
  <si>
    <t>NHsB9_c12604_2_aR</t>
  </si>
  <si>
    <t>yam_O_singleton_B310-33_9_c3050_9_a</t>
  </si>
  <si>
    <t>NHsB9_c12667_2_aR</t>
  </si>
  <si>
    <t>yam_O_contig_3885_b</t>
  </si>
  <si>
    <t>NHsB9_c13182_2_aR</t>
  </si>
  <si>
    <t>yam_O_contig_191_a</t>
  </si>
  <si>
    <t>NHsB9_c14199_2_aR</t>
  </si>
  <si>
    <t>yam_O_contig_4055_a</t>
  </si>
  <si>
    <t>NHsB9_c14481_2_aR</t>
  </si>
  <si>
    <t>yam_O_contig_3256_a</t>
  </si>
  <si>
    <t>NHsB9_c9943_3_aR</t>
  </si>
  <si>
    <t>yam_O_contig_2430_b</t>
  </si>
  <si>
    <t>NHc_451_aR</t>
  </si>
  <si>
    <t>yam_O_singleton_B310-33_9_c2370_12_a</t>
  </si>
  <si>
    <t>NHc_116_aR</t>
  </si>
  <si>
    <t>yam_O_contig_315_a</t>
  </si>
  <si>
    <t>NHc_2801_aR</t>
  </si>
  <si>
    <t>yam_O_contig_1852_a</t>
  </si>
  <si>
    <t>NHc_4243_aR</t>
  </si>
  <si>
    <t>yam_O_contig_3186_a</t>
  </si>
  <si>
    <t>NHc_4316_aR</t>
  </si>
  <si>
    <t>yam_O_contig_4278_a</t>
  </si>
  <si>
    <t>NHc_4788_aR</t>
  </si>
  <si>
    <t>yam_O_contig_1712_a</t>
  </si>
  <si>
    <t>NHs87_c4761_aR</t>
  </si>
  <si>
    <t>yam_O_contig_1176_a</t>
  </si>
  <si>
    <t>NHs87_c8507_aR</t>
  </si>
  <si>
    <t>yam_O_contig_4953_e</t>
  </si>
  <si>
    <t>NHs87_lrc10426_aR</t>
  </si>
  <si>
    <t>yam_O_contig_4881_a</t>
  </si>
  <si>
    <t>NHs87_lrc3777_aR</t>
  </si>
  <si>
    <t>yam_O_contig_6357_b</t>
  </si>
  <si>
    <t>NHsA8_c10866_2_bR</t>
  </si>
  <si>
    <t>yam_O_contig_884_a</t>
  </si>
  <si>
    <t>NHsA8_c10893_2_aR</t>
  </si>
  <si>
    <t>yam_O_contig_4913_a</t>
  </si>
  <si>
    <t>NHsA8_c11238_2_aR</t>
  </si>
  <si>
    <t>yam_O_contig_5523_c</t>
  </si>
  <si>
    <t>NHsA8_c12281_2_aR</t>
  </si>
  <si>
    <t>yam_O_contig_988_a</t>
  </si>
  <si>
    <t>NHsA8_c3719_7_aR</t>
  </si>
  <si>
    <t>yam_O_contig_2567_a</t>
  </si>
  <si>
    <t>NHsA8_c4009_5_aR</t>
  </si>
  <si>
    <t>yam_O_contig_4014_a</t>
  </si>
  <si>
    <t>NHsA8_c4553_8_aR</t>
  </si>
  <si>
    <t>yam_O_contig_2008_a</t>
  </si>
  <si>
    <t>NHsA8_c4665_6_aR</t>
  </si>
  <si>
    <t>yam_O_contig_206_b</t>
  </si>
  <si>
    <t>NHsA8_c5834_4_aR</t>
  </si>
  <si>
    <t>yam_O_contig_2093_a</t>
  </si>
  <si>
    <t>NHsA8_c6180_3_aR</t>
  </si>
  <si>
    <t>yam_O_contig_179_a</t>
  </si>
  <si>
    <t>NHsA8_c9967_2_aR</t>
  </si>
  <si>
    <t>yam_O_contig_2589_a</t>
  </si>
  <si>
    <t>NHsB9_c10661_2_aR</t>
  </si>
  <si>
    <t>yam_O_contig_4536_b</t>
  </si>
  <si>
    <t>NHsB9_c12804_2_aR</t>
  </si>
  <si>
    <t>yam_O_contig_2676_b</t>
  </si>
  <si>
    <t>NHsB9_c14405_2_aR</t>
  </si>
  <si>
    <t>yam_O_contig_3442_a</t>
  </si>
  <si>
    <t>NHsB9_c15329_2_aR</t>
  </si>
  <si>
    <t>yam_O_contig_30_d</t>
  </si>
  <si>
    <t>NHsB9_c5146_5_aR</t>
  </si>
  <si>
    <t>yam_O_contig_1570_a</t>
  </si>
  <si>
    <t>NHsB9_c8296_4_aR</t>
  </si>
  <si>
    <t>yam_O_singleton_87-01091-33_1_c2260_a</t>
  </si>
  <si>
    <t>NHsB9_c9597_4_aR</t>
  </si>
  <si>
    <t>yam_O_singleton_A328-33_8_c3957_8_a</t>
  </si>
  <si>
    <t>NHsB9_c9853_3_aR</t>
  </si>
  <si>
    <t>yam_O_contig_509_a</t>
  </si>
  <si>
    <t>NHsB9_s778_1_aR</t>
  </si>
  <si>
    <t>yam_O_contig_472_a</t>
  </si>
  <si>
    <t>NHc_3210cR</t>
  </si>
  <si>
    <t>yam_O_contig_6374_b</t>
  </si>
  <si>
    <t>NHc_451_bR</t>
  </si>
  <si>
    <t>yam_O_contig_6120_a</t>
  </si>
  <si>
    <t>NHs87_c5029cR</t>
  </si>
  <si>
    <t>yam_O_contig_6011_a</t>
  </si>
  <si>
    <t>NHc_1085_aR</t>
  </si>
  <si>
    <t>yam_O_contig_2034_a</t>
  </si>
  <si>
    <t>yam_O_singleton_A328-33_8_c6231_6_a</t>
  </si>
  <si>
    <t>CAGTTTTCCCAGTCACGACTCTCATGTGATCTTCCTCCATCAA</t>
  </si>
  <si>
    <t>GTTTCAATCATCTGCATTGCTTTGAAAC</t>
  </si>
  <si>
    <t>NHc_120_aL</t>
  </si>
  <si>
    <t>yam_O_contig_2506_b</t>
  </si>
  <si>
    <t>CAGTTTTCCCAGTCACGACAGGAAGTGATCGGTACAATCGAGA</t>
  </si>
  <si>
    <t>GTTTCTTGAAAGAAAGTCGCATACCTGG</t>
  </si>
  <si>
    <t>NHc_2273_aL</t>
  </si>
  <si>
    <t>yam_O_contig_4552_a</t>
  </si>
  <si>
    <t>CAGTTTTCCCAGTCACGACTCCCGGGATAGAGGTTATTAAGGA</t>
  </si>
  <si>
    <t>GTTTGATGGAGAGCTGCGACATACG</t>
  </si>
  <si>
    <t>NHc_4075_aL</t>
  </si>
  <si>
    <t>yam_O_singleton_A328-33_8_c5428_4_a</t>
  </si>
  <si>
    <t>CAGTTTTCCCAGTCACGACTGTCAAATTCAGCAACATCAACAG</t>
  </si>
  <si>
    <t>GTTTTGATGCTTTTGAGAATGAAAATGAA</t>
  </si>
  <si>
    <t>NHc_504_aL</t>
  </si>
  <si>
    <t>yam_O_contig_3261_a</t>
  </si>
  <si>
    <t>CAGTTTTCCCAGTCACGACCACCTCCTCATTCACCGAACTAAC</t>
  </si>
  <si>
    <t>GTTTAAGGAGAAGGTTGAGGAGAAGCTG</t>
  </si>
  <si>
    <t>NHc_5633_aL</t>
  </si>
  <si>
    <t>yam_O_singleton_87-01091-33_1_c9978_a</t>
  </si>
  <si>
    <t>CAGTTTTCCCAGTCACGACCTATGAAGAAGGTGAGGAAGGCTG</t>
  </si>
  <si>
    <t>GTTTATGGTACTTGTTCCTTGCTCTTGC</t>
  </si>
  <si>
    <t>NHc_6025_aL</t>
  </si>
  <si>
    <t>yam_O_singleton_A328-33_8_c6740_3_a</t>
  </si>
  <si>
    <t>CAGTTTTCCCAGTCACGACATCAAAACCCGCCGGTGATA</t>
  </si>
  <si>
    <t>GTTTAGGAAGAGGAAGAGAAAGAAGGCG</t>
  </si>
  <si>
    <t>NHc_6117_aL</t>
  </si>
  <si>
    <t>yam_O_contig_3021_a</t>
  </si>
  <si>
    <t>CAGTTTTCCCAGTCACGACTTGCTACTGATGATGTTGTTGGTG</t>
  </si>
  <si>
    <t>GTTTTAACTGCAAAAACGCTGCAATATC</t>
  </si>
  <si>
    <t>NHc_6145_aL</t>
  </si>
  <si>
    <t>yam_O_contig_4904_a</t>
  </si>
  <si>
    <t>CAGTTTTCCCAGTCACGACTGCTACTTCGCTTCTCGTCTTCTT</t>
  </si>
  <si>
    <t>GTTTTCAGGAAGGCGATAATAAACCTGA</t>
  </si>
  <si>
    <t>NHc_6237_aL</t>
  </si>
  <si>
    <t>yam_O_contig_2156_a</t>
  </si>
  <si>
    <t>CAGTTTTCCCAGTCACGACAGAGTTGTCAGGTCATTTTCCTCG</t>
  </si>
  <si>
    <t>GTTTGTTATTTACAATCCTCCCCCTTGC</t>
  </si>
  <si>
    <t>NHc_6296_aL</t>
  </si>
  <si>
    <t>yam_O_contig_4366_c</t>
  </si>
  <si>
    <t>CAGTTTTCCCAGTCACGACCTCCAGCACTCTCCCTGTACAAAT</t>
  </si>
  <si>
    <t>GTTTTTGGCAGCATGAGATTTCAGTAAA</t>
  </si>
  <si>
    <t>NHc_6686_aL</t>
  </si>
  <si>
    <t>yam_O_contig_117_c</t>
  </si>
  <si>
    <t>CAGTTTTCCCAGTCACGACTATTTATTCGGCATTCTTTGGGTG</t>
  </si>
  <si>
    <t>GTTTCATATCTAGTCTCCGCGAACAACC</t>
  </si>
  <si>
    <t>NHc_6868_aL</t>
  </si>
  <si>
    <t>yam_O_contig_2340_a</t>
  </si>
  <si>
    <t>CAGTTTTCCCAGTCACGACGAGTTCAGTCCTGTTAGTTACAACTGC</t>
  </si>
  <si>
    <t>GTTTACTACTCTGAAGCTCTCGCTTCCT</t>
  </si>
  <si>
    <t>NHs87_c10016_aL</t>
  </si>
  <si>
    <t>yam_O_contig_285_a</t>
  </si>
  <si>
    <t>CAGTTTTCCCAGTCACGACACATGATGGACGTGTGTAGGAATG</t>
  </si>
  <si>
    <t>GTTTTCAATAAAACAAGAGCTCACCGGA</t>
  </si>
  <si>
    <t>NHs87_c10831_aL</t>
  </si>
  <si>
    <t>yam_O_contig_183_c</t>
  </si>
  <si>
    <t>CAGTTTTCCCAGTCACGACGGATCGACGACGAATCGAAG</t>
  </si>
  <si>
    <t>GTTTATGGGTTGAAGGTGTTGTTGTAGC</t>
  </si>
  <si>
    <t>NHs87_c10893_aL</t>
  </si>
  <si>
    <t>yam_O_contig_6369_a</t>
  </si>
  <si>
    <t>CAGTTTTCCCAGTCACGACCTACGATGAGTTCCTCGAGACCC</t>
  </si>
  <si>
    <t>GTTTCTCTCTTCTTCGTCTTCAACGACC</t>
  </si>
  <si>
    <t>NHs87_c11241_aL</t>
  </si>
  <si>
    <t>yam_O_contig_7164_a</t>
  </si>
  <si>
    <t>CAGTTTTCCCAGTCACGACAGATGGAGATCTCACCGGAGGT</t>
  </si>
  <si>
    <t>GTTTAAGGTACAAGATCTGGACCCCTTC</t>
  </si>
  <si>
    <t>NHs87_c3681_aL</t>
  </si>
  <si>
    <t>yam_O_contig_5890_a</t>
  </si>
  <si>
    <t>CAGTTTTCCCAGTCACGACAAGCTTCGATCCCTCTTTCCAAT</t>
  </si>
  <si>
    <t>GTTTGATTGAGGGTCGGAATCATCAC</t>
  </si>
  <si>
    <t>NHs87_c7757_aL</t>
  </si>
  <si>
    <t>yam_O_contig_4869_b</t>
  </si>
  <si>
    <t>CAGTTTTCCCAGTCACGACCACTTACGATCCTCTCGATTACGC</t>
  </si>
  <si>
    <t>GTTTGAGGCGAGAAGAGAAGCTACGATA</t>
  </si>
  <si>
    <t>NHs87_c8503_aL</t>
  </si>
  <si>
    <t>yam_O_contig_152_a</t>
  </si>
  <si>
    <t>CAGTTTTCCCAGTCACGACGGCTCTTGTTGAAGGATTAGGGTT</t>
  </si>
  <si>
    <t>GTTTGACTGGTAGGTTGGGAAACCTCTT</t>
  </si>
  <si>
    <t>NHs87_c8985_aL</t>
  </si>
  <si>
    <t>yam_O_singleton_B310-33_9_c9187_3_a</t>
  </si>
  <si>
    <t>CAGTTTTCCCAGTCACGACCCTGTGAGTGCACACGTAGAGAGT</t>
  </si>
  <si>
    <t>GTTTTCACAAGAGCTCTAATTGGCCTTC</t>
  </si>
  <si>
    <t>NHs87_lrc9008_aL</t>
  </si>
  <si>
    <t>yam_O_contig_1837_b</t>
  </si>
  <si>
    <t>CAGTTTTCCCAGTCACGACGTTTCTCATTTCGCTCCGAAGAA</t>
  </si>
  <si>
    <t>GTTTAGGCACATTATTCACCATTATCGG</t>
  </si>
  <si>
    <t>NHs87_lrc9455_aL</t>
  </si>
  <si>
    <t>yam_O_contig_3548_a</t>
  </si>
  <si>
    <t>CAGTTTTCCCAGTCACGACTGTTTCCACTAATATGGGAATGGG</t>
  </si>
  <si>
    <t>GTTTGCTTGAATGACACCAAGTTCTGG</t>
  </si>
  <si>
    <t>NHsA8_c10143_2_aL</t>
  </si>
  <si>
    <t>yam_O_contig_124_b</t>
  </si>
  <si>
    <t>CAGTTTTCCCAGTCACGACCTCTCAATCCCATAACAAACAGCC</t>
  </si>
  <si>
    <t>GTTTTCTGGTGAAGTCCAGAGAAGGAGT</t>
  </si>
  <si>
    <t>NHsA8_c10398_2_aL</t>
  </si>
  <si>
    <t>yam_O_contig_6191_a</t>
  </si>
  <si>
    <t>CAGTTTTCCCAGTCACGACGGCTGCAGCTGAGTTAGGTTAAGA</t>
  </si>
  <si>
    <t>GTTTTCTCTGCTGGTTATGAATGGTTGA</t>
  </si>
  <si>
    <t>NHsA8_c10400_3_aL</t>
  </si>
  <si>
    <t>yam_O_singleton_87-01091-33_1_c1821_a</t>
  </si>
  <si>
    <t>CAGTTTTCCCAGTCACGACGGATTGATTTGTCAACAATTCTCAAAA</t>
  </si>
  <si>
    <t>GTTTGATGGACGACGATGATATTGTGTG</t>
  </si>
  <si>
    <t>NHsA8_c10833_2_aL</t>
  </si>
  <si>
    <t>yam_O_contig_3193_a</t>
  </si>
  <si>
    <t>CAGTTTTCCCAGTCACGACTGATCTCACCCAGAAACCCTAACT</t>
  </si>
  <si>
    <t>GTTTCTTGTTAAGAAGCCACACAAATTCA</t>
  </si>
  <si>
    <t>NHsA8_c11631_2_aL</t>
  </si>
  <si>
    <t>yam_O_singleton_87-01091-33_1_lrc8973_a</t>
  </si>
  <si>
    <t>CAGTTTTCCCAGTCACGACAGCAAGCCTAGGATCACTGACAAT</t>
  </si>
  <si>
    <t>GTTTTGTTATCCATGGAAGTCTTAGCCA</t>
  </si>
  <si>
    <t>NHsA8_c12903_2_aL</t>
  </si>
  <si>
    <t>yam_O_contig_199_a</t>
  </si>
  <si>
    <t>CAGTTTTCCCAGTCACGACCCACAAGTAGTTGATCAGACCGTG</t>
  </si>
  <si>
    <t>GTTTCTTTTGCTCTGATTCCTCCTCAAG</t>
  </si>
  <si>
    <t>NHsA8_c13825_2_aL</t>
  </si>
  <si>
    <t>yam_O_contig_6746_a</t>
  </si>
  <si>
    <t>CAGTTTTCCCAGTCACGACTAAGGACACCATTTCTGACTGTGC</t>
  </si>
  <si>
    <t>GTTTAAACAACAGCAGCAGGTTACAGGT</t>
  </si>
  <si>
    <t>NHsA8_c13943_2_aL</t>
  </si>
  <si>
    <t>yam_O_contig_2069_a</t>
  </si>
  <si>
    <t>CAGTTTTCCCAGTCACGACGGACACATTCTCAACCAAAGAACC</t>
  </si>
  <si>
    <t>GTTTATCTGCAGCAAAGTGAACAAACAA</t>
  </si>
  <si>
    <t>NHsA8_c2056_3_aL</t>
  </si>
  <si>
    <t>yam_O_contig_6621_a</t>
  </si>
  <si>
    <t>CAGTTTTCCCAGTCACGACTCAGATCGTGGTGAAAAGATCGTA</t>
  </si>
  <si>
    <t>GTTTAGATCACAAATCCCCATCAGAAAA</t>
  </si>
  <si>
    <t>NHsA8_c5868_4_aL</t>
  </si>
  <si>
    <t>yam_O_contig_5843_a</t>
  </si>
  <si>
    <t>CAGTTTTCCCAGTCACGACAAAGCAGTGATCTTGCAGGACTGT</t>
  </si>
  <si>
    <t>GTTTAGGCACAAACCATGTCCAAATATC</t>
  </si>
  <si>
    <t>NHsA8_c6203_7_aL</t>
  </si>
  <si>
    <t>yam_O_contig_2059_a</t>
  </si>
  <si>
    <t>CAGTTTTCCCAGTCACGACAAGTAGCGTTGAAAGGGGCAG</t>
  </si>
  <si>
    <t>GTTTACTGCCAACTTCTAGGAGAGGTGA</t>
  </si>
  <si>
    <t>NHsA8_c6820_3_aL</t>
  </si>
  <si>
    <t>yam_O_singleton_87-01091-33_1_c7813_a</t>
  </si>
  <si>
    <t>CAGTTTTCCCAGTCACGACACTCTTCCCTTTCTCATGATGTGC</t>
  </si>
  <si>
    <t>GTTTATTCTCCCTTCCAAATTTCAAACC</t>
  </si>
  <si>
    <t>NHsA8_c7687_4_aL</t>
  </si>
  <si>
    <t>yam_O_contig_6974_a</t>
  </si>
  <si>
    <t>CAGTTTTCCCAGTCACGACGACTTCTATGCTTGCCATTGATGA</t>
  </si>
  <si>
    <t>GTTTCCTCACACAAACGTCGAATTTACA</t>
  </si>
  <si>
    <t>NHsA8_c9247_2_aL</t>
  </si>
  <si>
    <t>yam_O_contig_1561_a</t>
  </si>
  <si>
    <t>CAGTTTTCCCAGTCACGACGAAAACAAAGAGAAATCGCGAGG</t>
  </si>
  <si>
    <t>GTTTCTTCTTTCCAAGGTCTTCCAGCTT</t>
  </si>
  <si>
    <t>NHsA8_c9425_2_aL</t>
  </si>
  <si>
    <t>yam_O_contig_2051_c</t>
  </si>
  <si>
    <t>CAGTTTTCCCAGTCACGACTGAGAGGTGAGCTAGCTTTCCAGA</t>
  </si>
  <si>
    <t>GTTTGCAACAACCAAATCCAAAAGTGTT</t>
  </si>
  <si>
    <t>NHsB9_c10434_2_aL</t>
  </si>
  <si>
    <t>yam_O_contig_5521_a</t>
  </si>
  <si>
    <t>CAGTTTTCCCAGTCACGACAAAGGACATCTTAATAAATTTTTCTCCA</t>
  </si>
  <si>
    <t>GTTTTATTTTCACGGTTCTTGGACATTT</t>
  </si>
  <si>
    <t>NHsB9_c10590_2_aL</t>
  </si>
  <si>
    <t>yam_O_singleton_B310-33_9_c12527_2_a</t>
  </si>
  <si>
    <t>CAGTTTTCCCAGTCACGACAGAGAGCAAAGAGGCATTGGG</t>
  </si>
  <si>
    <t>GTTTGAAGTTGCCATCCTCCTGAGTTC</t>
  </si>
  <si>
    <t>NHsB9_c11360_2_aL</t>
  </si>
  <si>
    <t>yam_O_contig_7235_a</t>
  </si>
  <si>
    <t>CAGTTTTCCCAGTCACGACCTCAGTGTTGCTGAAGATGACGAT</t>
  </si>
  <si>
    <t>GTTTACCTACAGAGTTAAGCCTTGACCG</t>
  </si>
  <si>
    <t>NHsB9_c11441_2_aL</t>
  </si>
  <si>
    <t>yam_O_contig_3756_a</t>
  </si>
  <si>
    <t>CAGTTTTCCCAGTCACGACTGCTTCTTCTTTGAATTTCCCAGT</t>
  </si>
  <si>
    <t>GTTTTCCATGGTTGACTCTCTAGGCTTC</t>
  </si>
  <si>
    <t>NHsB9_c12237_2_aL</t>
  </si>
  <si>
    <t>yam_O_contig_2014_a</t>
  </si>
  <si>
    <t>CAGTTTTCCCAGTCACGACAATCGCAAAGACAACCCATATTGT</t>
  </si>
  <si>
    <t>GTTTATGGCTTTGCATTAGAGGACTTGT</t>
  </si>
  <si>
    <t>NHsB9_c12559_2_aL</t>
  </si>
  <si>
    <t>yam_O_contig_5975_a</t>
  </si>
  <si>
    <t>CAGTTTTCCCAGTCACGACAAAAATGAACCTTATTGCAGGGGT</t>
  </si>
  <si>
    <t>GTTTTGCACTTTCATACCCCATTTATCC</t>
  </si>
  <si>
    <t>NHsB9_c13181_2_aL</t>
  </si>
  <si>
    <t>yam_O_contig_664_a</t>
  </si>
  <si>
    <t>CAGTTTTCCCAGTCACGACTCCATTTACAGCATAACAGCAGGA</t>
  </si>
  <si>
    <t>GTTTCCTGCTTATTCATTGTGTTGGTAGC</t>
  </si>
  <si>
    <t>NHsB9_c4927_7_aL</t>
  </si>
  <si>
    <t>yam_O_contig_4535_a</t>
  </si>
  <si>
    <t>CAGTTTTCCCAGTCACGACCTATCCCTCTTCTCTCCCCTCTTG</t>
  </si>
  <si>
    <t>GTTTCTCTTTGCCTCAGCTCTTGATGAT</t>
  </si>
  <si>
    <t>NHsB9_c9791_4_dL</t>
  </si>
  <si>
    <t>yam_O_contig_5488_a</t>
  </si>
  <si>
    <t>CAGTTTTCCCAGTCACGACAATTAAAATTGAAGGTAGACTAGGAGCA</t>
  </si>
  <si>
    <t>GTTTATACCCATCCTACGGTCCTTATTC</t>
  </si>
  <si>
    <t>NHc_4071_bL</t>
  </si>
  <si>
    <t>yam_O_singleton_A328-33_8_c11264_2_a</t>
  </si>
  <si>
    <t>CAGTTTTCCCAGTCACGACAACTCTCCGAGCTTGAGTTTTTCA</t>
  </si>
  <si>
    <t>GTTTTTGTTCATTGATGAAGCTCTTTCTTG</t>
  </si>
  <si>
    <t>NHc_941_aL</t>
  </si>
  <si>
    <t>yam_O_contig_170_b</t>
  </si>
  <si>
    <t>NHc_120_aR</t>
  </si>
  <si>
    <t>yam_O_contig_2065_a</t>
  </si>
  <si>
    <t>NHc_2273_aR</t>
  </si>
  <si>
    <t>yam_O_contig_834_a</t>
  </si>
  <si>
    <t>NHc_4075_aR</t>
  </si>
  <si>
    <t>yam_O_contig_6796_b</t>
  </si>
  <si>
    <t>NHc_504_aR</t>
  </si>
  <si>
    <t>yam_O_contig_6611_a</t>
  </si>
  <si>
    <t>NHc_5633_aR</t>
  </si>
  <si>
    <t>yam_O_singleton_87-01091-33_1_lrc5347_a</t>
  </si>
  <si>
    <t>NHc_6025_aR</t>
  </si>
  <si>
    <t>yam_O_contig_3284_b</t>
  </si>
  <si>
    <t>NHc_6117_aR</t>
  </si>
  <si>
    <t>yam_O_contig_582_a</t>
  </si>
  <si>
    <t>NHc_6145_aR</t>
  </si>
  <si>
    <t>yam_O_contig_2863_c</t>
  </si>
  <si>
    <t>NHc_6237_aR</t>
  </si>
  <si>
    <t>yam_O_singleton_87-01091-33_1_c5505_a</t>
  </si>
  <si>
    <t>NHc_6296_aR</t>
  </si>
  <si>
    <t>yam_O_contig_6821_a</t>
  </si>
  <si>
    <t>NHc_6686_aR</t>
  </si>
  <si>
    <t>yam_O_contig_548_a</t>
  </si>
  <si>
    <t>NHc_6868_aR</t>
  </si>
  <si>
    <t>yam_O_singleton_87-01091-33_1_c12339_a</t>
  </si>
  <si>
    <t>NHs87_c10016_aR</t>
  </si>
  <si>
    <t>yam_O_singleton_A328-33_8_c12359_2_a</t>
  </si>
  <si>
    <t>NHs87_c10831_aR</t>
  </si>
  <si>
    <t>yam_O_singleton_B310-33_9_c9685_3_a</t>
  </si>
  <si>
    <t>NHs87_c10893_aR</t>
  </si>
  <si>
    <t>yam_O_contig_52_a</t>
  </si>
  <si>
    <t>NHs87_c11241_aR</t>
  </si>
  <si>
    <t>NHs87_c3681_aR</t>
  </si>
  <si>
    <t>yam_O_contig_3238_a</t>
  </si>
  <si>
    <t>NHs87_c7757_aR</t>
  </si>
  <si>
    <t>yam_O_contig_2920_a</t>
  </si>
  <si>
    <t>NHs87_c8503_aR</t>
  </si>
  <si>
    <t>yam_O_contig_769_a</t>
  </si>
  <si>
    <t>NHs87_c8985_aR</t>
  </si>
  <si>
    <t>yam_O_contig_1358_a</t>
  </si>
  <si>
    <t>NHs87_lrc9008_aR</t>
  </si>
  <si>
    <t>yam_O_contig_1006_a</t>
  </si>
  <si>
    <t>NHs87_lrc9455_aR</t>
  </si>
  <si>
    <t>yam_O_singleton_B310-33_9_c9412_3_a</t>
  </si>
  <si>
    <t>NHsA8_c10143_2_aR</t>
  </si>
  <si>
    <t>yam_O_contig_2519_c</t>
  </si>
  <si>
    <t>NHsA8_c10398_2_aR</t>
  </si>
  <si>
    <t>yam_O_contig_1797_c</t>
  </si>
  <si>
    <t>NHsA8_c10400_3_aR</t>
  </si>
  <si>
    <t>yam_O_contig_70_a</t>
  </si>
  <si>
    <t>NHsA8_c10833_2_aR</t>
  </si>
  <si>
    <t>yam_O_contig_5579_a</t>
  </si>
  <si>
    <t>NHsA8_c11631_2_aR</t>
  </si>
  <si>
    <t>yam_O_contig_4886_a</t>
  </si>
  <si>
    <t>NHsA8_c12903_2_aR</t>
  </si>
  <si>
    <t>yam_O_singleton_B310-33_9_c12420_2_a</t>
  </si>
  <si>
    <t>NHsA8_c13825_2_aR</t>
  </si>
  <si>
    <t>yam_O_contig_971_a</t>
  </si>
  <si>
    <t>NHsA8_c13943_2_aR</t>
  </si>
  <si>
    <t>yam_O_contig_1708_a</t>
  </si>
  <si>
    <t>NHsA8_c2056_3_aR</t>
  </si>
  <si>
    <t>yam_O_contig_5040_a</t>
  </si>
  <si>
    <t>NHsA8_c5868_4_aR</t>
  </si>
  <si>
    <t>yam_O_contig_5040_b</t>
  </si>
  <si>
    <t>NHsA8_c6203_7_aR</t>
  </si>
  <si>
    <t>yam_O_singleton_A328-33_8_c9342_3_a</t>
  </si>
  <si>
    <t>NHsA8_c6820_3_aR</t>
  </si>
  <si>
    <t>yam_O_contig_5921_a</t>
  </si>
  <si>
    <t>NHsA8_c7687_4_aR</t>
  </si>
  <si>
    <t>yam_O_contig_2671_a</t>
  </si>
  <si>
    <t>NHsA8_c9247_2_aR</t>
  </si>
  <si>
    <t>yam_O_contig_5108_a</t>
  </si>
  <si>
    <t>NHsA8_c9425_2_aR</t>
  </si>
  <si>
    <t>yam_O_contig_317_a</t>
  </si>
  <si>
    <t>NHsB9_c10434_2_aR</t>
  </si>
  <si>
    <t>yam_O_contig_2948_a</t>
  </si>
  <si>
    <t>NHsB9_c10590_2_aR</t>
  </si>
  <si>
    <t>yam_O_singleton_B310-33_9_c14687_2_a</t>
  </si>
  <si>
    <t>NHsB9_c11360_2_aR</t>
  </si>
  <si>
    <t>yam_O_contig_214_a</t>
  </si>
  <si>
    <t>NHsB9_c11441_2_aR</t>
  </si>
  <si>
    <t>yam_O_contig_2609_b</t>
  </si>
  <si>
    <t>NHsB9_c12237_2_aR</t>
  </si>
  <si>
    <t>yam_O_contig_5715_a</t>
  </si>
  <si>
    <t>NHsB9_c12559_2_aR</t>
  </si>
  <si>
    <t>yam_O_contig_6940_a</t>
  </si>
  <si>
    <t>NHsB9_c13181_2_aR</t>
  </si>
  <si>
    <t>yam_O_contig_3414_a</t>
  </si>
  <si>
    <t>NHsB9_c4927_7_aR</t>
  </si>
  <si>
    <t>yam_O_contig_728_a</t>
  </si>
  <si>
    <t>NHsB9_c9791_4_dR</t>
  </si>
  <si>
    <t>yam_O_contig_5145_a</t>
  </si>
  <si>
    <t>NHc_4071_bR</t>
  </si>
  <si>
    <t>yam_O_contig_4929_a</t>
  </si>
  <si>
    <t>NHc_941_aR</t>
  </si>
  <si>
    <t>yam_O_contig_5095_b</t>
  </si>
  <si>
    <t>yam_O_contig_3270_a</t>
  </si>
  <si>
    <t>CAGTTTTCCCAGTCACGACTTCCAGTCCTAGTCCTCCTAACCC</t>
  </si>
  <si>
    <t>GTTTGAAGGGAATGAAGACAGTGAGGAA</t>
  </si>
  <si>
    <t>NHs87_c5029_aL</t>
  </si>
  <si>
    <t>yam_O_contig_2681_a</t>
  </si>
  <si>
    <t>CAGTTTTCCCAGTCACGACGGTGGACATGGCACTGGTTTA</t>
  </si>
  <si>
    <t>GTTTCTCCACCACCACCTACACCATC</t>
  </si>
  <si>
    <t>NHsA8_c13489_2_aL</t>
  </si>
  <si>
    <t>yam_O_contig_5865_a</t>
  </si>
  <si>
    <t>CAGTTTTCCCAGTCACGACGTGGTTATGGTGTTGGCTATGGT</t>
  </si>
  <si>
    <t>GTTTCAAGTAGAATGAAGACCTCAAACATCA</t>
  </si>
  <si>
    <t>NHc_127cL</t>
  </si>
  <si>
    <t>yam_O_contig_1426_a</t>
  </si>
  <si>
    <t>CAGTTTTCCCAGTCACGACTGTTAATTGTTTCATGCCCATCAT</t>
  </si>
  <si>
    <t>GTTTCAGTAATGCTAAACACAAGAAGGTAAGG</t>
  </si>
  <si>
    <t>NHc_131_bL</t>
  </si>
  <si>
    <t>yam_O_contig_915_a</t>
  </si>
  <si>
    <t>CAGTTTTCCCAGTCACGACCCATTTTTGTAGCTTGGTCAGAAC</t>
  </si>
  <si>
    <t>GTTTCAGTAATTTCAATTGAGCAACACTTACT</t>
  </si>
  <si>
    <t>NHc_3405_aL</t>
  </si>
  <si>
    <t>yam_O_contig_6977_a</t>
  </si>
  <si>
    <t>CAGTTTTCCCAGTCACGACGCCTCTCACTAACACATTCATCCA</t>
  </si>
  <si>
    <t>GTTTCAGACATCAAACAATCAGCAACAA</t>
  </si>
  <si>
    <t>NHc_5174_aL</t>
  </si>
  <si>
    <t>yam_O_contig_3142_a</t>
  </si>
  <si>
    <t>CAGTTTTCCCAGTCACGACTTGGAAAGAAACCACTACAAAGCC</t>
  </si>
  <si>
    <t>GTTTTATACAGTTTCAGCCCCTTCTTGC</t>
  </si>
  <si>
    <t>NHc_5324_aL</t>
  </si>
  <si>
    <t>yam_O_contig_6560_c</t>
  </si>
  <si>
    <t>CAGTTTTCCCAGTCACGACAGTGATGGAAGGGTAATTCGGTAA</t>
  </si>
  <si>
    <t>GTTTAATTCAGAAGGACTTTTTGGTGAAA</t>
  </si>
  <si>
    <t>NHc_5914_aL</t>
  </si>
  <si>
    <t>yam_O_contig_280_a</t>
  </si>
  <si>
    <t>CAGTTTTCCCAGTCACGACAACACAACAAAGGATTTCCACACA</t>
  </si>
  <si>
    <t>GTTTTGCCATATAAGATGCTTGAAACTCA</t>
  </si>
  <si>
    <t>NHc_7134_aL</t>
  </si>
  <si>
    <t>yam_O_contig_4923_a</t>
  </si>
  <si>
    <t>CAGTTTTCCCAGTCACGACTTTTCTTGGAATCTATGAGCAGGC</t>
  </si>
  <si>
    <t>GTTTTCCAATTTTCAATGGCAATAATCA</t>
  </si>
  <si>
    <t>NHs87_c5013_aL</t>
  </si>
  <si>
    <t>yam_O_contig_3584_a</t>
  </si>
  <si>
    <t>CAGTTTTCCCAGTCACGACATTGCGCTACTAGTCTCCACTTCG</t>
  </si>
  <si>
    <t>GTTTATTAAGCAAGATGACAGCCTTGGA</t>
  </si>
  <si>
    <t>NHs87_lrc10359_aL</t>
  </si>
  <si>
    <t>yam_O_contig_2744_a</t>
  </si>
  <si>
    <t>CAGTTTTCCCAGTCACGACAAGGAAATGAAGGTGGTGGATATG</t>
  </si>
  <si>
    <t>GTTTGACCAAACCTATGTATTCACTTACTTGG</t>
  </si>
  <si>
    <t>NHsA8_c10566_2_aL</t>
  </si>
  <si>
    <t>yam_O_contig_763_a</t>
  </si>
  <si>
    <t>CAGTTTTCCCAGTCACGACGGCTAATGGTCATTGCTGCTTTAT</t>
  </si>
  <si>
    <t>GTTTATGGAAAGGAGATTCCTTGGTTGT</t>
  </si>
  <si>
    <t>NHsA8_c10588_2_aL</t>
  </si>
  <si>
    <t>yam_O_contig_6728_a</t>
  </si>
  <si>
    <t>CAGTTTTCCCAGTCACGACACGTTACAAGAGAAGTGAGGACGC</t>
  </si>
  <si>
    <t>GTTTTTCTTCAACATTATCATTGGCAGC</t>
  </si>
  <si>
    <t>NHsA8_c12137_4_aL</t>
  </si>
  <si>
    <t>yam_O_contig_1658_a</t>
  </si>
  <si>
    <t>CAGTTTTCCCAGTCACGACCTTCGCTGAAGCAAAACCCC</t>
  </si>
  <si>
    <t>GTTTTCTCCATCCTTCTATACATCCCCC</t>
  </si>
  <si>
    <t>NHsA8_c12375_2_aL</t>
  </si>
  <si>
    <t>yam_O_contig_239_a</t>
  </si>
  <si>
    <t>CAGTTTTCCCAGTCACGACTGCATTGTAGTCATTAAACTCCTGC</t>
  </si>
  <si>
    <t>GTTTAGCTGGATGAACAACACCAATCTA</t>
  </si>
  <si>
    <t>NHsA8_c14455_2_aL</t>
  </si>
  <si>
    <t>yam_O_contig_4167_a</t>
  </si>
  <si>
    <t>CAGTTTTCCCAGTCACGACATCTTTTGGCCCATCAATACTCTG</t>
  </si>
  <si>
    <t>GTTTTAATTGATGATAAGTGCCGCCTTT</t>
  </si>
  <si>
    <t>NHsA8_c4355_5_aL</t>
  </si>
  <si>
    <t>yam_O_contig_2278_a</t>
  </si>
  <si>
    <t>CAGTTTTCCCAGTCACGACGTGTGCCGTCTGTCTCACATTAAC</t>
  </si>
  <si>
    <t>GTTTTCCAAACCAAAATGAACAATACAAAA</t>
  </si>
  <si>
    <t>NHsA8_c6374_5_aL</t>
  </si>
  <si>
    <t>yam_O_singleton_B310-33_9_c12991_3_a</t>
  </si>
  <si>
    <t>CAGTTTTCCCAGTCACGACGAGTCTGAGTGCCACGATTCAGTA</t>
  </si>
  <si>
    <t>GTTTAAGACTGTATTCTTTTGTCAACCCAAA</t>
  </si>
  <si>
    <t>NHsA8_c6591_5_aL</t>
  </si>
  <si>
    <t>yam_O_contig_1666_b</t>
  </si>
  <si>
    <t>CAGTTTTCCCAGTCACGACTTGGATGATGTTCGATTAATTCCC</t>
  </si>
  <si>
    <t>GTTTAACTAACTATTCACATGGCACCCG</t>
  </si>
  <si>
    <t>NHsA8_c8963_4_aL</t>
  </si>
  <si>
    <t>yam_O_contig_425_a</t>
  </si>
  <si>
    <t>CAGTTTTCCCAGTCACGACTGGTTAGCGAACAAAAGGAATTTG</t>
  </si>
  <si>
    <t>GTTTGCACTCACGGGTTCTTATTAATGC</t>
  </si>
  <si>
    <t>NHsA8_c9612_2_aL</t>
  </si>
  <si>
    <t>yam_O_contig_852_b</t>
  </si>
  <si>
    <t>CAGTTTTCCCAGTCACGACTGCATAAGCAATAACTCAAAGCCA</t>
  </si>
  <si>
    <t>GTTTTGGAAACCATTAGCACATAATTCAAA</t>
  </si>
  <si>
    <t>NHsB9_c10576_2_aL</t>
  </si>
  <si>
    <t>yam_O_contig_5750_a</t>
  </si>
  <si>
    <t>CAGTTTTCCCAGTCACGACCAAGGAAGAAGGAAAGCTGAGAAA</t>
  </si>
  <si>
    <t>GTTTAAAGCAACACACAACAAGGTCGT</t>
  </si>
  <si>
    <t>Oc_1854cL</t>
  </si>
  <si>
    <t>CAGTTTTCCCAGTCACGACTTATTGTCAACAAGGTGGGTGCTA</t>
  </si>
  <si>
    <t>GTTTTCATTTCATTTCATTTCAAAGGGG</t>
  </si>
  <si>
    <t>Oc_5238_aL</t>
  </si>
  <si>
    <t>yam_O_contig_2782_a</t>
  </si>
  <si>
    <t>CAGTTTTCCCAGTCACGACACAGACTGACTAAACAGTTCCATTAGCA</t>
  </si>
  <si>
    <t>GTTTGTGCTGTGCACAAGCTGAGAAG</t>
  </si>
  <si>
    <t>Oc_406cL</t>
  </si>
  <si>
    <t>yam_O_contig_437_a</t>
  </si>
  <si>
    <t>CAGTTTTCCCAGTCACGACTGATGGGATACCTTCTTTCATGCT</t>
  </si>
  <si>
    <t>GTTTAAGCCATCACATTCACTGCAAGTA</t>
  </si>
  <si>
    <t>Oc_3527_bL</t>
  </si>
  <si>
    <t>yam_O_contig_1454_a</t>
  </si>
  <si>
    <t>CAGTTTTCCCAGTCACGACGGAAAAGATTCTGGTGATGAGTCC</t>
  </si>
  <si>
    <t>GTTTTCTTTGTTGTGCATTGTCTTTTGTC</t>
  </si>
  <si>
    <t>Oc_627_aL</t>
  </si>
  <si>
    <t>yam_O_contig_4414_a</t>
  </si>
  <si>
    <t>CAGTTTTCCCAGTCACGACTGTGCCTGCTTTTCTGTAGATTTT</t>
  </si>
  <si>
    <t>GTTTGGAGATGGTTTGAGAGACCATTATT</t>
  </si>
  <si>
    <t>Oc_4539_aL</t>
  </si>
  <si>
    <t>yam_O_contig_666_a</t>
  </si>
  <si>
    <t>CAGTTTTCCCAGTCACGACTATTGCTTCGCCTCTGTACAATCA</t>
  </si>
  <si>
    <t>GTTTGGAGCACTGGTGGAGAGATTAGTG</t>
  </si>
  <si>
    <t>Oc_2083_aL</t>
  </si>
  <si>
    <t>yam_O_contig_4563_a</t>
  </si>
  <si>
    <t>CAGTTTTCCCAGTCACGACGCTGAGAATTGAAGCTCGGAGTAG</t>
  </si>
  <si>
    <t>GTTTCCTATCAATAATTCACCCATCCCA</t>
  </si>
  <si>
    <t>Oc_2386_aL</t>
  </si>
  <si>
    <t>yam_O_singleton_87-01091-33_1_c11863_a</t>
  </si>
  <si>
    <t>CAGTTTTCCCAGTCACGACAGAACTTGGTTTTCCTTTGCGTC</t>
  </si>
  <si>
    <t>GTTTCAATACAAGAAGACTTTGGCGCTT</t>
  </si>
  <si>
    <t>OsA8_c12327_3_aL</t>
  </si>
  <si>
    <t>yam_O_contig_3982_a</t>
  </si>
  <si>
    <t>CAGTTTTCCCAGTCACGACCCAACACCAATCCTCTAAAACAGG</t>
  </si>
  <si>
    <t>GTTTAGAGATCTAGGGGCTTGAAAGCTG</t>
  </si>
  <si>
    <t>Oc_2985_aL</t>
  </si>
  <si>
    <t>yam_O_contig_5193_a</t>
  </si>
  <si>
    <t>CAGTTTTCCCAGTCACGACCTAATATGGAGCCTCTCTTGCCTC</t>
  </si>
  <si>
    <t>GTTTTTCCACAAGAATCAAGCTGGTAAT</t>
  </si>
  <si>
    <t>Oc_3971_aL</t>
  </si>
  <si>
    <t>CAGTTTTCCCAGTCACGACATTCAATCAGTAGAGCTGTTGGGC</t>
  </si>
  <si>
    <t>GTTTCAATTTTCATTTCTATATTCCCATCACA</t>
  </si>
  <si>
    <t>OsA8_c1060_15_aL</t>
  </si>
  <si>
    <t>yam_O_singleton_87-01091-33_1_c4894_a</t>
  </si>
  <si>
    <t>CAGTTTTCCCAGTCACGACGTTGGAACCTTGGATCTCGATG</t>
  </si>
  <si>
    <t>GTTTGAGATATAGGATCTCGGAGGAGGG</t>
  </si>
  <si>
    <t>Oc_1364_aL</t>
  </si>
  <si>
    <t>yam_O_contig_6794_a</t>
  </si>
  <si>
    <t>CAGTTTTCCCAGTCACGACATGGTTAAGCACACACCACCTTCT</t>
  </si>
  <si>
    <t>GTTTAGAGGTACAAGGATTGCGAGTTTG</t>
  </si>
  <si>
    <t>Oc_5075_aL</t>
  </si>
  <si>
    <t>yam_O_contig_5781_a</t>
  </si>
  <si>
    <t>CAGTTTTCCCAGTCACGACACCGTCAACGAAGCTCAGTCC</t>
  </si>
  <si>
    <t>GTTTACCGTAGCCTCCACCAGCAC</t>
  </si>
  <si>
    <t>Oc_2919_aL</t>
  </si>
  <si>
    <t>CAGTTTTCCCAGTCACGACAAGAATCACAAGCATTGGCATGTA</t>
  </si>
  <si>
    <t>GTTTTAGCTTTGCTTGAGAATCAGGCTT</t>
  </si>
  <si>
    <t>Oc_1547_aL</t>
  </si>
  <si>
    <t>yam_O_contig_2111_a</t>
  </si>
  <si>
    <t>CAGTTTTCCCAGTCACGACTGGCAGCAACTTCTTTATTTATGGA</t>
  </si>
  <si>
    <t>GTTTTCTGCGTGCACGTTAGAGTCTATT</t>
  </si>
  <si>
    <t>Oc_248_aL</t>
  </si>
  <si>
    <t>yam_O_singleton_A328-33_8_c3639_17_a</t>
  </si>
  <si>
    <t>CAGTTTTCCCAGTCACGACCCTGCATAAGACATAAGCTCTCAACA</t>
  </si>
  <si>
    <t>GTTTAGACCTTCTTCTTGTTGGCCTTTC</t>
  </si>
  <si>
    <t>Oc_4467_aL</t>
  </si>
  <si>
    <t>yam_O_contig_6771_a</t>
  </si>
  <si>
    <t>CAGTTTTCCCAGTCACGACATCTGAAGCCCTCCTGCTTACTTC</t>
  </si>
  <si>
    <t>GTTTTCCTCTTATGCATGCCCATTTATT</t>
  </si>
  <si>
    <t>Oc_587_aL</t>
  </si>
  <si>
    <t>yam_O_contig_1370_a</t>
  </si>
  <si>
    <t>CAGTTTTCCCAGTCACGACCCAATGCACCACCACCTCTACT</t>
  </si>
  <si>
    <t>GTTTTGTTAACTCGGCCACTTCGTACTC</t>
  </si>
  <si>
    <t>Os87_c4306_aL</t>
  </si>
  <si>
    <t>yam_O_contig_5994_a</t>
  </si>
  <si>
    <t>CAGTTTTCCCAGTCACGACGGCCAGTAATGGTTCTTGTTCATC</t>
  </si>
  <si>
    <t>GTTTGATGAGGATGTCTCTGCTCCTGAT</t>
  </si>
  <si>
    <t>Oc_6102_aL</t>
  </si>
  <si>
    <t>yam_O_singleton_87-01091-33_1_c8512_a</t>
  </si>
  <si>
    <t>CAGTTTTCCCAGTCACGACTACCTGATGGGCGTCTAGGATATG</t>
  </si>
  <si>
    <t>GTTTGTCATTGTCATTGTTTTTCCGTCC</t>
  </si>
  <si>
    <t>Os87_lrc10849_aL</t>
  </si>
  <si>
    <t>yam_O_singleton_A328-33_8_c8444_5_a</t>
  </si>
  <si>
    <t>CAGTTTTCCCAGTCACGACTTGCTCGCTGAGAAGTCGAATAAT</t>
  </si>
  <si>
    <t>GTTTTTTATTCATTTTTGCAATTAAACCACAA</t>
  </si>
  <si>
    <t>Oc_234_aL</t>
  </si>
  <si>
    <t>yam_O_singleton_87-01091-33_1_c8656_a</t>
  </si>
  <si>
    <t>CAGTTTTCCCAGTCACGACTGCACCATGCTCAAGAAGTAACTC</t>
  </si>
  <si>
    <t>GTTTTTGGGCTTTCCTTGCAATCTATTA</t>
  </si>
  <si>
    <t>Os87_c878_aL</t>
  </si>
  <si>
    <t>yam_O_contig_3654_b</t>
  </si>
  <si>
    <t>CAGTTTTCCCAGTCACGACCTAATCGCGACTCCTCCTCGT</t>
  </si>
  <si>
    <t>GTTTGCTATATACCTCCTCTCCGCGTCT</t>
  </si>
  <si>
    <t>Oc_4934_aL</t>
  </si>
  <si>
    <t>yam_O_contig_6461_a</t>
  </si>
  <si>
    <t>yam_O_contig_715_a</t>
  </si>
  <si>
    <t>NHs87_c5029_aR</t>
  </si>
  <si>
    <t>NHsA8_c13489_2_aR</t>
  </si>
  <si>
    <t>yam_O_contig_5127_a</t>
  </si>
  <si>
    <t>NHc_127cR</t>
  </si>
  <si>
    <t>yam_O_contig_2617_b</t>
  </si>
  <si>
    <t>NHc_131_bR</t>
  </si>
  <si>
    <t>yam_O_singleton_87-01091-33_1_c10382_a</t>
  </si>
  <si>
    <t>NHc_3405_aR</t>
  </si>
  <si>
    <t>yam_O_singleton_87-01091-33_1_c1577_a</t>
  </si>
  <si>
    <t>NHc_5174_aR</t>
  </si>
  <si>
    <t>yam_O_singleton_B310-33_9_c15460_2_a</t>
  </si>
  <si>
    <t>NHc_5324_aR</t>
  </si>
  <si>
    <t>yam_O_contig_870_a</t>
  </si>
  <si>
    <t>NHc_5914_aR</t>
  </si>
  <si>
    <t>yam_O_contig_47_a</t>
  </si>
  <si>
    <t>NHc_7134_aR</t>
  </si>
  <si>
    <t>yam_O_contig_6012_a</t>
  </si>
  <si>
    <t>NHs87_c5013_aR</t>
  </si>
  <si>
    <t>yam_O_contig_6282_a</t>
  </si>
  <si>
    <t>NHs87_lrc10359_aR</t>
  </si>
  <si>
    <t>yam_O_contig_2360_a</t>
  </si>
  <si>
    <t>NHsA8_c10566_2_aR</t>
  </si>
  <si>
    <t>yam_O_contig_913_a</t>
  </si>
  <si>
    <t>NHsA8_c10588_2_aR</t>
  </si>
  <si>
    <t>yam_O_contig_320_b</t>
  </si>
  <si>
    <t>NHsA8_c12137_4_aR</t>
  </si>
  <si>
    <t>yam_O_contig_6474_a</t>
  </si>
  <si>
    <t>NHsA8_c12375_2_aR</t>
  </si>
  <si>
    <t>yam_O_contig_6254_d</t>
  </si>
  <si>
    <t>NHsA8_c14455_2_aR</t>
  </si>
  <si>
    <t>yam_O_contig_6014_a</t>
  </si>
  <si>
    <t>NHsA8_c4355_5_aR</t>
  </si>
  <si>
    <t>yam_O_contig_1949_a</t>
  </si>
  <si>
    <t>NHsA8_c6374_5_aR</t>
  </si>
  <si>
    <t>NHsA8_c6591_5_aR</t>
  </si>
  <si>
    <t>yam_O_contig_3419_a</t>
  </si>
  <si>
    <t>NHsA8_c8963_4_aR</t>
  </si>
  <si>
    <t>yam_O_contig_808_a</t>
  </si>
  <si>
    <t>NHsA8_c9612_2_aR</t>
  </si>
  <si>
    <t>yam_O_singleton_A328-33_8_c14521_2_a</t>
  </si>
  <si>
    <t>NHsB9_c10576_2_aR</t>
  </si>
  <si>
    <t>yam_O_contig_125_a</t>
  </si>
  <si>
    <t>Oc_1854cR</t>
  </si>
  <si>
    <t>yam_O_contig_468_a</t>
  </si>
  <si>
    <t>Oc_5238_aR</t>
  </si>
  <si>
    <t>yam_O_contig_5182_a</t>
  </si>
  <si>
    <t>Oc_406cR</t>
  </si>
  <si>
    <t>yam_O_contig_2491_a</t>
  </si>
  <si>
    <t>Oc_3527_bR</t>
  </si>
  <si>
    <t>yam_O_contig_6297_a</t>
  </si>
  <si>
    <t>Oc_627_aR</t>
  </si>
  <si>
    <t>yam_O_contig_2445_a</t>
  </si>
  <si>
    <t>Oc_4539_aR</t>
  </si>
  <si>
    <t>yam_O_contig_5427_a</t>
  </si>
  <si>
    <t>Oc_2083_aR</t>
  </si>
  <si>
    <t>yam_O_contig_5707_a</t>
  </si>
  <si>
    <t>Oc_2386_aR</t>
  </si>
  <si>
    <t>yam_O_contig_5806_a</t>
  </si>
  <si>
    <t>OsA8_c12327_3_aR</t>
  </si>
  <si>
    <t>yam_O_contig_2122_a</t>
  </si>
  <si>
    <t>Oc_2985_aR</t>
  </si>
  <si>
    <t>yam_O_contig_2999_a</t>
  </si>
  <si>
    <t>Oc_3971_aR</t>
  </si>
  <si>
    <t>yam_O_contig_5740_a</t>
  </si>
  <si>
    <t>OsA8_c1060_15_aR</t>
  </si>
  <si>
    <t>yam_O_singleton_87-01091-33_1_c5790_a</t>
  </si>
  <si>
    <t>Oc_1364_aR</t>
  </si>
  <si>
    <t>yam_O_contig_232_a</t>
  </si>
  <si>
    <t>Oc_5075_aR</t>
  </si>
  <si>
    <t>yam_O_contig_2912_a</t>
  </si>
  <si>
    <t>Oc_2919_aR</t>
  </si>
  <si>
    <t>yam_O_contig_2823_a</t>
  </si>
  <si>
    <t>Oc_1547_aR</t>
  </si>
  <si>
    <t>yam_O_singleton_A328-33_8_c8062_4_a</t>
  </si>
  <si>
    <t>Oc_248_aR</t>
  </si>
  <si>
    <t>yam_O_contig_1015_a</t>
  </si>
  <si>
    <t>Oc_4467_aR</t>
  </si>
  <si>
    <t>yam_O_contig_3113_b</t>
  </si>
  <si>
    <t>Oc_587_aR</t>
  </si>
  <si>
    <t>yam_O_contig_5079_a</t>
  </si>
  <si>
    <t>Os87_c4306_aR</t>
  </si>
  <si>
    <t>yam_O_contig_2231_a</t>
  </si>
  <si>
    <t>Oc_6102_aR</t>
  </si>
  <si>
    <t>yam_O_singleton_A328-33_8_c12358_2_a</t>
  </si>
  <si>
    <t>Os87_lrc10849_aR</t>
  </si>
  <si>
    <t>yam_O_contig_2822_a</t>
  </si>
  <si>
    <t>Oc_234_aR</t>
  </si>
  <si>
    <t>yam_O_contig_6024_a</t>
  </si>
  <si>
    <t>Os87_c878_aR</t>
  </si>
  <si>
    <t>yam_O_contig_2072_b</t>
  </si>
  <si>
    <t>Oc_4934_aR</t>
  </si>
  <si>
    <t>yam_O_singleton_A328-33_8_c9415_2_a</t>
  </si>
  <si>
    <t>yam_O_contig_5062_b</t>
  </si>
  <si>
    <t>yam_O_contig_4943_b</t>
  </si>
  <si>
    <t>CAGTTTTCCCAGTCACGACGGTTGAGTAACGCGAACATTCACT</t>
  </si>
  <si>
    <t>GTTTGGCAACGAATGGAAAAGAATCAAT</t>
  </si>
  <si>
    <t>Oc_3654_aL</t>
  </si>
  <si>
    <t>yam_O_contig_4873_a</t>
  </si>
  <si>
    <t>CAGTTTTCCCAGTCACGACCCTAGAGGGAAGTCACAGGTTGAA</t>
  </si>
  <si>
    <t>GTTTACCCATAGAAACCCTAATCAAGCC</t>
  </si>
  <si>
    <t>Oc_3101_aL</t>
  </si>
  <si>
    <t>yam_O_contig_2415_a</t>
  </si>
  <si>
    <t>CAGTTTTCCCAGTCACGACTGAATCAATTGTATAGCAGGGTGG</t>
  </si>
  <si>
    <t>GTTTCAATTTCCCTGGTGATAAAGTTTTG</t>
  </si>
  <si>
    <t>Oc_4395_aL</t>
  </si>
  <si>
    <t>yam_O_contig_1113_a</t>
  </si>
  <si>
    <t>CAGTTTTCCCAGTCACGACTCTCTTCTGGATTCCTTCGTGAAC</t>
  </si>
  <si>
    <t>GTTTAAAATCCACAAAGCAATCATCACTC</t>
  </si>
  <si>
    <t>Oc_360_aL</t>
  </si>
  <si>
    <t>yam_O_contig_6679_a</t>
  </si>
  <si>
    <t>CAGTTTTCCCAGTCACGACTTTGGGATCAAAACATAGATACACACA</t>
  </si>
  <si>
    <t>GTTTTGGCATCAACTGGTCATTAAGTGT</t>
  </si>
  <si>
    <t>Oc_205_aL</t>
  </si>
  <si>
    <t>yam_O_contig_3396_b</t>
  </si>
  <si>
    <t>CAGTTTTCCCAGTCACGACATGAGGGTTTGTATGTGTGAGGAA</t>
  </si>
  <si>
    <t>GTTTTTTTTGTCTTTGGCTTGTAAACTAATTC</t>
  </si>
  <si>
    <t>Oc_3981_aL</t>
  </si>
  <si>
    <t>yam_O_contig_1019_a</t>
  </si>
  <si>
    <t>CAGTTTTCCCAGTCACGACGCTTACTGAAGAAGAATTGGCTGC</t>
  </si>
  <si>
    <t>GTTTTTGCATCTTGGTGAAGGAGTTGTA</t>
  </si>
  <si>
    <t>OsA8_c3645_12_aL</t>
  </si>
  <si>
    <t>yam_O_contig_4991_a</t>
  </si>
  <si>
    <t>CAGTTTTCCCAGTCACGACCATTCCTCCGATCAGAGCCTAAC</t>
  </si>
  <si>
    <t>GTTTGGCGGTAGTTGTTGTTGTAGTTGTT</t>
  </si>
  <si>
    <t>Oc_3514_aL</t>
  </si>
  <si>
    <t>yam_O_contig_5784_a</t>
  </si>
  <si>
    <t>CAGTTTTCCCAGTCACGACCTTCAAGCTCAGTACCAGGCAG</t>
  </si>
  <si>
    <t>GTTTAAAAACAAAATACTCCTCTGCTAATCAC</t>
  </si>
  <si>
    <t>Oc_3514cL</t>
  </si>
  <si>
    <t>yam_O_contig_5573_a</t>
  </si>
  <si>
    <t>CAGTTTTCCCAGTCACGACAATGGTGCAAATAGATCCCATTTCT</t>
  </si>
  <si>
    <t>GTTTCCTCTCATCACACACCACAATCA</t>
  </si>
  <si>
    <t>Oc_3758cL</t>
  </si>
  <si>
    <t>yam_O_contig_5825_a</t>
  </si>
  <si>
    <t>CAGTTTTCCCAGTCACGACTACTGCGTGCTAGGCAATCTGTAG</t>
  </si>
  <si>
    <t>GTTTCTGCTGCAGCCTTGAGACTTATC</t>
  </si>
  <si>
    <t>Oc_1833_aL</t>
  </si>
  <si>
    <t>yam_O_singleton_87-01091-33_1_c2900_a</t>
  </si>
  <si>
    <t>CAGTTTTCCCAGTCACGACGATGCTGCTGTCTCGGTTTATCAT</t>
  </si>
  <si>
    <t>GTTTACTGGAGATCATCCTCCTCTTCG</t>
  </si>
  <si>
    <t>Oc_586_aL</t>
  </si>
  <si>
    <t>yam_O_contig_6126_a</t>
  </si>
  <si>
    <t>CAGTTTTCCCAGTCACGACTGTTCCTTACCTTCTCAAAGAGACTCA</t>
  </si>
  <si>
    <t>GTTTCATTGTCACAAAGGGACATTCTCA</t>
  </si>
  <si>
    <t>Oc_5440_aL</t>
  </si>
  <si>
    <t>yam_O_contig_5955_a</t>
  </si>
  <si>
    <t>CAGTTTTCCCAGTCACGACCTATTCCTGCCCAAGACTATCCCT</t>
  </si>
  <si>
    <t>GTTTGACCACAACAAACAACAAACAACC</t>
  </si>
  <si>
    <t>Os87_c937_aL</t>
  </si>
  <si>
    <t>yam_O_singleton_87-01091-33_1_c11820_a</t>
  </si>
  <si>
    <t>CAGTTTTCCCAGTCACGACAAGTCTCGAGCATTCCCCTACTCT</t>
  </si>
  <si>
    <t>GTTTCATTTTCGAAGCGATCGAGAGA</t>
  </si>
  <si>
    <t>Oc_951_aL</t>
  </si>
  <si>
    <t>yam_O_singleton_87-01091-33_1_c9202_a</t>
  </si>
  <si>
    <t>CAGTTTTCCCAGTCACGACCCCTTCTCCATCTCCTTCTTCTCT</t>
  </si>
  <si>
    <t>GTTTAGCTTGGCCATCTCTTACTCCAAT</t>
  </si>
  <si>
    <t>Oc_5610_aL</t>
  </si>
  <si>
    <t>yam_O_contig_223_a</t>
  </si>
  <si>
    <t>CAGTTTTCCCAGTCACGACGCTATTTCATCTTGTTTTTCCCCC</t>
  </si>
  <si>
    <t>GTTTTCCAGGAACAAATGGTTTGAGATT</t>
  </si>
  <si>
    <t>Oc_3321_aL</t>
  </si>
  <si>
    <t>yam_O_contig_3585_a</t>
  </si>
  <si>
    <t>CAGTTTTCCCAGTCACGACGACGTTATCTCCATTGCTTCGTCT</t>
  </si>
  <si>
    <t>GTTTGGATTAAGGAAGGGCTGTTGAGAT</t>
  </si>
  <si>
    <t>Oc_6254_aL</t>
  </si>
  <si>
    <t>yam_O_contig_3785_b</t>
  </si>
  <si>
    <t>CAGTTTTCCCAGTCACGACCTAAGCCTCCGACGAAGAAGC</t>
  </si>
  <si>
    <t>GTTTATCTTGGACTTCGACTTGGCAG</t>
  </si>
  <si>
    <t>Oc_446_aL</t>
  </si>
  <si>
    <t>yam_O_contig_22_a</t>
  </si>
  <si>
    <t>CAGTTTTCCCAGTCACGACCCGCAGGCCAATAATAAAGTAAGA</t>
  </si>
  <si>
    <t>GTTTCATCAGTGACTCCAATTTCACACC</t>
  </si>
  <si>
    <t>Oc_5376_aL</t>
  </si>
  <si>
    <t>yam_O_contig_346_a</t>
  </si>
  <si>
    <t>CAGTTTTCCCAGTCACGACGAATTCCCGGGATAAACCAACT</t>
  </si>
  <si>
    <t>GTTTCAATAGCATGTAGGGCGAGGAC</t>
  </si>
  <si>
    <t>Oc_1086_aL</t>
  </si>
  <si>
    <t>yam_O_contig_5073_a</t>
  </si>
  <si>
    <t>CAGTTTTCCCAGTCACGACGTCCCAAGCTGCTACCCTGAATA</t>
  </si>
  <si>
    <t>GTTTATAGGATTTCCATCGCTCCAAAGT</t>
  </si>
  <si>
    <t>Oc_512_aL</t>
  </si>
  <si>
    <t>yam_O_contig_400_a</t>
  </si>
  <si>
    <t>CAGTTTTCCCAGTCACGACATAGGGACGAGACTCAGGACCAG</t>
  </si>
  <si>
    <t>GTTTACAGAAGTGACGGGGTCGATAG</t>
  </si>
  <si>
    <t>Oc_1038_aL</t>
  </si>
  <si>
    <t>yam_O_singleton_A328-33_8_c9804_3_a</t>
  </si>
  <si>
    <t>CAGTTTTCCCAGTCACGACCGGAATCAAGCTGTGTTACTGATG</t>
  </si>
  <si>
    <t>GTTTTCAATGCAAACAAAGAACAAGTAATCA</t>
  </si>
  <si>
    <t>Oc_5776_bL</t>
  </si>
  <si>
    <t>yam_O_singleton_87-01091-33_1_c7755_a</t>
  </si>
  <si>
    <t>CAGTTTTCCCAGTCACGACAGCAGAGTGTTTTAGCCAATGTGA</t>
  </si>
  <si>
    <t>GTTTCCTGATTTTTCACCTTGTTCTTGC</t>
  </si>
  <si>
    <t>Oc_7199_aL</t>
  </si>
  <si>
    <t>yam_O_contig_1612_a</t>
  </si>
  <si>
    <t>CAGTTTTCCCAGTCACGACCTTCTTGGTCCACTTGCTCAACTT</t>
  </si>
  <si>
    <t>GTTTCTTCGTGCTTTATCAGGATGTGG</t>
  </si>
  <si>
    <t>Oc_1786_aL</t>
  </si>
  <si>
    <t>yam_O_contig_3605_a</t>
  </si>
  <si>
    <t>CAGTTTTCCCAGTCACGACGTTCTTGATGTCTGCTGCGAATTA</t>
  </si>
  <si>
    <t>GTTTGACACTTCCTAAGAAGGGCTACACA</t>
  </si>
  <si>
    <t>Oc_4851_bL</t>
  </si>
  <si>
    <t>yam_O_contig_778_c</t>
  </si>
  <si>
    <t>CAGTTTTCCCAGTCACGACAAACCATCCTTGTCACAACACCTAA</t>
  </si>
  <si>
    <t>GTTTCCAATTAACACACCTTGATCACCA</t>
  </si>
  <si>
    <t>Oc_898_aL</t>
  </si>
  <si>
    <t>yam_O_contig_825_a</t>
  </si>
  <si>
    <t>CAGTTTTCCCAGTCACGACGGTTAGGAATGGGAGAATGATTGA</t>
  </si>
  <si>
    <t>GTTTAAGCAGGCTAACAGTTGGTGAAAA</t>
  </si>
  <si>
    <t>Oc_4953_dL</t>
  </si>
  <si>
    <t>yam_O_contig_539_a</t>
  </si>
  <si>
    <t>CAGTTTTCCCAGTCACGACGCAAAGGAAAAGCTAGCATCAAAG</t>
  </si>
  <si>
    <t>GTTTTGAAATGGAACTACAATCCTTCCAA</t>
  </si>
  <si>
    <t>Oc_5519_aL</t>
  </si>
  <si>
    <t>yam_O_contig_3885_a</t>
  </si>
  <si>
    <t>CAGTTTTCCCAGTCACGACGCTGAGAAGAGATCGAAGATGGTG</t>
  </si>
  <si>
    <t>GTTTCGGGATCTTCCCTAATCTCCTTC</t>
  </si>
  <si>
    <t>Oc_5824_aL</t>
  </si>
  <si>
    <t>yam_O_contig_7086_a</t>
  </si>
  <si>
    <t>CAGTTTTCCCAGTCACGACCACAAACACTGGGACTTTTCATCA</t>
  </si>
  <si>
    <t>GTTTTAAAGATGTTTGGTCTCGTCTGGC</t>
  </si>
  <si>
    <t>Oc_3199_aL</t>
  </si>
  <si>
    <t>yam_O_contig_2051_a</t>
  </si>
  <si>
    <t>CAGTTTTCCCAGTCACGACCAAAAGTTTCCACAACCTCTCTGG</t>
  </si>
  <si>
    <t>GTTTAACATCCAACAACCGAGCTTAAAA</t>
  </si>
  <si>
    <t>Oc_2547_aL</t>
  </si>
  <si>
    <t>yam_O_contig_917_b</t>
  </si>
  <si>
    <t>CAGTTTTCCCAGTCACGACAATGCTTGCTGACAAAGGCAA</t>
  </si>
  <si>
    <t>GTTTACTGAGCTTCCCACTAGCCTACAG</t>
  </si>
  <si>
    <t>Oc_2852_aL</t>
  </si>
  <si>
    <t>yam_O_contig_768_a</t>
  </si>
  <si>
    <t>CAGTTTTCCCAGTCACGACCTTCTTCTTTGCTTCTCGTTCTCG</t>
  </si>
  <si>
    <t>GTTTCATCTTCTCCACTTCCTTCCAAAA</t>
  </si>
  <si>
    <t>Os87_c4483_aL</t>
  </si>
  <si>
    <t>yam_O_contig_894_a</t>
  </si>
  <si>
    <t>CAGTTTTCCCAGTCACGACTTGTCCATCTTTTGGGGTACTGTT</t>
  </si>
  <si>
    <t>GTTTAAAAACATAAAATGCAAAACAATCCTG</t>
  </si>
  <si>
    <t>Oc_5393_aL</t>
  </si>
  <si>
    <t>yam_O_contig_4003_a</t>
  </si>
  <si>
    <t>CAGTTTTCCCAGTCACGACCGGGAAACAAATAACAATACCCTTC</t>
  </si>
  <si>
    <t>GTTTAAGCGTAGAGATATCCCAGTTTGG</t>
  </si>
  <si>
    <t>Oc_6407_aL</t>
  </si>
  <si>
    <t>yam_O_contig_5847_a</t>
  </si>
  <si>
    <t>CAGTTTTCCCAGTCACGACTATGAGCAATGGTTGAGAAGGACA</t>
  </si>
  <si>
    <t>GTTTATAATGCATGGCTTTTCCAAATCA</t>
  </si>
  <si>
    <t>Oc_5164_bL</t>
  </si>
  <si>
    <t>yam_O_singleton_A328-33_8_c14040_2_a</t>
  </si>
  <si>
    <t>CAGTTTTCCCAGTCACGACCGGGATTGATAAAGGACTTGAAAA</t>
  </si>
  <si>
    <t>GTTTAAGATCTTCTAGGATTGCCACCAC</t>
  </si>
  <si>
    <t>Oc_6262_aL</t>
  </si>
  <si>
    <t>yam_O_contig_1782_a</t>
  </si>
  <si>
    <t>CAGTTTTCCCAGTCACGACGCAGGGGAAACTATGTCAAGATGT</t>
  </si>
  <si>
    <t>GTTTGTTACAGCATACAAAAGGCCCAAC</t>
  </si>
  <si>
    <t>Oc_718_aL</t>
  </si>
  <si>
    <t>yam_O_contig_6184_a</t>
  </si>
  <si>
    <t>yam_O_singleton_A328-33_8_c5278_6_a</t>
  </si>
  <si>
    <t>CAGTTTTCCCAGTCACGACACTAAATTCCCATTCCTGTTCCGT</t>
  </si>
  <si>
    <t>GTTTGGGATAAACACCACTGGCCTTATT</t>
  </si>
  <si>
    <t>Oc_4868_aL</t>
  </si>
  <si>
    <t>yam_O_contig_815_b</t>
  </si>
  <si>
    <t>CAGTTTTCCCAGTCACGACTCGTATTGAAGCAGCTCATGAAAG</t>
  </si>
  <si>
    <t>GTTTGTAGCTGATCAACCACGTAACGCT</t>
  </si>
  <si>
    <t>Oc_3279_aL</t>
  </si>
  <si>
    <t>yam_O_contig_101_a</t>
  </si>
  <si>
    <t>CAGTTTTCCCAGTCACGACTCCATGAACTGGATTTATGATTTTGA</t>
  </si>
  <si>
    <t>GTTTACTTTCAAGAAATGCAGGCAACTT</t>
  </si>
  <si>
    <t>Os87_c10801_aL</t>
  </si>
  <si>
    <t>yam_O_contig_827_a</t>
  </si>
  <si>
    <t>CAGTTTTCCCAGTCACGACGAAAAGGCTCATCTTTTCCTCTCC</t>
  </si>
  <si>
    <t>GTTTCTAATCCAAAGACGAAGCACGAAG</t>
  </si>
  <si>
    <t>Oc_3451_aL</t>
  </si>
  <si>
    <t>yam_O_contig_139_a</t>
  </si>
  <si>
    <t>CAGTTTTCCCAGTCACGACCAATGGCTGGGAAACTGATACACT</t>
  </si>
  <si>
    <t>GTTTTCCCAATCAAACAAACTTCCAAAC</t>
  </si>
  <si>
    <t>Os87_lrc4485_aL</t>
  </si>
  <si>
    <t>yam_O_contig_5500_b</t>
  </si>
  <si>
    <t>CAGTTTTCCCAGTCACGACTTAAATAGTGCTCTTCGGATTGCC</t>
  </si>
  <si>
    <t>GTTTTATAGCAAGATGGCTGCCCTGTAT</t>
  </si>
  <si>
    <t>Oc_6996_aL</t>
  </si>
  <si>
    <t>yam_O_singleton_A328-33_8_c12198_2_a</t>
  </si>
  <si>
    <t>CAGTTTTCCCAGTCACGACGTGGGTTTGGTAAAGGGAACTTCT</t>
  </si>
  <si>
    <t>GTTTATATTGAAATGCCATACCCACAGC</t>
  </si>
  <si>
    <t>Oc_1520_aL</t>
  </si>
  <si>
    <t>yam_O_contig_700_a</t>
  </si>
  <si>
    <t>Oc_3654_aR</t>
  </si>
  <si>
    <t>yam_O_contig_2103_a</t>
  </si>
  <si>
    <t>Oc_3101_aR</t>
  </si>
  <si>
    <t>yam_O_singleton_B310-33_9_c454_44_c</t>
  </si>
  <si>
    <t>Oc_4395_aR</t>
  </si>
  <si>
    <t>yam_O_contig_6057_a</t>
  </si>
  <si>
    <t>Oc_360_aR</t>
  </si>
  <si>
    <t>yam_O_contig_4843_a</t>
  </si>
  <si>
    <t>Oc_205_aR</t>
  </si>
  <si>
    <t>yam_O_contig_6227_a</t>
  </si>
  <si>
    <t>Oc_3981_aR</t>
  </si>
  <si>
    <t>yam_O_contig_4324_b</t>
  </si>
  <si>
    <t>OsA8_c3645_12_aR</t>
  </si>
  <si>
    <t>yam_O_contig_3544_a</t>
  </si>
  <si>
    <t>Oc_3514_aR</t>
  </si>
  <si>
    <t>Oc_3514cR</t>
  </si>
  <si>
    <t>yam_O_contig_1165_a</t>
  </si>
  <si>
    <t>Oc_3758cR</t>
  </si>
  <si>
    <t>yam_O_contig_1191_a</t>
  </si>
  <si>
    <t>Oc_1833_aR</t>
  </si>
  <si>
    <t>yam_O_contig_1391_a</t>
  </si>
  <si>
    <t>Oc_586_aR</t>
  </si>
  <si>
    <t>yam_O_contig_1065_a</t>
  </si>
  <si>
    <t>Oc_5440_aR</t>
  </si>
  <si>
    <t>yam_O_singleton_B310-33_9_c5459_5_a</t>
  </si>
  <si>
    <t>Os87_c937_aR</t>
  </si>
  <si>
    <t>yam_O_contig_345_a</t>
  </si>
  <si>
    <t>Oc_951_aR</t>
  </si>
  <si>
    <t>yam_O_contig_4418_a</t>
  </si>
  <si>
    <t>Oc_5610_aR</t>
  </si>
  <si>
    <t>yam_O_contig_1889_a</t>
  </si>
  <si>
    <t>Oc_3321_aR</t>
  </si>
  <si>
    <t>yam_O_contig_6491_a</t>
  </si>
  <si>
    <t>Oc_6254_aR</t>
  </si>
  <si>
    <t>yam_O_singleton_87-01091-33_1_c4013_a</t>
  </si>
  <si>
    <t>Oc_446_aR</t>
  </si>
  <si>
    <t>yam_O_contig_1958_a</t>
  </si>
  <si>
    <t>Oc_5376_aR</t>
  </si>
  <si>
    <t>yam_O_contig_6014_b</t>
  </si>
  <si>
    <t>Oc_1086_aR</t>
  </si>
  <si>
    <t>yam_O_contig_2959_b</t>
  </si>
  <si>
    <t>Oc_512_aR</t>
  </si>
  <si>
    <t>yam_O_contig_41_a</t>
  </si>
  <si>
    <t>Oc_1038_aR</t>
  </si>
  <si>
    <t>yam_O_contig_5646_a</t>
  </si>
  <si>
    <t>Oc_5776_bR</t>
  </si>
  <si>
    <t>yam_O_contig_6452_a</t>
  </si>
  <si>
    <t>Oc_7199_aR</t>
  </si>
  <si>
    <t>yam_O_singleton_87-01091-33_1_c1740_a</t>
  </si>
  <si>
    <t>Oc_1786_aR</t>
  </si>
  <si>
    <t>yam_O_contig_5467_a</t>
  </si>
  <si>
    <t>Oc_4851_bR</t>
  </si>
  <si>
    <t>yam_O_contig_4740_a</t>
  </si>
  <si>
    <t>Oc_898_aR</t>
  </si>
  <si>
    <t>yam_O_contig_125_b</t>
  </si>
  <si>
    <t>Oc_4953_dR</t>
  </si>
  <si>
    <t>yam_O_contig_3462_b</t>
  </si>
  <si>
    <t>Oc_5519_aR</t>
  </si>
  <si>
    <t>yam_O_contig_1192_a</t>
  </si>
  <si>
    <t>Oc_5824_aR</t>
  </si>
  <si>
    <t>yam_O_singleton_87-01091-33_1_c11482_a</t>
  </si>
  <si>
    <t>Oc_3199_aR</t>
  </si>
  <si>
    <t>yam_O_contig_2627_a</t>
  </si>
  <si>
    <t>Oc_2547_aR</t>
  </si>
  <si>
    <t>yam_O_contig_2127_a</t>
  </si>
  <si>
    <t>Oc_2852_aR</t>
  </si>
  <si>
    <t>yam_O_contig_982_a</t>
  </si>
  <si>
    <t>Os87_c4483_aR</t>
  </si>
  <si>
    <t>yam_O_contig_567_a</t>
  </si>
  <si>
    <t>Oc_5393_aR</t>
  </si>
  <si>
    <t>yam_O_contig_594_a</t>
  </si>
  <si>
    <t>Oc_6407_aR</t>
  </si>
  <si>
    <t>yam_O_contig_594_b</t>
  </si>
  <si>
    <t>Oc_5164_bR</t>
  </si>
  <si>
    <t>yam_O_contig_4714_a</t>
  </si>
  <si>
    <t>Oc_6262_aR</t>
  </si>
  <si>
    <t>yam_O_contig_2022_a</t>
  </si>
  <si>
    <t>Oc_718_aR</t>
  </si>
  <si>
    <t>yam_O_contig_2845_a</t>
  </si>
  <si>
    <t>yam_O_contig_5253_a</t>
  </si>
  <si>
    <t>Oc_4868_aR</t>
  </si>
  <si>
    <t>yam_O_contig_3418_a</t>
  </si>
  <si>
    <t>Oc_3279_aR</t>
  </si>
  <si>
    <t>yam_O_contig_4657_a</t>
  </si>
  <si>
    <t>Os87_c10801_aR</t>
  </si>
  <si>
    <t>yam_O_contig_4932_a</t>
  </si>
  <si>
    <t>Oc_3451_aR</t>
  </si>
  <si>
    <t>yam_O_singleton_87-01091-33_1_c10863_a</t>
  </si>
  <si>
    <t>Os87_lrc4485_aR</t>
  </si>
  <si>
    <t>yam_O_contig_2436_c</t>
  </si>
  <si>
    <t>Oc_6996_aR</t>
  </si>
  <si>
    <t>yam_O_contig_3705_b</t>
  </si>
  <si>
    <t>Oc_1520_aR</t>
  </si>
  <si>
    <t>yam_O_contig_68_a</t>
  </si>
  <si>
    <t>yam_O_contig_769_b</t>
  </si>
  <si>
    <t>CAGTTTTCCCAGTCACGACGAGAAGAGAAACAGCGAACTGAGG</t>
  </si>
  <si>
    <t>GTTTCTCTTGCAAGGACTCTGATGATGA</t>
  </si>
  <si>
    <t>Os87_c11757_aL</t>
  </si>
  <si>
    <t>yam_O_contig_16_a</t>
  </si>
  <si>
    <t>CAGTTTTCCCAGTCACGACCACTTTTCTATCAAGCTTTCCTATGTGT</t>
  </si>
  <si>
    <t>GTTTGCCATACATCGGATTCAAATAACA</t>
  </si>
  <si>
    <t>Oc_1164_aL</t>
  </si>
  <si>
    <t>yam_O_contig_1128_a</t>
  </si>
  <si>
    <t>yam_O_contig_3343_a</t>
  </si>
  <si>
    <t>yam_O_contig_2186_a</t>
  </si>
  <si>
    <t>CAGTTTTCCCAGTCACGACTCTCCTTATCTTTCTCATTGCCCA</t>
  </si>
  <si>
    <t>GTTTCCTGAGAGGTCTTGGAGAGAAGTG</t>
  </si>
  <si>
    <t>Oc_2185_aL</t>
  </si>
  <si>
    <t>yam_O_contig_3157_a</t>
  </si>
  <si>
    <t>CAGTTTTCCCAGTCACGACATTGCTCATCAGGTACGCTTTGTT</t>
  </si>
  <si>
    <t>GTTTACCTTCTTGGCATCTCTGCTCTT</t>
  </si>
  <si>
    <t>Oc_1666_aL</t>
  </si>
  <si>
    <t>yam_O_contig_7240_b</t>
  </si>
  <si>
    <t>CAGTTTTCCCAGTCACGACTGCTACTCCCTTCACTTTTATGCC</t>
  </si>
  <si>
    <t>GTTTTCTTCTCTTCCTTTATTCCTTCTCTCTG</t>
  </si>
  <si>
    <t>Oc_3771_aL</t>
  </si>
  <si>
    <t>yam_O_contig_7240_a</t>
  </si>
  <si>
    <t>CAGTTTTCCCAGTCACGACTGTTCATCTTTATCCCACTCCTCC</t>
  </si>
  <si>
    <t>GTTTGGATTCCATAGCTGGTCAAGAAGA</t>
  </si>
  <si>
    <t>Oc_3780_bL</t>
  </si>
  <si>
    <t>yam_O_contig_2918_a</t>
  </si>
  <si>
    <t>CAGTTTTCCCAGTCACGACTTCTTGTTGAGAAGAGATTGGACC</t>
  </si>
  <si>
    <t>GTTTAAAGTGTGTACAAATACAAATGACAACA</t>
  </si>
  <si>
    <t>Oc_2055_bL</t>
  </si>
  <si>
    <t>yam_O_contig_4953_a</t>
  </si>
  <si>
    <t>CAGTTTTCCCAGTCACGACAATTCCCGGGATGTGCTCTC</t>
  </si>
  <si>
    <t>GTTTCGTGACCTGGCAAGTAGTATCCC</t>
  </si>
  <si>
    <t>Oc_1251_aL</t>
  </si>
  <si>
    <t>yam_O_singleton_B310-33_9_c13941_2_a</t>
  </si>
  <si>
    <t>CAGTTTTCCCAGTCACGACAAGAGAACCATGGGAGCTTGTTC</t>
  </si>
  <si>
    <t>GTTTCTATAGCAATCGGGGAATTCAGG</t>
  </si>
  <si>
    <t>Os87_c6490_aL</t>
  </si>
  <si>
    <t>yam_O_contig_1797_a</t>
  </si>
  <si>
    <t>yam_O_contig_1681_a</t>
  </si>
  <si>
    <t>CAGTTTTCCCAGTCACGACAATTCAACAGCCAGCTACCTCATC</t>
  </si>
  <si>
    <t>GTTTCAACATCATGGAAATCCAACAAGA</t>
  </si>
  <si>
    <t>Oc_6027_aL</t>
  </si>
  <si>
    <t>yam_O_singleton_87-01091-33_1_c10429_a</t>
  </si>
  <si>
    <t>CAGTTTTCCCAGTCACGACAGAACAACCCAATTCCCAGATACA</t>
  </si>
  <si>
    <t>GTTTGAGAAAGCAACGGCAAAGAAGAG</t>
  </si>
  <si>
    <t>Oc_483_aL</t>
  </si>
  <si>
    <t>yam_O_contig_3819_a</t>
  </si>
  <si>
    <t>CAGTTTTCCCAGTCACGACCTCCTCTTGACTCGGTATCACGTT</t>
  </si>
  <si>
    <t>GTTTAAACCCGACTAATTACATGTGTGGA</t>
  </si>
  <si>
    <t>Oc_908_aL</t>
  </si>
  <si>
    <t>yam_O_singleton_A328-33_8_c5279_5_a</t>
  </si>
  <si>
    <t>CAGTTTTCCCAGTCACGACTTGGTAAAACTTAAAGCTGGAGATG</t>
  </si>
  <si>
    <t>GTTTTCAGCAAAAACCATCTATTCATTG</t>
  </si>
  <si>
    <t>OsA8_c2962_23_aL</t>
  </si>
  <si>
    <t>yam_O_contig_5879_a</t>
  </si>
  <si>
    <t>CAGTTTTCCCAGTCACGACAGGCCTGATGAAGATGAAGGTATG</t>
  </si>
  <si>
    <t>GTTTAAAAAGACAACCAGACAGAAGACAGA</t>
  </si>
  <si>
    <t>Oc_2804_aL</t>
  </si>
  <si>
    <t>yam_O_contig_5561_b</t>
  </si>
  <si>
    <t>CAGTTTTCCCAGTCACGACCTGCTGAGAAGTCTCCAAGGAAGT</t>
  </si>
  <si>
    <t>GTTTTCATTCCACCATGACATCTTCAGT</t>
  </si>
  <si>
    <t>Oc_6128_aL</t>
  </si>
  <si>
    <t>yam_O_contig_5771_a</t>
  </si>
  <si>
    <t>CAGTTTTCCCAGTCACGACATCATGGTCAGTGATGCCATTTC</t>
  </si>
  <si>
    <t>GTTTTGCCATTTCTTCTAGACAAGGAGG</t>
  </si>
  <si>
    <t>Oc_4918_aL</t>
  </si>
  <si>
    <t>yam_O_contig_5813_a</t>
  </si>
  <si>
    <t>CAGTTTTCCCAGTCACGACGTGATCGTCTTTTCATCGACTGG</t>
  </si>
  <si>
    <t>GTTTATAGCTCCATGGGGACAAGGAT</t>
  </si>
  <si>
    <t>Oc_7219_aL</t>
  </si>
  <si>
    <t>CAGTTTTCCCAGTCACGACCTGGGTTTTCTCTTGAAGGATTGA</t>
  </si>
  <si>
    <t>GTTTCCAAAGTTATCACCTTTCTGGAACTT</t>
  </si>
  <si>
    <t>OsB9_c3043_10_aL</t>
  </si>
  <si>
    <t>yam_O_contig_5905_a</t>
  </si>
  <si>
    <t>CAGTTTTCCCAGTCACGACATTCATACTCACACGCCACACACT</t>
  </si>
  <si>
    <t>GTTTGTGGAAAGTTCTGGAACGAAATTG</t>
  </si>
  <si>
    <t>Oc_2949_aL</t>
  </si>
  <si>
    <t>yam_O_contig_558_a</t>
  </si>
  <si>
    <t>CAGTTTTCCCAGTCACGACCCCCATGTGTTTTTCTAGATCAGG</t>
  </si>
  <si>
    <t>GTTTACAAGTGAAATTCCAAACCAGAGG</t>
  </si>
  <si>
    <t>Oc_727_aL</t>
  </si>
  <si>
    <t>yam_O_contig_2130_a</t>
  </si>
  <si>
    <t>CAGTTTTCCCAGTCACGACTTTCTGACTGATCAAGCCCTTTTC</t>
  </si>
  <si>
    <t>GTTTGGTCTCTTCTCCAGCTCTGTTGTG</t>
  </si>
  <si>
    <t>Os87_lrc4450_aL</t>
  </si>
  <si>
    <t>yam_O_contig_3309_a</t>
  </si>
  <si>
    <t>CAGTTTTCCCAGTCACGACTCTCGCAAACGCATTAATCTGATA</t>
  </si>
  <si>
    <t>GTTTGGAGAGCTCAATCTTCCTGCTTCT</t>
  </si>
  <si>
    <t>Oc_2868_aL</t>
  </si>
  <si>
    <t>yam_O_contig_5632_a</t>
  </si>
  <si>
    <t>CAGTTTTCCCAGTCACGACTCCGACAACGAATGCCTCTATACT</t>
  </si>
  <si>
    <t>GTTTACAACAACAGCAGCAACAAGAGTC</t>
  </si>
  <si>
    <t>Oc_1923_bL</t>
  </si>
  <si>
    <t>yam_O_contig_1099_a</t>
  </si>
  <si>
    <t>CAGTTTTCCCAGTCACGACATCCGTTTCCGTTTTCGGATT</t>
  </si>
  <si>
    <t>GTTTAGATGTCCGATATCAAGCCCTCTC</t>
  </si>
  <si>
    <t>Oc_1893_aL</t>
  </si>
  <si>
    <t>yam_O_contig_5882_a</t>
  </si>
  <si>
    <t>CAGTTTTCCCAGTCACGACGAACAATGCTTCGAGGAATAGGAA</t>
  </si>
  <si>
    <t>GTTTGCCACCACTTCCATTGTTTAGAGT</t>
  </si>
  <si>
    <t>Oc_1854_aL</t>
  </si>
  <si>
    <t>yam_O_contig_6893_a</t>
  </si>
  <si>
    <t>CAGTTTTCCCAGTCACGACTCTTCATCTTTTTCTTCTGTTAGGTGC</t>
  </si>
  <si>
    <t>GTTTTGTTTTGAGTGTACTCCATTTATTTCCA</t>
  </si>
  <si>
    <t>Oc_2863_bL</t>
  </si>
  <si>
    <t>yam_O_contig_823_a</t>
  </si>
  <si>
    <t>CAGTTTTCCCAGTCACGACAGACCAAGGCTAAGGAAATCCAAG</t>
  </si>
  <si>
    <t>GTTTCCCATTTCCAACCTCAAGGATTAT</t>
  </si>
  <si>
    <t>OsA8_c9740_2_aL</t>
  </si>
  <si>
    <t>yam_O_contig_3461_a</t>
  </si>
  <si>
    <t>CAGTTTTCCCAGTCACGACATCAGGGGTAGATTGGGAAGACTC</t>
  </si>
  <si>
    <t>GTTTAAAATCAAAAACCCACTAAAATCATCA</t>
  </si>
  <si>
    <t>Oc_6261_bL</t>
  </si>
  <si>
    <t>yam_O_contig_5780_a</t>
  </si>
  <si>
    <t>CAGTTTTCCCAGTCACGACAACCCTAACCCTAGTTTCGGTGAA</t>
  </si>
  <si>
    <t>GTTTTATCCCTCCAGCATCACCTCAC</t>
  </si>
  <si>
    <t>Oc_4411_aL</t>
  </si>
  <si>
    <t>yam_O_contig_1751_a</t>
  </si>
  <si>
    <t>CAGTTTTCCCAGTCACGACCTGCTATCACTGACAAGAAGGCAC</t>
  </si>
  <si>
    <t>GTTTCAGATGATTTGATAGCTGCTGCAC</t>
  </si>
  <si>
    <t>Oc_4347_aL</t>
  </si>
  <si>
    <t>CAGTTTTCCCAGTCACGACCATGTTAGCTTTGGCTTTGATGTG</t>
  </si>
  <si>
    <t>GTTTGCTCGGCAACTTATTAATGGTGAG</t>
  </si>
  <si>
    <t>Os87_lrc7943_aL</t>
  </si>
  <si>
    <t>yam_O_singleton_87-01091-33_1_lrc4003_a</t>
  </si>
  <si>
    <t>CAGTTTTCCCAGTCACGACAGGTGAAAGTTGGAGAGGTTTGTG</t>
  </si>
  <si>
    <t>GTTTGACATCTGATTACCTTCTCCTTCCC</t>
  </si>
  <si>
    <t>Os87_lrc6408_aL</t>
  </si>
  <si>
    <t>CAGTTTTCCCAGTCACGACAAAATCAGCTAAGGCAGTGTCTTTATTC</t>
  </si>
  <si>
    <t>GTTTAGTTACAAAACAACAACGCCAACA</t>
  </si>
  <si>
    <t>Oc_1799_aL</t>
  </si>
  <si>
    <t>yam_O_contig_2578_a</t>
  </si>
  <si>
    <t>CAGTTTTCCCAGTCACGACTATTATCGAGAACAAAGGCCTGGA</t>
  </si>
  <si>
    <t>GTTTCTTCCATTTCTCTGGCTGAACATC</t>
  </si>
  <si>
    <t>Os87_lrc3745_aL</t>
  </si>
  <si>
    <t>yam_O_contig_5302_a</t>
  </si>
  <si>
    <t>CAGTTTTCCCAGTCACGACGAGTGTTTTGACGAAATGGTCGAT</t>
  </si>
  <si>
    <t>GTTTGAACCACATCCTACTACAATGAACACAC</t>
  </si>
  <si>
    <t>Os87_lrc5487_aL</t>
  </si>
  <si>
    <t>yam_O_contig_5408_a</t>
  </si>
  <si>
    <t>CAGTTTTCCCAGTCACGACGAGGAGGCATGAATTGTAAACCAG</t>
  </si>
  <si>
    <t>GTTTTGAATTTCACTGATCATCACTTTTTCA</t>
  </si>
  <si>
    <t>Oc_304_aL</t>
  </si>
  <si>
    <t>yam_O_contig_5382_a</t>
  </si>
  <si>
    <t>CAGTTTTCCCAGTCACGACGAAATGATGGTGAAATAAGGCTCAA</t>
  </si>
  <si>
    <t>GTTTCATCAACATTCAACATGGAATTAAGAC</t>
  </si>
  <si>
    <t>Oc_5888_aL</t>
  </si>
  <si>
    <t>yam_O_contig_362_a</t>
  </si>
  <si>
    <t>CAGTTTTCCCAGTCACGACAATTCCCGGGACTCAGCAAG</t>
  </si>
  <si>
    <t>GTTTCTCCATCATCGTCGGATACAGAG</t>
  </si>
  <si>
    <t>Oc_3776_aL</t>
  </si>
  <si>
    <t>yam_O_contig_6258_a</t>
  </si>
  <si>
    <t>CAGTTTTCCCAGTCACGACCGTCCGTTTTGTATCATCATCGT</t>
  </si>
  <si>
    <t>GTTTTTTACACGTCATCACTCCATCACC</t>
  </si>
  <si>
    <t>Oc_5569_aL</t>
  </si>
  <si>
    <t>yam_O_contig_6971_a</t>
  </si>
  <si>
    <t>CAGTTTTCCCAGTCACGACTTCCCCTTCTATGTCAGAAAACACA</t>
  </si>
  <si>
    <t>GTTTTATGCGATGTTGAGTCAGGTGAAC</t>
  </si>
  <si>
    <t>Oc_6095_aL</t>
  </si>
  <si>
    <t>yam_O_contig_2434_a</t>
  </si>
  <si>
    <t>CAGTTTTCCCAGTCACGACCCTGGTCTTCTACGTCACCTTCTC</t>
  </si>
  <si>
    <t>GTTTTGGTGAGTTCTTCTCCAAGATTGA</t>
  </si>
  <si>
    <t>OsB9_c11806_4_aL</t>
  </si>
  <si>
    <t>yam_O_singleton_87-01091-33_1_c7861_a</t>
  </si>
  <si>
    <t>CAGTTTTCCCAGTCACGACGATTCCTTCCTTCCATTCCAAGTC</t>
  </si>
  <si>
    <t>GTTTCACTGGGATGGAGAAATCCCT</t>
  </si>
  <si>
    <t>Os87_c3563_aL</t>
  </si>
  <si>
    <t>yam_O_contig_6249_c</t>
  </si>
  <si>
    <t>CAGTTTTCCCAGTCACGACGCAAAACCCTCCTGTCCTCAA</t>
  </si>
  <si>
    <t>GTTTCGAATTAGTCCTTGCATTGTTTCC</t>
  </si>
  <si>
    <t>Oc_5017_aL</t>
  </si>
  <si>
    <t>yam_O_contig_2675_a</t>
  </si>
  <si>
    <t>CAGTTTTCCCAGTCACGACACCTTTACACACCGGAAACACACT</t>
  </si>
  <si>
    <t>GTTTAGTGTTGAACTGAAGTGTGGCTGT</t>
  </si>
  <si>
    <t>Oc_5405_bL</t>
  </si>
  <si>
    <t>yam_O_contig_1562_a</t>
  </si>
  <si>
    <t>CAGTTTTCCCAGTCACGACCCTCTTTCTCTCCAAACCATCAAA</t>
  </si>
  <si>
    <t>GTTTTGGTTGTGCTTATCCTCTTCTTCC</t>
  </si>
  <si>
    <t>Os87_c3307_aL</t>
  </si>
  <si>
    <t>Os87_c11757_aR</t>
  </si>
  <si>
    <t>yam_O_contig_31_a</t>
  </si>
  <si>
    <t>Oc_1164_aR</t>
  </si>
  <si>
    <t>yam_O_contig_1075_a</t>
  </si>
  <si>
    <t>yam_O_contig_5289_a</t>
  </si>
  <si>
    <t>yam_O_contig_5499_a</t>
  </si>
  <si>
    <t>Oc_2185_aR</t>
  </si>
  <si>
    <t>yam_O_contig_5499_b</t>
  </si>
  <si>
    <t>Oc_1666_aR</t>
  </si>
  <si>
    <t>yam_O_contig_7353_a</t>
  </si>
  <si>
    <t>Oc_3771_aR</t>
  </si>
  <si>
    <t>yam_O_singleton_87-01091-33_1_c8742_a</t>
  </si>
  <si>
    <t>Oc_3780_bR</t>
  </si>
  <si>
    <t>yam_O_contig_890_a</t>
  </si>
  <si>
    <t>Oc_2055_bR</t>
  </si>
  <si>
    <t>yam_O_contig_6210_b</t>
  </si>
  <si>
    <t>Oc_1251_aR</t>
  </si>
  <si>
    <t>yam_O_contig_1408_a</t>
  </si>
  <si>
    <t>Os87_c6490_aR</t>
  </si>
  <si>
    <t>yam_O_contig_376_a</t>
  </si>
  <si>
    <t>yam_O_contig_822_a</t>
  </si>
  <si>
    <t>Oc_6027_aR</t>
  </si>
  <si>
    <t>yam_O_contig_3001_a</t>
  </si>
  <si>
    <t>Oc_483_aR</t>
  </si>
  <si>
    <t>yam_O_contig_4139_a</t>
  </si>
  <si>
    <t>Oc_908_aR</t>
  </si>
  <si>
    <t>yam_O_contig_4621_a</t>
  </si>
  <si>
    <t>OsA8_c2962_23_aR</t>
  </si>
  <si>
    <t>yam_O_contig_3237_a</t>
  </si>
  <si>
    <t>Oc_2804_aR</t>
  </si>
  <si>
    <t>yam_O_contig_987_b</t>
  </si>
  <si>
    <t>Oc_6128_aR</t>
  </si>
  <si>
    <t>yam_O_contig_1240_a</t>
  </si>
  <si>
    <t>Oc_4918_aR</t>
  </si>
  <si>
    <t>yam_O_singleton_87-01091-33_1_lrc10167_a</t>
  </si>
  <si>
    <t>Oc_7219_aR</t>
  </si>
  <si>
    <t>yam_O_contig_3369_a</t>
  </si>
  <si>
    <t>OsB9_c3043_10_aR</t>
  </si>
  <si>
    <t>yam_O_contig_5893_a</t>
  </si>
  <si>
    <t>Oc_2949_aR</t>
  </si>
  <si>
    <t>yam_O_contig_459_b</t>
  </si>
  <si>
    <t>Oc_727_aR</t>
  </si>
  <si>
    <t>yam_O_contig_348_a</t>
  </si>
  <si>
    <t>Os87_lrc4450_aR</t>
  </si>
  <si>
    <t>yam_O_contig_3965_a</t>
  </si>
  <si>
    <t>Oc_2868_aR</t>
  </si>
  <si>
    <t>yam_O_singleton_A328-33_8_c8005_3_a</t>
  </si>
  <si>
    <t>Oc_1923_bR</t>
  </si>
  <si>
    <t>yam_O_contig_277_a</t>
  </si>
  <si>
    <t>Oc_1893_aR</t>
  </si>
  <si>
    <t>yam_O_singleton_A328-33_8_c5062_9_a</t>
  </si>
  <si>
    <t>Oc_1854_aR</t>
  </si>
  <si>
    <t>yam_O_contig_330_a</t>
  </si>
  <si>
    <t>Oc_2863_bR</t>
  </si>
  <si>
    <t>yam_O_contig_3993_a</t>
  </si>
  <si>
    <t>OsA8_c9740_2_aR</t>
  </si>
  <si>
    <t>Oc_6261_bR</t>
  </si>
  <si>
    <t>yam_O_contig_1477_a</t>
  </si>
  <si>
    <t>Oc_4411_aR</t>
  </si>
  <si>
    <t>yam_O_contig_838_a</t>
  </si>
  <si>
    <t>Oc_4347_aR</t>
  </si>
  <si>
    <t>yam_O_contig_6956_a</t>
  </si>
  <si>
    <t>Os87_lrc7943_aR</t>
  </si>
  <si>
    <t>yam_O_contig_35_a</t>
  </si>
  <si>
    <t>Os87_lrc6408_aR</t>
  </si>
  <si>
    <t>yam_O_contig_6231_a</t>
  </si>
  <si>
    <t>Oc_1799_aR</t>
  </si>
  <si>
    <t>yam_O_contig_3011_a</t>
  </si>
  <si>
    <t>Os87_lrc3745_aR</t>
  </si>
  <si>
    <t>yam_O_singleton_87-01091-33_1_c10818_a</t>
  </si>
  <si>
    <t>Os87_lrc5487_aR</t>
  </si>
  <si>
    <t>yam_O_contig_6673_a</t>
  </si>
  <si>
    <t>Oc_304_aR</t>
  </si>
  <si>
    <t>yam_O_contig_5050_a</t>
  </si>
  <si>
    <t>Oc_5888_aR</t>
  </si>
  <si>
    <t>yam_O_contig_845_b</t>
  </si>
  <si>
    <t>Oc_3776_aR</t>
  </si>
  <si>
    <t>yam_O_contig_2870_a</t>
  </si>
  <si>
    <t>Oc_5569_aR</t>
  </si>
  <si>
    <t>yam_O_contig_3139_a</t>
  </si>
  <si>
    <t>Oc_6095_aR</t>
  </si>
  <si>
    <t>yam_O_singleton_B310-33_9_c11828_2_a</t>
  </si>
  <si>
    <t>OsB9_c11806_4_aR</t>
  </si>
  <si>
    <t>yam_O_singleton_87-01091-33_1_c11550_a</t>
  </si>
  <si>
    <t>Os87_c3563_aR</t>
  </si>
  <si>
    <t>yam_O_singleton_87-01091-33_1_lrc4432_a</t>
  </si>
  <si>
    <t>Oc_5017_aR</t>
  </si>
  <si>
    <t>yam_O_singleton_A328-33_8_c14388_2_a</t>
  </si>
  <si>
    <t>Oc_5405_bR</t>
  </si>
  <si>
    <t>yam_O_contig_2879_a</t>
  </si>
  <si>
    <t>Os87_c3307_aR</t>
  </si>
  <si>
    <t>yam_O_singleton_A328-33_8_c8687_3_a</t>
  </si>
  <si>
    <t>yam_O_contig_30_a</t>
  </si>
  <si>
    <t>CAGTTTTCCCAGTCACGACGCAATGCAATGCTTGTCATAGATA</t>
  </si>
  <si>
    <t>GTTTTCTTTGGCCTTTAATAATTTGAGCA</t>
  </si>
  <si>
    <t>Oc_4035_aL</t>
  </si>
  <si>
    <t>yam_O_contig_3054_a</t>
  </si>
  <si>
    <t>CAGTTTTCCCAGTCACGACCTGAATTCTTGGTCTTTGGCGAT</t>
  </si>
  <si>
    <t>GTTTTCAAAAGTTTTCGTCAAGAACGGT</t>
  </si>
  <si>
    <t>Oc_4895_aL</t>
  </si>
  <si>
    <t>yam_O_contig_108_b</t>
  </si>
  <si>
    <t>CAGTTTTCCCAGTCACGACAAGCATTCTACCATTGTGTGCAAG</t>
  </si>
  <si>
    <t>GTTTAGTAGCACAACAACATCATAGGCG</t>
  </si>
  <si>
    <t>Oc_809_aL</t>
  </si>
  <si>
    <t>yam_O_contig_3335_a</t>
  </si>
  <si>
    <t>CAGTTTTCCCAGTCACGACAGCCTTCAACCTCATCTTAAAGCA</t>
  </si>
  <si>
    <t>GTTTGGTAGTAGCATTGTTCCTCTAGTGGGT</t>
  </si>
  <si>
    <t>Oc_1965_aL</t>
  </si>
  <si>
    <t>yam_O_contig_3002_a</t>
  </si>
  <si>
    <t>CAGTTTTCCCAGTCACGACCCCTAAATATCAATCACTCCCAAAA</t>
  </si>
  <si>
    <t>GTTTGGATGCATTATCCAACAGTCAAGA</t>
  </si>
  <si>
    <t>Oc_2019_aL</t>
  </si>
  <si>
    <t>yam_O_contig_734_a</t>
  </si>
  <si>
    <t>CAGTTTTCCCAGTCACGACTCCCAACTAAATTAGAAAGGAACTGC</t>
  </si>
  <si>
    <t>GTTTTTTTCTCTGTTCATTCATGTGCTG</t>
  </si>
  <si>
    <t>Oc_4329_aL</t>
  </si>
  <si>
    <t>yam_O_singleton_B310-33_9_c15091_2_a</t>
  </si>
  <si>
    <t>CAGTTTTCCCAGTCACGACTCAAAAGCTCAAAACTTCACTCCC</t>
  </si>
  <si>
    <t>GTTTCTATTCTTCAATCCCCCACAGAGA</t>
  </si>
  <si>
    <t>Oc_2640_aL</t>
  </si>
  <si>
    <t>yam_O_contig_3348_a</t>
  </si>
  <si>
    <t>CAGTTTTCCCAGTCACGACTCTCTGCTCTGCTACTTGTGCTTC</t>
  </si>
  <si>
    <t>GTTTCAAGGGAATTGGTCATACATCCAT</t>
  </si>
  <si>
    <t>Oc_525_aL</t>
  </si>
  <si>
    <t>CAGTTTTCCCAGTCACGACGACCGCCTCTGCAAGATTTATTAC</t>
  </si>
  <si>
    <t>GTTTCTACGGCCTATGTCTGTTGTGAGA</t>
  </si>
  <si>
    <t>Oc_93_aL</t>
  </si>
  <si>
    <t>yam_O_singleton_A328-33_8_c11757_2_a</t>
  </si>
  <si>
    <t>CAGTTTTCCCAGTCACGACACCAAACCTCTTTCCAGTTTCCTC</t>
  </si>
  <si>
    <t>GTTTCACCTTAGTTCTTGCCATCGAGTC</t>
  </si>
  <si>
    <t>Oc_7063_bL</t>
  </si>
  <si>
    <t>yam_O_contig_797_a</t>
  </si>
  <si>
    <t>CAGTTTTCCCAGTCACGACGCTTTTAAGGGGAGAAAGCAAGAC</t>
  </si>
  <si>
    <t>GTTTAAATCCTTGAACTCCCTTTTCCAG</t>
  </si>
  <si>
    <t>Oc_1980_aL</t>
  </si>
  <si>
    <t>yam_O_contig_3579_a</t>
  </si>
  <si>
    <t>CAGTTTTCCCAGTCACGACAAGACTTTGTTCAGGCTGCAATTC</t>
  </si>
  <si>
    <t>GTTTAGACCCAGAGGCCAAGTAGTTTCT</t>
  </si>
  <si>
    <t>Oc_6858_aL</t>
  </si>
  <si>
    <t>yam_O_contig_5353_a</t>
  </si>
  <si>
    <t>CAGTTTTCCCAGTCACGACTTACGTACCAAAACCCACAACTTC</t>
  </si>
  <si>
    <t>GTTTAATTAATTAAACAACGCGCGAC</t>
  </si>
  <si>
    <t>Oc_274_aL</t>
  </si>
  <si>
    <t>CAGTTTTCCCAGTCACGACCGAAAAATTCGGGGACAAAAA</t>
  </si>
  <si>
    <t>GTTTATGAGCGCCTACCAGTGAAGAC</t>
  </si>
  <si>
    <t>Oc_917_aL</t>
  </si>
  <si>
    <t>yam_O_contig_6560_b</t>
  </si>
  <si>
    <t>CAGTTTTCCCAGTCACGACTGGTAAATGAAAACACTATTGACAGAGC</t>
  </si>
  <si>
    <t>GTTTCTGACCAGCTTCAAAGATGACAAT</t>
  </si>
  <si>
    <t>Oc_6682_aL</t>
  </si>
  <si>
    <t>yam_O_contig_4540_a</t>
  </si>
  <si>
    <t>CAGTTTTCCCAGTCACGACGGTGGAGGAAGCTCATACACTGTC</t>
  </si>
  <si>
    <t>GTTTTTTTAGGTCCTCGCCGTTAATGAT</t>
  </si>
  <si>
    <t>Oc_815_aL</t>
  </si>
  <si>
    <t>yam_O_contig_2441_a</t>
  </si>
  <si>
    <t>CAGTTTTCCCAGTCACGACTGTTGGTGTTGATTAAGAGTAGCGG</t>
  </si>
  <si>
    <t>GTTTCCAGTACAGAGCCATTCCATTCAT</t>
  </si>
  <si>
    <t>Oc_148_aL</t>
  </si>
  <si>
    <t>yam_O_contig_2441_b</t>
  </si>
  <si>
    <t>CAGTTTTCCCAGTCACGACGGGATTAGTGTCAAGCTGAGTGGT</t>
  </si>
  <si>
    <t>GTTTCATGCAAATAGAAACCAACACCAA</t>
  </si>
  <si>
    <t>Oc_81_aL</t>
  </si>
  <si>
    <t>yam_O_contig_5087_a</t>
  </si>
  <si>
    <t>CAGTTTTCCCAGTCACGACGCTGATTGGTCCTCACAGTACTAGC</t>
  </si>
  <si>
    <t>GTTTAGGAAACATAGCCAGATTAGCAACA</t>
  </si>
  <si>
    <t>Oc_441_aL</t>
  </si>
  <si>
    <t>yam_O_singleton_A328-33_8_c11048_2_a</t>
  </si>
  <si>
    <t>CAGTTTTCCCAGTCACGACTGGAGCTCTTCTTGGGATGTTTAT</t>
  </si>
  <si>
    <t>GTTTCAAACAACACAACTCCATCAATCA</t>
  </si>
  <si>
    <t>Os87_c4651_aL</t>
  </si>
  <si>
    <t>yam_O_contig_3766_a</t>
  </si>
  <si>
    <t>CAGTTTTCCCAGTCACGACCACTGGGGCAGATCAAATTAAAAG</t>
  </si>
  <si>
    <t>GTTTCACCAAAATTTCACTAGCGCATAA</t>
  </si>
  <si>
    <t>Oc_5028_aL</t>
  </si>
  <si>
    <t>yam_O_contig_3766_b</t>
  </si>
  <si>
    <t>CAGTTTTCCCAGTCACGACCAAGCTGGTGATCTTATTCATTGG</t>
  </si>
  <si>
    <t>GTTTTTCTTTCTTTTCTATACATCTCTCGCA</t>
  </si>
  <si>
    <t>Oc_3705cL</t>
  </si>
  <si>
    <t>yam_O_contig_5606_b</t>
  </si>
  <si>
    <t>CAGTTTTCCCAGTCACGACCGCTTGTGTAGTGTTTCCATGTTC</t>
  </si>
  <si>
    <t>GTTTTGCTCATAAATGGAGTCTTTGGGT</t>
  </si>
  <si>
    <t>Oc_2743_aL</t>
  </si>
  <si>
    <t>yam_O_singleton_87-01091-33_1_c4229_a</t>
  </si>
  <si>
    <t>yam_O_contig_5183_a</t>
  </si>
  <si>
    <t>CAGTTTTCCCAGTCACGACGATCACTTTGGTAAGCTTTGGCAG</t>
  </si>
  <si>
    <t>GTTTGTGAAGATCTTGTTTCAAGCGTCA</t>
  </si>
  <si>
    <t>OsA8_c8634_3_aL</t>
  </si>
  <si>
    <t>yam_O_singleton_87-01091-33_1_c9577_a</t>
  </si>
  <si>
    <t>CAGTTTTCCCAGTCACGACGGTTGTGACCTTTGGATGTAGTTTTT</t>
  </si>
  <si>
    <t>GTTTTCATAATCATGTATCAATCCACAGCA</t>
  </si>
  <si>
    <t>Oc_1707_aL</t>
  </si>
  <si>
    <t>yam_O_contig_5680_a</t>
  </si>
  <si>
    <t>CAGTTTTCCCAGTCACGACGCCCTCTGATGGCCTCTAGTTTTA</t>
  </si>
  <si>
    <t>GTTTAGAGACATTGCAAACAAAAGCCAC</t>
  </si>
  <si>
    <t>Oc_50_aL</t>
  </si>
  <si>
    <t>yam_O_contig_7179_a</t>
  </si>
  <si>
    <t>CAGTTTTCCCAGTCACGACACTCTCATTGTTGGGTTTGTGGTT</t>
  </si>
  <si>
    <t>GTTTATTGTGACATTTTCCTCTGCCATT</t>
  </si>
  <si>
    <t>Oc_5076_aL</t>
  </si>
  <si>
    <t>yam_O_contig_628_a</t>
  </si>
  <si>
    <t>CAGTTTTCCCAGTCACGACTGGACAAATTCCATCATAGAAGAACC</t>
  </si>
  <si>
    <t>GTTTTTGTTTGTCCACTTGAGGCTTACA</t>
  </si>
  <si>
    <t>Oc_6143_aL</t>
  </si>
  <si>
    <t>yam_O_contig_3374_a</t>
  </si>
  <si>
    <t>CAGTTTTCCCAGTCACGACCATTGTAAAGCTTGGTTGCAGAGA</t>
  </si>
  <si>
    <t>GTTTTGAGAGTGATGCGGTTTTTGTTTA</t>
  </si>
  <si>
    <t>Oc_5523_aL</t>
  </si>
  <si>
    <t>yam_O_contig_3516_a</t>
  </si>
  <si>
    <t>CAGTTTTCCCAGTCACGACTTTGATTCTTTTCATTTTTGGTTTGG</t>
  </si>
  <si>
    <t>GTTTATCCCATAACACCAGTCCCGAT</t>
  </si>
  <si>
    <t>Oc_5164_aL</t>
  </si>
  <si>
    <t>yam_O_contig_5255_a</t>
  </si>
  <si>
    <t>CAGTTTTCCCAGTCACGACTACCGTAACCGGCTTAGTTGTAGC</t>
  </si>
  <si>
    <t>GTTTCAAAATCTCAGACAGGAGACAGCA</t>
  </si>
  <si>
    <t>Oc_4595_aL</t>
  </si>
  <si>
    <t>yam_O_contig_4734_a</t>
  </si>
  <si>
    <t>CAGTTTTCCCAGTCACGACAGCAGCAGAGAATTGACAACCCTA</t>
  </si>
  <si>
    <t>GTTTAACGAACCAACGAAACAAAGTACG</t>
  </si>
  <si>
    <t>Os87_lrc3675_aL</t>
  </si>
  <si>
    <t>yam_O_singleton_B310-33_9_c10514_2_a</t>
  </si>
  <si>
    <t>CAGTTTTCCCAGTCACGACCAGAAACCTGAGACCAAGTCCATT</t>
  </si>
  <si>
    <t>GTTTCAACATGAGTTCACACAACAACGA</t>
  </si>
  <si>
    <t>Oc_119_aL</t>
  </si>
  <si>
    <t>yam_O_contig_649_b</t>
  </si>
  <si>
    <t>CAGTTTTCCCAGTCACGACAAAAAGCTCCCCGATAAGTTGGT</t>
  </si>
  <si>
    <t>GTTTGGGCACTCTAGAATCACTACAGCC</t>
  </si>
  <si>
    <t>Oc_5458_aL</t>
  </si>
  <si>
    <t>yam_O_contig_1519_a</t>
  </si>
  <si>
    <t>CAGTTTTCCCAGTCACGACCAATCCATGATTCTTCGATCTCTAAA</t>
  </si>
  <si>
    <t>GTTTGCGATGGAGATCCTGAGTGA</t>
  </si>
  <si>
    <t>Oc_7299_aL</t>
  </si>
  <si>
    <t>yam_O_contig_3313_a</t>
  </si>
  <si>
    <t>CAGTTTTCCCAGTCACGACTCCTCTGTAACATCATCCTTTGGA</t>
  </si>
  <si>
    <t>GTTTCACTCCGTTGCATCTCATGATAAC</t>
  </si>
  <si>
    <t>Oc_469_aL</t>
  </si>
  <si>
    <t>yam_O_contig_5259_a</t>
  </si>
  <si>
    <t>CAGTTTTCCCAGTCACGACGGCCTCGGATGATCATTTCTT</t>
  </si>
  <si>
    <t>GTTTCAAAACAAAATCCCAAATGGCTAC</t>
  </si>
  <si>
    <t>Oc_6374_aL</t>
  </si>
  <si>
    <t>yam_O_contig_2588_a</t>
  </si>
  <si>
    <t>CAGTTTTCCCAGTCACGACCTTCACAAGGAATGCTAGGGAGAA</t>
  </si>
  <si>
    <t>GTTTTTCATTCAATCAAATACCCACAACA</t>
  </si>
  <si>
    <t>OsA8_c5283_4_aL</t>
  </si>
  <si>
    <t>yam_O_contig_634_a</t>
  </si>
  <si>
    <t>CAGTTTTCCCAGTCACGACATAAGATCTGCTGCTTGTTGGCAT</t>
  </si>
  <si>
    <t>GTTTTGATTTCAAAAAGGATTAAGACATGGA</t>
  </si>
  <si>
    <t>Oc_2947_bL</t>
  </si>
  <si>
    <t>yam_O_singleton_87-01091-33_1_c10305_a</t>
  </si>
  <si>
    <t>CAGTTTTCCCAGTCACGACAGGATAAACCCTCTGCCTGTTCAT</t>
  </si>
  <si>
    <t>GTTTGAGAGCAAGAAAGTGAAGAAACCCT</t>
  </si>
  <si>
    <t>Oc_1395_aL</t>
  </si>
  <si>
    <t>yam_O_contig_3618_b</t>
  </si>
  <si>
    <t>CAGTTTTCCCAGTCACGACATCTTGATGGCTCCTTGAAGACAA</t>
  </si>
  <si>
    <t>GTTTCACTACAATGGATTCGAGGGGATA</t>
  </si>
  <si>
    <t>Oc_4267_aL</t>
  </si>
  <si>
    <t>yam_O_contig_2390_a</t>
  </si>
  <si>
    <t>CAGTTTTCCCAGTCACGACACAAATTGGTGATGATGAGGCTG</t>
  </si>
  <si>
    <t>GTTTTCCACACTGCTAGAGAAATGCTTG</t>
  </si>
  <si>
    <t>Oc_44_aL</t>
  </si>
  <si>
    <t>yam_O_contig_5506_a</t>
  </si>
  <si>
    <t>CAGTTTTCCCAGTCACGACGATAGGGCTGTGCATGAAACAAG</t>
  </si>
  <si>
    <t>GTTTCCATCACAACAGTGCATTACCAAA</t>
  </si>
  <si>
    <t>Oc_6026_aL</t>
  </si>
  <si>
    <t>yam_O_contig_4153_a</t>
  </si>
  <si>
    <t>CAGTTTTCCCAGTCACGACGCGCATGAAGACATAGCAAGTAGA</t>
  </si>
  <si>
    <t>GTTTGAACCAGAGGTCCAGAACCTATACAA</t>
  </si>
  <si>
    <t>Oc_4895cL</t>
  </si>
  <si>
    <t>yam_O_contig_4837_a</t>
  </si>
  <si>
    <t>CAGTTTTCCCAGTCACGACGTGGCTTACTGCAAGACGTTATCC</t>
  </si>
  <si>
    <t>GTTTTAGAAGCGATAGGCGAAATAGACG</t>
  </si>
  <si>
    <t>Oc_393_bL</t>
  </si>
  <si>
    <t>yam_O_contig_2262_a</t>
  </si>
  <si>
    <t>CAGTTTTCCCAGTCACGACAAACCCATTAAAGCAAGGCTTCTC</t>
  </si>
  <si>
    <t>GTTTGGACTCTCCCAAGTCCATCACTAA</t>
  </si>
  <si>
    <t>Oc_2822_bL</t>
  </si>
  <si>
    <t>yam_O_contig_235_a</t>
  </si>
  <si>
    <t>CAGTTTTCCCAGTCACGACGGTGATTATGGCCGTACGTCTAAC</t>
  </si>
  <si>
    <t>GTTTTTTTTACTAGCATCATCGTTCGCA</t>
  </si>
  <si>
    <t>Os87_lrc3379_aL</t>
  </si>
  <si>
    <t>yam_O_contig_3527_a</t>
  </si>
  <si>
    <t>Oc_4035_aR</t>
  </si>
  <si>
    <t>yam_O_contig_5267_a</t>
  </si>
  <si>
    <t>Oc_4895_aR</t>
  </si>
  <si>
    <t>yam_O_contig_4037_a</t>
  </si>
  <si>
    <t>Oc_809_aR</t>
  </si>
  <si>
    <t>yam_O_contig_6934_a</t>
  </si>
  <si>
    <t>Oc_1965_aR</t>
  </si>
  <si>
    <t>yam_O_contig_246_b</t>
  </si>
  <si>
    <t>Oc_2019_aR</t>
  </si>
  <si>
    <t>yam_O_contig_73_b</t>
  </si>
  <si>
    <t>Oc_4329_aR</t>
  </si>
  <si>
    <t>yam_O_contig_73_a</t>
  </si>
  <si>
    <t>Oc_2640_aR</t>
  </si>
  <si>
    <t>yam_O_contig_5041_a</t>
  </si>
  <si>
    <t>Oc_525_aR</t>
  </si>
  <si>
    <t>yam_O_contig_283_a</t>
  </si>
  <si>
    <t>Oc_93_aR</t>
  </si>
  <si>
    <t>yam_O_contig_3113_a</t>
  </si>
  <si>
    <t>Oc_7063_bR</t>
  </si>
  <si>
    <t>yam_O_contig_2586_b</t>
  </si>
  <si>
    <t>Oc_1980_aR</t>
  </si>
  <si>
    <t>yam_O_contig_4594_a</t>
  </si>
  <si>
    <t>Oc_6858_aR</t>
  </si>
  <si>
    <t>yam_O_singleton_B310-33_9_c5676_5_a</t>
  </si>
  <si>
    <t>Oc_274_aR</t>
  </si>
  <si>
    <t>yam_O_contig_1444_a</t>
  </si>
  <si>
    <t>Oc_917_aR</t>
  </si>
  <si>
    <t>yam_O_contig_6412_a</t>
  </si>
  <si>
    <t>Oc_6682_aR</t>
  </si>
  <si>
    <t>yam_O_contig_907_a</t>
  </si>
  <si>
    <t>Oc_815_aR</t>
  </si>
  <si>
    <t>yam_O_contig_2189_c</t>
  </si>
  <si>
    <t>Oc_148_aR</t>
  </si>
  <si>
    <t>yam_O_contig_238_a</t>
  </si>
  <si>
    <t>Oc_81_aR</t>
  </si>
  <si>
    <t>yam_O_contig_6343_a</t>
  </si>
  <si>
    <t>Oc_441_aR</t>
  </si>
  <si>
    <t>yam_O_contig_5085_a</t>
  </si>
  <si>
    <t>Os87_c4651_aR</t>
  </si>
  <si>
    <t>yam_O_contig_1879_a</t>
  </si>
  <si>
    <t>Oc_5028_aR</t>
  </si>
  <si>
    <t>yam_O_contig_2473_a</t>
  </si>
  <si>
    <t>Oc_3705cR</t>
  </si>
  <si>
    <t>yam_O_contig_2171_a</t>
  </si>
  <si>
    <t>Oc_2743_aR</t>
  </si>
  <si>
    <t>yam_O_contig_3707_a</t>
  </si>
  <si>
    <t>yam_O_singleton_87-01091-33_1_c1911_a</t>
  </si>
  <si>
    <t>OsA8_c8634_3_aR</t>
  </si>
  <si>
    <t>yam_O_contig_1655_a</t>
  </si>
  <si>
    <t>Oc_1707_aR</t>
  </si>
  <si>
    <t>yam_O_singleton_87-01091-33_1_c2259_a</t>
  </si>
  <si>
    <t>Oc_50_aR</t>
  </si>
  <si>
    <t>yam_O_contig_4996_a</t>
  </si>
  <si>
    <t>Oc_5076_aR</t>
  </si>
  <si>
    <t>yam_O_singleton_87-01091-33_1_c5226_a</t>
  </si>
  <si>
    <t>Oc_6143_aR</t>
  </si>
  <si>
    <t>yam_O_contig_2457_a</t>
  </si>
  <si>
    <t>Oc_5523_aR</t>
  </si>
  <si>
    <t>yam_O_contig_3435_a</t>
  </si>
  <si>
    <t>Oc_5164_aR</t>
  </si>
  <si>
    <t>yam_O_singleton_87-01091-33_1_c4637_a</t>
  </si>
  <si>
    <t>Oc_4595_aR</t>
  </si>
  <si>
    <t>yam_O_contig_1265_a</t>
  </si>
  <si>
    <t>Os87_lrc3675_aR</t>
  </si>
  <si>
    <t>yam_O_contig_2484_a</t>
  </si>
  <si>
    <t>Oc_119_aR</t>
  </si>
  <si>
    <t>yam_O_contig_5191_a</t>
  </si>
  <si>
    <t>Oc_5458_aR</t>
  </si>
  <si>
    <t>yam_O_contig_393_a</t>
  </si>
  <si>
    <t>Oc_7299_aR</t>
  </si>
  <si>
    <t>yam_O_contig_605_a</t>
  </si>
  <si>
    <t>Oc_469_aR</t>
  </si>
  <si>
    <t>Oc_6374_aR</t>
  </si>
  <si>
    <t>OsA8_c5283_4_aR</t>
  </si>
  <si>
    <t>Oc_2947_bR</t>
  </si>
  <si>
    <t>Oc_1395_aR</t>
  </si>
  <si>
    <t>Oc_4267_aR</t>
  </si>
  <si>
    <t>Oc_44_aR</t>
  </si>
  <si>
    <t>Oc_6026_aR</t>
  </si>
  <si>
    <t>Oc_4895cR</t>
  </si>
  <si>
    <t>Oc_393_bR</t>
  </si>
  <si>
    <t>Oc_2822_bR</t>
  </si>
  <si>
    <t>Os87_lrc3379_aR</t>
  </si>
  <si>
    <t>CAGTTTTCCCAGTCACGACGGCCATGAAAACATCTCTATTGCT</t>
  </si>
  <si>
    <t>GTTTTGCTCCATCTGATACCTTTCACTG</t>
  </si>
  <si>
    <t>Oc_1259_aL</t>
  </si>
  <si>
    <t>CAGTTTTCCCAGTCACGACAGAACATCGAGTCAAACACTTCCC</t>
  </si>
  <si>
    <t>GTTTAGAACTCAATGCCAAACACAACAA</t>
  </si>
  <si>
    <t>Oc_1804_aL</t>
  </si>
  <si>
    <t>CAGTTTTCCCAGTCACGACTTTAAGAGGGATGTTGAAAAATAAACTT</t>
  </si>
  <si>
    <t>GTTTAACTCCTAATCCTTCATATTCCTCAAA</t>
  </si>
  <si>
    <t>OsB9_c10038_2_aL</t>
  </si>
  <si>
    <t>CAGTTTTCCCAGTCACGACCCAGTCTCTCCATTGCCACTACTT</t>
  </si>
  <si>
    <t>GTTTTTTCTTGAGTCTGAGTCCCTTTCG</t>
  </si>
  <si>
    <t>Oc_1923_aL</t>
  </si>
  <si>
    <t>CAGTTTTCCCAGTCACGACGGGTTCCCTCATCGTCTCTCTAA</t>
  </si>
  <si>
    <t>GTTTGGAGAAGGACTGAAAGAGAAGCAA</t>
  </si>
  <si>
    <t>Oc_798_aL</t>
  </si>
  <si>
    <t>CAGTTTTCCCAGTCACGACCGTCTCAAAAATTTCAAGAAATCAAAC</t>
  </si>
  <si>
    <t>GTTTGCCCAAATGAATCAAGAAAAGATG</t>
  </si>
  <si>
    <t>Oc_5107_aL</t>
  </si>
  <si>
    <t>CAGTTTTCCCAGTCACGACGAGCTTCATTGCTTGTTGTTTGTG</t>
  </si>
  <si>
    <t>GTTTAGCAGTAGCAGGAACAGAGGAAGA</t>
  </si>
  <si>
    <t>Os87_c5620_aL</t>
  </si>
  <si>
    <t>CAGTTTTCCCAGTCACGACACATAACCTAAACGATCACAATGCC</t>
  </si>
  <si>
    <t>GTTTATATGTTTTTGTGTGGGATGCTTG</t>
  </si>
  <si>
    <t>Oc_2285_aL</t>
  </si>
  <si>
    <t>CAGTTTTCCCAGTCACGACCTTCGACTCCGACATCAGCC</t>
  </si>
  <si>
    <t>GTTTACATGGATAAAGGTACCCAGGAGC</t>
  </si>
  <si>
    <t>Oc_323_aL</t>
  </si>
  <si>
    <t>CAGTTTTCCCAGTCACGACAAGCACCACCACCTCTTTTAATCA</t>
  </si>
  <si>
    <t>GTTTAAAGAAGATCAAACCACCAGCATC</t>
  </si>
  <si>
    <t>Oc_2173cL</t>
  </si>
  <si>
    <t>CAGTTTTCCCAGTCACGACGACCTGGTCTCAATGACATCGTTT</t>
  </si>
  <si>
    <t>GTTTTAGTTCAAGGTTCTGGTATGGGGG</t>
  </si>
  <si>
    <t>Oc_5817_aL</t>
  </si>
  <si>
    <t>CAGTTTTCCCAGTCACGACGTCTTGCTGTTCTTCCTCATCGAC</t>
  </si>
  <si>
    <t>GTTTATGATCGTTCAAAGCCAGAAACTC</t>
  </si>
  <si>
    <t>Os87_c8695_aL</t>
  </si>
  <si>
    <t>CAGTTTTCCCAGTCACGACATTTGGTGGATCAAATCCCTCTTT</t>
  </si>
  <si>
    <t>GTTTTATTCCCCAAGATATGCAAGCACT</t>
  </si>
  <si>
    <t>Oc_224_aL</t>
  </si>
  <si>
    <t>CAGTTTTCCCAGTCACGACTGACAATTTAGTGTGAACTGGTGAA</t>
  </si>
  <si>
    <t>GTTTTCAACCTAACTTTCAATCTCTTCTCTTC</t>
  </si>
  <si>
    <t>Oc_897_aL</t>
  </si>
  <si>
    <t>CAGTTTTCCCAGTCACGACTCATAATCGTCCTCCTTGTCGTG</t>
  </si>
  <si>
    <t>GTTTTAACAAGTCCGATTTCTCCAGAGC</t>
  </si>
  <si>
    <t>Oc_554_aL</t>
  </si>
  <si>
    <t>CAGTTTTCCCAGTCACGACATCTCCTCTCTCCTTCACTCCCTC</t>
  </si>
  <si>
    <t>GTTTTAGGAGAGTACAAAGTTGGCAGGG</t>
  </si>
  <si>
    <t>Os87_lrc3677_aL</t>
  </si>
  <si>
    <t>CAGTTTTCCCAGTCACGACGGCTTCTCAATCTCAATCTGGAAT</t>
  </si>
  <si>
    <t>GTTTCTTAAGATTCTCGCTCTCGGACTC</t>
  </si>
  <si>
    <t>Oc_4478_aL</t>
  </si>
  <si>
    <t>CAGTTTTCCCAGTCACGACGGTAAGGAGAAATTGGCATCAGTG</t>
  </si>
  <si>
    <t>GTTTCCTTCTCCTCAACCTTCTCTTCCT</t>
  </si>
  <si>
    <t>Oc_1225_aL</t>
  </si>
  <si>
    <t>CAGTTTTCCCAGTCACGACAGCAGATTGATGAATTCTTTTCGG</t>
  </si>
  <si>
    <t>GTTTAGGGAAGAGTGATAGTTCCTGGCT</t>
  </si>
  <si>
    <t>Oc_2998_aL</t>
  </si>
  <si>
    <t>CAGTTTTCCCAGTCACGACGCCTGAAGGAGGTCTGAACTGAT</t>
  </si>
  <si>
    <t>GTTTAGCTTTCACAAGCCTTTTCCTTCT</t>
  </si>
  <si>
    <t>Oc_4870_bL</t>
  </si>
  <si>
    <t>CAGTTTTCCCAGTCACGACTAATGCTATCTGAGGAGGATCCCA</t>
  </si>
  <si>
    <t>GTTTACTAAAATAGATGGACGGCTGCAT</t>
  </si>
  <si>
    <t>Oc_1892_aL</t>
  </si>
  <si>
    <t>CAGTTTTCCCAGTCACGACAGATGATGCAATGTTGGGAAAAGT</t>
  </si>
  <si>
    <t>GTTTCAAACCATGAAACGCAACTCTACA</t>
  </si>
  <si>
    <t>Oc_955_aL</t>
  </si>
  <si>
    <t>CAGTTTTCCCAGTCACGACGGAGTGCTTCATTTTCCTCTGATG</t>
  </si>
  <si>
    <t>GTTTATTTAAAAAGCAACGCAAAAGCAA</t>
  </si>
  <si>
    <t>Os87_lrc7533_aL</t>
  </si>
  <si>
    <t>CAGTTTTCCCAGTCACGACATTTCGGGTATTGTGTTCTCTTGG</t>
  </si>
  <si>
    <t>GTTTCATCAACACATCCACTGACTCCTC</t>
  </si>
  <si>
    <t>Oc_3895_aL</t>
  </si>
  <si>
    <t>CAGTTTTCCCAGTCACGACGCTTGGTTTAGTACTTGGGGACCT</t>
  </si>
  <si>
    <t>GTTTATGAAGGTGGAGGAAGAAGGAGAG</t>
  </si>
  <si>
    <t>Os87_lrc4214_bL</t>
  </si>
  <si>
    <t>CAGTTTTCCCAGTCACGACTAAAGCTGGACGCTTTAAGATTCG</t>
  </si>
  <si>
    <t>GTTTCCACTTTATCCGCTTCTTCTCCTT</t>
  </si>
  <si>
    <t>Os87_c3168_aL</t>
  </si>
  <si>
    <t>CAGTTTTCCCAGTCACGACTTTTGGAGATGGATTCAAAAAGTGA</t>
  </si>
  <si>
    <t>GTTTCAGAAAAATAACAACAAATTGAATGGTG</t>
  </si>
  <si>
    <t>Oc_3189_aL</t>
  </si>
  <si>
    <t>CAGTTTTCCCAGTCACGACCAGAAGATCAAAGCTGCTGTTCAA</t>
  </si>
  <si>
    <t>GTTTATGGGTTCGTTCTTGACTCAACTC</t>
  </si>
  <si>
    <t>Oc_4494_aL</t>
  </si>
  <si>
    <t>CAGTTTTCCCAGTCACGACCTCATGAGATTCATTCAGGAACCA</t>
  </si>
  <si>
    <t>GTTTACATCCATCCACTCAAAGTTGGTC</t>
  </si>
  <si>
    <t>Oc_506_aL</t>
  </si>
  <si>
    <t>CAGTTTTCCCAGTCACGACTTTCTCTACCTGGTGTCCCTTCAC</t>
  </si>
  <si>
    <t>GTTTGAAGAAGAGGAAATGGTTGCAGTG</t>
  </si>
  <si>
    <t>Oc_5228_aL</t>
  </si>
  <si>
    <t>CAGTTTTCCCAGTCACGACGTATACCTCCGATGGTGCCTTCT</t>
  </si>
  <si>
    <t>GTTTTGAGACAGACAGCAAGTCCTCAGT</t>
  </si>
  <si>
    <t>Oc_5063_aL</t>
  </si>
  <si>
    <t>CAGTTTTCCCAGTCACGACTGTTGTAATCCCATTGGTCCG</t>
  </si>
  <si>
    <t>GTTTTTTCATCCCTTCCAAACCATTACT</t>
  </si>
  <si>
    <t>Os87_c10557_aL</t>
  </si>
  <si>
    <t>CAGTTTTCCCAGTCACGACATCAGTTTCTTGAATTCCACCCAA</t>
  </si>
  <si>
    <t>GTTTCACTACCAACAAATAGCAGCAGCA</t>
  </si>
  <si>
    <t>Os87_lrc4228_bL</t>
  </si>
  <si>
    <t>CAGTTTTCCCAGTCACGACGATGTTTTCTCCTTCCTGGAACC</t>
  </si>
  <si>
    <t>GTTTAAGGGGACAACGAGGAAGAGATAG</t>
  </si>
  <si>
    <t>Oc_959_aL</t>
  </si>
  <si>
    <t>CAGTTTTCCCAGTCACGACCACGGAGGAATTTTAGAAGGATGA</t>
  </si>
  <si>
    <t>GTTTAAACTACCCTCCCAACGACCTC</t>
  </si>
  <si>
    <t>Os87_lrc7923_aL</t>
  </si>
  <si>
    <t>CAGTTTTCCCAGTCACGACTTGCAGATGAGAGCAGTTTGGTTA</t>
  </si>
  <si>
    <t>GTTTAGCACAACAACAAAACAACCATTG</t>
  </si>
  <si>
    <t>Oc_2488_aL</t>
  </si>
  <si>
    <t>CAGTTTTCCCAGTCACGACACTTGTTTGAGAACTCTGGGGTTG</t>
  </si>
  <si>
    <t>GTTTCGGCATCCTATACATTGATGCTCT</t>
  </si>
  <si>
    <t>Oc_2590_aL</t>
  </si>
  <si>
    <t>CAGTTTTCCCAGTCACGACGATGAAGGGGCTAAAGTGCAAATA</t>
  </si>
  <si>
    <t>GTTTGAAAATCAGGCTCATGTTACACCC</t>
  </si>
  <si>
    <t>Oc_237_aL</t>
  </si>
  <si>
    <t>CAGTTTTCCCAGTCACGACTAGGGTTAGCGTTAGAGTTCCCGT</t>
  </si>
  <si>
    <t>GTTTGTCCAGAGGGGATTCGTCTTG</t>
  </si>
  <si>
    <t>Oc_4677_bL</t>
  </si>
  <si>
    <t>CAGTTTTCCCAGTCACGACGTGGATTCTCGGTGAAACAAAAAC</t>
  </si>
  <si>
    <t>GTTTACGAAAAAGGGCTAACAACAACAA</t>
  </si>
  <si>
    <t>Oc_5183_bL</t>
  </si>
  <si>
    <t>CAGTTTTCCCAGTCACGACCTTGCAGCTCTGAATGCTTACAAC</t>
  </si>
  <si>
    <t>GTTTCACCACCATTACCACCTTCTTGTT</t>
  </si>
  <si>
    <t>Os87_lrc5706_aL</t>
  </si>
  <si>
    <t>CAGTTTTCCCAGTCACGACATTTCCTGGAATTGCCAACATTT</t>
  </si>
  <si>
    <t>GTTTAACTGCTCAGCAAATGACTGATGT</t>
  </si>
  <si>
    <t>Oc_1780_aL</t>
  </si>
  <si>
    <t>CAGTTTTCCCAGTCACGACGTTGCGTCCATCTCCTTCATTATC</t>
  </si>
  <si>
    <t>GTTTACCGGGCAATCAAACTACACTTTA</t>
  </si>
  <si>
    <t>Oc_4253_aL</t>
  </si>
  <si>
    <t>CAGTTTTCCCAGTCACGACTGAGTTGTTTCAGAGAGAAAATTTCAG</t>
  </si>
  <si>
    <t>GTTTCCAATTCCTTATGAACAAAATCAGC</t>
  </si>
  <si>
    <t>Oc_1629_bL</t>
  </si>
  <si>
    <t>CAGTTTTCCCAGTCACGACAGTGGTGCATCATCTGTCACTTCT</t>
  </si>
  <si>
    <t>GTTTGCGGCGTTGTCATCTATCATC</t>
  </si>
  <si>
    <t>Oc_5925_aL</t>
  </si>
  <si>
    <t>CAGTTTTCCCAGTCACGACGGCGATACTTGTGGAGGACTCTTA</t>
  </si>
  <si>
    <t>GTTTTTAACGAGTTTGAAAACCATGCAA</t>
  </si>
  <si>
    <t>Oc_5988_aL</t>
  </si>
  <si>
    <t>CAGTTTTCCCAGTCACGACGGGCTAACAGGAGGAATTAACCAT</t>
  </si>
  <si>
    <t>GTTTGTCATATGCTTATCGTCATCGTCG</t>
  </si>
  <si>
    <t>Oc_4031_aL</t>
  </si>
  <si>
    <t>CAGTTTTCCCAGTCACGACTTCCGTGGTCTCTTCTTCATCTTC</t>
  </si>
  <si>
    <t>GTTTCTTGTCCTCTTTGAATTTCCCCTT</t>
  </si>
  <si>
    <t>Oc_6249_aL</t>
  </si>
  <si>
    <t>Oc_1259_aR</t>
  </si>
  <si>
    <t>Oc_1804_aR</t>
  </si>
  <si>
    <t>OsB9_c10038_2_aR</t>
  </si>
  <si>
    <t>Oc_1923_aR</t>
  </si>
  <si>
    <t>Oc_798_aR</t>
  </si>
  <si>
    <t>Oc_5107_aR</t>
  </si>
  <si>
    <t>Os87_c5620_aR</t>
  </si>
  <si>
    <t>Oc_2285_aR</t>
  </si>
  <si>
    <t>Oc_323_aR</t>
  </si>
  <si>
    <t>Oc_2173cR</t>
  </si>
  <si>
    <t>Oc_5817_aR</t>
  </si>
  <si>
    <t>Os87_c8695_aR</t>
  </si>
  <si>
    <t>Oc_224_aR</t>
  </si>
  <si>
    <t>Oc_897_aR</t>
  </si>
  <si>
    <t>Oc_554_aR</t>
  </si>
  <si>
    <t>Os87_lrc3677_aR</t>
  </si>
  <si>
    <t>Oc_4478_aR</t>
  </si>
  <si>
    <t>Oc_1225_aR</t>
  </si>
  <si>
    <t>Oc_2998_aR</t>
  </si>
  <si>
    <t>Oc_4870_bR</t>
  </si>
  <si>
    <t>Oc_1892_aR</t>
  </si>
  <si>
    <t>Oc_955_aR</t>
  </si>
  <si>
    <t>Os87_lrc7533_aR</t>
  </si>
  <si>
    <t>Oc_3895_aR</t>
  </si>
  <si>
    <t>Os87_lrc4214_bR</t>
  </si>
  <si>
    <t>Os87_c3168_aR</t>
  </si>
  <si>
    <t>Oc_3189_aR</t>
  </si>
  <si>
    <t>Oc_4494_aR</t>
  </si>
  <si>
    <t>Oc_506_aR</t>
  </si>
  <si>
    <t>Oc_5228_aR</t>
  </si>
  <si>
    <t>Oc_5063_aR</t>
  </si>
  <si>
    <t>Os87_c10557_aR</t>
  </si>
  <si>
    <t>Os87_lrc4228_bR</t>
  </si>
  <si>
    <t>Oc_959_aR</t>
  </si>
  <si>
    <t>Os87_lrc7923_aR</t>
  </si>
  <si>
    <t>Oc_2488_aR</t>
  </si>
  <si>
    <t>Oc_2590_aR</t>
  </si>
  <si>
    <t>Oc_237_aR</t>
  </si>
  <si>
    <t>Oc_4677_bR</t>
  </si>
  <si>
    <t>Oc_5183_bR</t>
  </si>
  <si>
    <t>Os87_lrc5706_aR</t>
  </si>
  <si>
    <t>Oc_1780_aR</t>
  </si>
  <si>
    <t>Oc_4253_aR</t>
  </si>
  <si>
    <t>Oc_1629_bR</t>
  </si>
  <si>
    <t>Oc_5925_aR</t>
  </si>
  <si>
    <t>Oc_5988_aR</t>
  </si>
  <si>
    <t>Oc_4031_aR</t>
  </si>
  <si>
    <t>Oc_6249_aR</t>
  </si>
  <si>
    <t>CAGTTTTCCCAGTCACGACCAAAGGGTTTCCAGTGTCCATAAG</t>
  </si>
  <si>
    <t>GTTTAATCCAACAATGGTTGCAGAAACT</t>
  </si>
  <si>
    <t>Os87_lrc2126_aL</t>
  </si>
  <si>
    <t>CAGTTTTCCCAGTCACGACGGGCTTGGTTGTTTTGTTTTATGT</t>
  </si>
  <si>
    <t>GTTTCAAACCCTTCATAAACACACTCTCA</t>
  </si>
  <si>
    <t>Oc_4996_bL</t>
  </si>
  <si>
    <t>CAGTTTTCCCAGTCACGACCCTCCTCAACATACTACCATTGCC</t>
  </si>
  <si>
    <t>GTTTGCCTGTTCCGGATAATTTCATCTT</t>
  </si>
  <si>
    <t>Oc_4606_aL</t>
  </si>
  <si>
    <t>CAGTTTTCCCAGTCACGACGCTGTTTTCCTCCATAGAGATGCT</t>
  </si>
  <si>
    <t>GTTTGCAATCAACAAAACTATACAGTGTCCA</t>
  </si>
  <si>
    <t>Oc_759_aL</t>
  </si>
  <si>
    <t>CAGTTTTCCCAGTCACGACTCTTGAAATCTTGGGAACTTCCAT</t>
  </si>
  <si>
    <t>GTTTACGCTCAACATTCTTATCAAACCA</t>
  </si>
  <si>
    <t>Oc_2415_bL</t>
  </si>
  <si>
    <t>CAGTTTTCCCAGTCACGACATTCCCGGGATTTTTGGTCAC</t>
  </si>
  <si>
    <t>GTTTCCTTTGTTTTGAGAGAAAGCGAGA</t>
  </si>
  <si>
    <t>Oc_1345_aL</t>
  </si>
  <si>
    <t>CAGTTTTCCCAGTCACGACAGCAGTTCAAGATTCCCAAGTCAG</t>
  </si>
  <si>
    <t>GTTTGCAGATAATCGGATAACAAAGAATGG</t>
  </si>
  <si>
    <t>Os87_c9717_aL</t>
  </si>
  <si>
    <t>CAGTTTTCCCAGTCACGACGGGATCTCCAACTCCCATCTAAAC</t>
  </si>
  <si>
    <t>GTTTCCCATTATTTTTCCTGGAGCTCTT</t>
  </si>
  <si>
    <t>Oc_1632_aL</t>
  </si>
  <si>
    <t>CAGTTTTCCCAGTCACGACAATCTGAGACACCAGGGATTCAGT</t>
  </si>
  <si>
    <t>GTTTGTCATGGTTCATTTGAGCATCTTG</t>
  </si>
  <si>
    <t>Oc_4872_aL</t>
  </si>
  <si>
    <t>CAGTTTTCCCAGTCACGACTTTACAAGGACCTGCCACTCTCTC</t>
  </si>
  <si>
    <t>GTTTGTTAGTGCTTTGAAGCCTGGATGT</t>
  </si>
  <si>
    <t>OsA8_c1745_20_aL</t>
  </si>
  <si>
    <t>CAGTTTTCCCAGTCACGACATGATTGATGCTGCAAAGAACAAA</t>
  </si>
  <si>
    <t>GTTTCAAAGAACAATAAGAATACACCAGCG</t>
  </si>
  <si>
    <t>Oc_6982_aL</t>
  </si>
  <si>
    <t>CAGTTTTCCCAGTCACGACCATAATTCAAAGCGCACAACACTC</t>
  </si>
  <si>
    <t>GTTTTTCTGGAGACAAACATGAAGATGG</t>
  </si>
  <si>
    <t>Oc_5352_aL</t>
  </si>
  <si>
    <t>CAGTTTTCCCAGTCACGACAGATGTTAATGGGTTGGCAGTGAT</t>
  </si>
  <si>
    <t>GTTTGTGTACAAAGATCTGGTGATTGGAAA</t>
  </si>
  <si>
    <t>Oc_2132_aL</t>
  </si>
  <si>
    <t>CAGTTTTCCCAGTCACGACGGATGCCAACTTCCACTTTATCAC</t>
  </si>
  <si>
    <t>GTTTCATGGATTGAAACTTGGGAGAGAG</t>
  </si>
  <si>
    <t>Oc_2244_aL</t>
  </si>
  <si>
    <t>CAGTTTTCCCAGTCACGACTCTTCTTTACAACAAGCTGCTGACC</t>
  </si>
  <si>
    <t>GTTTTTTTCCTTGCTTTACTGGTTCTGC</t>
  </si>
  <si>
    <t>Oc_2141_aL</t>
  </si>
  <si>
    <t>CAGTTTTCCCAGTCACGACTCATTACAAGGGAAGAAGGGATGA</t>
  </si>
  <si>
    <t>GTTTTGGTCAGTTCTTAGTGTCTGGCTG</t>
  </si>
  <si>
    <t>OsB9_c3050_9_aL</t>
  </si>
  <si>
    <t>CAGTTTTCCCAGTCACGACTCACTGATAAGGTAAGCAAGATGGC</t>
  </si>
  <si>
    <t>GTTTTTGGACAACATTCAAGGAGAAACA</t>
  </si>
  <si>
    <t>Oc_3885_bL</t>
  </si>
  <si>
    <t>CAGTTTTCCCAGTCACGACAAATCCATTCCTTTTTACACGCAC</t>
  </si>
  <si>
    <t>GTTTGTGTGGTTGAGTGGACTTGATGAC</t>
  </si>
  <si>
    <t>Oc_191_aL</t>
  </si>
  <si>
    <t>CAGTTTTCCCAGTCACGACCAAATCGTAGTGCAAAACATCGAA</t>
  </si>
  <si>
    <t>GTTTTGAAAATGATACCCAACTGGAAGAA</t>
  </si>
  <si>
    <t>Oc_4055_aL</t>
  </si>
  <si>
    <t>CAGTTTTCCCAGTCACGACGCCATTGTTTGCTTATGTGAGAAT</t>
  </si>
  <si>
    <t>GTTTGAAGAGGAAATCAATAACCAGAAAGAT</t>
  </si>
  <si>
    <t>Oc_3256_aL</t>
  </si>
  <si>
    <t>CAGTTTTCCCAGTCACGACGGCTCAGCACGAAATTGTTTATTT</t>
  </si>
  <si>
    <t>GTTTCATCAATATACAAACAAGCGCGAA</t>
  </si>
  <si>
    <t>Oc_2430_bL</t>
  </si>
  <si>
    <t>CAGTTTTCCCAGTCACGACGAGTTTGGTTGTTCAATGTGCTTG</t>
  </si>
  <si>
    <t>GTTTACTAACGCCAAAACTACAAAGCCC</t>
  </si>
  <si>
    <t>OsB9_c2370_12_aL</t>
  </si>
  <si>
    <t>CAGTTTTCCCAGTCACGACGTTAGGTTCATGCAGCAACACTTG</t>
  </si>
  <si>
    <t>GTTTAACTCATCTCACAAATGGAGTGTCTG</t>
  </si>
  <si>
    <t>Oc_315_aL</t>
  </si>
  <si>
    <t>CAGTTTTCCCAGTCACGACTGCCATCACTCTTAAATGCAGTACA</t>
  </si>
  <si>
    <t>GTTTTGGTTTGGAAGAGAGGAACTCAAA</t>
  </si>
  <si>
    <t>Oc_1852_aL</t>
  </si>
  <si>
    <t>CAGTTTTCCCAGTCACGACGAATGCAACCAATGCTCTTACCAT</t>
  </si>
  <si>
    <t>GTTTCGTATTATTTTTCATCAATGTCGGC</t>
  </si>
  <si>
    <t>Oc_3186_aL</t>
  </si>
  <si>
    <t>CAGTTTTCCCAGTCACGACCAAGGACCTATAATGCTCCATTGC</t>
  </si>
  <si>
    <t>GTTTATTCTGGCCCTTCTTTATTCTTGG</t>
  </si>
  <si>
    <t>Oc_4278_aL</t>
  </si>
  <si>
    <t>CAGTTTTCCCAGTCACGACATGATGATGGTGCTGCAATCTCTA</t>
  </si>
  <si>
    <t>GTTTGCCTCAAATTGCTAATACATGGGT</t>
  </si>
  <si>
    <t>Oc_1712_aL</t>
  </si>
  <si>
    <t>CAGTTTTCCCAGTCACGACAGGTTTAGACGGTGGAAAAGGAAG</t>
  </si>
  <si>
    <t>GTTTGAATCCTTTTTCCTAAACCCTCCC</t>
  </si>
  <si>
    <t>Oc_1176_aL</t>
  </si>
  <si>
    <t>CAGTTTTCCCAGTCACGACCACCAGGTTTTCCTCATGTCTTCT</t>
  </si>
  <si>
    <t>GTTTGACAGGAGCCATGTCCTCTTCTAA</t>
  </si>
  <si>
    <t>Oc_4953_eL</t>
  </si>
  <si>
    <t>CAGTTTTCCCAGTCACGACTCCAAATACACCAACGTATTCCAG</t>
  </si>
  <si>
    <t>GTTTTCATCTCTGTAACTCCGAACCTCC</t>
  </si>
  <si>
    <t>Oc_4881_aL</t>
  </si>
  <si>
    <t>CAGTTTTCCCAGTCACGACAGACGGTTTGATGGCAGTTTTAAG</t>
  </si>
  <si>
    <t>GTTTTTTGCAACAGGGTATAGAAGCACA</t>
  </si>
  <si>
    <t>Oc_6357_bL</t>
  </si>
  <si>
    <t>CAGTTTTCCCAGTCACGACTTGATTTGTGTTTTACTTGGTTTGC</t>
  </si>
  <si>
    <t>GTTTCATACAGGTTCCATCAGTTTGTCA</t>
  </si>
  <si>
    <t>Oc_884_aL</t>
  </si>
  <si>
    <t>CAGTTTTCCCAGTCACGACAAGGTGGAGAAGTGGGATGAGAAT</t>
  </si>
  <si>
    <t>GTTTGACCAGTTCATTCAAGAACCATCC</t>
  </si>
  <si>
    <t>Oc_4913_aL</t>
  </si>
  <si>
    <t>CAGTTTTCCCAGTCACGACCACCGATCACCGGCTAATTACTAT</t>
  </si>
  <si>
    <t>GTTTATGCAACGCAAATCTACAACTTCA</t>
  </si>
  <si>
    <t>Oc_5523cL</t>
  </si>
  <si>
    <t>CAGTTTTCCCAGTCACGACCCAACCTCGCAGAGATAAAAACAA</t>
  </si>
  <si>
    <t>GTTTAGGAAATTCCATAGCCTCTTGCC</t>
  </si>
  <si>
    <t>Oc_988_aL</t>
  </si>
  <si>
    <t>CAGTTTTCCCAGTCACGACTGCTGCTGTCTATGCTTGCTGTAT</t>
  </si>
  <si>
    <t>GTTTATAATTGCCCTTCTCGCACTCATT</t>
  </si>
  <si>
    <t>Oc_2567_aL</t>
  </si>
  <si>
    <t>CAGTTTTCCCAGTCACGACCCACTTTCCCTTTCTCTTCGTTTT</t>
  </si>
  <si>
    <t>GTTTATGGTATTGTTGGTCTTGTCCGAG</t>
  </si>
  <si>
    <t>Oc_4014_aL</t>
  </si>
  <si>
    <t>CAGTTTTCCCAGTCACGACCAACCTTATTCCCAAAGATAAAACTGA</t>
  </si>
  <si>
    <t>GTTTTCATGCTGGAGTTTAATTTCAAGGT</t>
  </si>
  <si>
    <t>Oc_2008_aL</t>
  </si>
  <si>
    <t>CAGTTTTCCCAGTCACGACTATGATGGAGATTGGAGTGGTGTG</t>
  </si>
  <si>
    <t>GTTTATATCATTAAGCACCTGCCAGGAA</t>
  </si>
  <si>
    <t>Oc_206_bL</t>
  </si>
  <si>
    <t>CAGTTTTCCCAGTCACGACAATTAAGAGATCGTGATTCGTGGC</t>
  </si>
  <si>
    <t>GTTTCCAGGAACACAGTCAAAAATAATAAGAA</t>
  </si>
  <si>
    <t>Oc_2093_aL</t>
  </si>
  <si>
    <t>CAGTTTTCCCAGTCACGACCGGGAGCTTGAGAAGACATTGATA</t>
  </si>
  <si>
    <t>GTTTTTGCCACTGAAGGTGAAAAATAGG</t>
  </si>
  <si>
    <t>Oc_179_aL</t>
  </si>
  <si>
    <t>CAGTTTTCCCAGTCACGACGAGAAAGCACCAATTACAAAGCGT</t>
  </si>
  <si>
    <t>GTTTCATTGGATTGGTACTGTGAACAACA</t>
  </si>
  <si>
    <t>Oc_2589_aL</t>
  </si>
  <si>
    <t>CAGTTTTCCCAGTCACGACATATGTACCTGGAAAGGGTGGTGT</t>
  </si>
  <si>
    <t>GTTTGCCATAATTTTGTTCCTTTTCTTTATTT</t>
  </si>
  <si>
    <t>Oc_4536_bL</t>
  </si>
  <si>
    <t>CAGTTTTCCCAGTCACGACTCCATATAGCTAGAGCCGTAACCC</t>
  </si>
  <si>
    <t>GTTTCAACCAAACATCAGATAAAATACCGA</t>
  </si>
  <si>
    <t>Oc_2676_bL</t>
  </si>
  <si>
    <t>CAGTTTTCCCAGTCACGACTTTATGTTTGAACATTTTGCCCCT</t>
  </si>
  <si>
    <t>GTTTCAAGCTCACAACCCTATCCTTGTT</t>
  </si>
  <si>
    <t>Oc_3442_aL</t>
  </si>
  <si>
    <t>CAGTTTTCCCAGTCACGACCATCCGGGCAGTTTTTACTTTTTA</t>
  </si>
  <si>
    <t>GTTTTTATCTGGTTTGCAAGTTGGCTTT</t>
  </si>
  <si>
    <t>Oc_30_dL</t>
  </si>
  <si>
    <t>CAGTTTTCCCAGTCACGACCTCTCTCGTATGATGGTGTGCTTG</t>
  </si>
  <si>
    <t>GTTTCCAACTCTCAAAGACAAGCTCAAAG</t>
  </si>
  <si>
    <t>Oc_1570_aL</t>
  </si>
  <si>
    <t>CAGTTTTCCCAGTCACGACTTCCACCATTTATAAGGTCGTCAGA</t>
  </si>
  <si>
    <t>GTTTAACGCCAATAAAAGTTCCATTTCA</t>
  </si>
  <si>
    <t>Os87_c2260_aL</t>
  </si>
  <si>
    <t>Os87_lrc2126_aR</t>
  </si>
  <si>
    <t>Oc_4996_bR</t>
  </si>
  <si>
    <t>Oc_4606_aR</t>
  </si>
  <si>
    <t>Oc_759_aR</t>
  </si>
  <si>
    <t>Oc_2415_bR</t>
  </si>
  <si>
    <t>Oc_1345_aR</t>
  </si>
  <si>
    <t>Os87_c9717_aR</t>
  </si>
  <si>
    <t>Oc_1632_aR</t>
  </si>
  <si>
    <t>Oc_4872_aR</t>
  </si>
  <si>
    <t>OsA8_c1745_20_aR</t>
  </si>
  <si>
    <t>Oc_6982_aR</t>
  </si>
  <si>
    <t>Oc_5352_aR</t>
  </si>
  <si>
    <t>Oc_2132_aR</t>
  </si>
  <si>
    <t>Oc_2244_aR</t>
  </si>
  <si>
    <t>Oc_2141_aR</t>
  </si>
  <si>
    <t>OsB9_c3050_9_aR</t>
  </si>
  <si>
    <t>Oc_3885_bR</t>
  </si>
  <si>
    <t>Oc_191_aR</t>
  </si>
  <si>
    <t>Oc_4055_aR</t>
  </si>
  <si>
    <t>Oc_3256_aR</t>
  </si>
  <si>
    <t>Oc_2430_bR</t>
  </si>
  <si>
    <t>OsB9_c2370_12_aR</t>
  </si>
  <si>
    <t>Oc_315_aR</t>
  </si>
  <si>
    <t>Oc_1852_aR</t>
  </si>
  <si>
    <t>Oc_3186_aR</t>
  </si>
  <si>
    <t>Oc_4278_aR</t>
  </si>
  <si>
    <t>Oc_1712_aR</t>
  </si>
  <si>
    <t>Oc_1176_aR</t>
  </si>
  <si>
    <t>Oc_4953_eR</t>
  </si>
  <si>
    <t>Oc_4881_aR</t>
  </si>
  <si>
    <t>Oc_6357_bR</t>
  </si>
  <si>
    <t>Oc_884_aR</t>
  </si>
  <si>
    <t>Oc_4913_aR</t>
  </si>
  <si>
    <t>Oc_5523cR</t>
  </si>
  <si>
    <t>Oc_988_aR</t>
  </si>
  <si>
    <t>Oc_2567_aR</t>
  </si>
  <si>
    <t>Oc_4014_aR</t>
  </si>
  <si>
    <t>Oc_2008_aR</t>
  </si>
  <si>
    <t>Oc_206_bR</t>
  </si>
  <si>
    <t>Oc_2093_aR</t>
  </si>
  <si>
    <t>Oc_179_aR</t>
  </si>
  <si>
    <t>Oc_2589_aR</t>
  </si>
  <si>
    <t>Oc_4536_bR</t>
  </si>
  <si>
    <t>Oc_2676_bR</t>
  </si>
  <si>
    <t>Oc_3442_aR</t>
  </si>
  <si>
    <t>Oc_30_dR</t>
  </si>
  <si>
    <t>Oc_1570_aR</t>
  </si>
  <si>
    <t>Os87_c2260_aR</t>
  </si>
  <si>
    <t>CAGTTTTCCCAGTCACGACTACCATCTTCATGGTTGGGCTACT</t>
  </si>
  <si>
    <t>GTTTCAATTGATTTCCTGCAGTCTCAGTT</t>
  </si>
  <si>
    <t>OsA8_c3957_8_aL</t>
  </si>
  <si>
    <t>CAGTTTTCCCAGTCACGACAAAAGGGAACAAGGTCTCCTTATTTA</t>
  </si>
  <si>
    <t>GTTTAGGCAAAGATGAATGTACTAATCAAAA</t>
  </si>
  <si>
    <t>Oc_509_aL</t>
  </si>
  <si>
    <t>CAGTTTTCCCAGTCACGACAAAGGGATCATCCTAGTTACTTCAATGT</t>
  </si>
  <si>
    <t>GTTTCGTACAAATCTGACTTGCTTGCTT</t>
  </si>
  <si>
    <t>Oc_472_aL</t>
  </si>
  <si>
    <t>CAGTTTTCCCAGTCACGACGCCTCGGATGATCATTTCTTTTATT</t>
  </si>
  <si>
    <t>Oc_6374_bL</t>
  </si>
  <si>
    <t>CAGTTTTCCCAGTCACGACGATAGCTTTTGTTTGATTGACCCAA</t>
  </si>
  <si>
    <t>GTTTATTCAGCAGGAAATTACATGCCAC</t>
  </si>
  <si>
    <t>Oc_6120_aL</t>
  </si>
  <si>
    <t>CAGTTTTCCCAGTCACGACGCCTCGGCTCTCATGAAATACTTA</t>
  </si>
  <si>
    <t>GTTTCCACACCAGATGAGAATACACTGC</t>
  </si>
  <si>
    <t>Oc_6011_aL</t>
  </si>
  <si>
    <t>CAGTTTTCCCAGTCACGACTGAGAGCTAGACGAGATGTGATCG</t>
  </si>
  <si>
    <t>GTTTCATACAAGATGATGATTTGCAGGC</t>
  </si>
  <si>
    <t>Oc_2034_aL</t>
  </si>
  <si>
    <t>CAGTTTTCCCAGTCACGACCACTTTTCTTTTTGTTTCCTGGCA</t>
  </si>
  <si>
    <t>GTTTAATACTGCAGGGTTGTTCTGAAGG</t>
  </si>
  <si>
    <t>OsA8_c6231_6_aL</t>
  </si>
  <si>
    <t>CAGTTTTCCCAGTCACGACCCAACGAAATATGCATGGTTAAAT</t>
  </si>
  <si>
    <t>GTTTAAAACACAACACTTACTACTGATCCTTG</t>
  </si>
  <si>
    <t>Oc_2506_bL</t>
  </si>
  <si>
    <t>CAGTTTTCCCAGTCACGACATTCCCGGGATCTCTCCTCTC</t>
  </si>
  <si>
    <t>GTTTTCCAGAGGTTTGAAATCCATGAGT</t>
  </si>
  <si>
    <t>Oc_4552_aL</t>
  </si>
  <si>
    <t>CAGTTTTCCCAGTCACGACACCCAGCTTCATTTCTCCAAGAG</t>
  </si>
  <si>
    <t>GTTTATCTTGTGCCCACTGTTCAATGT</t>
  </si>
  <si>
    <t>OsA8_c5428_4_aL</t>
  </si>
  <si>
    <t>CAGTTTTCCCAGTCACGACAAATGGCATCATCCTTAACGAAAG</t>
  </si>
  <si>
    <t>GTTTAAACACCAACAATTCAATCTCTTTGA</t>
  </si>
  <si>
    <t>Oc_3261_aL</t>
  </si>
  <si>
    <t>CAGTTTTCCCAGTCACGACCAATGATTGCTTCCACTCTGTTGT</t>
  </si>
  <si>
    <t>GTTTTTGCTTTTGTGTTCATGTTCATGTT</t>
  </si>
  <si>
    <t>Os87_c9978_aL</t>
  </si>
  <si>
    <t>CAGTTTTCCCAGTCACGACATCCATCCTCCACCTTTCGTC</t>
  </si>
  <si>
    <t>GTTTTGTCCAAGAACTCCTTGTCACAGT</t>
  </si>
  <si>
    <t>OsA8_c6740_3_aL</t>
  </si>
  <si>
    <t>CAGTTTTCCCAGTCACGACAACAGAGCCAAACAAAGAGGTGAC</t>
  </si>
  <si>
    <t>GTTTTTTCATGAAGTACATTTGCGAGGA</t>
  </si>
  <si>
    <t>Oc_3021_aL</t>
  </si>
  <si>
    <t>CAGTTTTCCCAGTCACGACTCAATCATGGAAAATTGAGCAGAG</t>
  </si>
  <si>
    <t>GTTTAAAGCTTCTTTTAGTAGCACCCCA</t>
  </si>
  <si>
    <t>Oc_4904_aL</t>
  </si>
  <si>
    <t>CAGTTTTCCCAGTCACGACAGTGAAGCATATTCGATCTCTGGG</t>
  </si>
  <si>
    <t>GTTTTGTAAGAAGAAAAGCAAAAGAACATGAA</t>
  </si>
  <si>
    <t>Oc_2156_aL</t>
  </si>
  <si>
    <t>CAGTTTTCCCAGTCACGACAAGTGCCCTTAAACTGAGGATGAA</t>
  </si>
  <si>
    <t>GTTTTGCCACATATCACAAACTTAACACAA</t>
  </si>
  <si>
    <t>Oc_4366cL</t>
  </si>
  <si>
    <t>CAGTTTTCCCAGTCACGACCCAGTGTTATGTTTGGATTAGTGATGA</t>
  </si>
  <si>
    <t>GTTTCCTTAAAAATCCAGCGCTTACAAA</t>
  </si>
  <si>
    <t>Oc_117cL</t>
  </si>
  <si>
    <t>CAGTTTTCCCAGTCACGACAGCGCATTCCATATCGTAGTTCAT</t>
  </si>
  <si>
    <t>GTTTTCGAAGATAAAAGAGGGGGCTTTA</t>
  </si>
  <si>
    <t>Oc_2340_aL</t>
  </si>
  <si>
    <t>CAGTTTTCCCAGTCACGACTAAGACGAGGGACACAACAAACAG</t>
  </si>
  <si>
    <t>GTTTACTGATGATGATGCTGACGATGAT</t>
  </si>
  <si>
    <t>Oc_285_aL</t>
  </si>
  <si>
    <t>CAGTTTTCCCAGTCACGACATCGTCTCCTTTCGTAGTGCTCTG</t>
  </si>
  <si>
    <t>GTTTACAGTACATGCATAAGAACGAGCCT</t>
  </si>
  <si>
    <t>Oc_183cL</t>
  </si>
  <si>
    <t>CAGTTTTCCCAGTCACGACCACATCGCACAAAAAGCAAATAAT</t>
  </si>
  <si>
    <t>GTTTTAGCTGCCCGGTAGTCGTAATAAA</t>
  </si>
  <si>
    <t>Oc_6369_aL</t>
  </si>
  <si>
    <t>CAGTTTTCCCAGTCACGACCAGCAACAGTACGAGGCAGAGATA</t>
  </si>
  <si>
    <t>GTTTTACTACTGCAGCACCATGGACATT</t>
  </si>
  <si>
    <t>Oc_7164_aL</t>
  </si>
  <si>
    <t>CAGTTTTCCCAGTCACGACTAGAACATCCCCTCAGCTTCAAGT</t>
  </si>
  <si>
    <t>GTTTCAAGTCATCATGTTCTGGAGGTTG</t>
  </si>
  <si>
    <t>Oc_5890_aL</t>
  </si>
  <si>
    <t>CAGTTTTCCCAGTCACGACGAGAAGGCAGCATTTGATGAATCT</t>
  </si>
  <si>
    <t>GTTTGTTTCATCCCCTTCATCATCTGAG</t>
  </si>
  <si>
    <t>Oc_4869_bL</t>
  </si>
  <si>
    <t>CAGTTTTCCCAGTCACGACCTCCAATGAACCCAATCCAGTTAC</t>
  </si>
  <si>
    <t>GTTTGGGAGGAGAGTGCAGGATTATTAAA</t>
  </si>
  <si>
    <t>Oc_152_aL</t>
  </si>
  <si>
    <t>CAGTTTTCCCAGTCACGACGAAGGAGGGGTTTAATGAAGAGGA</t>
  </si>
  <si>
    <t>GTTTCCTCCTCAAGTGCTCTTTGTTCTC</t>
  </si>
  <si>
    <t>OsB9_c9187_3_aL</t>
  </si>
  <si>
    <t>CAGTTTTCCCAGTCACGACGAATTCCCGGGATCTTTTATCATC</t>
  </si>
  <si>
    <t>GTTTGGAGTGATCTTGGCTTCAAACTGT</t>
  </si>
  <si>
    <t>Oc_1837_bL</t>
  </si>
  <si>
    <t>CAGTTTTCCCAGTCACGACGACTATGTTCGACTCGTTGGAAGG</t>
  </si>
  <si>
    <t>GTTTCACCTCAGACATCAACTGGTCTTG</t>
  </si>
  <si>
    <t>Oc_3548_aL</t>
  </si>
  <si>
    <t>CAGTTTTCCCAGTCACGACTCCTTGAGCCACCTTCAAGTATTC</t>
  </si>
  <si>
    <t>GTTTTACCACTGAACCAACTGCTACTGC</t>
  </si>
  <si>
    <t>Oc_124_bL</t>
  </si>
  <si>
    <t>CAGTTTTCCCAGTCACGACGAGGTTGCAGGTGAGGGTAAAAGT</t>
  </si>
  <si>
    <t>GTTTTCCAATCCAATTCACTCATCCTCT</t>
  </si>
  <si>
    <t>Oc_6191_aL</t>
  </si>
  <si>
    <t>CAGTTTTCCCAGTCACGACTGTATGCCGAACAAAGACAGAAGA</t>
  </si>
  <si>
    <t>GTTTACACCCATTTCAAGGAAAACAATACT</t>
  </si>
  <si>
    <t>Os87_c1821_aL</t>
  </si>
  <si>
    <t>CAGTTTTCCCAGTCACGACTTCTCCTCAACTGCTCCAATCTCT</t>
  </si>
  <si>
    <t>GTTTCGTTCTCCAGATCTTCTTTTGGAA</t>
  </si>
  <si>
    <t>Oc_3193_aL</t>
  </si>
  <si>
    <t>CAGTTTTCCCAGTCACGACAGAGTCCATTGAAGTTACCTCCCC</t>
  </si>
  <si>
    <t>GTTTTGTTTGTCAATGTTTTTGTTTGGTG</t>
  </si>
  <si>
    <t>Os87_lrc8973_aL</t>
  </si>
  <si>
    <t>CAGTTTTCCCAGTCACGACGAAACAGATCCCAAAACCGACTC</t>
  </si>
  <si>
    <t>GTTTAGTGCTTGCTTCGTCCTTCTTTT</t>
  </si>
  <si>
    <t>Oc_199_aL</t>
  </si>
  <si>
    <t>CAGTTTTCCCAGTCACGACCGTTATCTTTGGGGTGAAAACCTT</t>
  </si>
  <si>
    <t>GTTTATTGAAACATCCTCTTCATCCAGG</t>
  </si>
  <si>
    <t>Oc_6746_aL</t>
  </si>
  <si>
    <t>CAGTTTTCCCAGTCACGACCTACTGACCGAACAAGTGGACCTC</t>
  </si>
  <si>
    <t>GTTTACCATAGCCACCACCTCCATAGT</t>
  </si>
  <si>
    <t>Oc_2069_aL</t>
  </si>
  <si>
    <t>CAGTTTTCCCAGTCACGACGGTTGGAGTTTGTTGGTTTGAGAT</t>
  </si>
  <si>
    <t>GTTTAACCTCAGCTGAAGATGAATGACA</t>
  </si>
  <si>
    <t>Oc_6621_aL</t>
  </si>
  <si>
    <t>CAGTTTTCCCAGTCACGACCAAAATAATTCAACCAAACACTTGGA</t>
  </si>
  <si>
    <t>GTTTCGGAGATAAGGATGCTTGATATGAT</t>
  </si>
  <si>
    <t>Oc_5843_aL</t>
  </si>
  <si>
    <t>CAGTTTTCCCAGTCACGACAAAATAAACAAAGGACACCGATGC</t>
  </si>
  <si>
    <t>GTTTCTCTTCCTTCATGTACCAGCAGTG</t>
  </si>
  <si>
    <t>Oc_2059_aL</t>
  </si>
  <si>
    <t>CAGTTTTCCCAGTCACGACCCTCCATGACCCATCATAAAAGAA</t>
  </si>
  <si>
    <t>GTTTTCCTCTTCATCTAGTCGTTCCCAC</t>
  </si>
  <si>
    <t>Os87_c7813_aL</t>
  </si>
  <si>
    <t>CAGTTTTCCCAGTCACGACTTTTTGCGCCTATTTATCATCACC</t>
  </si>
  <si>
    <t>GTTTACAGTAGCAGCAGCAACATCTTTG</t>
  </si>
  <si>
    <t>Oc_6974_aL</t>
  </si>
  <si>
    <t>CAGTTTTCCCAGTCACGACTAAGCCATCATGGGAATGGTACAC</t>
  </si>
  <si>
    <t>GTTTAAAATCCATGGCGTCCGAAG</t>
  </si>
  <si>
    <t>Oc_1561_aL</t>
  </si>
  <si>
    <t>CAGTTTTCCCAGTCACGACAGCTGCAACAGCAACAACAGTTAC</t>
  </si>
  <si>
    <t>GTTTACAGTCTGCTGGCCAATTTGTT</t>
  </si>
  <si>
    <t>Oc_2051cL</t>
  </si>
  <si>
    <t>CAGTTTTCCCAGTCACGACGATTTCTCTCCCCCAAAACTCATT</t>
  </si>
  <si>
    <t>GTTTTTGCTTCTTTGTATATGCAGCACAC</t>
  </si>
  <si>
    <t>Oc_5521_aL</t>
  </si>
  <si>
    <t>CAGTTTTCCCAGTCACGACCAGAAATGGAGAAAAATTCCGAGA</t>
  </si>
  <si>
    <t>GTTTTCATTCTTCAACCGGAGTCTATTTC</t>
  </si>
  <si>
    <t>OsB9_c12527_2_aL</t>
  </si>
  <si>
    <t>CAGTTTTCCCAGTCACGACTGCGTCAAATACTTCTGAAGCTGA</t>
  </si>
  <si>
    <t>GTTTCTTTAGGGGAACCCTGTTTCTTTG</t>
  </si>
  <si>
    <t>Oc_7235_aL</t>
  </si>
  <si>
    <t>OsA8_c3957_8_aR</t>
  </si>
  <si>
    <t>Oc_509_aR</t>
  </si>
  <si>
    <t>Oc_472_aR</t>
  </si>
  <si>
    <t>Oc_6374_bR</t>
  </si>
  <si>
    <t>Oc_6120_aR</t>
  </si>
  <si>
    <t>Oc_6011_aR</t>
  </si>
  <si>
    <t>Oc_2034_aR</t>
  </si>
  <si>
    <t>OsA8_c6231_6_aR</t>
  </si>
  <si>
    <t>Oc_2506_bR</t>
  </si>
  <si>
    <t>Oc_4552_aR</t>
  </si>
  <si>
    <t>OsA8_c5428_4_aR</t>
  </si>
  <si>
    <t>Oc_3261_aR</t>
  </si>
  <si>
    <t>Os87_c9978_aR</t>
  </si>
  <si>
    <t>OsA8_c6740_3_aR</t>
  </si>
  <si>
    <t>Oc_3021_aR</t>
  </si>
  <si>
    <t>Oc_4904_aR</t>
  </si>
  <si>
    <t>Oc_2156_aR</t>
  </si>
  <si>
    <t>Oc_4366cR</t>
  </si>
  <si>
    <t>Oc_117cR</t>
  </si>
  <si>
    <t>Oc_2340_aR</t>
  </si>
  <si>
    <t>Oc_285_aR</t>
  </si>
  <si>
    <t>Oc_183cR</t>
  </si>
  <si>
    <t>Oc_6369_aR</t>
  </si>
  <si>
    <t>Oc_7164_aR</t>
  </si>
  <si>
    <t>Oc_5890_aR</t>
  </si>
  <si>
    <t>Oc_4869_bR</t>
  </si>
  <si>
    <t>Oc_152_aR</t>
  </si>
  <si>
    <t>OsB9_c9187_3_aR</t>
  </si>
  <si>
    <t>Oc_1837_bR</t>
  </si>
  <si>
    <t>Oc_3548_aR</t>
  </si>
  <si>
    <t>Oc_124_bR</t>
  </si>
  <si>
    <t>Oc_6191_aR</t>
  </si>
  <si>
    <t>Os87_c1821_aR</t>
  </si>
  <si>
    <t>Oc_3193_aR</t>
  </si>
  <si>
    <t>Os87_lrc8973_aR</t>
  </si>
  <si>
    <t>Oc_199_aR</t>
  </si>
  <si>
    <t>Oc_6746_aR</t>
  </si>
  <si>
    <t>Oc_2069_aR</t>
  </si>
  <si>
    <t>Oc_6621_aR</t>
  </si>
  <si>
    <t>Oc_5843_aR</t>
  </si>
  <si>
    <t>Oc_2059_aR</t>
  </si>
  <si>
    <t>Os87_c7813_aR</t>
  </si>
  <si>
    <t>Oc_6974_aR</t>
  </si>
  <si>
    <t>Oc_1561_aR</t>
  </si>
  <si>
    <t>Oc_2051cR</t>
  </si>
  <si>
    <t>Oc_5521_aR</t>
  </si>
  <si>
    <t>OsB9_c12527_2_aR</t>
  </si>
  <si>
    <t>Oc_7235_aR</t>
  </si>
  <si>
    <t>CAGTTTTCCCAGTCACGACCTCTCTTGCCTCTCCATTTACAGC</t>
  </si>
  <si>
    <t>GTTTAATATCGAGATCCAGAGATGGTGG</t>
  </si>
  <si>
    <t>Oc_3756_aL</t>
  </si>
  <si>
    <t>CAGTTTTCCCAGTCACGACTTCTCCTCCTTCTATTCCTTGATTG</t>
  </si>
  <si>
    <t>GTTTTTTACCTTAACAATAGCAGTTCCAAAA</t>
  </si>
  <si>
    <t>Oc_2014_aL</t>
  </si>
  <si>
    <t>CAGTTTTCCCAGTCACGACGGGATCTCTGGTTTATTTCCGTCT</t>
  </si>
  <si>
    <t>GTTTTCAAGGATGCGTCAGATACTTTTG</t>
  </si>
  <si>
    <t>Oc_5975_aL</t>
  </si>
  <si>
    <t>CAGTTTTCCCAGTCACGACCAACACTTTGCTTATGAAAGAGACCA</t>
  </si>
  <si>
    <t>GTTTTGGTGCCATTGTAGATATGAGAAGA</t>
  </si>
  <si>
    <t>Oc_664_aL</t>
  </si>
  <si>
    <t>CAGTTTTCCCAGTCACGACCTTTGCTTGAATGTTGATCAGGTG</t>
  </si>
  <si>
    <t>GTTTCCAGCTCACATTTCCTGCTTTCTA</t>
  </si>
  <si>
    <t>Oc_4535_aL</t>
  </si>
  <si>
    <t>CAGTTTTCCCAGTCACGACCATCAGGAAGAGCATGATAAACCC</t>
  </si>
  <si>
    <t>GTTTGTGGCTTTTGGAAAGTCTCAGGTA</t>
  </si>
  <si>
    <t>Oc_5488_aL</t>
  </si>
  <si>
    <t>CAGTTTTCCCAGTCACGACATATGGACAACAATGTTTCAGGGG</t>
  </si>
  <si>
    <t>GTTTACATCAACAGGGGTTAATTCCTCA</t>
  </si>
  <si>
    <t>OsA8_c11264_2_aL</t>
  </si>
  <si>
    <t>CAGTTTTCCCAGTCACGACCTTAGATGCCTTCCACGTGTCTCT</t>
  </si>
  <si>
    <t>GTTTTCTCATCCTTCTCACCTTATCCCA</t>
  </si>
  <si>
    <t>Oc_170_bL</t>
  </si>
  <si>
    <t>CAGTTTTCCCAGTCACGACGTTTGGTGACCTCCAATGGATATT</t>
  </si>
  <si>
    <t>GTTTAAGGTCGAGTGTTCGTGCTTTATC</t>
  </si>
  <si>
    <t>Oc_2065_aL</t>
  </si>
  <si>
    <t>CAGTTTTCCCAGTCACGACGATCCGACTCGTCCTTCTCCTC</t>
  </si>
  <si>
    <t>GTTTGAAGCCCTTGGCATTGTCAG</t>
  </si>
  <si>
    <t>Oc_834_aL</t>
  </si>
  <si>
    <t>CAGTTTTCCCAGTCACGACTTCCAAATACTTAGCACCAGCTCA</t>
  </si>
  <si>
    <t>GTTTACCCAATTGGCTACTTCTTTGTTG</t>
  </si>
  <si>
    <t>Oc_6796_bL</t>
  </si>
  <si>
    <t>CAGTTTTCCCAGTCACGACAGTCCATCAAACTTAATGTGGACAAA</t>
  </si>
  <si>
    <t>GTTTGATGATCACCGGAATTATCAAAGC</t>
  </si>
  <si>
    <t>Oc_6611_aL</t>
  </si>
  <si>
    <t>CAGTTTTCCCAGTCACGACATGCCTGCAGCTGTTCTATATGC</t>
  </si>
  <si>
    <t>GTTTTTCTCATCTGTCCGTCAGTGAAGT</t>
  </si>
  <si>
    <t>Os87_lrc5347_aL</t>
  </si>
  <si>
    <t>CAGTTTTCCCAGTCACGACATGATGAAGTCATGGGGGAGTAGA</t>
  </si>
  <si>
    <t>GTTTGTTAAGTCCATCGTCAAAACCCTG</t>
  </si>
  <si>
    <t>Oc_3284_bL</t>
  </si>
  <si>
    <t>CAGTTTTCCCAGTCACGACGTCGAACACTTGATGGGCATAAC</t>
  </si>
  <si>
    <t>GTTTACAACATCAATCAACATCACACCA</t>
  </si>
  <si>
    <t>Oc_582_aL</t>
  </si>
  <si>
    <t>CAGTTTTCCCAGTCACGACTGATCGACTTCCTAACGGAAAGTT</t>
  </si>
  <si>
    <t>GTTTAAGTTGAGAGAGCGCTTGATTCAT</t>
  </si>
  <si>
    <t>Oc_2863cL</t>
  </si>
  <si>
    <t>CAGTTTTCCCAGTCACGACCGTTTCCCCACGAACACTAGAC</t>
  </si>
  <si>
    <t>GTTTGAGACAAGCCGAAGCCTGAC</t>
  </si>
  <si>
    <t>Os87_c5505_aL</t>
  </si>
  <si>
    <t>CAGTTTTCCCAGTCACGACGCTTTGTTCTGTTTGAGATGGTTT</t>
  </si>
  <si>
    <t>GTTTCAAAAGTATGTTCTCTGGTAACATGG</t>
  </si>
  <si>
    <t>Oc_6821_aL</t>
  </si>
  <si>
    <t>CAGTTTTCCCAGTCACGACGAGACAGATCTCCAGAATGGTGGT</t>
  </si>
  <si>
    <t>GTTTTGAATCGGCTGAATTCAATTACCT</t>
  </si>
  <si>
    <t>Oc_548_aL</t>
  </si>
  <si>
    <t>CAGTTTTCCCAGTCACGACACCTAAGATTTTCTCAACCTCCGC</t>
  </si>
  <si>
    <t>GTTTGCACAGCAAGAATGACAAGAAAGA</t>
  </si>
  <si>
    <t>Os87_c12339_aL</t>
  </si>
  <si>
    <t>CAGTTTTCCCAGTCACGACGAAGACCATGATTTCCCTTCTCCT</t>
  </si>
  <si>
    <t>GTTTACTCATCTCCTTCGATCCCTCCT</t>
  </si>
  <si>
    <t>OsA8_c12359_2_aL</t>
  </si>
  <si>
    <t>CAGTTTTCCCAGTCACGACGCTCATTCTCGTTCCCATGCT</t>
  </si>
  <si>
    <t>GTTTTCAACCCTTTGGATCTAGGGTTTC</t>
  </si>
  <si>
    <t>OsB9_c9685_3_aL</t>
  </si>
  <si>
    <t>CAGTTTTCCCAGTCACGACAAATCCCAACAACTCCTCTCCTTC</t>
  </si>
  <si>
    <t>GTTTGCAGTAACAGACAAGAGCTATAGGCA</t>
  </si>
  <si>
    <t>Oc_52_aL</t>
  </si>
  <si>
    <t>CAGTTTTCCCAGTCACGACGGTTCTGAACTTTCTCGTGGAGAC</t>
  </si>
  <si>
    <t>GTTTATCAAAACTGTTTCCCCGTTTTCT</t>
  </si>
  <si>
    <t>Oc_3238_aL</t>
  </si>
  <si>
    <t>CAGTTTTCCCAGTCACGACTGGTTGTATAGCAGTGAGACCAGG</t>
  </si>
  <si>
    <t>GTTTCAGTACTGATCATCAAACCATTCACA</t>
  </si>
  <si>
    <t>Oc_2920_aL</t>
  </si>
  <si>
    <t>CAGTTTTCCCAGTCACGACGATCCACCCTTTCATGCCAAC</t>
  </si>
  <si>
    <t>GTTTCTTCATGTTCCTGGTGCTAAGGAT</t>
  </si>
  <si>
    <t>Oc_769_aL</t>
  </si>
  <si>
    <t>CAGTTTTCCCAGTCACGACTCTGTGCTTAGGACTCAGATGGTG</t>
  </si>
  <si>
    <t>GTTTCCATTGCTGCCAATACTGTTGTTA</t>
  </si>
  <si>
    <t>Oc_1358_aL</t>
  </si>
  <si>
    <t>CAGTTTTCCCAGTCACGACACTATGACAGCAGAAGAGGCCG</t>
  </si>
  <si>
    <t>GTTTCTCAGCAAATGCTTGTGCTTCTT</t>
  </si>
  <si>
    <t>Oc_1006_aL</t>
  </si>
  <si>
    <t>CAGTTTTCCCAGTCACGACGGTCCAAGGATACTGGAGTCAAGA</t>
  </si>
  <si>
    <t>GTTTACACCATGAGTTCTGTTCTGCTTC</t>
  </si>
  <si>
    <t>OsB9_c9412_3_aL</t>
  </si>
  <si>
    <t>CAGTTTTCCCAGTCACGACAGTTTGTTTCACTGTCTGCCTGGT</t>
  </si>
  <si>
    <t>GTTTACAACATGTTCGTGTTCACGCTAT</t>
  </si>
  <si>
    <t>Oc_2519cL</t>
  </si>
  <si>
    <t>CAGTTTTCCCAGTCACGACAGAATGCTAAGGAAGTGCCTGATG</t>
  </si>
  <si>
    <t>GTTTTGATTGCTCAATAGCAGTACCAATG</t>
  </si>
  <si>
    <t>Oc_1797cL</t>
  </si>
  <si>
    <t>CAGTTTTCCCAGTCACGACCTTCTGGTGATGATGATGGAGATG</t>
  </si>
  <si>
    <t>GTTTCTCCTTCTCCAACCTCCTCTGTTT</t>
  </si>
  <si>
    <t>Oc_70_aL</t>
  </si>
  <si>
    <t>CAGTTTTCCCAGTCACGACGAGAAACAAAGCTATGGCCTGAAA</t>
  </si>
  <si>
    <t>GTTTGTTTGATGAAATGACACCAACCTG</t>
  </si>
  <si>
    <t>Oc_5579_aL</t>
  </si>
  <si>
    <t>CAGTTTTCCCAGTCACGACATCACGAAAACGGAGAAAGAGAGA</t>
  </si>
  <si>
    <t>GTTTTTGACCATAGTTGATCCCGAAACT</t>
  </si>
  <si>
    <t>Oc_4886_aL</t>
  </si>
  <si>
    <t>CAGTTTTCCCAGTCACGACGGTTTGAAAATCATGAACCTTGGA</t>
  </si>
  <si>
    <t>GTTTTCTTCATCACTTTCTTCACCACCA</t>
  </si>
  <si>
    <t>OsB9_c12420_2_aL</t>
  </si>
  <si>
    <t>CAGTTTTCCCAGTCACGACTCGTAGCTCGAGTTTCTCTTTTGT</t>
  </si>
  <si>
    <t>GTTTTGGCTAATAGAAGCAACAAGATCG</t>
  </si>
  <si>
    <t>Oc_971_aL</t>
  </si>
  <si>
    <t>CAGTTTTCCCAGTCACGACACATGCCTCTCAAGTTCCTCAATC</t>
  </si>
  <si>
    <t>GTTTCTGTAATATGCTGCTGTACCGACG</t>
  </si>
  <si>
    <t>Oc_1708_aL</t>
  </si>
  <si>
    <t>CAGTTTTCCCAGTCACGACTCTGAGATACTAGGAGCTGAGCCA</t>
  </si>
  <si>
    <t>GTTTGGTTGGAGCTTGTTGCGTTAGTA</t>
  </si>
  <si>
    <t>Oc_5040_aL</t>
  </si>
  <si>
    <t>CAGTTTTCCCAGTCACGACTGGACTCTCACTTGAGGTTACACTG</t>
  </si>
  <si>
    <t>GTTTTGAGCAATCCTGTATTCTTTGGTTC</t>
  </si>
  <si>
    <t>Oc_5040_bL</t>
  </si>
  <si>
    <t>CAGTTTTCCCAGTCACGACATCATCTCTACAACACCACCAGCA</t>
  </si>
  <si>
    <t>GTTTTTTGGAGGAGATGGACTTATGGAA</t>
  </si>
  <si>
    <t>OsA8_c9342_3_aL</t>
  </si>
  <si>
    <t>CAGTTTTCCCAGTCACGACTATTGAGGCTCTTTTTATGCCCAA</t>
  </si>
  <si>
    <t>GTTTTAGTGATGGTTACCGTGGTTCTCA</t>
  </si>
  <si>
    <t>Oc_5921_aL</t>
  </si>
  <si>
    <t>CAGTTTTCCCAGTCACGACAACAGTATGAGGCTGAGATAGCCG</t>
  </si>
  <si>
    <t>GTTTCATGCAAAGTAGAACACAAATGGC</t>
  </si>
  <si>
    <t>Oc_2671_aL</t>
  </si>
  <si>
    <t>CAGTTTTCCCAGTCACGACCTCAACCATGGCCGTCTTGT</t>
  </si>
  <si>
    <t>GTTTGTAGTAGCGAGGGAGAGGAGAAGG</t>
  </si>
  <si>
    <t>Oc_5108_aL</t>
  </si>
  <si>
    <t>CAGTTTTCCCAGTCACGACGTGCCACAGTGTTACTGATCCTTG</t>
  </si>
  <si>
    <t>GTTTCACAATCAAATCAAACATATCATGTGG</t>
  </si>
  <si>
    <t>Oc_317_aL</t>
  </si>
  <si>
    <t>CAGTTTTCCCAGTCACGACACGAAGACCTGATATATTTCCGCA</t>
  </si>
  <si>
    <t>GTTTTTTCAGGATCCTCCTCTTCTTCCT</t>
  </si>
  <si>
    <t>Oc_2948_aL</t>
  </si>
  <si>
    <t>CAGTTTTCCCAGTCACGACTGCATACCCCTTCTAACACAATCA</t>
  </si>
  <si>
    <t>GTTTGAGATGGTGGAGAAGGTAAAGGGT</t>
  </si>
  <si>
    <t>OsB9_c14687_2_aL</t>
  </si>
  <si>
    <t>CAGTTTTCCCAGTCACGACAAATGAATGATGTTTGTGTTTGTTG</t>
  </si>
  <si>
    <t>GTTTCAAAAGCAATTCATTAGCACTCAA</t>
  </si>
  <si>
    <t>Oc_214_aL</t>
  </si>
  <si>
    <t>Oc_3756_aR</t>
  </si>
  <si>
    <t>Oc_2014_aR</t>
  </si>
  <si>
    <t>Oc_5975_aR</t>
  </si>
  <si>
    <t>Oc_664_aR</t>
  </si>
  <si>
    <t>Oc_4535_aR</t>
  </si>
  <si>
    <t>Oc_5488_aR</t>
  </si>
  <si>
    <t>OsA8_c11264_2_aR</t>
  </si>
  <si>
    <t>Oc_170_bR</t>
  </si>
  <si>
    <t>Oc_2065_aR</t>
  </si>
  <si>
    <t>Oc_834_aR</t>
  </si>
  <si>
    <t>Oc_6796_bR</t>
  </si>
  <si>
    <t>Oc_6611_aR</t>
  </si>
  <si>
    <t>Os87_lrc5347_aR</t>
  </si>
  <si>
    <t>Oc_3284_bR</t>
  </si>
  <si>
    <t>Oc_582_aR</t>
  </si>
  <si>
    <t>Oc_2863cR</t>
  </si>
  <si>
    <t>Os87_c5505_aR</t>
  </si>
  <si>
    <t>Oc_6821_aR</t>
  </si>
  <si>
    <t>Oc_548_aR</t>
  </si>
  <si>
    <t>Os87_c12339_aR</t>
  </si>
  <si>
    <t>OsA8_c12359_2_aR</t>
  </si>
  <si>
    <t>OsB9_c9685_3_aR</t>
  </si>
  <si>
    <t>Oc_52_aR</t>
  </si>
  <si>
    <t>Oc_3238_aR</t>
  </si>
  <si>
    <t>Oc_2920_aR</t>
  </si>
  <si>
    <t>Oc_769_aR</t>
  </si>
  <si>
    <t>Oc_1358_aR</t>
  </si>
  <si>
    <t>Oc_1006_aR</t>
  </si>
  <si>
    <t>OsB9_c9412_3_aR</t>
  </si>
  <si>
    <t>Oc_2519cR</t>
  </si>
  <si>
    <t>Oc_1797cR</t>
  </si>
  <si>
    <t>Oc_70_aR</t>
  </si>
  <si>
    <t>Oc_5579_aR</t>
  </si>
  <si>
    <t>Oc_4886_aR</t>
  </si>
  <si>
    <t>OsB9_c12420_2_aR</t>
  </si>
  <si>
    <t>Oc_971_aR</t>
  </si>
  <si>
    <t>Oc_1708_aR</t>
  </si>
  <si>
    <t>Oc_5040_aR</t>
  </si>
  <si>
    <t>Oc_5040_bR</t>
  </si>
  <si>
    <t>OsA8_c9342_3_aR</t>
  </si>
  <si>
    <t>Oc_5921_aR</t>
  </si>
  <si>
    <t>Oc_2671_aR</t>
  </si>
  <si>
    <t>Oc_5108_aR</t>
  </si>
  <si>
    <t>Oc_317_aR</t>
  </si>
  <si>
    <t>Oc_2948_aR</t>
  </si>
  <si>
    <t>OsB9_c14687_2_aR</t>
  </si>
  <si>
    <t>Oc_214_aR</t>
  </si>
  <si>
    <t>CAGTTTTCCCAGTCACGACCAGCAGCAGCAATGGAGATTAGTA</t>
  </si>
  <si>
    <t>GTTTATCCCAGTTGTTCTGTGATGGATT</t>
  </si>
  <si>
    <t>Oc_2609_bL</t>
  </si>
  <si>
    <t>CAGTTTTCCCAGTCACGACAGGCATTGAGCTGCATAAATTACC</t>
  </si>
  <si>
    <t>GTTTAAAGAAACACCATGGAGACGAAGA</t>
  </si>
  <si>
    <t>Oc_5715_aL</t>
  </si>
  <si>
    <t>CAGTTTTCCCAGTCACGACGAATGGTCAGTCTTCAAGCCAATC</t>
  </si>
  <si>
    <t>GTTTAGTTCATGGCAAAACCTTCACAAT</t>
  </si>
  <si>
    <t>Oc_6940_aL</t>
  </si>
  <si>
    <t>CAGTTTTCCCAGTCACGACCGTGGGAAGGAGGAAGAAGAAG</t>
  </si>
  <si>
    <t>GTTTAGTAAACTGCGCAAGGATTGACTG</t>
  </si>
  <si>
    <t>Oc_3414_aL</t>
  </si>
  <si>
    <t>CAGTTTTCCCAGTCACGACGTAAAATCCACCAAAGAACCACCA</t>
  </si>
  <si>
    <t>GTTTACTGCTGCTTCACTCATCATCATC</t>
  </si>
  <si>
    <t>Oc_728_aL</t>
  </si>
  <si>
    <t>CAGTTTTCCCAGTCACGACGAGTCGTAACTCGTTGGGACAATC</t>
  </si>
  <si>
    <t>GTTTACGAGCAGGGAACAAGATTCTG</t>
  </si>
  <si>
    <t>Oc_5145_aL</t>
  </si>
  <si>
    <t>CAGTTTTCCCAGTCACGACCGGGATGAAAACTCTCTCCTTTTT</t>
  </si>
  <si>
    <t>GTTTGACGATGTCGAGCTCATCCTTC</t>
  </si>
  <si>
    <t>Oc_4929_aL</t>
  </si>
  <si>
    <t>CAGTTTTCCCAGTCACGACTTTTGTGAAAAACTCTTGCAAATCA</t>
  </si>
  <si>
    <t>GTTTCACTTTCCCAACTTTCACATACACA</t>
  </si>
  <si>
    <t>Oc_5095_bL</t>
  </si>
  <si>
    <t>CAGTTTTCCCAGTCACGACGTTAGGTTAAGTTCCCTGCTTGCC</t>
  </si>
  <si>
    <t>GTTTGGAAGCCATGCTTGGTGTTTATAG</t>
  </si>
  <si>
    <t>Oc_3270_aL</t>
  </si>
  <si>
    <t>CAGTTTTCCCAGTCACGACCGCTGATCTGATAATAGCTATAAAATGC</t>
  </si>
  <si>
    <t>GTTTTCATGATGCAGCTGTATGTGAGTC</t>
  </si>
  <si>
    <t>Oc_2681_aL</t>
  </si>
  <si>
    <t>CAGTTTTCCCAGTCACGACCACATGCTCATGCTAGCTATTCCA</t>
  </si>
  <si>
    <t>GTTTAATCAGCCATGTATCCTATCCCAA</t>
  </si>
  <si>
    <t>Oc_5865_aL</t>
  </si>
  <si>
    <t>CAGTTTTCCCAGTCACGACCCATACAGCAAATGGAAAACAAAA</t>
  </si>
  <si>
    <t>GTTTATGATGAACCTTCTTCAACCGAGT</t>
  </si>
  <si>
    <t>Oc_1426_aL</t>
  </si>
  <si>
    <t>CAGTTTTCCCAGTCACGACCCCGGGATGTTTGATAGATACAGA</t>
  </si>
  <si>
    <t>GTTTCAAGGATCATAACCTGCTGGAGTT</t>
  </si>
  <si>
    <t>Oc_915_aL</t>
  </si>
  <si>
    <t>CAGTTTTCCCAGTCACGACTGGGGAAGAAGCTTTAATTCAACA</t>
  </si>
  <si>
    <t>GTTTATAAAGCAGTCTCAGCCTCAGCAT</t>
  </si>
  <si>
    <t>Oc_6977_aL</t>
  </si>
  <si>
    <t>CAGTTTTCCCAGTCACGACCAAATCAGGAATTTGCTCACACAG</t>
  </si>
  <si>
    <t>GTTTATTGGAGTGGTTGTTTGGGGT</t>
  </si>
  <si>
    <t>Oc_3142_aL</t>
  </si>
  <si>
    <t>CAGTTTTCCCAGTCACGACAAGGAAAAGGAAGACGAAGAAGGA</t>
  </si>
  <si>
    <t>GTTTGGAATCGGAGATGGAATCAGAAC</t>
  </si>
  <si>
    <t>Oc_6560cL</t>
  </si>
  <si>
    <t>CAGTTTTCCCAGTCACGACAAGCCTGAGTGTGATAAGGCTTTG</t>
  </si>
  <si>
    <t>GTTTTCAAAGCAAGCAATTACATTTAACAGA</t>
  </si>
  <si>
    <t>Oc_280_aL</t>
  </si>
  <si>
    <t>CAGTTTTCCCAGTCACGACAGTGGGGTAGTGTGTTCATGGTTT</t>
  </si>
  <si>
    <t>GTTTGAACAAAGCTGCCTTTCATACACC</t>
  </si>
  <si>
    <t>Oc_4923_aL</t>
  </si>
  <si>
    <t>CAGTTTTCCCAGTCACGACGAAGAAGACCGTGGCTGAGAAAG</t>
  </si>
  <si>
    <t>GTTTCTTGCTTGAGGACCTTGAAGATGT</t>
  </si>
  <si>
    <t>Oc_3584_aL</t>
  </si>
  <si>
    <t>CAGTTTTCCCAGTCACGACTCAAGTTCCAAACAACATTTGCAT</t>
  </si>
  <si>
    <t>GTTTTATCTGATGATCAAAGGCACCTCC</t>
  </si>
  <si>
    <t>Oc_2744_aL</t>
  </si>
  <si>
    <t>CAGTTTTCCCAGTCACGACGGTTTGCCTTTGTTTGTTTGATTC</t>
  </si>
  <si>
    <t>GTTTCCCTCAAACACATGTAATGATGCTA</t>
  </si>
  <si>
    <t>Oc_763_aL</t>
  </si>
  <si>
    <t>CAGTTTTCCCAGTCACGACGCACCTACTCCTTGTTAGACATCCA</t>
  </si>
  <si>
    <t>GTTTAAACTGAACCAAACGGAACCAAT</t>
  </si>
  <si>
    <t>Oc_6728_aL</t>
  </si>
  <si>
    <t>CAGTTTTCCCAGTCACGACATACCCACCAAATCCATCAACCT</t>
  </si>
  <si>
    <t>GTTTTTGTGAAGAAGAGGAGAGGGAGG</t>
  </si>
  <si>
    <t>Oc_1658_aL</t>
  </si>
  <si>
    <t>CAGTTTTCCCAGTCACGACCCAAGGAGAAATCCAGGAAAGG</t>
  </si>
  <si>
    <t>GTTTCTTGCGCTTCTTATCGTCCTGT</t>
  </si>
  <si>
    <t>Oc_239_aL</t>
  </si>
  <si>
    <t>CAGTTTTCCCAGTCACGACGAGATACGCCGGTTTCTTCTCTC</t>
  </si>
  <si>
    <t>GTTTAAGCGAGTTATGGATGATCCTGTC</t>
  </si>
  <si>
    <t>Oc_4167_aL</t>
  </si>
  <si>
    <t>CAGTTTTCCCAGTCACGACAGCATCTCGAGCAGCAAAAGATAG</t>
  </si>
  <si>
    <t>GTTTCCTTCAGCTTCATCCTCATCCTTA</t>
  </si>
  <si>
    <t>Oc_2278_aL</t>
  </si>
  <si>
    <t>CAGTTTTCCCAGTCACGACTGCACTCTTCCTTAATCCCACAAC</t>
  </si>
  <si>
    <t>GTTTCAACCATTTGAGGTTTGTTTTTCC</t>
  </si>
  <si>
    <t>OsB9_c12991_3_aL</t>
  </si>
  <si>
    <t>CAGTTTTCCCAGTCACGACGAGAGGCATGGATGTAGCTTTGAT</t>
  </si>
  <si>
    <t>GTTTACACAAACCCACCCAATCAATC</t>
  </si>
  <si>
    <t>Oc_1666_bL</t>
  </si>
  <si>
    <t>CAGTTTTCCCAGTCACGACTTACCACCTCTGAGCCGATTAAGT</t>
  </si>
  <si>
    <t>GTTTTCTCTTCCTCAACAACACCATCAA</t>
  </si>
  <si>
    <t>Oc_425_aL</t>
  </si>
  <si>
    <t>CAGTTTTCCCAGTCACGACTCTAAATGATGGCAAACTTGGTGA</t>
  </si>
  <si>
    <t>GTTTAGTTTCAACAGCTAATTGCGGAAG</t>
  </si>
  <si>
    <t>Oc_852_bL</t>
  </si>
  <si>
    <t>CAGTTTTCCCAGTCACGACTGGTGACGATATCACTCAAAAGCA</t>
  </si>
  <si>
    <t>GTTTTATCCTCCTCCACAGCAGGCTTAT</t>
  </si>
  <si>
    <t>Oc_5750_aL</t>
  </si>
  <si>
    <t>CAGTTTTCCCAGTCACGACGAAGAGCATGTGAGGGTGATCTTT</t>
  </si>
  <si>
    <t>GTTTACCACCACCCCTTTTATTCACTCT</t>
  </si>
  <si>
    <t>Oc_2782_aL</t>
  </si>
  <si>
    <t>CAGTTTTCCCAGTCACGACCCCCCTGGTTCCATTTATTGTTAT</t>
  </si>
  <si>
    <t>GTTTCGGAAAATTCATCTGAGAAGGAAA</t>
  </si>
  <si>
    <t>Oc_437_aL</t>
  </si>
  <si>
    <t>CAGTTTTCCCAGTCACGACTTTAGACTCCTCAGAAATGAACAACATC</t>
  </si>
  <si>
    <t>GTTTATTTCTATGACGGTATCGGGGAGT</t>
  </si>
  <si>
    <t>Oc_1454_aL</t>
  </si>
  <si>
    <t>CAGTTTTCCCAGTCACGACTGTTGTGCTTAGAGCTTCTCATCTCTT</t>
  </si>
  <si>
    <t>GTTTCCACCACTCCCTGTACACTGATTAT</t>
  </si>
  <si>
    <t>Oc_4414_aL</t>
  </si>
  <si>
    <t>CAGTTTTCCCAGTCACGACGATCACGTGCAGAGGTGTACCTAA</t>
  </si>
  <si>
    <t>GTTTAACACCAACCACTTGACCTATACACA</t>
  </si>
  <si>
    <t>Oc_666_aL</t>
  </si>
  <si>
    <t>CAGTTTTCCCAGTCACGACCAGGGAGAGTAGATAGAAGCAGCG</t>
  </si>
  <si>
    <t>GTTTCATCATAGCCGACTTTGAGAACAA</t>
  </si>
  <si>
    <t>Oc_4563_aL</t>
  </si>
  <si>
    <t>CAGTTTTCCCAGTCACGACCTGATGCATCTCCAACCACAGTT</t>
  </si>
  <si>
    <t>GTTTCAGCCAGTAAAGCAGGTGTACTCA</t>
  </si>
  <si>
    <t>Os87_c11863_aL</t>
  </si>
  <si>
    <t>CAGTTTTCCCAGTCACGACAGGAGGATGAAGATGATGAAGGTG</t>
  </si>
  <si>
    <t>GTTTCATGGACTTGCTTCACAGTCTTGT</t>
  </si>
  <si>
    <t>Oc_3982_aL</t>
  </si>
  <si>
    <t>CAGTTTTCCCAGTCACGACTATCAAGGTGGAAACCCTGGCTAT</t>
  </si>
  <si>
    <t>GTTTAGAAAAACCAGGTCCACTTCCCT</t>
  </si>
  <si>
    <t>Oc_5193_aL</t>
  </si>
  <si>
    <t>CAGTTTTCCCAGTCACGACTAACTAGTAAGAGTCGCCCCTCCC</t>
  </si>
  <si>
    <t>GTTTCAAAAAGAAATTTGAGAGATGGAACG</t>
  </si>
  <si>
    <t>Os87_c4894_aL</t>
  </si>
  <si>
    <t>CAGTTTTCCCAGTCACGACAACGACAAATTCCAACCTCTTGTC</t>
  </si>
  <si>
    <t>GTTTTTCAATCGTTTCTATTCTGAAATACTGC</t>
  </si>
  <si>
    <t>Oc_6794_aL</t>
  </si>
  <si>
    <t>CAGTTTTCCCAGTCACGACAGTCCCCCTCAAAAATACACATGA</t>
  </si>
  <si>
    <t>GTTTAAGTAGGTCTTGTGCCTACCGTGA</t>
  </si>
  <si>
    <t>Oc_5781_aL</t>
  </si>
  <si>
    <t>CAGTTTTCCCAGTCACGACTTTTACAGCAGCAACAGCAACAG</t>
  </si>
  <si>
    <t>GTTTCTGTTGTACTTGTGAAACTTGCCG</t>
  </si>
  <si>
    <t>Oc_2111_aL</t>
  </si>
  <si>
    <t>CAGTTTTCCCAGTCACGACAGTTGCAAATAAGGCTCTTCACCA</t>
  </si>
  <si>
    <t>GTTTTAGAACATCATAGAGCCAAACCGC</t>
  </si>
  <si>
    <t>OsA8_c3639_17_aL</t>
  </si>
  <si>
    <t>Oc_2609_bR</t>
  </si>
  <si>
    <t>Oc_5715_aR</t>
  </si>
  <si>
    <t>Oc_6940_aR</t>
  </si>
  <si>
    <t>Oc_3414_aR</t>
  </si>
  <si>
    <t>Oc_728_aR</t>
  </si>
  <si>
    <t>Oc_5145_aR</t>
  </si>
  <si>
    <t>Oc_4929_aR</t>
  </si>
  <si>
    <t>Oc_5095_bR</t>
  </si>
  <si>
    <t>Oc_3270_aR</t>
  </si>
  <si>
    <t>Oc_2681_aR</t>
  </si>
  <si>
    <t>Oc_5865_aR</t>
  </si>
  <si>
    <t>Oc_1426_aR</t>
  </si>
  <si>
    <t>Oc_915_aR</t>
  </si>
  <si>
    <t>Oc_6977_aR</t>
  </si>
  <si>
    <t>Oc_3142_aR</t>
  </si>
  <si>
    <t>Oc_6560cR</t>
  </si>
  <si>
    <t>Oc_280_aR</t>
  </si>
  <si>
    <t>Oc_4923_aR</t>
  </si>
  <si>
    <t>Oc_3584_aR</t>
  </si>
  <si>
    <t>Oc_2744_aR</t>
  </si>
  <si>
    <t>Oc_763_aR</t>
  </si>
  <si>
    <t>Oc_6728_aR</t>
  </si>
  <si>
    <t>Oc_1658_aR</t>
  </si>
  <si>
    <t>Oc_239_aR</t>
  </si>
  <si>
    <t>Oc_4167_aR</t>
  </si>
  <si>
    <t>Oc_2278_aR</t>
  </si>
  <si>
    <t>OsB9_c12991_3_aR</t>
  </si>
  <si>
    <t>Oc_1666_bR</t>
  </si>
  <si>
    <t>Oc_425_aR</t>
  </si>
  <si>
    <t>Oc_852_bR</t>
  </si>
  <si>
    <t>Oc_5750_aR</t>
  </si>
  <si>
    <t>Oc_2782_aR</t>
  </si>
  <si>
    <t>Oc_437_aR</t>
  </si>
  <si>
    <t>Oc_1454_aR</t>
  </si>
  <si>
    <t>Oc_4414_aR</t>
  </si>
  <si>
    <t>Oc_666_aR</t>
  </si>
  <si>
    <t>Oc_4563_aR</t>
  </si>
  <si>
    <t>Os87_c11863_aR</t>
  </si>
  <si>
    <t>Oc_3982_aR</t>
  </si>
  <si>
    <t>Oc_5193_aR</t>
  </si>
  <si>
    <t>Os87_c4894_aR</t>
  </si>
  <si>
    <t>Oc_6794_aR</t>
  </si>
  <si>
    <t>Oc_5781_aR</t>
  </si>
  <si>
    <t>Oc_2111_aR</t>
  </si>
  <si>
    <t>OsA8_c3639_17_aR</t>
  </si>
  <si>
    <t>CAGTTTTCCCAGTCACGACAAAAGGCCGATAACGAACAAAAAT</t>
  </si>
  <si>
    <t>GTTTCTTTTGCCAAGGATTTTAATGTGC</t>
  </si>
  <si>
    <t>Oc_6771_aL</t>
  </si>
  <si>
    <t>CAGTTTTCCCAGTCACGACAGGTGACGAAGATTGCATTGTTTT</t>
  </si>
  <si>
    <t>GTTTGGGCCAAATTAAATTGAGAACAGA</t>
  </si>
  <si>
    <t>Oc_1370_aL</t>
  </si>
  <si>
    <t>CAGTTTTCCCAGTCACGACTCACAATGCTTCTGATGAAGGGTA</t>
  </si>
  <si>
    <t>GTTTTTAAACACCTGAACGCTGCAACTA</t>
  </si>
  <si>
    <t>Oc_5994_aL</t>
  </si>
  <si>
    <t>CAGTTTTCCCAGTCACGACACTTCAGTGGGATCAGAGAGGCTA</t>
  </si>
  <si>
    <t>GTTTATGCACAACTCACCCCATTTTACT</t>
  </si>
  <si>
    <t>Os87_c8512_aL</t>
  </si>
  <si>
    <t>CAGTTTTCCCAGTCACGACTCAGGAAATCTTTAATTACATGACCAGA</t>
  </si>
  <si>
    <t>GTTTTTGGAATGTCTCCTGTGATTGAGT</t>
  </si>
  <si>
    <t>OsA8_c8444_5_aL</t>
  </si>
  <si>
    <t>CAGTTTTCCCAGTCACGACGGTGCTTTCATGATCTTGCTTATC</t>
  </si>
  <si>
    <t>GTTTCCACCTTTAGTTATAAGACTCTCACACA</t>
  </si>
  <si>
    <t>Os87_c8656_aL</t>
  </si>
  <si>
    <t>CAGTTTTCCCAGTCACGACTAAACTTGAGCAAGGAAGGCATTA</t>
  </si>
  <si>
    <t>GTTTTTTTTCACACATATAACCTTTGAGGAA</t>
  </si>
  <si>
    <t>Oc_3654_bL</t>
  </si>
  <si>
    <t>CAGTTTTCCCAGTCACGACCAAGTTCACCAACAAAGCTTACCC</t>
  </si>
  <si>
    <t>GTTTGCAGTAGGACATCATAACAACACACA</t>
  </si>
  <si>
    <t>Oc_6461_aL</t>
  </si>
  <si>
    <t>CAGTTTTCCCAGTCACGACCTGATGCCCTCACTTAGTCTGGTT</t>
  </si>
  <si>
    <t>GTTTACTTGATTGATGAAAGAGAACGCC</t>
  </si>
  <si>
    <t>Oc_715_aL</t>
  </si>
  <si>
    <t>CAGTTTTCCCAGTCACGACCAACAGATATGATCCTGGTTGCTC</t>
  </si>
  <si>
    <t>GTTTCTGGCATCAGCATTAACAGTTACC</t>
  </si>
  <si>
    <t>Oc_5127_aL</t>
  </si>
  <si>
    <t>CAGTTTTCCCAGTCACGACATTGATCACAAGAAACCCAATGAA</t>
  </si>
  <si>
    <t>GTTTACTGAATAAAGGACACCCATACCTC</t>
  </si>
  <si>
    <t>Oc_2617_bL</t>
  </si>
  <si>
    <t>CAGTTTTCCCAGTCACGACGAGAGAAGAGGGATCGAGGTGTTC</t>
  </si>
  <si>
    <t>GTTTGATGGTCGACGAGAGAGCTAGAGA</t>
  </si>
  <si>
    <t>Os87_c10382_aL</t>
  </si>
  <si>
    <t>CAGTTTTCCCAGTCACGACTAGACACCATTAAAAACCAGTGCC</t>
  </si>
  <si>
    <t>GTTTAAAAATTTCCGTGTTTGAAGTGATT</t>
  </si>
  <si>
    <t>Os87_c1577_aL</t>
  </si>
  <si>
    <t>CAGTTTTCCCAGTCACGACAATTGAAGCCAACCAACCTAAACC</t>
  </si>
  <si>
    <t>GTTTGAGGGTTTTCTTCAACGTTGTGTT</t>
  </si>
  <si>
    <t>OsB9_c15460_2_aL</t>
  </si>
  <si>
    <t>CAGTTTTCCCAGTCACGACTAACTTGGTACCCTTTTGCATGGT</t>
  </si>
  <si>
    <t>GTTTGAAAAACCTCAAACATGAAACGCT</t>
  </si>
  <si>
    <t>Oc_870_aL</t>
  </si>
  <si>
    <t>CAGTTTTCCCAGTCACGACGACTTCCTTGCTGCCTTCGTC</t>
  </si>
  <si>
    <t>GTTTGCTTGCAAACCCTAACCCTAATTC</t>
  </si>
  <si>
    <t>Oc_47_aL</t>
  </si>
  <si>
    <t>CAGTTTTCCCAGTCACGACCATGAATCAATGCACCCCTGTAT</t>
  </si>
  <si>
    <t>GTTTCCATATGCTCCAGGGATACCTCTT</t>
  </si>
  <si>
    <t>Oc_6012_aL</t>
  </si>
  <si>
    <t>CAGTTTTCCCAGTCACGACTGGTCCTCATATTTTGCTCTACTGC</t>
  </si>
  <si>
    <t>GTTTTTCAAGACAAACAAAAGGAGGTGG</t>
  </si>
  <si>
    <t>Oc_6282_aL</t>
  </si>
  <si>
    <t>CAGTTTTCCCAGTCACGACTTTATTGGGTTGGTCCTTTGATTG</t>
  </si>
  <si>
    <t>GTTTATCCACGTTAACATAACCACCACC</t>
  </si>
  <si>
    <t>Oc_2360_aL</t>
  </si>
  <si>
    <t>CAGTTTTCCCAGTCACGACAAATTACCAAGAAAACAAAGAAAACAAA</t>
  </si>
  <si>
    <t>GTTTGCTGATGCTACTACTGCTCCAAAC</t>
  </si>
  <si>
    <t>Oc_913_aL</t>
  </si>
  <si>
    <t>CAGTTTTCCCAGTCACGACTTGTGGTTGCTTACAAAAATTCCC</t>
  </si>
  <si>
    <t>GTTTCCAATAGAACTCGCACCAAAACTT</t>
  </si>
  <si>
    <t>Oc_320_bL</t>
  </si>
  <si>
    <t>CAGTTTTCCCAGTCACGACGAATTCCCGGGACTCTGTTTTACT</t>
  </si>
  <si>
    <t>GTTTAGACAAAAACCCTAAACCCTACGC</t>
  </si>
  <si>
    <t>Oc_6474_aL</t>
  </si>
  <si>
    <t>CAGTTTTCCCAGTCACGACACTGGCTGCTGCTAAGAAGAAAGA</t>
  </si>
  <si>
    <t>GTTTCATCTAAAAGGGCAGCAAAAGTGT</t>
  </si>
  <si>
    <t>Oc_6254_dL</t>
  </si>
  <si>
    <t>CAGTTTTCCCAGTCACGACTCGGTGAAATCATAAACATGTCCTT</t>
  </si>
  <si>
    <t>GTTTTGTCGTTTAGCCCGATTTAGAAGA</t>
  </si>
  <si>
    <t>Oc_6014_aL</t>
  </si>
  <si>
    <t>CAGTTTTCCCAGTCACGACGGAGCCTACCACACAGTCTTTGAT</t>
  </si>
  <si>
    <t>GTTTCACACCACGAGTAATGGTACACAA</t>
  </si>
  <si>
    <t>Oc_1949_aL</t>
  </si>
  <si>
    <t>CAGTTTTCCCAGTCACGACTGTTAATCAGTAAATCAACCATCCTTCA</t>
  </si>
  <si>
    <t>GTTTAGACTGTGCATGGTCAAGGGTAAT</t>
  </si>
  <si>
    <t>Oc_3419_aL</t>
  </si>
  <si>
    <t>CAGTTTTCCCAGTCACGACCCTTCTTGTGGACCTGTTGTTGTA</t>
  </si>
  <si>
    <t>GTTTTCCCCTATACATTCCTTTAAGTTCAGA</t>
  </si>
  <si>
    <t>Oc_808_aL</t>
  </si>
  <si>
    <t>CAGTTTTCCCAGTCACGACAGGGCTTACTTTTTGGTTCTGATG</t>
  </si>
  <si>
    <t>GTTTGCATCAAGAACTTGTTTCAGTGGA</t>
  </si>
  <si>
    <t>OsA8_c14521_2_aL</t>
  </si>
  <si>
    <t>CAGTTTTCCCAGTCACGACCGCCTTTTAGCTTCTTCTCTAGCC</t>
  </si>
  <si>
    <t>GTTTAAGTCTTATAGCGGGAATCAAGGC</t>
  </si>
  <si>
    <t>Oc_125_aL</t>
  </si>
  <si>
    <t>CAGTTTTCCCAGTCACGACTATTTCCTGGAGGAGAGGTAGGGT</t>
  </si>
  <si>
    <t>GTTTCCAGATCTAGCATCTCCATAAGGG</t>
  </si>
  <si>
    <t>Oc_468_aL</t>
  </si>
  <si>
    <t>CAGTTTTCCCAGTCACGACTACAGGGCAACTGAGTTCATTTCA</t>
  </si>
  <si>
    <t>GTTTAAAAGATTACAAACCGGCAACAGA</t>
  </si>
  <si>
    <t>Oc_5182_aL</t>
  </si>
  <si>
    <t>CAGTTTTCCCAGTCACGACAACCCACTTAGGAAATGCAATCAA</t>
  </si>
  <si>
    <t>GTTTGGGACATCAGACAACACATCACAC</t>
  </si>
  <si>
    <t>Oc_2491_aL</t>
  </si>
  <si>
    <t>CAGTTTTCCCAGTCACGACGATGGCAGAAAGTAAGGATTGGTG</t>
  </si>
  <si>
    <t>GTTTGCCTGAGAAGAACGGACTGAATAA</t>
  </si>
  <si>
    <t>Oc_6297_aL</t>
  </si>
  <si>
    <t>CAGTTTTCCCAGTCACGACACCATCCCTTCAAATTCATCCTTT</t>
  </si>
  <si>
    <t>GTTTAAACACACAGAGAGGGAGCAAGAA</t>
  </si>
  <si>
    <t>Oc_2445_aL</t>
  </si>
  <si>
    <t>CAGTTTTCCCAGTCACGACGAAGGAAATGGCCTCTCTTGTTTT</t>
  </si>
  <si>
    <t>GTTTCAAAATCTGCAAACTTAAATCGCC</t>
  </si>
  <si>
    <t>Oc_5427_aL</t>
  </si>
  <si>
    <t>CAGTTTTCCCAGTCACGACCGGTTGCCTCTTTTACCAGAATAA</t>
  </si>
  <si>
    <t>GTTTGGAATGAATCACATTGCACGTTT</t>
  </si>
  <si>
    <t>Oc_5707_aL</t>
  </si>
  <si>
    <t>CAGTTTTCCCAGTCACGACTCCAAAAGTTACAGCGATAGGGTC</t>
  </si>
  <si>
    <t>GTTTTTCAACAAAGAAACGCGTACAAAA</t>
  </si>
  <si>
    <t>Oc_5806_aL</t>
  </si>
  <si>
    <t>CAGTTTTCCCAGTCACGACTAAAATCCTGGCTTGCAATTTTGT</t>
  </si>
  <si>
    <t>GTTTAATATGTGTGAGCGTGCAGTCTTC</t>
  </si>
  <si>
    <t>Oc_2122_aL</t>
  </si>
  <si>
    <t>CAGTTTTCCCAGTCACGACGTTATTCACTTCCCACATCTCCCA</t>
  </si>
  <si>
    <t>GTTTAACAAGAGAGGAAATACAAGGTGTGTG</t>
  </si>
  <si>
    <t>Oc_2999_aL</t>
  </si>
  <si>
    <t>CAGTTTTCCCAGTCACGACCAGTATGCAGCGATGGACAATAAG</t>
  </si>
  <si>
    <t>GTTTCACACAGCAATTTTTGGAGCTAGA</t>
  </si>
  <si>
    <t>Oc_5740_aL</t>
  </si>
  <si>
    <t>CAGTTTTCCCAGTCACGACTTCACCACCAAAAAGCTTAAAAGG</t>
  </si>
  <si>
    <t>GTTTGTCCTCACTGACAAGATCATCGC</t>
  </si>
  <si>
    <t>Os87_c5790_aL</t>
  </si>
  <si>
    <t>CAGTTTTCCCAGTCACGACATCCCGATTAAGGCCACAGC</t>
  </si>
  <si>
    <t>GTTTCCCTCTTCTCTTCGTCTTCTCTCC</t>
  </si>
  <si>
    <t>Oc_232_aL</t>
  </si>
  <si>
    <t>CAGTTTTCCCAGTCACGACCATGTGAGGGAGAACTACACCAAA</t>
  </si>
  <si>
    <t>GTTTTGGCTCTCTCATCAGCTTAGCTTT</t>
  </si>
  <si>
    <t>Oc_2912_aL</t>
  </si>
  <si>
    <t>CAGTTTTCCCAGTCACGACTCTCTGAGGAACTCTTCCTTCTCTCTT</t>
  </si>
  <si>
    <t>GTTTATACTCGAGTCCTTTGACAAACCG</t>
  </si>
  <si>
    <t>Oc_2823_aL</t>
  </si>
  <si>
    <t>CAGTTTTCCCAGTCACGACAACCAGAAGAATACACAGCGAAGC</t>
  </si>
  <si>
    <t>GTTTAGTTCCTTCCTTCATTGGAGAACC</t>
  </si>
  <si>
    <t>OsA8_c8062_4_aL</t>
  </si>
  <si>
    <t>CAGTTTTCCCAGTCACGACTTTTGAGTGAACCAACCAATTTGA</t>
  </si>
  <si>
    <t>GTTTTCACTGAAGGGAAGAGTAACTGGAA</t>
  </si>
  <si>
    <t>Oc_1015_aL</t>
  </si>
  <si>
    <t>Oc_6771_aR</t>
  </si>
  <si>
    <t>Oc_1370_aR</t>
  </si>
  <si>
    <t>Oc_5994_aR</t>
  </si>
  <si>
    <t>Os87_c8512_aR</t>
  </si>
  <si>
    <t>OsA8_c8444_5_aR</t>
  </si>
  <si>
    <t>Os87_c8656_aR</t>
  </si>
  <si>
    <t>Oc_3654_bR</t>
  </si>
  <si>
    <t>Oc_6461_aR</t>
  </si>
  <si>
    <t>Oc_715_aR</t>
  </si>
  <si>
    <t>Oc_5127_aR</t>
  </si>
  <si>
    <t>Oc_2617_bR</t>
  </si>
  <si>
    <t>Os87_c10382_aR</t>
  </si>
  <si>
    <t>Os87_c1577_aR</t>
  </si>
  <si>
    <t>OsB9_c15460_2_aR</t>
  </si>
  <si>
    <t>Oc_870_aR</t>
  </si>
  <si>
    <t>Oc_47_aR</t>
  </si>
  <si>
    <t>Oc_6012_aR</t>
  </si>
  <si>
    <t>Oc_6282_aR</t>
  </si>
  <si>
    <t>Oc_2360_aR</t>
  </si>
  <si>
    <t>Oc_913_aR</t>
  </si>
  <si>
    <t>Oc_320_bR</t>
  </si>
  <si>
    <t>Oc_6474_aR</t>
  </si>
  <si>
    <t>Oc_6254_dR</t>
  </si>
  <si>
    <t>Oc_6014_aR</t>
  </si>
  <si>
    <t>Oc_1949_aR</t>
  </si>
  <si>
    <t>Oc_3419_aR</t>
  </si>
  <si>
    <t>Oc_808_aR</t>
  </si>
  <si>
    <t>OsA8_c14521_2_aR</t>
  </si>
  <si>
    <t>Oc_125_aR</t>
  </si>
  <si>
    <t>Oc_468_aR</t>
  </si>
  <si>
    <t>Oc_5182_aR</t>
  </si>
  <si>
    <t>Oc_2491_aR</t>
  </si>
  <si>
    <t>Oc_6297_aR</t>
  </si>
  <si>
    <t>Oc_2445_aR</t>
  </si>
  <si>
    <t>Oc_5427_aR</t>
  </si>
  <si>
    <t>Oc_5707_aR</t>
  </si>
  <si>
    <t>Oc_5806_aR</t>
  </si>
  <si>
    <t>Oc_2122_aR</t>
  </si>
  <si>
    <t>Oc_2999_aR</t>
  </si>
  <si>
    <t>Oc_5740_aR</t>
  </si>
  <si>
    <t>Os87_c5790_aR</t>
  </si>
  <si>
    <t>Oc_232_aR</t>
  </si>
  <si>
    <t>Oc_2912_aR</t>
  </si>
  <si>
    <t>Oc_2823_aR</t>
  </si>
  <si>
    <t>OsA8_c8062_4_aR</t>
  </si>
  <si>
    <t>Oc_1015_aR</t>
  </si>
  <si>
    <t>CAGTTTTCCCAGTCACGACTGAAGTCAATGCTCCATTTCATGT</t>
  </si>
  <si>
    <t>GTTTAGCAAAATATACTTCACACCAATACGG</t>
  </si>
  <si>
    <t>Oc_3113_bL</t>
  </si>
  <si>
    <t>CAGTTTTCCCAGTCACGACAGGTACCTACCCGTCGAGATTTGT</t>
  </si>
  <si>
    <t>GTTTGTGTCATCCTCGTTGCACTTCAC</t>
  </si>
  <si>
    <t>Oc_5079_aL</t>
  </si>
  <si>
    <t>CAGTTTTCCCAGTCACGACGTCCTGCTTATGGACTTCCATGTT</t>
  </si>
  <si>
    <t>GTTTTTTTGAAAGACACAGAGAGATCAACTG</t>
  </si>
  <si>
    <t>Oc_2231_aL</t>
  </si>
  <si>
    <t>CAGTTTTCCCAGTCACGACGGGATGTTTGAGAGAAGAAGCTCA</t>
  </si>
  <si>
    <t>GTTTATTGCCTTGGTTCTCAGAGGATTT</t>
  </si>
  <si>
    <t>OsA8_c12358_2_aL</t>
  </si>
  <si>
    <t>CAGTTTTCCCAGTCACGACTTTTTCATTCTTTCACATTAATGATCTC</t>
  </si>
  <si>
    <t>GTTTGGTGGATACTATGATGCACTTTGA</t>
  </si>
  <si>
    <t>Oc_2822_aL</t>
  </si>
  <si>
    <t>CAGTTTTCCCAGTCACGACTTTTCCTCTTTCCAGCAATGACAC</t>
  </si>
  <si>
    <t>GTTTAAGGTTTTGGGTTTGGTTAGATGG</t>
  </si>
  <si>
    <t>Oc_6024_aL</t>
  </si>
  <si>
    <t>CAGTTTTCCCAGTCACGACCTTACTCCCATTTTACCCCTGACC</t>
  </si>
  <si>
    <t>GTTTGGTCCATCTCAACCCATACATCAT</t>
  </si>
  <si>
    <t>Oc_2072_bL</t>
  </si>
  <si>
    <t>CAGTTTTCCCAGTCACGACATATGCAAAGAGCCCACTTACTCG</t>
  </si>
  <si>
    <t>GTTTTGATAGAGTCAAGGGAGAAATCCG</t>
  </si>
  <si>
    <t>OsA8_c9415_2_aL</t>
  </si>
  <si>
    <t>CAGTTTTCCCAGTCACGACTCACTGCTTCTCTTGCTCATCATC</t>
  </si>
  <si>
    <t>GTTTGATCCTCAATCTCAACGCTGTTCT</t>
  </si>
  <si>
    <t>Oc_5062_bL</t>
  </si>
  <si>
    <t>CAGTTTTCCCAGTCACGACGTGTGATGGTGGCAATTAAGTCTC</t>
  </si>
  <si>
    <t>GTTTTGCTACTAACACAGCCATGATAAGG</t>
  </si>
  <si>
    <t>Oc_4943_bL</t>
  </si>
  <si>
    <t>CAGTTTTCCCAGTCACGACTGGAGTGTTAGCAAGTAAGGTGGA</t>
  </si>
  <si>
    <t>GTTTATTCCATGCAACAATACAGCAAAA</t>
  </si>
  <si>
    <t>Oc_4873_aL</t>
  </si>
  <si>
    <t>CAGTTTTCCCAGTCACGACTGGGCCCTACAGATATTTTCTTGA</t>
  </si>
  <si>
    <t>GTTTGATCCTCTCATCCATGTCTTGCTT</t>
  </si>
  <si>
    <t>Oc_2415_aL</t>
  </si>
  <si>
    <t>CAGTTTTCCCAGTCACGACTCTAAGAAGCATGGGAAGAAATGG</t>
  </si>
  <si>
    <t>GTTTTTTAATGACAAGGACACAACATCAGA</t>
  </si>
  <si>
    <t>Oc_1113_aL</t>
  </si>
  <si>
    <t>CAGTTTTCCCAGTCACGACAAGAAGAGGCTGCTATCCTTCCTG</t>
  </si>
  <si>
    <t>GTTTCAATACCCATCTGCTCCTCTTCAG</t>
  </si>
  <si>
    <t>Oc_6679_aL</t>
  </si>
  <si>
    <t>CAGTTTTCCCAGTCACGACTTCAGCTTCAAATGGCAGTAAACA</t>
  </si>
  <si>
    <t>GTTTAAGCAGTTACTTTCCTCCTCGCTT</t>
  </si>
  <si>
    <t>Oc_3396_bL</t>
  </si>
  <si>
    <t>CAGTTTTCCCAGTCACGACTCAACAACGGAGGTTTAGTGTGAA</t>
  </si>
  <si>
    <t>GTTTTGGTCCTACTCCCACTACTCCAAG</t>
  </si>
  <si>
    <t>Oc_1019_aL</t>
  </si>
  <si>
    <t>CAGTTTTCCCAGTCACGACGTCTCTGCTTTCCGTTCCTTTGT</t>
  </si>
  <si>
    <t>GTTTGCTAAACCTCCACAAAAACTCCAA</t>
  </si>
  <si>
    <t>Oc_4991_aL</t>
  </si>
  <si>
    <t>CAGTTTTCCCAGTCACGACATACACCCAACCACACCATCTCTC</t>
  </si>
  <si>
    <t>GTTTAAGGTGGCCGCAGTGTATTTTTAT</t>
  </si>
  <si>
    <t>Oc_5784_aL</t>
  </si>
  <si>
    <t>CAGTTTTCCCAGTCACGACAAGATATGAATCATCCTCAAAGACAAA</t>
  </si>
  <si>
    <t>GTTTATGGCATACCACATAAAGTTGAGC</t>
  </si>
  <si>
    <t>Oc_5573_aL</t>
  </si>
  <si>
    <t>CAGTTTTCCCAGTCACGACAGCTAAACATTGTGCCAAATCCAT</t>
  </si>
  <si>
    <t>GTTTTGAGAAATTGTGAACCTCATCATCA</t>
  </si>
  <si>
    <t>Oc_5825_aL</t>
  </si>
  <si>
    <t>CAGTTTTCCCAGTCACGACGTCTCATGCTAGAGAACCACCACA</t>
  </si>
  <si>
    <t>GTTTAACGAAACTAGCAGCAGAAGCATT</t>
  </si>
  <si>
    <t>Os87_c2900_aL</t>
  </si>
  <si>
    <t>CAGTTTTCCCAGTCACGACGAATAACTGAGGGCGACAGTAACG</t>
  </si>
  <si>
    <t>GTTTACCAACATCTGAGTCAAAGGGAAA</t>
  </si>
  <si>
    <t>Oc_6126_aL</t>
  </si>
  <si>
    <t>CAGTTTTCCCAGTCACGACGACTGAACATGAACCAGTTCAAACA</t>
  </si>
  <si>
    <t>GTTTTTACCAGATGACAATCAAGATGCC</t>
  </si>
  <si>
    <t>Oc_5955_aL</t>
  </si>
  <si>
    <t>CAGTTTTCCCAGTCACGACCTCTGAAAACAGGAGATCGGCTAA</t>
  </si>
  <si>
    <t>GTTTCCTCCTTCTCTTGATCTCAACCCT</t>
  </si>
  <si>
    <t>Os87_c11820_aL</t>
  </si>
  <si>
    <t>CAGTTTTCCCAGTCACGACACCACCTCGAGATCAGGAACACT</t>
  </si>
  <si>
    <t>GTTTTGTTCGTCTTCATCCTCTTCCTTC</t>
  </si>
  <si>
    <t>Os87_c9202_aL</t>
  </si>
  <si>
    <t>CAGTTTTCCCAGTCACGACATACCCTAACCTCAAACTCTCCGC</t>
  </si>
  <si>
    <t>GTTTGATGTTGAGAACGAGGAGGGAGTA</t>
  </si>
  <si>
    <t>Oc_223_aL</t>
  </si>
  <si>
    <t>CAGTTTTCCCAGTCACGACGTATCAAGGTGAAGGTGCTGGAAT</t>
  </si>
  <si>
    <t>GTTTTCCTATTTACAAGAAGCCATTGCC</t>
  </si>
  <si>
    <t>Oc_3585_aL</t>
  </si>
  <si>
    <t>CAGTTTTCCCAGTCACGACTAGGCTGTTCTTGCTTCTTCCATC</t>
  </si>
  <si>
    <t>GTTTCAATATCCGGTCCAAATTGATGAT</t>
  </si>
  <si>
    <t>Oc_3785_bL</t>
  </si>
  <si>
    <t>CAGTTTTCCCAGTCACGACTCGGCATTCTCTGCTTATATTTCC</t>
  </si>
  <si>
    <t>GTTTTGGCTTACAGCATTGTCCAAAGTA</t>
  </si>
  <si>
    <t>Oc_22_aL</t>
  </si>
  <si>
    <t>CAGTTTTCCCAGTCACGACATTTCCAGGCTCATTTATGCAAAG</t>
  </si>
  <si>
    <t>GTTTTTTGCATAGAGAACTCCACAAGACA</t>
  </si>
  <si>
    <t>Oc_346_aL</t>
  </si>
  <si>
    <t>CAGTTTTCCCAGTCACGACCCAGAGTTCCTTAAAGCCAATCAA</t>
  </si>
  <si>
    <t>GTTTTCATCGTCCTCTTCCTTTCAGAAT</t>
  </si>
  <si>
    <t>Oc_5073_aL</t>
  </si>
  <si>
    <t>CAGTTTTCCCAGTCACGACGCACCATTGTCTTAACTTCCAAGG</t>
  </si>
  <si>
    <t>GTTTGTAGAGCCCGAGTGATCGGAG</t>
  </si>
  <si>
    <t>Oc_400_aL</t>
  </si>
  <si>
    <t>CAGTTTTCCCAGTCACGACAACAAAATTGAACACGATAATAACCGA</t>
  </si>
  <si>
    <t>GTTTTTTTTGCTTTTGGTTTGATTCGAT</t>
  </si>
  <si>
    <t>OsA8_c9804_3_aL</t>
  </si>
  <si>
    <t>CAGTTTTCCCAGTCACGACGGAACACAAACCTCAAGGATGC</t>
  </si>
  <si>
    <t>GTTTGGTACGCGTTTTTCCTTCTCTTG</t>
  </si>
  <si>
    <t>Os87_c7755_aL</t>
  </si>
  <si>
    <t>CAGTTTTCCCAGTCACGACATCGAGAAAATAGGCACCAATTCA</t>
  </si>
  <si>
    <t>GTTTTTTATCATCCACCGCTCTCCAC</t>
  </si>
  <si>
    <t>Oc_1612_aL</t>
  </si>
  <si>
    <t>CAGTTTTCCCAGTCACGACTCATCTGACAGTATGCGAATGAAAA</t>
  </si>
  <si>
    <t>GTTTATAGCTCCAATTAGTGGATGGCAA</t>
  </si>
  <si>
    <t>Oc_3605_aL</t>
  </si>
  <si>
    <t>CAGTTTTCCCAGTCACGACCTTCTTGAACAGATGTTTGGCTCT</t>
  </si>
  <si>
    <t>GTTTTTTTTCTATCACAAGTTTCTTCCTTTTT</t>
  </si>
  <si>
    <t>Oc_778cL</t>
  </si>
  <si>
    <t>CAGTTTTCCCAGTCACGACCAATGAAGTCTGATATACACCGCGT</t>
  </si>
  <si>
    <t>GTTTGCTTCATTGTTTGCTCCTTCAAGT</t>
  </si>
  <si>
    <t>Oc_825_aL</t>
  </si>
  <si>
    <t>CAGTTTTCCCAGTCACGACGTGGAGGAGTCTTTGGATTCTTGA</t>
  </si>
  <si>
    <t>GTTTTTTGTTACTCAGAAAATGCCACCA</t>
  </si>
  <si>
    <t>Oc_539_aL</t>
  </si>
  <si>
    <t>CAGTTTTCCCAGTCACGACGATCCCTCCTTCCTGTTCCTCTT</t>
  </si>
  <si>
    <t>GTTTGGACGAGGAGGAGCTCAGTGTAG</t>
  </si>
  <si>
    <t>Oc_3885_aL</t>
  </si>
  <si>
    <t>CAGTTTTCCCAGTCACGACTCCTAGTGTTCTTAAAGTTTGCCTTCC</t>
  </si>
  <si>
    <t>GTTTTGATTAGCATAGGCGCTGAAAGAT</t>
  </si>
  <si>
    <t>Oc_7086_aL</t>
  </si>
  <si>
    <t>CAGTTTTCCCAGTCACGACAACCGAGGCAACATGAGTACCTTA</t>
  </si>
  <si>
    <t>GTTTGCTGCTGTTGCTGTAACTGTTGTT</t>
  </si>
  <si>
    <t>Oc_2051_aL</t>
  </si>
  <si>
    <t>CAGTTTTCCCAGTCACGACCAGCAGTAGTTCAGGTGAGAGCAG</t>
  </si>
  <si>
    <t>GTTTAATCATAACCAAACTCATCCTCGC</t>
  </si>
  <si>
    <t>Oc_917_bL</t>
  </si>
  <si>
    <t>CAGTTTTCCCAGTCACGACGATAGAAGATCCGATTCCCTCCTC</t>
  </si>
  <si>
    <t>GTTTCTGCGGTATAGGAGATCCTTGAGA</t>
  </si>
  <si>
    <t>Oc_768_aL</t>
  </si>
  <si>
    <t>CAGTTTTCCCAGTCACGACGGAACTGCCAATCAAGAAGGTAGA</t>
  </si>
  <si>
    <t>GTTTCCCTTACTCTCCCCAAACTTCATT</t>
  </si>
  <si>
    <t>Oc_894_aL</t>
  </si>
  <si>
    <t>CAGTTTTCCCAGTCACGACTGAAGAAGAATTACCGGACTTTGC</t>
  </si>
  <si>
    <t>GTTTCATGAACAGAAACATCTCCGACAA</t>
  </si>
  <si>
    <t>Oc_4003_aL</t>
  </si>
  <si>
    <t>CAGTTTTCCCAGTCACGACGCTAGCAAGCAGAAAACCTATCCA</t>
  </si>
  <si>
    <t>GTTTGGCATAAGAGAGCTCCCATTTCTT</t>
  </si>
  <si>
    <t>Oc_5847_aL</t>
  </si>
  <si>
    <t>CAGTTTTCCCAGTCACGACCATCCACAGTGGTTTTAGTGCTTG</t>
  </si>
  <si>
    <t>GTTTCCCTCAAGGCATGTTTAACACAATA</t>
  </si>
  <si>
    <t>OsA8_c14040_2_aL</t>
  </si>
  <si>
    <t>Oc_3113_bR</t>
  </si>
  <si>
    <t>Oc_5079_aR</t>
  </si>
  <si>
    <t>Oc_2231_aR</t>
  </si>
  <si>
    <t>OsA8_c12358_2_aR</t>
  </si>
  <si>
    <t>Oc_2822_aR</t>
  </si>
  <si>
    <t>Oc_6024_aR</t>
  </si>
  <si>
    <t>Oc_2072_bR</t>
  </si>
  <si>
    <t>OsA8_c9415_2_aR</t>
  </si>
  <si>
    <t>Oc_5062_bR</t>
  </si>
  <si>
    <t>Oc_4943_bR</t>
  </si>
  <si>
    <t>Oc_4873_aR</t>
  </si>
  <si>
    <t>Oc_2415_aR</t>
  </si>
  <si>
    <t>Oc_1113_aR</t>
  </si>
  <si>
    <t>Oc_6679_aR</t>
  </si>
  <si>
    <t>Oc_3396_bR</t>
  </si>
  <si>
    <t>Oc_1019_aR</t>
  </si>
  <si>
    <t>Oc_4991_aR</t>
  </si>
  <si>
    <t>Oc_5784_aR</t>
  </si>
  <si>
    <t>Oc_5573_aR</t>
  </si>
  <si>
    <t>Oc_5825_aR</t>
  </si>
  <si>
    <t>Os87_c2900_aR</t>
  </si>
  <si>
    <t>Oc_6126_aR</t>
  </si>
  <si>
    <t>Oc_5955_aR</t>
  </si>
  <si>
    <t>Os87_c11820_aR</t>
  </si>
  <si>
    <t>Os87_c9202_aR</t>
  </si>
  <si>
    <t>Oc_223_aR</t>
  </si>
  <si>
    <t>Oc_3585_aR</t>
  </si>
  <si>
    <t>Oc_3785_bR</t>
  </si>
  <si>
    <t>Oc_22_aR</t>
  </si>
  <si>
    <t>Oc_346_aR</t>
  </si>
  <si>
    <t>Oc_5073_aR</t>
  </si>
  <si>
    <t>Oc_400_aR</t>
  </si>
  <si>
    <t>OsA8_c9804_3_aR</t>
  </si>
  <si>
    <t>Os87_c7755_aR</t>
  </si>
  <si>
    <t>Oc_1612_aR</t>
  </si>
  <si>
    <t>Oc_3605_aR</t>
  </si>
  <si>
    <t>Oc_778cR</t>
  </si>
  <si>
    <t>Oc_825_aR</t>
  </si>
  <si>
    <t>Oc_539_aR</t>
  </si>
  <si>
    <t>Oc_3885_aR</t>
  </si>
  <si>
    <t>Oc_7086_aR</t>
  </si>
  <si>
    <t>Oc_2051_aR</t>
  </si>
  <si>
    <t>Oc_917_bR</t>
  </si>
  <si>
    <t>Oc_768_aR</t>
  </si>
  <si>
    <t>Oc_894_aR</t>
  </si>
  <si>
    <t>Oc_4003_aR</t>
  </si>
  <si>
    <t>Oc_5847_aR</t>
  </si>
  <si>
    <t>OsA8_c14040_2_aR</t>
  </si>
  <si>
    <t>CAGTTTTCCCAGTCACGACATCAAGCGGAAGTAGTAGCAGTGG</t>
  </si>
  <si>
    <t>GTTTTGTTGCTGTCTTTTGGTTGTTGTT</t>
  </si>
  <si>
    <t>Oc_1782_aL</t>
  </si>
  <si>
    <t>CAGTTTTCCCAGTCACGACAACAACATCAACGCAAACCTAGC</t>
  </si>
  <si>
    <t>GTTTGTCGATGAGATCCTCGGTAGTGAC</t>
  </si>
  <si>
    <t>Oc_6184_aL</t>
  </si>
  <si>
    <t>CAGTTTTCCCAGTCACGACACCATCTTCCTCTCCATCCTTAGC</t>
  </si>
  <si>
    <t>GTTTGGTGAAGAGGAATCTGATGCAAGT</t>
  </si>
  <si>
    <t>OsA8_c5278_6_aL</t>
  </si>
  <si>
    <t>CAGTTTTCCCAGTCACGACTTTATGACATGCTCCAGGTGCTTA</t>
  </si>
  <si>
    <t>GTTTTTTTACCCCTAACCAAACCAAACA</t>
  </si>
  <si>
    <t>Oc_815_bL</t>
  </si>
  <si>
    <t>CAGTTTTCCCAGTCACGACTTCTTCGGTATTTTGGTGGGATTA</t>
  </si>
  <si>
    <t>GTTTAATGAAAAGCCTAAGCAGTCACCA</t>
  </si>
  <si>
    <t>Oc_101_aL</t>
  </si>
  <si>
    <t>CAGTTTTCCCAGTCACGACCCTCCGAAACCTAAAGATCCACTT</t>
  </si>
  <si>
    <t>GTTTGTCTCCCACGCCCTCTCTTC</t>
  </si>
  <si>
    <t>Oc_827_aL</t>
  </si>
  <si>
    <t>CAGTTTTCCCAGTCACGACTTCCCGGGATCATCAAATCTC</t>
  </si>
  <si>
    <t>GTTTATCGTTCACGAAGAAGAGATCGAG</t>
  </si>
  <si>
    <t>Oc_139_aL</t>
  </si>
  <si>
    <t>CAGTTTTCCCAGTCACGACCATATCTCACCGGCTTGGGA</t>
  </si>
  <si>
    <t>GTTTTTCGTTCTTCGATTTCATCAATCA</t>
  </si>
  <si>
    <t>Oc_5500_bL</t>
  </si>
  <si>
    <t>CAGTTTTCCCAGTCACGACGAGCTGCACAAACACCATTTCTTA</t>
  </si>
  <si>
    <t>GTTTGAACAGTCTCCCGAAACAGAAAAA</t>
  </si>
  <si>
    <t>OsA8_c12198_2_aL</t>
  </si>
  <si>
    <t>CAGTTTTCCCAGTCACGACAGTCAGTTTTGGTAGGGCTGAGTG</t>
  </si>
  <si>
    <t>GTTTATAGAAATTGATTTGCCACACCGT</t>
  </si>
  <si>
    <t>Oc_700_aL</t>
  </si>
  <si>
    <t>CAGTTTTCCCAGTCACGACGAGAGCAACATGAATGATCTGGTG</t>
  </si>
  <si>
    <t>GTTTCCAATTAATTTGGCTCCTCTTCCT</t>
  </si>
  <si>
    <t>Oc_2103_aL</t>
  </si>
  <si>
    <t>CAGTTTTCCCAGTCACGACGTGTTCCTTGTGTTTGTGATGCTT</t>
  </si>
  <si>
    <t>GTTTAATCAAGATCAAATGGCTGAGGAG</t>
  </si>
  <si>
    <t>OsB9_c454_44cL</t>
  </si>
  <si>
    <t>CAGTTTTCCCAGTCACGACTTTAGGCCTTCATTGGTTGTTCAT</t>
  </si>
  <si>
    <t>GTTTCCACTGATTACTTGTGCTCTCATTCT</t>
  </si>
  <si>
    <t>Oc_6057_aL</t>
  </si>
  <si>
    <t>CAGTTTTCCCAGTCACGACGGACTTCTAGCTGGAGGTGCTCTA</t>
  </si>
  <si>
    <t>GTTTTCCAAGTCTTTACATTGCGAGGAT</t>
  </si>
  <si>
    <t>Oc_4843_aL</t>
  </si>
  <si>
    <t>CAGTTTTCCCAGTCACGACTTTTACCCCTCCCGATCCGT</t>
  </si>
  <si>
    <t>GTTTATTAATAAGGCAGATGCCGACGTT</t>
  </si>
  <si>
    <t>Oc_6227_aL</t>
  </si>
  <si>
    <t>CAGTTTTCCCAGTCACGACATGTTTTCCACCATCACCTAATGC</t>
  </si>
  <si>
    <t>GTTTCTGATGAGAACTAGAGATGCCGGT</t>
  </si>
  <si>
    <t>Oc_4324_bL</t>
  </si>
  <si>
    <t>CAGTTTTCCCAGTCACGACTCTCACTCAGTCGAACAGCAAAAC</t>
  </si>
  <si>
    <t>GTTTGGGAGGACAAAGAGAAAGCACATA</t>
  </si>
  <si>
    <t>Oc_3544_aL</t>
  </si>
  <si>
    <t>CAGTTTTCCCAGTCACGACAGTTTTGGTTGGCATTTGAAGAAG</t>
  </si>
  <si>
    <t>GTTTAAACCAACTCAAAAGCTTATCACACA</t>
  </si>
  <si>
    <t>Oc_1165_aL</t>
  </si>
  <si>
    <t>CAGTTTTCCCAGTCACGACAGCTTTGCAAAATGATGCTGTTTC</t>
  </si>
  <si>
    <t>GTTTTGGGATTGATCTTCCTCACATTCT</t>
  </si>
  <si>
    <t>Oc_1191_aL</t>
  </si>
  <si>
    <t>CAGTTTTCCCAGTCACGACATAAGGCATCATTAGCAGGACACG</t>
  </si>
  <si>
    <t>GTTTCATAAGGTGGAGGATAACCAGCAG</t>
  </si>
  <si>
    <t>Oc_1391_aL</t>
  </si>
  <si>
    <t>CAGTTTTCCCAGTCACGACTTGCAATTCAACAACAAAATTTGAA</t>
  </si>
  <si>
    <t>GTTTATTCAGATTAGAAGAAGACCGCCC</t>
  </si>
  <si>
    <t>Oc_1065_aL</t>
  </si>
  <si>
    <t>CAGTTTTCCCAGTCACGACATGCTTCGCAGTTCGTTGGT</t>
  </si>
  <si>
    <t>GTTTGCATCTGCCTGAAGTATGAGGAAT</t>
  </si>
  <si>
    <t>OsB9_c5459_5_aL</t>
  </si>
  <si>
    <t>CAGTTTTCCCAGTCACGACGGGATGAGAAGCATCTGGAATCT</t>
  </si>
  <si>
    <t>GTTTTCTTCTCCACGAGACTCTCCACTT</t>
  </si>
  <si>
    <t>Oc_345_aL</t>
  </si>
  <si>
    <t>CAGTTTTCCCAGTCACGACTGATGATACCATGTAATTGTCCGC</t>
  </si>
  <si>
    <t>GTTTAAGTAGTGGCATTGAGAGCGAATC</t>
  </si>
  <si>
    <t>Oc_4418_aL</t>
  </si>
  <si>
    <t>CAGTTTTCCCAGTCACGACAAATCTAAAAAGGAGAGGAGGGCG</t>
  </si>
  <si>
    <t>GTTTATCGAAGGGGTTGCTGATCATAG</t>
  </si>
  <si>
    <t>Oc_1889_aL</t>
  </si>
  <si>
    <t>CAGTTTTCCCAGTCACGACGAGCACCCGTAGAACACAGTATCA</t>
  </si>
  <si>
    <t>GTTTGTTGCAATTGGAGGAGCTTTTATG</t>
  </si>
  <si>
    <t>Oc_6491_aL</t>
  </si>
  <si>
    <t>CAGTTTTCCCAGTCACGACGATCGTCCTCGCAAAGATCTCAT</t>
  </si>
  <si>
    <t>GTTTATCCATGACAAAGGAATCTACCGA</t>
  </si>
  <si>
    <t>Os87_c4013_aL</t>
  </si>
  <si>
    <t>CAGTTTTCCCAGTCACGACTGATCCTATAGACATCCAACGGCT</t>
  </si>
  <si>
    <t>GTTTGAGAACCTCGAGCGCACTGT</t>
  </si>
  <si>
    <t>Oc_1958_aL</t>
  </si>
  <si>
    <t>CAGTTTTCCCAGTCACGACTCGATTTGAAAAGACTCCGATCTC</t>
  </si>
  <si>
    <t>GTTTGCTTTCCTCTTCTCGCTTCTATCC</t>
  </si>
  <si>
    <t>Oc_6014_bL</t>
  </si>
  <si>
    <t>CAGTTTTCCCAGTCACGACTCAAAGCCTTCAAAAATATTATTCCG</t>
  </si>
  <si>
    <t>GTTTAGCATGCTCGCTTATGTAAAGCA</t>
  </si>
  <si>
    <t>Oc_2959_bL</t>
  </si>
  <si>
    <t>CAGTTTTCCCAGTCACGACGGATCGTTTGCGTGTTCGTATC</t>
  </si>
  <si>
    <t>GTTTTTGAGATCTGGTTCTTCCCCATTA</t>
  </si>
  <si>
    <t>Oc_41_aL</t>
  </si>
  <si>
    <t>CAGTTTTCCCAGTCACGACACTGGTTGAGTGTTTTTCTGAGGG</t>
  </si>
  <si>
    <t>GTTTAGAGTGCTTGCCAGGACAATATCT</t>
  </si>
  <si>
    <t>Oc_5646_aL</t>
  </si>
  <si>
    <t>CAGTTTTCCCAGTCACGACGATACTTTGAATCCCAAGCGTGTC</t>
  </si>
  <si>
    <t>GTTTTCTTCGTCTCCTTGTCGAGTCTTT</t>
  </si>
  <si>
    <t>Oc_6452_aL</t>
  </si>
  <si>
    <t>CAGTTTTCCCAGTCACGACATCGGAGTGGCATTCTCGTTATTA</t>
  </si>
  <si>
    <t>GTTTTGCTGTCATTTCTCCATAAAGTTCA</t>
  </si>
  <si>
    <t>Os87_c1740_aL</t>
  </si>
  <si>
    <t>CAGTTTTCCCAGTCACGACGAATACGAAAAGGAGAGGGAAGGA</t>
  </si>
  <si>
    <t>GTTTCCTTCAATGAAATATTTATACGCTGCC</t>
  </si>
  <si>
    <t>Oc_5467_aL</t>
  </si>
  <si>
    <t>CAGTTTTCCCAGTCACGACCAGGTCTGACGAGTCATGTCAACT</t>
  </si>
  <si>
    <t>GTTTCTCACTGGATTGACAGAGCTCAAG</t>
  </si>
  <si>
    <t>Oc_4740_aL</t>
  </si>
  <si>
    <t>CAGTTTTCCCAGTCACGACGCAGCATCATTGAAAGGAAGAGAT</t>
  </si>
  <si>
    <t>GTTTTGAACCTCAATTAAAACCTCGACC</t>
  </si>
  <si>
    <t>Oc_125_bL</t>
  </si>
  <si>
    <t>CAGTTTTCCCAGTCACGACCAAAGTCTTGGCAGCCATTATTC</t>
  </si>
  <si>
    <t>GTTTAATGGGAAGAAGAGTAGCCATTGT</t>
  </si>
  <si>
    <t>Oc_3462_bL</t>
  </si>
  <si>
    <t>CAGTTTTCCCAGTCACGACGGATCTTTTCCCTTCTCTCTGGTC</t>
  </si>
  <si>
    <t>GTTTCTCAGCTTATCACCATCACCTCCT</t>
  </si>
  <si>
    <t>Oc_1192_aL</t>
  </si>
  <si>
    <t>CAGTTTTCCCAGTCACGACCCCGCTCTCCTGCTAGGAAC</t>
  </si>
  <si>
    <t>GTTTAACATGTCTTCGAGCTGAGCAAG</t>
  </si>
  <si>
    <t>Os87_c11482_aL</t>
  </si>
  <si>
    <t>CAGTTTTCCCAGTCACGACCTTGATGCTGGTGTTCTGTATGTG</t>
  </si>
  <si>
    <t>GTTTCCCTGTCATGTAGCCCAGTAATTT</t>
  </si>
  <si>
    <t>Oc_2627_aL</t>
  </si>
  <si>
    <t>CAGTTTTCCCAGTCACGACAGCCTCTGGTTGAGACTGCTTCTA</t>
  </si>
  <si>
    <t>GTTTCCACTGCAGAGTACTACACCATGC</t>
  </si>
  <si>
    <t>Oc_2127_aL</t>
  </si>
  <si>
    <t>CAGTTTTCCCAGTCACGACCGAGAAACTTCAACCCTACTTGTC</t>
  </si>
  <si>
    <t>GTTTGTATTGGAATGATACTTGAAAGTGAGAA</t>
  </si>
  <si>
    <t>Oc_982_aL</t>
  </si>
  <si>
    <t>CAGTTTTCCCAGTCACGACTTGGTAAGTGAGTTAGTGGGCCTT</t>
  </si>
  <si>
    <t>GTTTTGCTTTATTAATTTCCACTCAAAACAAG</t>
  </si>
  <si>
    <t>Oc_567_aL</t>
  </si>
  <si>
    <t>CAGTTTTCCCAGTCACGACAGGACCGCTGAAGGACTCAAC</t>
  </si>
  <si>
    <t>GTTTACCAACTTCCCCTCTCCTCCTT</t>
  </si>
  <si>
    <t>Oc_594_aL</t>
  </si>
  <si>
    <t>CAGTTTTCCCAGTCACGACTCTGTACCTCGTCTCCTTCAGCTC</t>
  </si>
  <si>
    <t>GTTTCCTTCTCGATCTCCGATCTCC</t>
  </si>
  <si>
    <t>Oc_594_bL</t>
  </si>
  <si>
    <t>CAGTTTTCCCAGTCACGACCAAAGCTTCTGCAATTCCTTGATT</t>
  </si>
  <si>
    <t>GTTTTTAAGGAGCCAAAAGCAATCTGAG</t>
  </si>
  <si>
    <t>Oc_4714_aL</t>
  </si>
  <si>
    <t>Oc_1782_aR</t>
  </si>
  <si>
    <t>Oc_6184_aR</t>
  </si>
  <si>
    <t>OsA8_c5278_6_aR</t>
  </si>
  <si>
    <t>Oc_815_bR</t>
  </si>
  <si>
    <t>Oc_101_aR</t>
  </si>
  <si>
    <t>Oc_827_aR</t>
  </si>
  <si>
    <t>Oc_139_aR</t>
  </si>
  <si>
    <t>Oc_5500_bR</t>
  </si>
  <si>
    <t>OsA8_c12198_2_aR</t>
  </si>
  <si>
    <t>Oc_700_aR</t>
  </si>
  <si>
    <t>Oc_2103_aR</t>
  </si>
  <si>
    <t>OsB9_c454_44cR</t>
  </si>
  <si>
    <t>Oc_6057_aR</t>
  </si>
  <si>
    <t>Oc_4843_aR</t>
  </si>
  <si>
    <t>Oc_6227_aR</t>
  </si>
  <si>
    <t>Oc_4324_bR</t>
  </si>
  <si>
    <t>Oc_3544_aR</t>
  </si>
  <si>
    <t>Oc_1165_aR</t>
  </si>
  <si>
    <t>Oc_1191_aR</t>
  </si>
  <si>
    <t>Oc_1391_aR</t>
  </si>
  <si>
    <t>Oc_1065_aR</t>
  </si>
  <si>
    <t>OsB9_c5459_5_aR</t>
  </si>
  <si>
    <t>Oc_345_aR</t>
  </si>
  <si>
    <t>Oc_4418_aR</t>
  </si>
  <si>
    <t>Oc_1889_aR</t>
  </si>
  <si>
    <t>Oc_6491_aR</t>
  </si>
  <si>
    <t>Os87_c4013_aR</t>
  </si>
  <si>
    <t>Oc_1958_aR</t>
  </si>
  <si>
    <t>Oc_6014_bR</t>
  </si>
  <si>
    <t>Oc_2959_bR</t>
  </si>
  <si>
    <t>Oc_41_aR</t>
  </si>
  <si>
    <t>Oc_5646_aR</t>
  </si>
  <si>
    <t>Oc_6452_aR</t>
  </si>
  <si>
    <t>Os87_c1740_aR</t>
  </si>
  <si>
    <t>Oc_5467_aR</t>
  </si>
  <si>
    <t>Oc_4740_aR</t>
  </si>
  <si>
    <t>Oc_125_bR</t>
  </si>
  <si>
    <t>Oc_3462_bR</t>
  </si>
  <si>
    <t>Oc_1192_aR</t>
  </si>
  <si>
    <t>Os87_c11482_aR</t>
  </si>
  <si>
    <t>Oc_2627_aR</t>
  </si>
  <si>
    <t>Oc_2127_aR</t>
  </si>
  <si>
    <t>Oc_982_aR</t>
  </si>
  <si>
    <t>Oc_567_aR</t>
  </si>
  <si>
    <t>Oc_594_aR</t>
  </si>
  <si>
    <t>Oc_594_bR</t>
  </si>
  <si>
    <t>Oc_4714_aR</t>
  </si>
  <si>
    <t>CAGTTTTCCCAGTCACGACATGGTGATGCAATCTGGAATTTTT</t>
  </si>
  <si>
    <t>GTTTTGCTGCATTCTAAGTTTGGCAATA</t>
  </si>
  <si>
    <t>Oc_2022_aL</t>
  </si>
  <si>
    <t>CAGTTTTCCCAGTCACGACAACTCGATCATCATCTGATTTCCC</t>
  </si>
  <si>
    <t>GTTTGCATAGCTAATTTGCAGCTCTTTTTC</t>
  </si>
  <si>
    <t>Oc_2845_aL</t>
  </si>
  <si>
    <t>CAGTTTTCCCAGTCACGACAGAAGAAAGAGTCCGGAATCAAGG</t>
  </si>
  <si>
    <t>GTTTCAACAGCTTTCTGTTCCATTCTGA</t>
  </si>
  <si>
    <t>Oc_5253_aL</t>
  </si>
  <si>
    <t>CAGTTTTCCCAGTCACGACAGAGAGGAGAACGTGGAGGTTTTG</t>
  </si>
  <si>
    <t>GTTTCAAGCTTGGTAACAGGAACCCACT</t>
  </si>
  <si>
    <t>Oc_3418_aL</t>
  </si>
  <si>
    <t>CAGTTTTCCCAGTCACGACGGAGGCAGAAATGAATCTGAGCTA</t>
  </si>
  <si>
    <t>GTTTTGCACTTCAGTTCCAGTGCAAG</t>
  </si>
  <si>
    <t>Oc_4657_aL</t>
  </si>
  <si>
    <t>CAGTTTTCCCAGTCACGACCTGTACAGAGGGATCGGTATAGGG</t>
  </si>
  <si>
    <t>GTTTTATGCTCGAAGACTGCTGAACTTG</t>
  </si>
  <si>
    <t>Oc_4932_aL</t>
  </si>
  <si>
    <t>CAGTTTTCCCAGTCACGACTTGAGCCAGCACAAGGTCTTATTT</t>
  </si>
  <si>
    <t>GTTTTGCTTTTGTTTGAATTCTCATTGC</t>
  </si>
  <si>
    <t>Os87_c10863_aL</t>
  </si>
  <si>
    <t>CAGTTTTCCCAGTCACGACGAGTGGGAGCACCACTTTGAGTAT</t>
  </si>
  <si>
    <t>GTTTTCTGATGGGAATTGGTACAATGTTT</t>
  </si>
  <si>
    <t>Oc_2436cL</t>
  </si>
  <si>
    <t>CAGTTTTCCCAGTCACGACACATCACCAGCATCAGTGTCAAGT</t>
  </si>
  <si>
    <t>GTTTTGCTATATATCCTTGCCCCTCTGA</t>
  </si>
  <si>
    <t>Oc_3705_bL</t>
  </si>
  <si>
    <t>CAGTTTTCCCAGTCACGACAATCTCACAAACCAAAGACCCAAA</t>
  </si>
  <si>
    <t>GTTTAGTTGAGGAAGAGGAGAAGAAGGG</t>
  </si>
  <si>
    <t>Oc_68_aL</t>
  </si>
  <si>
    <t>CAGTTTTCCCAGTCACGACGGAGGTTGAAAGAGAGCTTGAGTG</t>
  </si>
  <si>
    <t>GTTTAGAACACGTGAAAGCACTCACAAA</t>
  </si>
  <si>
    <t>Oc_769_bL</t>
  </si>
  <si>
    <t>CAGTTTTCCCAGTCACGACCACATCATGCCATCATTCCATAGT</t>
  </si>
  <si>
    <t>GTTTTGTTTTAGACTTTGATTTCATGCCC</t>
  </si>
  <si>
    <t>Oc_16_aL</t>
  </si>
  <si>
    <t>CAGTTTTCCCAGTCACGACGATCCTGATCGAACGGTTGAAA</t>
  </si>
  <si>
    <t>GTTTGGTGAGTTTTCCGACTTTGGAGT</t>
  </si>
  <si>
    <t>Oc_1128_aL</t>
  </si>
  <si>
    <t>CAGTTTTCCCAGTCACGACCTAATGGCCAGGAAGCAAATCAG</t>
  </si>
  <si>
    <t>GTTTTATGTGAGCCATCCCTACGGAAAT</t>
  </si>
  <si>
    <t>Oc_3343_aL</t>
  </si>
  <si>
    <t>CAGTTTTCCCAGTCACGACGGTTTGCCTCACTATCTTTCTTGC</t>
  </si>
  <si>
    <t>GTTTGATGATCGTAGTTCCCATCGAGT</t>
  </si>
  <si>
    <t>Oc_2186_aL</t>
  </si>
  <si>
    <t>CAGTTTTCCCAGTCACGACTTGTTAAATTGGCACAAGAAATGC</t>
  </si>
  <si>
    <t>GTTTCAAAAGAAACCATTTTTCGGTCAT</t>
  </si>
  <si>
    <t>Oc_3157_aL</t>
  </si>
  <si>
    <t>CAGTTTTCCCAGTCACGACATGGCAACAGCAGGTTTTGTTATT</t>
  </si>
  <si>
    <t>GTTTAAAGGTCAGCTAGGGTTTGGAAAG</t>
  </si>
  <si>
    <t>Oc_7240_bL</t>
  </si>
  <si>
    <t>CAGTTTTCCCAGTCACGACCGCATACAAGCTCCACTCCAC</t>
  </si>
  <si>
    <t>GTTTATAGGGATGAGGGCTGTCTGGT</t>
  </si>
  <si>
    <t>Oc_7240_aL</t>
  </si>
  <si>
    <t>CAGTTTTCCCAGTCACGACATGTATTTTTGCAAATGCTGGCTT</t>
  </si>
  <si>
    <t>GTTTAAAACACAAAATTCCGGACCGTAT</t>
  </si>
  <si>
    <t>Oc_2918_aL</t>
  </si>
  <si>
    <t>CAGTTTTCCCAGTCACGACCTTGCTTTTCAACCAAGCCTTCTA</t>
  </si>
  <si>
    <t>GTTTGTAGAAGGAGAAGTCGTCGTCAGC</t>
  </si>
  <si>
    <t>Oc_4953_aL</t>
  </si>
  <si>
    <t>CAGTTTTCCCAGTCACGACATATGCTGCAACCAAACTTCAACA</t>
  </si>
  <si>
    <t>GTTTAATAATGCTCTTGTTGGCAGTGATT</t>
  </si>
  <si>
    <t>OsB9_c13941_2_aL</t>
  </si>
  <si>
    <t>CAGTTTTCCCAGTCACGACGAGCAAGAGAAAGAACTGCGAAAG</t>
  </si>
  <si>
    <t>GTTTGCTCAGTGAAGGAGCTCTGAGAAT</t>
  </si>
  <si>
    <t>Oc_1797_aL</t>
  </si>
  <si>
    <t>CAGTTTTCCCAGTCACGACGGCGAAGAGGTCGTCTCTATGAC</t>
  </si>
  <si>
    <t>GTTTCTGAACAAGCGGCGCAGTAG</t>
  </si>
  <si>
    <t>Oc_1681_aL</t>
  </si>
  <si>
    <t>CAGTTTTCCCAGTCACGACTTGAAGGGACGTGAAATAACAAAAA</t>
  </si>
  <si>
    <t>GTTTATACCTCACTTGCCCAACAACATT</t>
  </si>
  <si>
    <t>Os87_c10429_aL</t>
  </si>
  <si>
    <t>CAGTTTTCCCAGTCACGACTTCACCCTGATCACCAAATACCTT</t>
  </si>
  <si>
    <t>GTTTCAGGAAGAGTTATGAGGAGGCAAA</t>
  </si>
  <si>
    <t>Oc_3819_aL</t>
  </si>
  <si>
    <t>CAGTTTTCCCAGTCACGACGCTCTCTGATGAGACATCCTCCTT</t>
  </si>
  <si>
    <t>GTTTTTCCACTCTTCATCCAAACAAACA</t>
  </si>
  <si>
    <t>OsA8_c5279_5_aL</t>
  </si>
  <si>
    <t>CAGTTTTCCCAGTCACGACTCAACACATCTCTTGCTTGATGAAC</t>
  </si>
  <si>
    <t>GTTTAAAACTTTCCAAAATTGAAGGCTG</t>
  </si>
  <si>
    <t>Oc_5879_aL</t>
  </si>
  <si>
    <t>CAGTTTTCCCAGTCACGACCAGCATCACACTGAGCCATCTATT</t>
  </si>
  <si>
    <t>GTTTTGTTGTCCCATTTTGCCTTTAGAT</t>
  </si>
  <si>
    <t>Oc_5561_bL</t>
  </si>
  <si>
    <t>CAGTTTTCCCAGTCACGACCCATGGATCTCAATGGAGAAAGAC</t>
  </si>
  <si>
    <t>GTTTGAACAAGTATCAGTGTTTATTGCCCA</t>
  </si>
  <si>
    <t>Oc_5771_aL</t>
  </si>
  <si>
    <t>CAGTTTTCCCAGTCACGACTTTACAAGGACCTGGCACTCTCTC</t>
  </si>
  <si>
    <t>GTTTTGTTAGTGTCTTTGAAGTCCTGGATG</t>
  </si>
  <si>
    <t>Oc_5813_aL</t>
  </si>
  <si>
    <t>CAGTTTTCCCAGTCACGACTAAAGAGAAGGTCTACCACCACCG</t>
  </si>
  <si>
    <t>GTTTTGGGACCTGAAGGACCTTGTAGTA</t>
  </si>
  <si>
    <t>Oc_5905_aL</t>
  </si>
  <si>
    <t>CAGTTTTCCCAGTCACGACACACCTCTTGCTGCTTCAGAAGTT</t>
  </si>
  <si>
    <t>GTTTAGTTTGCACCAAAGAAACACCAAT</t>
  </si>
  <si>
    <t>Oc_558_aL</t>
  </si>
  <si>
    <t>CAGTTTTCCCAGTCACGACCTCCTTCTCACCCTCCTCTTCTTC</t>
  </si>
  <si>
    <t>GTTTAAAGATGAAGCCACGAGAGATCC</t>
  </si>
  <si>
    <t>Oc_2130_aL</t>
  </si>
  <si>
    <t>CAGTTTTCCCAGTCACGACCATAACCCTGATAGAGGATGGCAG</t>
  </si>
  <si>
    <t>GTTTTGTGTAGAGTGGAAGAAGGGGTTT</t>
  </si>
  <si>
    <t>Oc_3309_aL</t>
  </si>
  <si>
    <t>CAGTTTTCCCAGTCACGACATCTCCACCGTCCATCTCCAC</t>
  </si>
  <si>
    <t>GTTTAGAGCAAGCTTCAGGGGAGG</t>
  </si>
  <si>
    <t>Oc_5632_aL</t>
  </si>
  <si>
    <t>CAGTTTTCCCAGTCACGACGATAGGAGGCCACTGATTCAAGAG</t>
  </si>
  <si>
    <t>GTTTACTAGCGAAGTGCATCCCTACAAC</t>
  </si>
  <si>
    <t>Oc_1099_aL</t>
  </si>
  <si>
    <t>CAGTTTTCCCAGTCACGACGCCTGATCCATCAGCCAAATATAA</t>
  </si>
  <si>
    <t>GTTTGTTTTGCTGTGAGACAATCAATCG</t>
  </si>
  <si>
    <t>Oc_5882_aL</t>
  </si>
  <si>
    <t>CAGTTTTCCCAGTCACGACTGTGCGACACATCAGATCAGTAAA</t>
  </si>
  <si>
    <t>GTTTAGATGAGATTGATGCAGTGTCCTG</t>
  </si>
  <si>
    <t>Oc_6893_aL</t>
  </si>
  <si>
    <t>CAGTTTTCCCAGTCACGACCAGAATCTGAAACATGCCACACTC</t>
  </si>
  <si>
    <t>GTTTCAACTGAAATCATGGCAATTTGAA</t>
  </si>
  <si>
    <t>Oc_823_aL</t>
  </si>
  <si>
    <t>CAGTTTTCCCAGTCACGACTCATTTTCTACATCCCGGTAAAGC</t>
  </si>
  <si>
    <t>GTTTAACCCCTGACGAAGAAATTTAACC</t>
  </si>
  <si>
    <t>Oc_3461_aL</t>
  </si>
  <si>
    <t>CAGTTTTCCCAGTCACGACGCACTGGATCTGGTAGGATATTGC</t>
  </si>
  <si>
    <t>GTTTAACATCATATGAAGGTTGGTGTTGAA</t>
  </si>
  <si>
    <t>Oc_5780_aL</t>
  </si>
  <si>
    <t>CAGTTTTCCCAGTCACGACGGCCCTTGAGATCTCTCTTCTCTC</t>
  </si>
  <si>
    <t>GTTTTGAATCGAAATGCACTCTCTCATC</t>
  </si>
  <si>
    <t>Oc_1751_aL</t>
  </si>
  <si>
    <t>CAGTTTTCCCAGTCACGACCCTTCCTCCGCTCTCACCTC</t>
  </si>
  <si>
    <t>GTTTAGTCGATTTAGGGTTAGGATTGGG</t>
  </si>
  <si>
    <t>Os87_lrc4003_aL</t>
  </si>
  <si>
    <t>CAGTTTTCCCAGTCACGACTGTTGTTGGGCTTGTGAATTTATG</t>
  </si>
  <si>
    <t>GTTTTCCCTTTCTCTTGTTCTGTTTCCA</t>
  </si>
  <si>
    <t>Oc_2578_aL</t>
  </si>
  <si>
    <t>CAGTTTTCCCAGTCACGACCACCTGTGGCAAGTGAAATAATCA</t>
  </si>
  <si>
    <t>GTTTCTAACTCCCTGCCATACAGGACAC</t>
  </si>
  <si>
    <t>Oc_5302_aL</t>
  </si>
  <si>
    <t>Oc_2022_aR</t>
  </si>
  <si>
    <t>Oc_2845_aR</t>
  </si>
  <si>
    <t>Oc_5253_aR</t>
  </si>
  <si>
    <t>Oc_3418_aR</t>
  </si>
  <si>
    <t>Oc_4657_aR</t>
  </si>
  <si>
    <t>Oc_4932_aR</t>
  </si>
  <si>
    <t>Os87_c10863_aR</t>
  </si>
  <si>
    <t>Oc_2436cR</t>
  </si>
  <si>
    <t>Oc_3705_bR</t>
  </si>
  <si>
    <t>Oc_68_aR</t>
  </si>
  <si>
    <t>Oc_769_bR</t>
  </si>
  <si>
    <t>Oc_16_aR</t>
  </si>
  <si>
    <t>Oc_1128_aR</t>
  </si>
  <si>
    <t>Oc_3343_aR</t>
  </si>
  <si>
    <t>Oc_2186_aR</t>
  </si>
  <si>
    <t>Oc_3157_aR</t>
  </si>
  <si>
    <t>Oc_7240_bR</t>
  </si>
  <si>
    <t>Oc_7240_aR</t>
  </si>
  <si>
    <t>Oc_2918_aR</t>
  </si>
  <si>
    <t>Oc_4953_aR</t>
  </si>
  <si>
    <t>OsB9_c13941_2_aR</t>
  </si>
  <si>
    <t>Oc_1797_aR</t>
  </si>
  <si>
    <t>Oc_1681_aR</t>
  </si>
  <si>
    <t>Os87_c10429_aR</t>
  </si>
  <si>
    <t>Oc_3819_aR</t>
  </si>
  <si>
    <t>OsA8_c5279_5_aR</t>
  </si>
  <si>
    <t>Oc_5879_aR</t>
  </si>
  <si>
    <t>Oc_5561_bR</t>
  </si>
  <si>
    <t>Oc_5771_aR</t>
  </si>
  <si>
    <t>Oc_5813_aR</t>
  </si>
  <si>
    <t>Oc_5905_aR</t>
  </si>
  <si>
    <t>Oc_558_aR</t>
  </si>
  <si>
    <t>Oc_2130_aR</t>
  </si>
  <si>
    <t>Oc_3309_aR</t>
  </si>
  <si>
    <t>Oc_5632_aR</t>
  </si>
  <si>
    <t>Oc_1099_aR</t>
  </si>
  <si>
    <t>Oc_5882_aR</t>
  </si>
  <si>
    <t>Oc_6893_aR</t>
  </si>
  <si>
    <t>Oc_823_aR</t>
  </si>
  <si>
    <t>Oc_3461_aR</t>
  </si>
  <si>
    <t>Oc_5780_aR</t>
  </si>
  <si>
    <t>Oc_1751_aR</t>
  </si>
  <si>
    <t>Os87_lrc4003_aR</t>
  </si>
  <si>
    <t>Oc_2578_aR</t>
  </si>
  <si>
    <t>Oc_5302_aR</t>
  </si>
  <si>
    <t>CAGTTTTCCCAGTCACGACCTCTACTCCATGGCGAGCTCTT</t>
  </si>
  <si>
    <t>GTTTAGGATCTTGTTAGGGTTCCCAGAG</t>
  </si>
  <si>
    <t>Oc_5408_aL</t>
  </si>
  <si>
    <t>CAGTTTTCCCAGTCACGACGGATCGCAACCCTTCTGGTC</t>
  </si>
  <si>
    <t>GTTTAGCCTCTTTGGCAAAATAACGAAC</t>
  </si>
  <si>
    <t>Oc_5382_aL</t>
  </si>
  <si>
    <t>CAGTTTTCCCAGTCACGACGAAAGCGCTTCAATCATTCCTTT</t>
  </si>
  <si>
    <t>GTTTTGTCGATCTTGACAACCTCATCAT</t>
  </si>
  <si>
    <t>Oc_362_aL</t>
  </si>
  <si>
    <t>CAGTTTTCCCAGTCACGACAAGGACTCCCACCATCAGGTC</t>
  </si>
  <si>
    <t>GTTTGTGGTGGTATTGGAGCAGTGATT</t>
  </si>
  <si>
    <t>Oc_6258_aL</t>
  </si>
  <si>
    <t>CAGTTTTCCCAGTCACGACCTCCACCGTAATAATCATTTCCCC</t>
  </si>
  <si>
    <t>GTTTGAACCGAAGATCTGGTGGTGG</t>
  </si>
  <si>
    <t>Oc_6971_aL</t>
  </si>
  <si>
    <t>CAGTTTTCCCAGTCACGACTAAAGAGAAAGGCAGAAGCATTGG</t>
  </si>
  <si>
    <t>GTTTCGTCAACAACAGGTGGTTCATTT</t>
  </si>
  <si>
    <t>Oc_2434_aL</t>
  </si>
  <si>
    <t>CAGTTTTCCCAGTCACGACATAGCTTTGGATTAGTGCATTGCC</t>
  </si>
  <si>
    <t>GTTTTCCGAAAGCTCTCCACTATCTTCA</t>
  </si>
  <si>
    <t>Os87_c7861_aL</t>
  </si>
  <si>
    <t>CAGTTTTCCCAGTCACGACTTGTGATGAAGAGTTTGAGGGAGA</t>
  </si>
  <si>
    <t>GTTTCCAACTGGAATCATACATCCCTCT</t>
  </si>
  <si>
    <t>Oc_6249cL</t>
  </si>
  <si>
    <t>CAGTTTTCCCAGTCACGACCTGAGAGCAATCCCAAGACCATT</t>
  </si>
  <si>
    <t>GTTTAAACGCGAACAACAATGGATAGAT</t>
  </si>
  <si>
    <t>Oc_2675_aL</t>
  </si>
  <si>
    <t>Oc_1562_aL</t>
  </si>
  <si>
    <t>CAGTTTTCCCAGTCACGACGGATCACACACTCACACAACACAA</t>
  </si>
  <si>
    <t>GTTTTTGATGCCATCTCTGAGACTCACT</t>
  </si>
  <si>
    <t>Oc_31_aL</t>
  </si>
  <si>
    <t>CAGTTTTCCCAGTCACGACCCTCCTCTTCCTCTTCCACTTCTC</t>
  </si>
  <si>
    <t>GTTTGGAGAGATCCTTTGGGAAGAGATT</t>
  </si>
  <si>
    <t>Oc_1075_aL</t>
  </si>
  <si>
    <t>CAGTTTTCCCAGTCACGACAGACTTCATGTACCCTACCAGTGGA</t>
  </si>
  <si>
    <t>GTTTCGGACAAACAAAGACCTCCTTAAA</t>
  </si>
  <si>
    <t>Oc_5289_aL</t>
  </si>
  <si>
    <t>CAGTTTTCCCAGTCACGACATTCCCTCGTTCCTTCATCTCTCT</t>
  </si>
  <si>
    <t>GTTTGAATCGAGATCGAACTCCTCTTCA</t>
  </si>
  <si>
    <t>Oc_5499_aL</t>
  </si>
  <si>
    <t>CAGTTTTCCCAGTCACGACTCTGTGCGTGTGTCTCTTTCTCTT</t>
  </si>
  <si>
    <t>GTTTCAAATCTCAAAGCACAACATCCAG</t>
  </si>
  <si>
    <t>Oc_5499_bL</t>
  </si>
  <si>
    <t>CAGTTTTCCCAGTCACGACTGTGGCCAAATCCTCTCAAATACT</t>
  </si>
  <si>
    <t>GTTTCCCTCGTCATCTTCATCTTCATCT</t>
  </si>
  <si>
    <t>Oc_7353_aL</t>
  </si>
  <si>
    <t>CAGTTTTCCCAGTCACGACGGGATATCACACCACCATGAGTCT</t>
  </si>
  <si>
    <t>GTTTTAAAAAGCTTGGATCCTCCTCCTG</t>
  </si>
  <si>
    <t>Os87_c8742_aL</t>
  </si>
  <si>
    <t>CAGTTTTCCCAGTCACGACGGTTGCTGAGAGTCACAAATCAAA</t>
  </si>
  <si>
    <t>GTTTTGAGATTAAGACAACGGGTATGGC</t>
  </si>
  <si>
    <t>Oc_890_aL</t>
  </si>
  <si>
    <t>CAGTTTTCCCAGTCACGACTTTAATTTCCAACAAATTGCCACC</t>
  </si>
  <si>
    <t>GTTTAATGCTTGATTTCTGTTGGCTTGT</t>
  </si>
  <si>
    <t>Oc_6210_bL</t>
  </si>
  <si>
    <t>CAGTTTTCCCAGTCACGACAACAGACCAAGTTGGATAGCAAGG</t>
  </si>
  <si>
    <t>GTTTCTTATCAAAATCATCACCAAGCCC</t>
  </si>
  <si>
    <t>Oc_1408_aL</t>
  </si>
  <si>
    <t>CAGTTTTCCCAGTCACGACTCAAGATCGATGAGTTTTGAGCTG</t>
  </si>
  <si>
    <t>GTTTAATTTGAGGCTATCATTCATGGCT</t>
  </si>
  <si>
    <t>Oc_376_aL</t>
  </si>
  <si>
    <t>CAGTTTTCCCAGTCACGACATCTCATCGACTATGTCTCCTCCG</t>
  </si>
  <si>
    <t>GTTTCGGAACATCTTACTGCGACTTCTT</t>
  </si>
  <si>
    <t>Oc_822_aL</t>
  </si>
  <si>
    <t>CAGTTTTCCCAGTCACGACGGGATCGATTGAGAGCGAGAT</t>
  </si>
  <si>
    <t>GTTTATCTTGATGTCCTCCGAGATGC</t>
  </si>
  <si>
    <t>Oc_3001_aL</t>
  </si>
  <si>
    <t>CAGTTTTCCCAGTCACGACCGGCCTCTTCCTCTTCTTCCT</t>
  </si>
  <si>
    <t>GTTTTGTTAACTATGATATCCGGCACCC</t>
  </si>
  <si>
    <t>Oc_4139_aL</t>
  </si>
  <si>
    <t>CAGTTTTCCCAGTCACGACTACTATAAAGCTGTTGCCTGCCGT</t>
  </si>
  <si>
    <t>GTTTATGGAATTGACTTGAGAGGATTCG</t>
  </si>
  <si>
    <t>Oc_4621_aL</t>
  </si>
  <si>
    <t>CAGTTTTCCCAGTCACGACTCCTTCTTTCCTCTTTTCACTCACA</t>
  </si>
  <si>
    <t>GTTTTCCCTCTTCTTGTTCTTCTTTCTCA</t>
  </si>
  <si>
    <t>Oc_3237_aL</t>
  </si>
  <si>
    <t>CAGTTTTCCCAGTCACGACGAAACAAAAGTAACACAGCACAGCA</t>
  </si>
  <si>
    <t>GTTTGATGCTGCTTAGGGTTCTTCTTCA</t>
  </si>
  <si>
    <t>Oc_987_bL</t>
  </si>
  <si>
    <t>CAGTTTTCCCAGTCACGACGATCTTCGATCTCTCACAACCGTC</t>
  </si>
  <si>
    <t>GTTTGTATGCTCGGATCCCTCCTCTC</t>
  </si>
  <si>
    <t>Oc_1240_aL</t>
  </si>
  <si>
    <t>CAGTTTTCCCAGTCACGACCGACACCTTTTTGTTTGTTCGAGT</t>
  </si>
  <si>
    <t>GTTTGTCAACCAAAGCTTTTCCCAAGT</t>
  </si>
  <si>
    <t>Os87_lrc10167_aL</t>
  </si>
  <si>
    <t>CAGTTTTCCCAGTCACGACTAATTCCAGCACTGAAACTGCAAG</t>
  </si>
  <si>
    <t>GTTTTAGCACTCTTTCTTTGGGGTTTTG</t>
  </si>
  <si>
    <t>Oc_3369_aL</t>
  </si>
  <si>
    <t>CAGTTTTCCCAGTCACGACATCTTACCCTCTGTGTGGAGAAGC</t>
  </si>
  <si>
    <t>GTTTTCATACACATGACAACAATGACGG</t>
  </si>
  <si>
    <t>Oc_5893_aL</t>
  </si>
  <si>
    <t>CAGTTTTCCCAGTCACGACTTAATTGTGCACTTTGGGATTTGA</t>
  </si>
  <si>
    <t>GTTTAAACAAACTCCGAACTTACAAGCAG</t>
  </si>
  <si>
    <t>Oc_459_bL</t>
  </si>
  <si>
    <t>CAGTTTTCCCAGTCACGACGGTAATGGAGGAGGAGATGGAGTC</t>
  </si>
  <si>
    <t>GTTTCTTCCCAACTTTCTTCACTTCCAA</t>
  </si>
  <si>
    <t>Oc_348_aL</t>
  </si>
  <si>
    <t>CAGTTTTCCCAGTCACGACCCCTCATAGAGTTGTAGGATTGGG</t>
  </si>
  <si>
    <t>GTTTAAAGGAGCATCAAACGATGAAGAG</t>
  </si>
  <si>
    <t>Oc_3965_aL</t>
  </si>
  <si>
    <t>CAGTTTTCCCAGTCACGACTTGTTATTTTTGTGCAAAACGGTG</t>
  </si>
  <si>
    <t>GTTTAAGATCTCGTAGCTGAGCTTGTCG</t>
  </si>
  <si>
    <t>OsA8_c8005_3_aL</t>
  </si>
  <si>
    <t>CAGTTTTCCCAGTCACGACAATTCCCGGGATCACACATCT</t>
  </si>
  <si>
    <t>GTTTATCGGTGTCGTACTGGTTCCTAAA</t>
  </si>
  <si>
    <t>Oc_277_aL</t>
  </si>
  <si>
    <t>CAGTTTTCCCAGTCACGACAGATCGTTATGCTTGCTGGTGATT</t>
  </si>
  <si>
    <t>GTTTTACATTTATTCACAATCCATGGCG</t>
  </si>
  <si>
    <t>OsA8_c5062_9_aL</t>
  </si>
  <si>
    <t>CAGTTTTCCCAGTCACGACGCTTCTTTCCAGTTCCAAGGGTAT</t>
  </si>
  <si>
    <t>GTTTTCCTTTTCTTTGTTGTTGTGCTTG</t>
  </si>
  <si>
    <t>Oc_330_aL</t>
  </si>
  <si>
    <t>CAGTTTTCCCAGTCACGACTTGTAGGCAATACCAGTAGGAACCA</t>
  </si>
  <si>
    <t>GTTTAGGTTTCTGTTTGGGAATGACTTG</t>
  </si>
  <si>
    <t>Oc_3993_aL</t>
  </si>
  <si>
    <t>CAGTTTTCCCAGTCACGACGACGATTCCTGGATCTATGCTTTG</t>
  </si>
  <si>
    <t>GTTTTCCTCCACAAAAGTAGGAGGTTTG</t>
  </si>
  <si>
    <t>Oc_1477_aL</t>
  </si>
  <si>
    <t>CAGTTTTCCCAGTCACGACTGACCTTTTGTCCTTTGAAGACATT</t>
  </si>
  <si>
    <t>GTTTAAAGAGTCCAGGAAAGAACACAACA</t>
  </si>
  <si>
    <t>Oc_838_aL</t>
  </si>
  <si>
    <t>CAGTTTTCCCAGTCACGACTATACAGTGCCGTGTCTGTTTGTC</t>
  </si>
  <si>
    <t>GTTTACATTACTGATACAACCAAAATACCCTT</t>
  </si>
  <si>
    <t>Oc_6956_aL</t>
  </si>
  <si>
    <t>CAGTTTTCCCAGTCACGACCTAGACGCCCTCCTGCTTCTC</t>
  </si>
  <si>
    <t>GTTTCATTGTTCACCTTCTCCTTCTGCT</t>
  </si>
  <si>
    <t>Oc_35_aL</t>
  </si>
  <si>
    <t>CAGTTTTCCCAGTCACGACAGCAAGGTTCTTGGCTCCCTAATA</t>
  </si>
  <si>
    <t>GTTTAGGATTCACAGGCACACAATTACA</t>
  </si>
  <si>
    <t>Oc_6231_aL</t>
  </si>
  <si>
    <t>CAGTTTTCCCAGTCACGACACATTTCACCTCTTCTTTTGGCAG</t>
  </si>
  <si>
    <t>GTTTAACCAGCATGCGTGAATTACAAC</t>
  </si>
  <si>
    <t>Oc_3011_aL</t>
  </si>
  <si>
    <t>CAGTTTTCCCAGTCACGACTCTCCGGACTCTCACCTTCAGTAG</t>
  </si>
  <si>
    <t>GTTTAAGTCGATGTCGACCATCTCGTA</t>
  </si>
  <si>
    <t>Os87_c10818_aL</t>
  </si>
  <si>
    <t>Oc_5408_aR</t>
  </si>
  <si>
    <t>Oc_5382_aR</t>
  </si>
  <si>
    <t>Oc_362_aR</t>
  </si>
  <si>
    <t>Oc_6258_aR</t>
  </si>
  <si>
    <t>Oc_6971_aR</t>
  </si>
  <si>
    <t>Oc_2434_aR</t>
  </si>
  <si>
    <t>Os87_c7861_aR</t>
  </si>
  <si>
    <t>Oc_6249cR</t>
  </si>
  <si>
    <t>Oc_2675_aR</t>
  </si>
  <si>
    <t>Oc_1562_aR</t>
  </si>
  <si>
    <t>Oc_31_aR</t>
  </si>
  <si>
    <t>Oc_1075_aR</t>
  </si>
  <si>
    <t>Oc_5289_aR</t>
  </si>
  <si>
    <t>Oc_5499_aR</t>
  </si>
  <si>
    <t>Oc_5499_bR</t>
  </si>
  <si>
    <t>Oc_7353_aR</t>
  </si>
  <si>
    <t>Os87_c8742_aR</t>
  </si>
  <si>
    <t>Oc_890_aR</t>
  </si>
  <si>
    <t>Oc_6210_bR</t>
  </si>
  <si>
    <t>Oc_1408_aR</t>
  </si>
  <si>
    <t>Oc_376_aR</t>
  </si>
  <si>
    <t>Oc_822_aR</t>
  </si>
  <si>
    <t>Oc_3001_aR</t>
  </si>
  <si>
    <t>Oc_4139_aR</t>
  </si>
  <si>
    <t>Oc_4621_aR</t>
  </si>
  <si>
    <t>Oc_3237_aR</t>
  </si>
  <si>
    <t>Oc_987_bR</t>
  </si>
  <si>
    <t>Oc_1240_aR</t>
  </si>
  <si>
    <t>Os87_lrc10167_aR</t>
  </si>
  <si>
    <t>Oc_3369_aR</t>
  </si>
  <si>
    <t>Oc_5893_aR</t>
  </si>
  <si>
    <t>Oc_459_bR</t>
  </si>
  <si>
    <t>Oc_348_aR</t>
  </si>
  <si>
    <t>Oc_3965_aR</t>
  </si>
  <si>
    <t>OsA8_c8005_3_aR</t>
  </si>
  <si>
    <t>Oc_277_aR</t>
  </si>
  <si>
    <t>OsA8_c5062_9_aR</t>
  </si>
  <si>
    <t>Oc_330_aR</t>
  </si>
  <si>
    <t>Oc_3993_aR</t>
  </si>
  <si>
    <t>Oc_1477_aR</t>
  </si>
  <si>
    <t>Oc_838_aR</t>
  </si>
  <si>
    <t>Oc_6956_aR</t>
  </si>
  <si>
    <t>Oc_35_aR</t>
  </si>
  <si>
    <t>Oc_6231_aR</t>
  </si>
  <si>
    <t>Oc_3011_aR</t>
  </si>
  <si>
    <t>Os87_c10818_aR</t>
  </si>
  <si>
    <t>CAGTTTTCCCAGTCACGACTACTTCGCCTTATCCTCCTCTGTG</t>
  </si>
  <si>
    <t>GTTTGGGATCGCCCTTTTTCTCTC</t>
  </si>
  <si>
    <t>Oc_6673_aL</t>
  </si>
  <si>
    <t>CAGTTTTCCCAGTCACGACCTCCACTTCCACATCCACTCCTAT</t>
  </si>
  <si>
    <t>GTTTTTCATAATGCATTCCAGACAACAAG</t>
  </si>
  <si>
    <t>Oc_5050_aL</t>
  </si>
  <si>
    <t>CAGTTTTCCCAGTCACGACGACATTTGTCCACTGGTCTTTGTG</t>
  </si>
  <si>
    <t>GTTTATTCTCTCCATGGTTAAATGCCAA</t>
  </si>
  <si>
    <t>Oc_845_bL</t>
  </si>
  <si>
    <t>CAGTTTTCCCAGTCACGACCCATATGTTTTGCCTTTTGTTTCA</t>
  </si>
  <si>
    <t>GTTTATGGAATTTCCGCATCATAAAACT</t>
  </si>
  <si>
    <t>Oc_2870_aL</t>
  </si>
  <si>
    <t>CAGTTTTCCCAGTCACGACTTGTGTACAGCCCCCTTCTTTTTA</t>
  </si>
  <si>
    <t>GTTTTGTCATCTTCGTCGATTGATTGAT</t>
  </si>
  <si>
    <t>Oc_3139_aL</t>
  </si>
  <si>
    <t>CAGTTTTCCCAGTCACGACATTCTTCCAACCCAAGCAATCC</t>
  </si>
  <si>
    <t>GTTTGCGAAGATGACCTCGATGAGA</t>
  </si>
  <si>
    <t>OsB9_c11828_2_aL</t>
  </si>
  <si>
    <t>CAGTTTTCCCAGTCACGACTCAATCGGGGTAGCTATTCATTTT</t>
  </si>
  <si>
    <t>GTTTTTTCGTAACATCAGTTGTTCTTTCATT</t>
  </si>
  <si>
    <t>Os87_c11550_aL</t>
  </si>
  <si>
    <t>CAGTTTTCCCAGTCACGACCGTGTTGGCAAAAAGCAGTG</t>
  </si>
  <si>
    <t>GTTTAAAAGCCCTAACTGGTGACCTGA</t>
  </si>
  <si>
    <t>Os87_lrc4432_aL</t>
  </si>
  <si>
    <t>CAGTTTTCCCAGTCACGACTCTGTCACTTTGGTCGAATATCCA</t>
  </si>
  <si>
    <t>GTTTACATTGCTCCAGGTATGTGTGTCA</t>
  </si>
  <si>
    <t>OsA8_c14388_2_aL</t>
  </si>
  <si>
    <t>CAGTTTTCCCAGTCACGACCTCTTCCAATTCACGCCAATCTAC</t>
  </si>
  <si>
    <t>GTTTTGATGGTCTTAAGTCTTCCTTCCG</t>
  </si>
  <si>
    <t>Oc_2879_aL</t>
  </si>
  <si>
    <t>CAGTTTTCCCAGTCACGACACTGCTGGTTTGAATTTCTCGTTC</t>
  </si>
  <si>
    <t>GTTTGTTGAACTCAATCAGATCCCCATC</t>
  </si>
  <si>
    <t>OsA8_c8687_3_aL</t>
  </si>
  <si>
    <t>CAGTTTTCCCAGTCACGACAAGAAGAAGCACCACTTCTTTGGA</t>
  </si>
  <si>
    <t>GTTTTGCCAAACATACAACAAAAGGAGA</t>
  </si>
  <si>
    <t>Oc_30_aL</t>
  </si>
  <si>
    <t>CAGTTTTCCCAGTCACGACAGAGCTTTGAGCATAACACTGTGC</t>
  </si>
  <si>
    <t>GTTTATTGCATCCTCACAGAACAACAAA</t>
  </si>
  <si>
    <t>Oc_3054_aL</t>
  </si>
  <si>
    <t>CAGTTTTCCCAGTCACGACTCATGTTGCTTTGCTTGCTATTGT</t>
  </si>
  <si>
    <t>GTTTGCATCAACTACATCATAAACACAGGG</t>
  </si>
  <si>
    <t>Oc_108_bL</t>
  </si>
  <si>
    <t>CAGTTTTCCCAGTCACGACAATGCCAGAGGAGGATATGTGAAA</t>
  </si>
  <si>
    <t>GTTTTGCTGCAATTATTCCCTTTAACAAC</t>
  </si>
  <si>
    <t>Oc_3335_aL</t>
  </si>
  <si>
    <t>CAGTTTTCCCAGTCACGACGCTGCTGTTTGATGGTTATCCCTA</t>
  </si>
  <si>
    <t>GTTTGCAACCTCCTTGTGAACAGAAAAC</t>
  </si>
  <si>
    <t>Oc_3002_aL</t>
  </si>
  <si>
    <t>CAGTTTTCCCAGTCACGACTAACCGATCGATAGTTGGCTTCAT</t>
  </si>
  <si>
    <t>GTTTAAGAGACCGAAGACACAGTCAACC</t>
  </si>
  <si>
    <t>Oc_734_aL</t>
  </si>
  <si>
    <t>CAGTTTTCCCAGTCACGACGAGGAATGCAGGTGAGAAGAGTTC</t>
  </si>
  <si>
    <t>GTTTGTCAAAGAAATCCAAGGTTGTTGC</t>
  </si>
  <si>
    <t>OsB9_c15091_2_aL</t>
  </si>
  <si>
    <t>CAGTTTTCCCAGTCACGACTTTAGAAGTCCACCTTGAGCTATCG</t>
  </si>
  <si>
    <t>GTTTTTTCCCAAAACATCCAGAACTCAT</t>
  </si>
  <si>
    <t>Oc_3348_aL</t>
  </si>
  <si>
    <t>CAGTTTTCCCAGTCACGACAGAACCTGAAGACGTTCCATGC</t>
  </si>
  <si>
    <t>GTTTTCTTCTCCCCTTTGATCTTCTCCT</t>
  </si>
  <si>
    <t>OsA8_c11757_2_aL</t>
  </si>
  <si>
    <t>CAGTTTTCCCAGTCACGACCAGCTTGAGGGTGTTCTCATCTCT</t>
  </si>
  <si>
    <t>GTTTTGGTGATGGTACAATTGCATTTTCT</t>
  </si>
  <si>
    <t>Oc_797_aL</t>
  </si>
  <si>
    <t>CAGTTTTCCCAGTCACGACATTCCCGGGATTTAGTTCCTCTCT</t>
  </si>
  <si>
    <t>GTTTTGTGAGCTTCACCAGCTAACTTTG</t>
  </si>
  <si>
    <t>Oc_3579_aL</t>
  </si>
  <si>
    <t>CAGTTTTCCCAGTCACGACTTTCGTGTTGCATGTCTTTGTTTT</t>
  </si>
  <si>
    <t>GTTTGCAAATCCACATCCAAGAGACTTT</t>
  </si>
  <si>
    <t>Oc_5353_aL</t>
  </si>
  <si>
    <t>CAGTTTTCCCAGTCACGACAAACAACCGTTGCTGCTGCT</t>
  </si>
  <si>
    <t>GTTTCCTTCTTCGTCTTCCTTTTCCTTC</t>
  </si>
  <si>
    <t>Oc_6560_bL</t>
  </si>
  <si>
    <t>CAGTTTTCCCAGTCACGACTCTTGTTTTCTTGTTTTTGTCCAAGT</t>
  </si>
  <si>
    <t>GTTTTGTATGAATGGTGCATTTCCATTT</t>
  </si>
  <si>
    <t>Oc_4540_aL</t>
  </si>
  <si>
    <t>CAGTTTTCCCAGTCACGACGAACACACATGATTTCCCTTTTCC</t>
  </si>
  <si>
    <t>GTTTATTGCGTTGAGCAAACATCAAAT</t>
  </si>
  <si>
    <t>Oc_2441_aL</t>
  </si>
  <si>
    <t>CAGTTTTCCCAGTCACGACTCCATTTCTTCACAACTACTGGCT</t>
  </si>
  <si>
    <t>GTTTTCAAAACTGTTGTCAGACAGATAAAAA</t>
  </si>
  <si>
    <t>Oc_2441_bL</t>
  </si>
  <si>
    <t>CAGTTTTCCCAGTCACGACGGGAGAACGCTCGAAGAAGAC</t>
  </si>
  <si>
    <t>GTTTGACGGGGAGAAGAGAAGTAGAAGG</t>
  </si>
  <si>
    <t>Oc_5087_aL</t>
  </si>
  <si>
    <t>CAGTTTTCCCAGTCACGACAGAAGTTTGTCAGGCATCTTCCAC</t>
  </si>
  <si>
    <t>GTTTCAACATCAGAAGGATAAATTACCCAAA</t>
  </si>
  <si>
    <t>OsA8_c11048_2_aL</t>
  </si>
  <si>
    <t>CAGTTTTCCCAGTCACGACCTAAGACGTTTCTCGGGGAGTTCT</t>
  </si>
  <si>
    <t>GTTTAAGAGTCGGTGTGTGGGATTAAAA</t>
  </si>
  <si>
    <t>Oc_3766_aL</t>
  </si>
  <si>
    <t>CAGTTTTCCCAGTCACGACTGGAATGCTATTCTTAATTCCATGA</t>
  </si>
  <si>
    <t>GTTTGCATTGCTATGTATTCTGTAGCAGC</t>
  </si>
  <si>
    <t>Oc_3766_bL</t>
  </si>
  <si>
    <t>CAGTTTTCCCAGTCACGACATATCGACGATGTCTCCTCCTCC</t>
  </si>
  <si>
    <t>GTTTATCCACCCAACAATTACCACAAAA</t>
  </si>
  <si>
    <t>Oc_5606_bL</t>
  </si>
  <si>
    <t>CAGTTTTCCCAGTCACGACTACTCAAAAGCCAAGCTTTGAACC</t>
  </si>
  <si>
    <t>GTTTGATGCAAGGTGAGATTAGGGAGAA</t>
  </si>
  <si>
    <t>Os87_c4229_aL</t>
  </si>
  <si>
    <t>CAGTTTTCCCAGTCACGACGGGGACAAGTCCAAAGAAAGAGAG</t>
  </si>
  <si>
    <t>GTTTAAAGGAGCCAATCTAGGGTTTCAC</t>
  </si>
  <si>
    <t>Oc_5183_aL</t>
  </si>
  <si>
    <t>CAGTTTTCCCAGTCACGACTACCAAAGGATGCAAACCCTAACA</t>
  </si>
  <si>
    <t>GTTTATCGTAAGAACTGTTGTTGCCACC</t>
  </si>
  <si>
    <t>Os87_c9577_aL</t>
  </si>
  <si>
    <t>CAGTTTTCCCAGTCACGACTGGAGATCTCTTTGTTTGCTTTGA</t>
  </si>
  <si>
    <t>GTTTCACACGCATTTCATCAAACATTCT</t>
  </si>
  <si>
    <t>Oc_5680_aL</t>
  </si>
  <si>
    <t>CAGTTTTCCCAGTCACGACTCCAACTCCACCAAAGTACACAGA</t>
  </si>
  <si>
    <t>GTTTAATATCTTTGTTTGCATCATGGGG</t>
  </si>
  <si>
    <t>Oc_7179_aL</t>
  </si>
  <si>
    <t>CAGTTTTCCCAGTCACGACGCTGGACATCGAAAACCTTGTACT</t>
  </si>
  <si>
    <t>GTTTAGAGCAAAAGCAGTACAACAAGCC</t>
  </si>
  <si>
    <t>Oc_628_aL</t>
  </si>
  <si>
    <t>CAGTTTTCCCAGTCACGACGCCAGAGGTTACGGGTACAGATAC</t>
  </si>
  <si>
    <t>GTTTCTACAAACCACTGCTGGCTCTACA</t>
  </si>
  <si>
    <t>Oc_3374_aL</t>
  </si>
  <si>
    <t>CAGTTTTCCCAGTCACGACGATCATCTCCTTTAGCTGCACCAC</t>
  </si>
  <si>
    <t>GTTTAGGTACCAAAGGCTAATGACGATG</t>
  </si>
  <si>
    <t>Oc_3516_aL</t>
  </si>
  <si>
    <t>CAGTTTTCCCAGTCACGACTGCAGTCATTGGTGTAGCAAACTT</t>
  </si>
  <si>
    <t>GTTTTTGACATGAAGATCAAACAACATCAA</t>
  </si>
  <si>
    <t>Oc_5255_aL</t>
  </si>
  <si>
    <t>CAGTTTTCCCAGTCACGACGCAGCACTCAAAGAGGAAGAAAAG</t>
  </si>
  <si>
    <t>GTTTACTCCAATTTAGCCTGCACTCTTG</t>
  </si>
  <si>
    <t>Oc_4734_aL</t>
  </si>
  <si>
    <t>CAGTTTTCCCAGTCACGACAACATAAGCATGGCTTCTTCATCA</t>
  </si>
  <si>
    <t>GTTTCACCTAAACGAACCTTGATGTGTC</t>
  </si>
  <si>
    <t>OsB9_c10514_2_aL</t>
  </si>
  <si>
    <t>CAGTTTTCCCAGTCACGACCTCTTGCCTTATTCTCATCCTCAGA</t>
  </si>
  <si>
    <t>GTTTAGACATGCTTGCAATCCAAATACA</t>
  </si>
  <si>
    <t>Oc_649_bL</t>
  </si>
  <si>
    <t>CAGTTTTCCCAGTCACGACCCAAAGTGAAGGTGAAGATGATGA</t>
  </si>
  <si>
    <t>GTTTAGAGAAGACGCCGGAATAAAGAAC</t>
  </si>
  <si>
    <t>Oc_1519_aL</t>
  </si>
  <si>
    <t>CAGTTTTCCCAGTCACGACGAATAGCTTCAAACTCCCCAACTG</t>
  </si>
  <si>
    <t>GTTTAAAGCAGTTTTTGGGTAGACTTGG</t>
  </si>
  <si>
    <t>Oc_3313_aL</t>
  </si>
  <si>
    <t>Oc_6673_aR</t>
  </si>
  <si>
    <t>Oc_5050_aR</t>
  </si>
  <si>
    <t>Oc_845_bR</t>
  </si>
  <si>
    <t>Oc_2870_aR</t>
  </si>
  <si>
    <t>Oc_3139_aR</t>
  </si>
  <si>
    <t>OsB9_c11828_2_aR</t>
  </si>
  <si>
    <t>Os87_c11550_aR</t>
  </si>
  <si>
    <t>Os87_lrc4432_aR</t>
  </si>
  <si>
    <t>OsA8_c14388_2_aR</t>
  </si>
  <si>
    <t>Oc_2879_aR</t>
  </si>
  <si>
    <t>OsA8_c8687_3_aR</t>
  </si>
  <si>
    <t>Oc_30_aR</t>
  </si>
  <si>
    <t>Oc_3054_aR</t>
  </si>
  <si>
    <t>Oc_108_bR</t>
  </si>
  <si>
    <t>Oc_3335_aR</t>
  </si>
  <si>
    <t>Oc_3002_aR</t>
  </si>
  <si>
    <t>Oc_734_aR</t>
  </si>
  <si>
    <t>OsB9_c15091_2_aR</t>
  </si>
  <si>
    <t>Oc_3348_aR</t>
  </si>
  <si>
    <t>OsA8_c11757_2_aR</t>
  </si>
  <si>
    <t>Oc_797_aR</t>
  </si>
  <si>
    <t>Oc_3579_aR</t>
  </si>
  <si>
    <t>Oc_5353_aR</t>
  </si>
  <si>
    <t>Oc_6560_bR</t>
  </si>
  <si>
    <t>Oc_4540_aR</t>
  </si>
  <si>
    <t>Oc_2441_aR</t>
  </si>
  <si>
    <t>Oc_2441_bR</t>
  </si>
  <si>
    <t>Oc_5087_aR</t>
  </si>
  <si>
    <t>OsA8_c11048_2_aR</t>
  </si>
  <si>
    <t>Oc_3766_aR</t>
  </si>
  <si>
    <t>Oc_3766_bR</t>
  </si>
  <si>
    <t>Oc_5606_bR</t>
  </si>
  <si>
    <t>Os87_c4229_aR</t>
  </si>
  <si>
    <t>Oc_5183_aR</t>
  </si>
  <si>
    <t>Os87_c9577_aR</t>
  </si>
  <si>
    <t>Oc_5680_aR</t>
  </si>
  <si>
    <t>Oc_7179_aR</t>
  </si>
  <si>
    <t>Oc_628_aR</t>
  </si>
  <si>
    <t>Oc_3374_aR</t>
  </si>
  <si>
    <t>Oc_3516_aR</t>
  </si>
  <si>
    <t>Oc_5255_aR</t>
  </si>
  <si>
    <t>Oc_4734_aR</t>
  </si>
  <si>
    <t>OsB9_c10514_2_aR</t>
  </si>
  <si>
    <t>Oc_649_bR</t>
  </si>
  <si>
    <t>Oc_1519_aR</t>
  </si>
  <si>
    <t>Oc_3313_aR</t>
  </si>
  <si>
    <t>CAGTTTTCCCAGTCACGACAGCTACTGCCAAATGGAAAAGTTG</t>
  </si>
  <si>
    <t>GTTTGTTGCATCATGGTTTAACCGACTA</t>
  </si>
  <si>
    <t>Oc_5259_aL</t>
  </si>
  <si>
    <t>CAGTTTTCCCAGTCACGACTTCTGCAAACAACCAAGAAACTCA</t>
  </si>
  <si>
    <t>GTTTCTTCTTCTTCTGGGTCGTCATCAT</t>
  </si>
  <si>
    <t>Oc_2588_aL</t>
  </si>
  <si>
    <t>CAGTTTTCCCAGTCACGACAGGCCTTCTCTTTGTTGATTGTTG</t>
  </si>
  <si>
    <t>GTTTATTTTTGCTGATCATTTTGCAGGT</t>
  </si>
  <si>
    <t>Oc_634_aL</t>
  </si>
  <si>
    <t>CAGTTTTCCCAGTCACGACGAAAGCTAAGGCAACAAGTGAGGA</t>
  </si>
  <si>
    <t>GTTTAAACCACTTCCAGCACTGCTAATC</t>
  </si>
  <si>
    <t>Os87_c10305_aL</t>
  </si>
  <si>
    <t>CAGTTTTCCCAGTCACGACGGACGATATTTTTCCCCATTTTTC</t>
  </si>
  <si>
    <t>GTTTTACCATCAACACCGTCAGTGACTT</t>
  </si>
  <si>
    <t>Oc_3618_bL</t>
  </si>
  <si>
    <t>CAGTTTTCCCAGTCACGACCGATCATGAGGTTCTTCCCAACTA</t>
  </si>
  <si>
    <t>GTTTAAATCCCAAACCAAATGACACATC</t>
  </si>
  <si>
    <t>Oc_2390_aL</t>
  </si>
  <si>
    <t>CAGTTTTCCCAGTCACGACGTAGCCAGGGGTACCATAGGACG</t>
  </si>
  <si>
    <t>GTTTAGTTTCCTTTTGGTCACCACCATC</t>
  </si>
  <si>
    <t>Oc_5506_aL</t>
  </si>
  <si>
    <t>CAGTTTTCCCAGTCACGACCACGCTTGAGAAGGTGAAGTCC</t>
  </si>
  <si>
    <t>GTTTCGAGATTAGCACATAAAGCAAGCA</t>
  </si>
  <si>
    <t>Oc_4153_aL</t>
  </si>
  <si>
    <t>CAGTTTTCCCAGTCACGACCAAAGATAACACCAGACATGATATCCAA</t>
  </si>
  <si>
    <t>GTTTTCATGCTTCTTGTTTCTTGTTTGC</t>
  </si>
  <si>
    <t>Oc_4837_aL</t>
  </si>
  <si>
    <t>CAGTTTTCCCAGTCACGACGCAAGCTTCCCAGATAGTTCAAAA</t>
  </si>
  <si>
    <t>GTTTGGTAGCAAAACCTAGAGCCACTGA</t>
  </si>
  <si>
    <t>Oc_2262_aL</t>
  </si>
  <si>
    <t>CAGTTTTCCCAGTCACGACTACCTTGGTATGAAAAGCACACGA</t>
  </si>
  <si>
    <t>GTTTATGGTGATCGACGAGGAGAGTATT</t>
  </si>
  <si>
    <t>Oc_235_aL</t>
  </si>
  <si>
    <t>CAGTTTTCCCAGTCACGACCTGCAACTGAAACTGATGAGCATT</t>
  </si>
  <si>
    <t>GTTTCTTGTTTCGGAGCAATCTCTTTGT</t>
  </si>
  <si>
    <t>Oc_3527_aL</t>
  </si>
  <si>
    <t>CAGTTTTCCCAGTCACGACGATGGAGAATGGCTCTATGCAGAT</t>
  </si>
  <si>
    <t>GTTTCAAAACCACAATTTGGTCATCAGA</t>
  </si>
  <si>
    <t>Oc_5267_aL</t>
  </si>
  <si>
    <t>CAGTTTTCCCAGTCACGACCATCAAGCCAATCACCACCAC</t>
  </si>
  <si>
    <t>GTTTATAAACAACAGCATTGCCTCTTCC</t>
  </si>
  <si>
    <t>Oc_4037_aL</t>
  </si>
  <si>
    <t>CAGTTTTCCCAGTCACGACCATCAAACAGCCTCAACCTCAGTA</t>
  </si>
  <si>
    <t>GTTTAAGCACCGCAAAAAGTTTACAGAC</t>
  </si>
  <si>
    <t>Oc_6934_aL</t>
  </si>
  <si>
    <t>CAGTTTTCCCAGTCACGACCCTACAAGCCTCCTCACTACAGGT</t>
  </si>
  <si>
    <t>GTTTCAAAACAATGGACTTGGTTCTTCTT</t>
  </si>
  <si>
    <t>Oc_246_bL</t>
  </si>
  <si>
    <t>CAGTTTTCCCAGTCACGACGAGAAGTTTGCTTCTGTGCCATCT</t>
  </si>
  <si>
    <t>GTTTCATGTCCTCATCAGATTCCTCCTT</t>
  </si>
  <si>
    <t>Oc_73_bL</t>
  </si>
  <si>
    <t>CAGTTTTCCCAGTCACGACGATAAACCCTCGAAGCTCCAAAAC</t>
  </si>
  <si>
    <t>GTTTACCGTAGACAGCAAGCAAATAAGC</t>
  </si>
  <si>
    <t>Oc_73_aL</t>
  </si>
  <si>
    <t>CAGTTTTCCCAGTCACGACAGATTCCAAACAAGAGTTTGCTGC</t>
  </si>
  <si>
    <t>GTTTCATCACATGGTTTGTCATAATTCCA</t>
  </si>
  <si>
    <t>Oc_5041_aL</t>
  </si>
  <si>
    <t>CAGTTTTCCCAGTCACGACAGAAAACTCTGAGAGACAGACCATTG</t>
  </si>
  <si>
    <t>GTTTTGATCCAAGTTTCAGATGGAAATG</t>
  </si>
  <si>
    <t>Oc_283_aL</t>
  </si>
  <si>
    <t>CAGTTTTCCCAGTCACGACTGCCGAACCATCAAGTTCTTTAAT</t>
  </si>
  <si>
    <t>GTTTCCAAGATGAGAGAGCAAACAAGGT</t>
  </si>
  <si>
    <t>Oc_3113_aL</t>
  </si>
  <si>
    <t>CAGTTTTCCCAGTCACGACTGGTAGACCTCCAATGGAACTTTT</t>
  </si>
  <si>
    <t>GTTTATCATCCAATCTCCACTTTTTCCA</t>
  </si>
  <si>
    <t>Oc_2586_bL</t>
  </si>
  <si>
    <t>CAGTTTTCCCAGTCACGACCTTCAATACCAGTGGCTTGCATTA</t>
  </si>
  <si>
    <t>GTTTTTGAATTTGATATCGGGGTGATTC</t>
  </si>
  <si>
    <t>Oc_4594_aL</t>
  </si>
  <si>
    <t>CAGTTTTCCCAGTCACGACTAACACCTTTTCACCTTCTTCCCA</t>
  </si>
  <si>
    <t>GTTTATTGGGATTTAGGGTTTCCAAAGA</t>
  </si>
  <si>
    <t>OsB9_c5676_5_aL</t>
  </si>
  <si>
    <t>CAGTTTTCCCAGTCACGACCTTGCTAAGGCGTCTATCAACCTC</t>
  </si>
  <si>
    <t>GTTTAAGGTTTCCGTTGACCACCTTC</t>
  </si>
  <si>
    <t>Oc_1444_aL</t>
  </si>
  <si>
    <t>CAGTTTTCCCAGTCACGACTGAGGGATCCCATAGTAAAAGCAA</t>
  </si>
  <si>
    <t>GTTTGCTTCCTCCACTCTTCTCTCCTCT</t>
  </si>
  <si>
    <t>Oc_6412_aL</t>
  </si>
  <si>
    <t>CAGTTTTCCCAGTCACGACCAACTGGTGATAAATAAGCGGAAA</t>
  </si>
  <si>
    <t>GTTTGAAAATCATTTATTCAGACATACAAGCA</t>
  </si>
  <si>
    <t>Oc_907_aL</t>
  </si>
  <si>
    <t>CAGTTTTCCCAGTCACGACAAATATGGTTGGTTGTTGGTGCTT</t>
  </si>
  <si>
    <t>GTTTTTGGTTATGTGTTTACCCGCTACTT</t>
  </si>
  <si>
    <t>Oc_2189cL</t>
  </si>
  <si>
    <t>CAGTTTTCCCAGTCACGACGATGATGCCAACGTTCACTTGTTA</t>
  </si>
  <si>
    <t>GTTTTAAAACAACACGAAGGAGCACGTA</t>
  </si>
  <si>
    <t>Oc_238_aL</t>
  </si>
  <si>
    <t>CAGTTTTCCCAGTCACGACATTTGGCTTGCTCATATGATTGGT</t>
  </si>
  <si>
    <t>GTTTGTACATGGATATGGACATCCTCCC</t>
  </si>
  <si>
    <t>Oc_6343_aL</t>
  </si>
  <si>
    <t>CAGTTTTCCCAGTCACGACAATTCCCGGGATCAAGCACTA</t>
  </si>
  <si>
    <t>GTTTGCCAAGAAGAAAAAGAGGACCTTC</t>
  </si>
  <si>
    <t>Oc_5085_aL</t>
  </si>
  <si>
    <t>CAGTTTTCCCAGTCACGACAAGAAACGGACTGCTACAGATGCT</t>
  </si>
  <si>
    <t>GTTTAGTTGAGGCAGTTAATGGACGAAG</t>
  </si>
  <si>
    <t>Oc_1879_aL</t>
  </si>
  <si>
    <t>CAGTTTTCCCAGTCACGACCATTGCATTGACATTGGTATTGGT</t>
  </si>
  <si>
    <t>GTTTTCAAAGCAAGCGCATAAACAACTA</t>
  </si>
  <si>
    <t>Oc_2473_aL</t>
  </si>
  <si>
    <t>CAGTTTTCCCAGTCACGACTGTGGCTATTTGTTATTGTGGGATA</t>
  </si>
  <si>
    <t>GTTTAATATAATTACATCACAACTCCATGCAC</t>
  </si>
  <si>
    <t>Oc_2171_aL</t>
  </si>
  <si>
    <t>CAGTTTTCCCAGTCACGACGTTTGAGATCATTTTCAGGCGG</t>
  </si>
  <si>
    <t>GTTTATGACCTGCTTATTGGCCATGAT</t>
  </si>
  <si>
    <t>Oc_3707_aL</t>
  </si>
  <si>
    <t>CAGTTTTCCCAGTCACGACTTCTCTGGTTCCCAATTCCACTAA</t>
  </si>
  <si>
    <t>GTTTGCAGAGCACCACTCTTTTCTTCTC</t>
  </si>
  <si>
    <t>Os87_c1911_aL</t>
  </si>
  <si>
    <t>CAGTTTTCCCAGTCACGACATTCTCTAGGGTTTCAATCCCCTC</t>
  </si>
  <si>
    <t>GTTTGAGAACCTCCGCTTCTTCACTTT</t>
  </si>
  <si>
    <t>Oc_1655_aL</t>
  </si>
  <si>
    <t>CAGTTTTCCCAGTCACGACAGGTTGATGACCTTAGTGACAGGC</t>
  </si>
  <si>
    <t>GTTTTGAATACACAGACCCAATGAAGGA</t>
  </si>
  <si>
    <t>Os87_c2259_aL</t>
  </si>
  <si>
    <t>CAGTTTTCCCAGTCACGACGATGAAGAAAAGAAACCTGGCCTT</t>
  </si>
  <si>
    <t>GTTTATCTTTGATCTTCTCCTTCAGCCC</t>
  </si>
  <si>
    <t>Oc_4996_aL</t>
  </si>
  <si>
    <t>CAGTTTTCCCAGTCACGACGCAACATCACCGTCAACGAG</t>
  </si>
  <si>
    <t>GTTTACCATTCAGTTCCTCCAGTTTCC</t>
  </si>
  <si>
    <t>Os87_c5226_aL</t>
  </si>
  <si>
    <t>CAGTTTTCCCAGTCACGACAGGGGGAAGGATGACAAAAGTTAC</t>
  </si>
  <si>
    <t>GTTTCTCTTATCAGCGCAATCACAGTTG</t>
  </si>
  <si>
    <t>Oc_2457_aL</t>
  </si>
  <si>
    <t>CAGTTTTCCCAGTCACGACCAAATTTGCTGAAATGAATGCTTG</t>
  </si>
  <si>
    <t>GTTTCCAGAAAATACTCATCACCACCAA</t>
  </si>
  <si>
    <t>Oc_3435_aL</t>
  </si>
  <si>
    <t>CAGTTTTCCCAGTCACGACTAAGTCATCATCAATGGTCGGTTC</t>
  </si>
  <si>
    <t>GTTTGGTTCGATCAAAATGGAGTATGTG</t>
  </si>
  <si>
    <t>Os87_c4637_aL</t>
  </si>
  <si>
    <t>CAGTTTTCCCAGTCACGACAACGATGAGGCGGTGGACTT</t>
  </si>
  <si>
    <t>GTTTTATCTTGGGTACGTTGATGGCTTC</t>
  </si>
  <si>
    <t>Oc_1265_aL</t>
  </si>
  <si>
    <t>CAGTTTTCCCAGTCACGACCTTTGCTTGCTGCAATGTATCATC</t>
  </si>
  <si>
    <t>GTTTACACAAGACATGAAAACCACAACC</t>
  </si>
  <si>
    <t>Oc_2484_aL</t>
  </si>
  <si>
    <t>CAGTTTTCCCAGTCACGACGTGGAAGCGTGGAACTGGAAT</t>
  </si>
  <si>
    <t>GTTTACTGGATTGAAGTCCTTGACGAAG</t>
  </si>
  <si>
    <t>Oc_5191_aL</t>
  </si>
  <si>
    <t>CAGTTTTCCCAGTCACGACTTCTCTCGTTCGAAATTTGTAGCC</t>
  </si>
  <si>
    <t>GTTTGAGAACGGAGAGATTCCAGACAAC</t>
  </si>
  <si>
    <t>Oc_393_aL</t>
  </si>
  <si>
    <t>CAGTTTTCCCAGTCACGACTCACAATCCCCAATCCTCTTCTAA</t>
  </si>
  <si>
    <t>GTTTGGAAAGCCTCTTCATGGTTGATTA</t>
  </si>
  <si>
    <t>Oc_605_aL</t>
  </si>
  <si>
    <t>Oc_5259_aR</t>
  </si>
  <si>
    <t>Oc_2588_aR</t>
  </si>
  <si>
    <t>Oc_634_aR</t>
  </si>
  <si>
    <t>Os87_c10305_aR</t>
  </si>
  <si>
    <t>Oc_3618_bR</t>
  </si>
  <si>
    <t>Oc_2390_aR</t>
  </si>
  <si>
    <t>Oc_5506_aR</t>
  </si>
  <si>
    <t>Oc_4153_aR</t>
  </si>
  <si>
    <t>Oc_4837_aR</t>
  </si>
  <si>
    <t>Oc_2262_aR</t>
  </si>
  <si>
    <t>Oc_235_aR</t>
  </si>
  <si>
    <t>Oc_3527_aR</t>
  </si>
  <si>
    <t>Oc_5267_aR</t>
  </si>
  <si>
    <t>Oc_4037_aR</t>
  </si>
  <si>
    <t>Oc_6934_aR</t>
  </si>
  <si>
    <t>Oc_246_bR</t>
  </si>
  <si>
    <t>Oc_73_bR</t>
  </si>
  <si>
    <t>Oc_73_aR</t>
  </si>
  <si>
    <t>Oc_5041_aR</t>
  </si>
  <si>
    <t>Oc_283_aR</t>
  </si>
  <si>
    <t>Oc_3113_aR</t>
  </si>
  <si>
    <t>Oc_2586_bR</t>
  </si>
  <si>
    <t>Oc_4594_aR</t>
  </si>
  <si>
    <t>OsB9_c5676_5_aR</t>
  </si>
  <si>
    <t>Oc_1444_aR</t>
  </si>
  <si>
    <t>Oc_6412_aR</t>
  </si>
  <si>
    <t>Oc_907_aR</t>
  </si>
  <si>
    <t>Oc_2189cR</t>
  </si>
  <si>
    <t>Oc_238_aR</t>
  </si>
  <si>
    <t>Oc_6343_aR</t>
  </si>
  <si>
    <t>Oc_5085_aR</t>
  </si>
  <si>
    <t>Oc_1879_aR</t>
  </si>
  <si>
    <t>Oc_2473_aR</t>
  </si>
  <si>
    <t>Oc_2171_aR</t>
  </si>
  <si>
    <t>Oc_3707_aR</t>
  </si>
  <si>
    <t>Os87_c1911_aR</t>
  </si>
  <si>
    <t>Oc_1655_aR</t>
  </si>
  <si>
    <t>Os87_c2259_aR</t>
  </si>
  <si>
    <t>Oc_4996_aR</t>
  </si>
  <si>
    <t>Os87_c5226_aR</t>
  </si>
  <si>
    <t>Oc_2457_aR</t>
  </si>
  <si>
    <t>Oc_3435_aR</t>
  </si>
  <si>
    <t>Os87_c4637_aR</t>
  </si>
  <si>
    <t>Oc_1265_aR</t>
  </si>
  <si>
    <t>Oc_2484_aR</t>
  </si>
  <si>
    <t>Oc_5191_aR</t>
  </si>
  <si>
    <t>Oc_393_aR</t>
  </si>
  <si>
    <t>Oc_605_aR</t>
  </si>
  <si>
    <t>YAM_EST_jan2012</t>
  </si>
  <si>
    <t>MinPeak</t>
  </si>
  <si>
    <t>MaxPeak</t>
  </si>
  <si>
    <t>Wc_4200_a</t>
  </si>
  <si>
    <t>Wc_4163_a</t>
  </si>
  <si>
    <t>Wc_4451_a</t>
  </si>
  <si>
    <t>Wc_5951_a</t>
  </si>
  <si>
    <t>Ws87_c12398_a</t>
  </si>
  <si>
    <t>Ws87_c5038_a</t>
  </si>
  <si>
    <t>WsA8_c2862_10_a</t>
  </si>
  <si>
    <t>Wc_1200_a</t>
  </si>
  <si>
    <t>Wc_1217_a</t>
  </si>
  <si>
    <t>Wc_1977_a</t>
  </si>
  <si>
    <t>Wc_2084_a</t>
  </si>
  <si>
    <t>Wc_2183_a</t>
  </si>
  <si>
    <t>Wc_3404_a</t>
  </si>
  <si>
    <t>Wc_447_a</t>
  </si>
  <si>
    <t>Wc_46_a</t>
  </si>
  <si>
    <t>Wc_4696_a</t>
  </si>
  <si>
    <t>Wc_4909_a</t>
  </si>
  <si>
    <t>Wc_531_a</t>
  </si>
  <si>
    <t>Wc_5485_a</t>
  </si>
  <si>
    <t>Wc_962_a</t>
  </si>
  <si>
    <t>Ws87_c7372_a</t>
  </si>
  <si>
    <t>Ws87_c7600_a</t>
  </si>
  <si>
    <t>Ws87_lrc3111_a</t>
  </si>
  <si>
    <t>WsA8_c10812_2_a</t>
  </si>
  <si>
    <t>WsA8_c9061_3_a</t>
  </si>
  <si>
    <t>Wc_1967_a</t>
  </si>
  <si>
    <t>Wc_1996_a</t>
  </si>
  <si>
    <t>Wc_2191_b</t>
  </si>
  <si>
    <t>Wc_3810_a</t>
  </si>
  <si>
    <t>Wc_3915_a</t>
  </si>
  <si>
    <t>Wc_422_a</t>
  </si>
  <si>
    <t>Wc_4410_a</t>
  </si>
  <si>
    <t>Wc_5003_a</t>
  </si>
  <si>
    <t>Wc_5531_a</t>
  </si>
  <si>
    <t>Wc_5598_a</t>
  </si>
  <si>
    <t>Wc_6250_a</t>
  </si>
  <si>
    <t>Wc_7014_a</t>
  </si>
  <si>
    <t>Wc_775_a</t>
  </si>
  <si>
    <t>Wc_777_a</t>
  </si>
  <si>
    <t>WsB9_c11432_2_a</t>
  </si>
  <si>
    <t>Wc_3780_a</t>
  </si>
  <si>
    <t>Wc_4446_a</t>
  </si>
  <si>
    <t>Wc_4844_a</t>
  </si>
  <si>
    <t>Wc_1665_a</t>
  </si>
  <si>
    <t>Wc_2151_a</t>
  </si>
  <si>
    <t>Wc_2196_b</t>
  </si>
  <si>
    <t>Wc_2431_a</t>
  </si>
  <si>
    <t>Wc_2435_a</t>
  </si>
  <si>
    <t>Wc_3717_a</t>
  </si>
  <si>
    <t>Wc_404_a</t>
  </si>
  <si>
    <t>Wc_5962_a</t>
  </si>
  <si>
    <t>Wc_6200_a</t>
  </si>
  <si>
    <t>Wc_6827_a</t>
  </si>
  <si>
    <t>Wc_75_a</t>
  </si>
  <si>
    <t>Wc_983_a</t>
  </si>
  <si>
    <t>Ws87_c5895_a</t>
  </si>
  <si>
    <t>Ws87_lrc4798_a</t>
  </si>
  <si>
    <t>Ws87_lrc5684_a</t>
  </si>
  <si>
    <t>Ws87_lrc7506_a</t>
  </si>
  <si>
    <t>WsA8_c8808_3_a</t>
  </si>
  <si>
    <t>WsB9_c13520_2_a</t>
  </si>
  <si>
    <t>Wc_2185c</t>
  </si>
  <si>
    <t>Wc_369_a</t>
  </si>
  <si>
    <t>Wc_5258c</t>
  </si>
  <si>
    <t>Wc_5523_b</t>
  </si>
  <si>
    <t>Wc_6261_a</t>
  </si>
  <si>
    <t>Wc_1747_a</t>
  </si>
  <si>
    <t>Wc_1036_a</t>
  </si>
  <si>
    <t>Wc_1972_a</t>
  </si>
  <si>
    <t>Wc_215_a</t>
  </si>
  <si>
    <t>Wc_2251_a</t>
  </si>
  <si>
    <t>Wc_2471_b</t>
  </si>
  <si>
    <t>Wc_2511_a</t>
  </si>
  <si>
    <t>Wc_2602_b</t>
  </si>
  <si>
    <t>Wc_2691_a</t>
  </si>
  <si>
    <t>Wc_2697_b</t>
  </si>
  <si>
    <t>Wc_278_a</t>
  </si>
  <si>
    <t>Wc_2837_a</t>
  </si>
  <si>
    <t>Wc_300_a</t>
  </si>
  <si>
    <t>Wc_3078_a</t>
  </si>
  <si>
    <t>Wc_349_a</t>
  </si>
  <si>
    <t>Wc_36_a</t>
  </si>
  <si>
    <t>Wc_3784_a</t>
  </si>
  <si>
    <t>Wc_4034_a</t>
  </si>
  <si>
    <t>Wc_4114_a</t>
  </si>
  <si>
    <t>Wc_4973_a</t>
  </si>
  <si>
    <t>Wc_5349_a</t>
  </si>
  <si>
    <t>Wc_5515_a</t>
  </si>
  <si>
    <t>Wc_5539_a</t>
  </si>
  <si>
    <t>Wc_5986_a</t>
  </si>
  <si>
    <t>Wc_616_a</t>
  </si>
  <si>
    <t>Wc_6416_a</t>
  </si>
  <si>
    <t>Wc_6678_a</t>
  </si>
  <si>
    <t>Wc_7052_a</t>
  </si>
  <si>
    <t>Wc_7189_a</t>
  </si>
  <si>
    <t>Wc_7424_a</t>
  </si>
  <si>
    <t>Wc_818_a</t>
  </si>
  <si>
    <t>Wc_946_a</t>
  </si>
  <si>
    <t>Wc_961_a</t>
  </si>
  <si>
    <t>Ws87_c10411_a</t>
  </si>
  <si>
    <t>Ws87_c4466_a</t>
  </si>
  <si>
    <t>Ws87_c4471_a</t>
  </si>
  <si>
    <t>Ws87_c4688_b</t>
  </si>
  <si>
    <t>Ws87_c6429_a</t>
  </si>
  <si>
    <t>Ws87_c7137_a</t>
  </si>
  <si>
    <t>Ws87_c7312_a</t>
  </si>
  <si>
    <t>Ws87_c7809_a</t>
  </si>
  <si>
    <t>Ws87_lrc1697_a</t>
  </si>
  <si>
    <t>WsA8_c10477_2_a</t>
  </si>
  <si>
    <t>WsA8_c13246_2_a</t>
  </si>
  <si>
    <t>WsA8_c14051_2_a</t>
  </si>
  <si>
    <t>WsA8_c4604_9_a</t>
  </si>
  <si>
    <t>WsA8_c8305_3_a</t>
  </si>
  <si>
    <t>WsA8_c8655_3_a</t>
  </si>
  <si>
    <t>WsB9_c10540_2_a</t>
  </si>
  <si>
    <t>WsB9_c15149_2_a</t>
  </si>
  <si>
    <t>Wc_2285_b</t>
  </si>
  <si>
    <t>Wc_3031_b</t>
  </si>
  <si>
    <t>Wc_5474_a</t>
  </si>
  <si>
    <t>Wc_5905_b</t>
  </si>
  <si>
    <t>Wc_6254_b</t>
  </si>
  <si>
    <t>Wc_1005_b</t>
  </si>
  <si>
    <t>Wc_1013_b</t>
  </si>
  <si>
    <t>Wc_1022_a</t>
  </si>
  <si>
    <t>Wc_1105_a</t>
  </si>
  <si>
    <t>Wc_114_a</t>
  </si>
  <si>
    <t>Wc_1198_a</t>
  </si>
  <si>
    <t>Wc_1235_a</t>
  </si>
  <si>
    <t>Wc_134_a</t>
  </si>
  <si>
    <t>Wc_1401_b</t>
  </si>
  <si>
    <t>Wc_1404_a</t>
  </si>
  <si>
    <t>Wc_1416_a</t>
  </si>
  <si>
    <t>Wc_1429_a</t>
  </si>
  <si>
    <t>Wc_1459_a</t>
  </si>
  <si>
    <t>Wc_1531_a</t>
  </si>
  <si>
    <t>Wc_1535_a</t>
  </si>
  <si>
    <t>Wc_1562_a</t>
  </si>
  <si>
    <t>Wc_1577_a</t>
  </si>
  <si>
    <t>Wc_1582_a</t>
  </si>
  <si>
    <t>Wc_1596_a</t>
  </si>
  <si>
    <t>Wc_1622_a</t>
  </si>
  <si>
    <t>Wc_1648_a</t>
  </si>
  <si>
    <t>Wc_1678_a</t>
  </si>
  <si>
    <t>Wc_1683_a</t>
  </si>
  <si>
    <t>Wc_1721_a</t>
  </si>
  <si>
    <t>Wc_1746_a</t>
  </si>
  <si>
    <t>Wc_1748_a</t>
  </si>
  <si>
    <t>Wc_1789_a</t>
  </si>
  <si>
    <t>Wc_1831_b</t>
  </si>
  <si>
    <t>Wc_1915_a</t>
  </si>
  <si>
    <t>Wc_1948_a</t>
  </si>
  <si>
    <t>Wc_1981_a</t>
  </si>
  <si>
    <t>Wc_1982_a</t>
  </si>
  <si>
    <t>Wc_2033_a</t>
  </si>
  <si>
    <t>Wc_2142_a</t>
  </si>
  <si>
    <t>Wc_2228_a</t>
  </si>
  <si>
    <t>Wc_2318_a</t>
  </si>
  <si>
    <t>Wc_2404_a</t>
  </si>
  <si>
    <t>Wc_2432_a</t>
  </si>
  <si>
    <t>Wc_2443_b</t>
  </si>
  <si>
    <t>Wc_2465_a</t>
  </si>
  <si>
    <t>Wc_2495_a</t>
  </si>
  <si>
    <t>Wc_2498_a</t>
  </si>
  <si>
    <t>Wc_2574_a</t>
  </si>
  <si>
    <t>Wc_2639_b</t>
  </si>
  <si>
    <t>Wc_2657_a</t>
  </si>
  <si>
    <t>Wc_2732_a</t>
  </si>
  <si>
    <t>Wc_2749_a</t>
  </si>
  <si>
    <t>Wc_3037_a</t>
  </si>
  <si>
    <t>Wc_3057_a</t>
  </si>
  <si>
    <t>Wc_3062_a</t>
  </si>
  <si>
    <t>Wc_3092_a</t>
  </si>
  <si>
    <t>Wc_3126_a</t>
  </si>
  <si>
    <t>Wc_32_a</t>
  </si>
  <si>
    <t>Wc_3230_a</t>
  </si>
  <si>
    <t>Wc_3253_b</t>
  </si>
  <si>
    <t>Wc_3263_a</t>
  </si>
  <si>
    <t>Wc_3295_a</t>
  </si>
  <si>
    <t>Wc_3308_a</t>
  </si>
  <si>
    <t>Wc_3386_a</t>
  </si>
  <si>
    <t>Wc_3434_a</t>
  </si>
  <si>
    <t>Wc_3492_a</t>
  </si>
  <si>
    <t>Wc_3505_a</t>
  </si>
  <si>
    <t>Wc_3561_a</t>
  </si>
  <si>
    <t>Wc_3562_a</t>
  </si>
  <si>
    <t>Wc_3577_a</t>
  </si>
  <si>
    <t>Wc_3658_a</t>
  </si>
  <si>
    <t>Wc_3659_a</t>
  </si>
  <si>
    <t>Wc_368_a</t>
  </si>
  <si>
    <t>Wc_3744_a</t>
  </si>
  <si>
    <t>Wc_3783_a</t>
  </si>
  <si>
    <t>Wc_3797_a</t>
  </si>
  <si>
    <t>Wc_3855_a</t>
  </si>
  <si>
    <t>Wc_3893_a</t>
  </si>
  <si>
    <t>Wc_3943_a</t>
  </si>
  <si>
    <t>Wc_403_a</t>
  </si>
  <si>
    <t>Wc_4176_a</t>
  </si>
  <si>
    <t>Wc_4215_a</t>
  </si>
  <si>
    <t>Wc_423_a</t>
  </si>
  <si>
    <t>Wc_4308_a</t>
  </si>
  <si>
    <t>Wc_4334_a</t>
  </si>
  <si>
    <t>Wc_4336_a</t>
  </si>
  <si>
    <t>Wc_4372_a</t>
  </si>
  <si>
    <t>NHc_4177_a</t>
  </si>
  <si>
    <t>NHsB9_c13712_2_a</t>
  </si>
  <si>
    <t>NHc_1742_a</t>
  </si>
  <si>
    <t>NHc_2230_a</t>
  </si>
  <si>
    <t>NHsA8_c12418_2_a</t>
  </si>
  <si>
    <t>NHc_7064_a</t>
  </si>
  <si>
    <t>NHsA8_c4909_5_a</t>
  </si>
  <si>
    <t>NHc_118_a</t>
  </si>
  <si>
    <t>NHc_2841c</t>
  </si>
  <si>
    <t>NHc_3568_a</t>
  </si>
  <si>
    <t>NHc_6508_a</t>
  </si>
  <si>
    <t>NHc_6655_a</t>
  </si>
  <si>
    <t>NHs87_c6808_a</t>
  </si>
  <si>
    <t>NHs87_c9657_a</t>
  </si>
  <si>
    <t>NHs87_lrc3495_a</t>
  </si>
  <si>
    <t>NHs87_lrc4153_a</t>
  </si>
  <si>
    <t>NHs87_lrc4525_a</t>
  </si>
  <si>
    <t>NHs87_lrc7566c</t>
  </si>
  <si>
    <t>NHs87_lrc7899_a</t>
  </si>
  <si>
    <t>NHs87_lrc8239_a</t>
  </si>
  <si>
    <t>NHsA8_c10943_3_a</t>
  </si>
  <si>
    <t>NHsA8_c11845_2_a</t>
  </si>
  <si>
    <t>NHsA8_c12478_2_a</t>
  </si>
  <si>
    <t>NHsA8_c12905_2_a</t>
  </si>
  <si>
    <t>NHsA8_c13017_2_a</t>
  </si>
  <si>
    <t>NHsA8_c13304_2_a</t>
  </si>
  <si>
    <t>NHsA8_c13798_2_a</t>
  </si>
  <si>
    <t>NHsA8_c6498_3_a</t>
  </si>
  <si>
    <t>NHsA8_c7168_4_a</t>
  </si>
  <si>
    <t>NHsA8_c8558_3_a</t>
  </si>
  <si>
    <t>NHsA8_c9177_3_a</t>
  </si>
  <si>
    <t>NHsA8_c9294_2_a</t>
  </si>
  <si>
    <t>NHsB9_c12106_2_a</t>
  </si>
  <si>
    <t>NHsB9_c12383_2_a</t>
  </si>
  <si>
    <t>NHsB9_c12502_2_a</t>
  </si>
  <si>
    <t>NHsB9_c13279_2_a</t>
  </si>
  <si>
    <t>NHc_3210_e</t>
  </si>
  <si>
    <t>NHc_3428c</t>
  </si>
  <si>
    <t>NHc_1324_a</t>
  </si>
  <si>
    <t>NHc_1817_a</t>
  </si>
  <si>
    <t>NHc_3848_a</t>
  </si>
  <si>
    <t>NHc_4784_a</t>
  </si>
  <si>
    <t>NHc_5720_a</t>
  </si>
  <si>
    <t>NHs87_c11990_a</t>
  </si>
  <si>
    <t>NHs87_lrc3986_a</t>
  </si>
  <si>
    <t>NHsA8_c11104_2_a</t>
  </si>
  <si>
    <t>NHsA8_c14662_2_a</t>
  </si>
  <si>
    <t>NHsA8_c8784_3_a</t>
  </si>
  <si>
    <t>NHsB9_c11075_2_a</t>
  </si>
  <si>
    <t>NHsB9_c15621_2_a</t>
  </si>
  <si>
    <t>NHsB9_c3076_10_a</t>
  </si>
  <si>
    <t>NHc_4998c</t>
  </si>
  <si>
    <t>NHc_1504_a</t>
  </si>
  <si>
    <t>NHc_3467_a</t>
  </si>
  <si>
    <t>NHc_4375_a</t>
  </si>
  <si>
    <t>NHc_4781_a</t>
  </si>
  <si>
    <t>NHc_5011_b</t>
  </si>
  <si>
    <t>NHc_6846_a</t>
  </si>
  <si>
    <t>NHs87_c11619_a</t>
  </si>
  <si>
    <t>NHs87_lrc3624_a</t>
  </si>
  <si>
    <t>NHsA8_c12061_3_a</t>
  </si>
  <si>
    <t>NHsA8_c13007_2_a</t>
  </si>
  <si>
    <t>NHsA8_c13522_2_a</t>
  </si>
  <si>
    <t>NHsA8_c3256_6_a</t>
  </si>
  <si>
    <t>NHsA8_c4030_10_a</t>
  </si>
  <si>
    <t>NHsA8_c9379_3_a</t>
  </si>
  <si>
    <t>NHsA8_c9564_2_a</t>
  </si>
  <si>
    <t>NHsA8_c9852_2_a</t>
  </si>
  <si>
    <t>NHsB9_c10419_2_a</t>
  </si>
  <si>
    <t>NHsB9_c13489_2_a</t>
  </si>
  <si>
    <t>NHsB9_c13560_2_a</t>
  </si>
  <si>
    <t>NHsB9_c14836_2_a</t>
  </si>
  <si>
    <t>NHsB9_c15008_2_a</t>
  </si>
  <si>
    <t>NHsB9_c15281_2_a</t>
  </si>
  <si>
    <t>NHsB9_c5688_4_a</t>
  </si>
  <si>
    <t>NHc_1778_a</t>
  </si>
  <si>
    <t>NHc_268_a</t>
  </si>
  <si>
    <t>NHc_3698_a</t>
  </si>
  <si>
    <t>NHc_3786_a</t>
  </si>
  <si>
    <t>NHc_7097_a</t>
  </si>
  <si>
    <t>NHs87_c10771_a</t>
  </si>
  <si>
    <t>NHs87_c5683_a</t>
  </si>
  <si>
    <t>NHs87_c940_a</t>
  </si>
  <si>
    <t>NHs87_lrc7540_a</t>
  </si>
  <si>
    <t>NHs87_lrc9940_a</t>
  </si>
  <si>
    <t>NHsA8_c10860_2_a</t>
  </si>
  <si>
    <t>NHsA8_c12200_2_a</t>
  </si>
  <si>
    <t>NHsA8_c13110_2_a</t>
  </si>
  <si>
    <t>NHsA8_c14339_2_a</t>
  </si>
  <si>
    <t>NHsA8_c3500_6_a</t>
  </si>
  <si>
    <t>NHsB9_c10079_2_a</t>
  </si>
  <si>
    <t>NHsB9_c11446_2_b</t>
  </si>
  <si>
    <t>NHsB9_c11476_3_a</t>
  </si>
  <si>
    <t>NHsB9_c12604_2_a</t>
  </si>
  <si>
    <t>NHsB9_c12667_2_a</t>
  </si>
  <si>
    <t>NHsB9_c13182_2_a</t>
  </si>
  <si>
    <t>NHsB9_c14199_2_a</t>
  </si>
  <si>
    <t>NHsB9_c14481_2_a</t>
  </si>
  <si>
    <t>NHsB9_c9943_3_a</t>
  </si>
  <si>
    <t>NHc_451_a</t>
  </si>
  <si>
    <t>NHc_116_a</t>
  </si>
  <si>
    <t>NHc_2801_a</t>
  </si>
  <si>
    <t>NHc_4243_a</t>
  </si>
  <si>
    <t>NHc_4316_a</t>
  </si>
  <si>
    <t>NHc_4788_a</t>
  </si>
  <si>
    <t>NHs87_c4761_a</t>
  </si>
  <si>
    <t>NHs87_c8507_a</t>
  </si>
  <si>
    <t>NHs87_lrc10426_a</t>
  </si>
  <si>
    <t>NHs87_lrc3777_a</t>
  </si>
  <si>
    <t>NHsA8_c10866_2_b</t>
  </si>
  <si>
    <t>NHsA8_c10893_2_a</t>
  </si>
  <si>
    <t>NHsA8_c11238_2_a</t>
  </si>
  <si>
    <t>NHsA8_c12281_2_a</t>
  </si>
  <si>
    <t>NHsA8_c3719_7_a</t>
  </si>
  <si>
    <t>NHsA8_c4009_5_a</t>
  </si>
  <si>
    <t>NHsA8_c4553_8_a</t>
  </si>
  <si>
    <t>NHsA8_c4665_6_a</t>
  </si>
  <si>
    <t>NHsA8_c5834_4_a</t>
  </si>
  <si>
    <t>NHsA8_c6180_3_a</t>
  </si>
  <si>
    <t>NHsA8_c9967_2_a</t>
  </si>
  <si>
    <t>NHsB9_c10661_2_a</t>
  </si>
  <si>
    <t>NHsB9_c12804_2_a</t>
  </si>
  <si>
    <t>NHsB9_c14405_2_a</t>
  </si>
  <si>
    <t>NHsB9_c15329_2_a</t>
  </si>
  <si>
    <t>NHsB9_c5146_5_a</t>
  </si>
  <si>
    <t>NHsB9_c8296_4_a</t>
  </si>
  <si>
    <t>NHsB9_c9597_4_a</t>
  </si>
  <si>
    <t>NHsB9_c9853_3_a</t>
  </si>
  <si>
    <t>NHsB9_s778_1_a</t>
  </si>
  <si>
    <t>NHc_3210c</t>
  </si>
  <si>
    <t>NHc_451_b</t>
  </si>
  <si>
    <t>NHs87_c5029c</t>
  </si>
  <si>
    <t>NHc_1085_a</t>
  </si>
  <si>
    <t>NHc_120_a</t>
  </si>
  <si>
    <t>NHc_2273_a</t>
  </si>
  <si>
    <t>NHc_4075_a</t>
  </si>
  <si>
    <t>NHc_504_a</t>
  </si>
  <si>
    <t>NHc_5633_a</t>
  </si>
  <si>
    <t>NHc_6025_a</t>
  </si>
  <si>
    <t>NHc_6117_a</t>
  </si>
  <si>
    <t>NHc_6145_a</t>
  </si>
  <si>
    <t>NHc_6237_a</t>
  </si>
  <si>
    <t>NHc_6296_a</t>
  </si>
  <si>
    <t>NHc_6686_a</t>
  </si>
  <si>
    <t>NHc_6868_a</t>
  </si>
  <si>
    <t>NHs87_c10016_a</t>
  </si>
  <si>
    <t>NHs87_c10831_a</t>
  </si>
  <si>
    <t>NHs87_c10893_a</t>
  </si>
  <si>
    <t>NHs87_c11241_a</t>
  </si>
  <si>
    <t>NHs87_c3681_a</t>
  </si>
  <si>
    <t>NHs87_c7757_a</t>
  </si>
  <si>
    <t>NHs87_c8503_a</t>
  </si>
  <si>
    <t>NHs87_c8985_a</t>
  </si>
  <si>
    <t>NHs87_lrc9008_a</t>
  </si>
  <si>
    <t>NHs87_lrc9455_a</t>
  </si>
  <si>
    <t>NHsA8_c10143_2_a</t>
  </si>
  <si>
    <t>NHsA8_c10398_2_a</t>
  </si>
  <si>
    <t>NHsA8_c10400_3_a</t>
  </si>
  <si>
    <t>NHsA8_c10833_2_a</t>
  </si>
  <si>
    <t>NHsA8_c11631_2_a</t>
  </si>
  <si>
    <t>NHsA8_c12903_2_a</t>
  </si>
  <si>
    <t>NHsA8_c13825_2_a</t>
  </si>
  <si>
    <t>NHsA8_c13943_2_a</t>
  </si>
  <si>
    <t>NHsA8_c2056_3_a</t>
  </si>
  <si>
    <t>NHsA8_c5868_4_a</t>
  </si>
  <si>
    <t>NHsA8_c6203_7_a</t>
  </si>
  <si>
    <t>NHsA8_c6820_3_a</t>
  </si>
  <si>
    <t>NHsA8_c7687_4_a</t>
  </si>
  <si>
    <t>NHsA8_c9247_2_a</t>
  </si>
  <si>
    <t>NHsA8_c9425_2_a</t>
  </si>
  <si>
    <t>NHsB9_c10434_2_a</t>
  </si>
  <si>
    <t>NHsB9_c10590_2_a</t>
  </si>
  <si>
    <t>NHsB9_c11360_2_a</t>
  </si>
  <si>
    <t>NHsB9_c11441_2_a</t>
  </si>
  <si>
    <t>NHsB9_c12237_2_a</t>
  </si>
  <si>
    <t>NHsB9_c12559_2_a</t>
  </si>
  <si>
    <t>NHsB9_c13181_2_a</t>
  </si>
  <si>
    <t>NHsB9_c4927_7_a</t>
  </si>
  <si>
    <t>NHsB9_c9791_4_d</t>
  </si>
  <si>
    <t>NHc_4071_b</t>
  </si>
  <si>
    <t>NHc_941_a</t>
  </si>
  <si>
    <t>NHs87_c5029_a</t>
  </si>
  <si>
    <t>NHsA8_c13489_2_a</t>
  </si>
  <si>
    <t>NHc_127c</t>
  </si>
  <si>
    <t>NHc_131_b</t>
  </si>
  <si>
    <t>NHc_3405_a</t>
  </si>
  <si>
    <t>NHc_5174_a</t>
  </si>
  <si>
    <t>NHc_5324_a</t>
  </si>
  <si>
    <t>NHc_5914_a</t>
  </si>
  <si>
    <t>NHc_7134_a</t>
  </si>
  <si>
    <t>NHs87_c5013_a</t>
  </si>
  <si>
    <t>NHs87_lrc10359_a</t>
  </si>
  <si>
    <t>NHsA8_c10566_2_a</t>
  </si>
  <si>
    <t>NHsA8_c10588_2_a</t>
  </si>
  <si>
    <t>NHsA8_c12137_4_a</t>
  </si>
  <si>
    <t>NHsA8_c12375_2_a</t>
  </si>
  <si>
    <t>NHsA8_c14455_2_a</t>
  </si>
  <si>
    <t>NHsA8_c4355_5_a</t>
  </si>
  <si>
    <t>NHsA8_c6374_5_a</t>
  </si>
  <si>
    <t>NHsA8_c6591_5_a</t>
  </si>
  <si>
    <t>NHsA8_c8963_4_a</t>
  </si>
  <si>
    <t>NHsA8_c9612_2_a</t>
  </si>
  <si>
    <t>NHsB9_c10576_2_a</t>
  </si>
  <si>
    <t>Oc_1854c</t>
  </si>
  <si>
    <t>Oc_5238_a</t>
  </si>
  <si>
    <t>Oc_406c</t>
  </si>
  <si>
    <t>Oc_3527_b</t>
  </si>
  <si>
    <t>Oc_627_a</t>
  </si>
  <si>
    <t>Oc_4539_a</t>
  </si>
  <si>
    <t>Oc_2083_a</t>
  </si>
  <si>
    <t>Oc_2386_a</t>
  </si>
  <si>
    <t>OsA8_c12327_3_a</t>
  </si>
  <si>
    <t>Oc_2985_a</t>
  </si>
  <si>
    <t>Oc_3971_a</t>
  </si>
  <si>
    <t>OsA8_c1060_15_a</t>
  </si>
  <si>
    <t>Oc_1364_a</t>
  </si>
  <si>
    <t>Oc_5075_a</t>
  </si>
  <si>
    <t>Oc_2919_a</t>
  </si>
  <si>
    <t>Oc_1547_a</t>
  </si>
  <si>
    <t>Oc_248_a</t>
  </si>
  <si>
    <t>Oc_4467_a</t>
  </si>
  <si>
    <t>Oc_587_a</t>
  </si>
  <si>
    <t>Os87_c4306_a</t>
  </si>
  <si>
    <t>Oc_6102_a</t>
  </si>
  <si>
    <t>Os87_lrc10849_a</t>
  </si>
  <si>
    <t>Oc_234_a</t>
  </si>
  <si>
    <t>Os87_c878_a</t>
  </si>
  <si>
    <t>Oc_4934_a</t>
  </si>
  <si>
    <t>Oc_3654_a</t>
  </si>
  <si>
    <t>Oc_3101_a</t>
  </si>
  <si>
    <t>Oc_4395_a</t>
  </si>
  <si>
    <t>Oc_360_a</t>
  </si>
  <si>
    <t>Oc_205_a</t>
  </si>
  <si>
    <t>Oc_3981_a</t>
  </si>
  <si>
    <t>OsA8_c3645_12_a</t>
  </si>
  <si>
    <t>Oc_3514_a</t>
  </si>
  <si>
    <t>Oc_3514c</t>
  </si>
  <si>
    <t>Oc_3758c</t>
  </si>
  <si>
    <t>Oc_1833_a</t>
  </si>
  <si>
    <t>Oc_586_a</t>
  </si>
  <si>
    <t>Oc_5440_a</t>
  </si>
  <si>
    <t>Os87_c937_a</t>
  </si>
  <si>
    <t>Oc_951_a</t>
  </si>
  <si>
    <t>Oc_5610_a</t>
  </si>
  <si>
    <t>Oc_3321_a</t>
  </si>
  <si>
    <t>Oc_6254_a</t>
  </si>
  <si>
    <t>Oc_446_a</t>
  </si>
  <si>
    <t>Oc_5376_a</t>
  </si>
  <si>
    <t>Oc_1086_a</t>
  </si>
  <si>
    <t>Oc_512_a</t>
  </si>
  <si>
    <t>Oc_1038_a</t>
  </si>
  <si>
    <t>Oc_5776_b</t>
  </si>
  <si>
    <t>Oc_7199_a</t>
  </si>
  <si>
    <t>Oc_1786_a</t>
  </si>
  <si>
    <t>Oc_4851_b</t>
  </si>
  <si>
    <t>Oc_898_a</t>
  </si>
  <si>
    <t>Oc_4953_d</t>
  </si>
  <si>
    <t>Oc_5519_a</t>
  </si>
  <si>
    <t>Oc_5824_a</t>
  </si>
  <si>
    <t>Oc_3199_a</t>
  </si>
  <si>
    <t>Oc_2547_a</t>
  </si>
  <si>
    <t>Oc_2852_a</t>
  </si>
  <si>
    <t>Os87_c4483_a</t>
  </si>
  <si>
    <t>Oc_5393_a</t>
  </si>
  <si>
    <t>Oc_6407_a</t>
  </si>
  <si>
    <t>Oc_5164_b</t>
  </si>
  <si>
    <t>Oc_6262_a</t>
  </si>
  <si>
    <t>Oc_718_a</t>
  </si>
  <si>
    <t>Oc_4868_a</t>
  </si>
  <si>
    <t>Oc_3279_a</t>
  </si>
  <si>
    <t>Os87_c10801_a</t>
  </si>
  <si>
    <t>Oc_3451_a</t>
  </si>
  <si>
    <t>Os87_lrc4485_a</t>
  </si>
  <si>
    <t>Oc_6996_a</t>
  </si>
  <si>
    <t>Oc_1520_a</t>
  </si>
  <si>
    <t>Os87_c11757_a</t>
  </si>
  <si>
    <t>Oc_1164_a</t>
  </si>
  <si>
    <t>Oc_2185_a</t>
  </si>
  <si>
    <t>Oc_1666_a</t>
  </si>
  <si>
    <t>Oc_3771_a</t>
  </si>
  <si>
    <t>Oc_3780_b</t>
  </si>
  <si>
    <t>Oc_2055_b</t>
  </si>
  <si>
    <t>Oc_1251_a</t>
  </si>
  <si>
    <t>Os87_c6490_a</t>
  </si>
  <si>
    <t>Oc_6027_a</t>
  </si>
  <si>
    <t>Oc_483_a</t>
  </si>
  <si>
    <t>Oc_908_a</t>
  </si>
  <si>
    <t>OsA8_c2962_23_a</t>
  </si>
  <si>
    <t>Oc_2804_a</t>
  </si>
  <si>
    <t>Oc_6128_a</t>
  </si>
  <si>
    <t>Oc_4918_a</t>
  </si>
  <si>
    <t>Oc_7219_a</t>
  </si>
  <si>
    <t>OsB9_c3043_10_a</t>
  </si>
  <si>
    <t>Oc_2949_a</t>
  </si>
  <si>
    <t>Oc_727_a</t>
  </si>
  <si>
    <t>Os87_lrc4450_a</t>
  </si>
  <si>
    <t>Oc_2868_a</t>
  </si>
  <si>
    <t>Oc_1923_b</t>
  </si>
  <si>
    <t>Oc_1893_a</t>
  </si>
  <si>
    <t>Oc_1854_a</t>
  </si>
  <si>
    <t>Oc_2863_b</t>
  </si>
  <si>
    <t>OsA8_c9740_2_a</t>
  </si>
  <si>
    <t>Oc_6261_b</t>
  </si>
  <si>
    <t>Oc_4411_a</t>
  </si>
  <si>
    <t>Oc_4347_a</t>
  </si>
  <si>
    <t>Os87_lrc7943_a</t>
  </si>
  <si>
    <t>Os87_lrc6408_a</t>
  </si>
  <si>
    <t>Oc_1799_a</t>
  </si>
  <si>
    <t>Os87_lrc3745_a</t>
  </si>
  <si>
    <t>Os87_lrc5487_a</t>
  </si>
  <si>
    <t>Oc_304_a</t>
  </si>
  <si>
    <t>Oc_5888_a</t>
  </si>
  <si>
    <t>Oc_3776_a</t>
  </si>
  <si>
    <t>Oc_5569_a</t>
  </si>
  <si>
    <t>Oc_6095_a</t>
  </si>
  <si>
    <t>OsB9_c11806_4_a</t>
  </si>
  <si>
    <t>Os87_c3563_a</t>
  </si>
  <si>
    <t>Oc_5017_a</t>
  </si>
  <si>
    <t>Oc_5405_b</t>
  </si>
  <si>
    <t>Os87_c3307_a</t>
  </si>
  <si>
    <t>Oc_4035_a</t>
  </si>
  <si>
    <t>Oc_4895_a</t>
  </si>
  <si>
    <t>Oc_809_a</t>
  </si>
  <si>
    <t>Oc_1965_a</t>
  </si>
  <si>
    <t>Oc_2019_a</t>
  </si>
  <si>
    <t>Oc_4329_a</t>
  </si>
  <si>
    <t>Oc_2640_a</t>
  </si>
  <si>
    <t>Oc_525_a</t>
  </si>
  <si>
    <t>Oc_93_a</t>
  </si>
  <si>
    <t>Oc_7063_b</t>
  </si>
  <si>
    <t>Oc_1980_a</t>
  </si>
  <si>
    <t>Oc_6858_a</t>
  </si>
  <si>
    <t>Oc_274_a</t>
  </si>
  <si>
    <t>Oc_917_a</t>
  </si>
  <si>
    <t>Oc_6682_a</t>
  </si>
  <si>
    <t>Oc_815_a</t>
  </si>
  <si>
    <t>Oc_148_a</t>
  </si>
  <si>
    <t>Oc_81_a</t>
  </si>
  <si>
    <t>Oc_441_a</t>
  </si>
  <si>
    <t>Os87_c4651_a</t>
  </si>
  <si>
    <t>Oc_5028_a</t>
  </si>
  <si>
    <t>Oc_3705c</t>
  </si>
  <si>
    <t>Oc_2743_a</t>
  </si>
  <si>
    <t>OsA8_c8634_3_a</t>
  </si>
  <si>
    <t>Oc_1707_a</t>
  </si>
  <si>
    <t>Oc_50_a</t>
  </si>
  <si>
    <t>Oc_5076_a</t>
  </si>
  <si>
    <t>Oc_6143_a</t>
  </si>
  <si>
    <t>Oc_5523_a</t>
  </si>
  <si>
    <t>Oc_5164_a</t>
  </si>
  <si>
    <t>Oc_4595_a</t>
  </si>
  <si>
    <t>Os87_lrc3675_a</t>
  </si>
  <si>
    <t>Oc_119_a</t>
  </si>
  <si>
    <t>Oc_5458_a</t>
  </si>
  <si>
    <t>Oc_7299_a</t>
  </si>
  <si>
    <t>Oc_469_a</t>
  </si>
  <si>
    <t>Oc_6374_a</t>
  </si>
  <si>
    <t>OsA8_c5283_4_a</t>
  </si>
  <si>
    <t>Oc_2947_b</t>
  </si>
  <si>
    <t>Oc_1395_a</t>
  </si>
  <si>
    <t>Oc_4267_a</t>
  </si>
  <si>
    <t>Oc_44_a</t>
  </si>
  <si>
    <t>Oc_6026_a</t>
  </si>
  <si>
    <t>Oc_4895c</t>
  </si>
  <si>
    <t>Oc_393_b</t>
  </si>
  <si>
    <t>Oc_2822_b</t>
  </si>
  <si>
    <t>Os87_lrc3379_a</t>
  </si>
  <si>
    <t>Oc_1259_a</t>
  </si>
  <si>
    <t>Oc_1804_a</t>
  </si>
  <si>
    <t>OsB9_c10038_2_a</t>
  </si>
  <si>
    <t>Oc_1923_a</t>
  </si>
  <si>
    <t>Oc_798_a</t>
  </si>
  <si>
    <t>Oc_5107_a</t>
  </si>
  <si>
    <t>Os87_c5620_a</t>
  </si>
  <si>
    <t>Oc_2285_a</t>
  </si>
  <si>
    <t>Oc_323_a</t>
  </si>
  <si>
    <t>Oc_2173c</t>
  </si>
  <si>
    <t>Oc_5817_a</t>
  </si>
  <si>
    <t>Os87_c8695_a</t>
  </si>
  <si>
    <t>Oc_224_a</t>
  </si>
  <si>
    <t>Oc_897_a</t>
  </si>
  <si>
    <t>Oc_554_a</t>
  </si>
  <si>
    <t>Os87_lrc3677_a</t>
  </si>
  <si>
    <t>Oc_4478_a</t>
  </si>
  <si>
    <t>Oc_1225_a</t>
  </si>
  <si>
    <t>Oc_2998_a</t>
  </si>
  <si>
    <t>Oc_4870_b</t>
  </si>
  <si>
    <t>Oc_1892_a</t>
  </si>
  <si>
    <t>Oc_955_a</t>
  </si>
  <si>
    <t>Os87_lrc7533_a</t>
  </si>
  <si>
    <t>Oc_3895_a</t>
  </si>
  <si>
    <t>Os87_lrc4214_b</t>
  </si>
  <si>
    <t>Os87_c3168_a</t>
  </si>
  <si>
    <t>Oc_3189_a</t>
  </si>
  <si>
    <t>Oc_4494_a</t>
  </si>
  <si>
    <t>Oc_506_a</t>
  </si>
  <si>
    <t>Oc_5228_a</t>
  </si>
  <si>
    <t>Oc_5063_a</t>
  </si>
  <si>
    <t>Os87_c10557_a</t>
  </si>
  <si>
    <t>Os87_lrc4228_b</t>
  </si>
  <si>
    <t>Oc_959_a</t>
  </si>
  <si>
    <t>Os87_lrc7923_a</t>
  </si>
  <si>
    <t>Oc_2488_a</t>
  </si>
  <si>
    <t>Oc_2590_a</t>
  </si>
  <si>
    <t>Oc_237_a</t>
  </si>
  <si>
    <t>Oc_4677_b</t>
  </si>
  <si>
    <t>Oc_5183_b</t>
  </si>
  <si>
    <t>Os87_lrc5706_a</t>
  </si>
  <si>
    <t>Oc_1780_a</t>
  </si>
  <si>
    <t>Oc_4253_a</t>
  </si>
  <si>
    <t>Oc_1629_b</t>
  </si>
  <si>
    <t>Oc_5925_a</t>
  </si>
  <si>
    <t>Oc_5988_a</t>
  </si>
  <si>
    <t>Oc_4031_a</t>
  </si>
  <si>
    <t>Oc_6249_a</t>
  </si>
  <si>
    <t>Os87_lrc2126_a</t>
  </si>
  <si>
    <t>Oc_4996_b</t>
  </si>
  <si>
    <t>Oc_4606_a</t>
  </si>
  <si>
    <t>Oc_759_a</t>
  </si>
  <si>
    <t>Oc_2415_b</t>
  </si>
  <si>
    <t>Oc_1345_a</t>
  </si>
  <si>
    <t>Os87_c9717_a</t>
  </si>
  <si>
    <t>Oc_1632_a</t>
  </si>
  <si>
    <t>Oc_4872_a</t>
  </si>
  <si>
    <t>OsA8_c1745_20_a</t>
  </si>
  <si>
    <t>Oc_6982_a</t>
  </si>
  <si>
    <t>Oc_5352_a</t>
  </si>
  <si>
    <t>Oc_2132_a</t>
  </si>
  <si>
    <t>Oc_2244_a</t>
  </si>
  <si>
    <t>Oc_2141_a</t>
  </si>
  <si>
    <t>OsB9_c3050_9_a</t>
  </si>
  <si>
    <t>Oc_3885_b</t>
  </si>
  <si>
    <t>Oc_191_a</t>
  </si>
  <si>
    <t>Oc_4055_a</t>
  </si>
  <si>
    <t>Oc_3256_a</t>
  </si>
  <si>
    <t>Oc_2430_b</t>
  </si>
  <si>
    <t>OsB9_c2370_12_a</t>
  </si>
  <si>
    <t>Oc_315_a</t>
  </si>
  <si>
    <t>Oc_1852_a</t>
  </si>
  <si>
    <t>Oc_3186_a</t>
  </si>
  <si>
    <t>Oc_4278_a</t>
  </si>
  <si>
    <t>Oc_1712_a</t>
  </si>
  <si>
    <t>Oc_1176_a</t>
  </si>
  <si>
    <t>Oc_4953_e</t>
  </si>
  <si>
    <t>Oc_4881_a</t>
  </si>
  <si>
    <t>Oc_6357_b</t>
  </si>
  <si>
    <t>Oc_884_a</t>
  </si>
  <si>
    <t>Oc_4913_a</t>
  </si>
  <si>
    <t>Oc_5523c</t>
  </si>
  <si>
    <t>Oc_988_a</t>
  </si>
  <si>
    <t>Oc_2567_a</t>
  </si>
  <si>
    <t>Oc_4014_a</t>
  </si>
  <si>
    <t>Oc_2008_a</t>
  </si>
  <si>
    <t>Oc_206_b</t>
  </si>
  <si>
    <t>Oc_2093_a</t>
  </si>
  <si>
    <t>Oc_179_a</t>
  </si>
  <si>
    <t>Oc_2589_a</t>
  </si>
  <si>
    <t>Oc_4536_b</t>
  </si>
  <si>
    <t>Oc_2676_b</t>
  </si>
  <si>
    <t>Oc_3442_a</t>
  </si>
  <si>
    <t>Oc_30_d</t>
  </si>
  <si>
    <t>Oc_1570_a</t>
  </si>
  <si>
    <t>Os87_c2260_a</t>
  </si>
  <si>
    <t>OsA8_c3957_8_a</t>
  </si>
  <si>
    <t>Oc_509_a</t>
  </si>
  <si>
    <t>Oc_472_a</t>
  </si>
  <si>
    <t>Oc_6374_b</t>
  </si>
  <si>
    <t>Oc_6120_a</t>
  </si>
  <si>
    <t>Oc_6011_a</t>
  </si>
  <si>
    <t>Oc_2034_a</t>
  </si>
  <si>
    <t>OsA8_c6231_6_a</t>
  </si>
  <si>
    <t>Oc_2506_b</t>
  </si>
  <si>
    <t>Oc_4552_a</t>
  </si>
  <si>
    <t>OsA8_c5428_4_a</t>
  </si>
  <si>
    <t>Oc_3261_a</t>
  </si>
  <si>
    <t>Os87_c9978_a</t>
  </si>
  <si>
    <t>OsA8_c6740_3_a</t>
  </si>
  <si>
    <t>Oc_3021_a</t>
  </si>
  <si>
    <t>Oc_4904_a</t>
  </si>
  <si>
    <t>Oc_2156_a</t>
  </si>
  <si>
    <t>Oc_4366c</t>
  </si>
  <si>
    <t>Oc_117c</t>
  </si>
  <si>
    <t>Oc_2340_a</t>
  </si>
  <si>
    <t>Oc_285_a</t>
  </si>
  <si>
    <t>Oc_183c</t>
  </si>
  <si>
    <t>Oc_6369_a</t>
  </si>
  <si>
    <t>Oc_7164_a</t>
  </si>
  <si>
    <t>Oc_5890_a</t>
  </si>
  <si>
    <t>Oc_4869_b</t>
  </si>
  <si>
    <t>Oc_152_a</t>
  </si>
  <si>
    <t>OsB9_c9187_3_a</t>
  </si>
  <si>
    <t>Oc_1837_b</t>
  </si>
  <si>
    <t>Oc_3548_a</t>
  </si>
  <si>
    <t>Oc_124_b</t>
  </si>
  <si>
    <t>Oc_6191_a</t>
  </si>
  <si>
    <t>Os87_c1821_a</t>
  </si>
  <si>
    <t>Oc_3193_a</t>
  </si>
  <si>
    <t>Os87_lrc8973_a</t>
  </si>
  <si>
    <t>Oc_199_a</t>
  </si>
  <si>
    <t>Oc_6746_a</t>
  </si>
  <si>
    <t>Oc_2069_a</t>
  </si>
  <si>
    <t>Oc_6621_a</t>
  </si>
  <si>
    <t>Oc_5843_a</t>
  </si>
  <si>
    <t>Oc_2059_a</t>
  </si>
  <si>
    <t>Os87_c7813_a</t>
  </si>
  <si>
    <t>Oc_6974_a</t>
  </si>
  <si>
    <t>Oc_1561_a</t>
  </si>
  <si>
    <t>Oc_2051c</t>
  </si>
  <si>
    <t>Oc_5521_a</t>
  </si>
  <si>
    <t>OsB9_c12527_2_a</t>
  </si>
  <si>
    <t>Oc_7235_a</t>
  </si>
  <si>
    <t>Oc_3756_a</t>
  </si>
  <si>
    <t>Oc_2014_a</t>
  </si>
  <si>
    <t>Oc_5975_a</t>
  </si>
  <si>
    <t>Oc_664_a</t>
  </si>
  <si>
    <t>Oc_4535_a</t>
  </si>
  <si>
    <t>Oc_5488_a</t>
  </si>
  <si>
    <t>OsA8_c11264_2_a</t>
  </si>
  <si>
    <t>Oc_170_b</t>
  </si>
  <si>
    <t>Oc_2065_a</t>
  </si>
  <si>
    <t>Oc_834_a</t>
  </si>
  <si>
    <t>Oc_6796_b</t>
  </si>
  <si>
    <t>Oc_6611_a</t>
  </si>
  <si>
    <t>Os87_lrc5347_a</t>
  </si>
  <si>
    <t>Oc_3284_b</t>
  </si>
  <si>
    <t>Oc_582_a</t>
  </si>
  <si>
    <t>Oc_2863c</t>
  </si>
  <si>
    <t>Os87_c5505_a</t>
  </si>
  <si>
    <t>Oc_6821_a</t>
  </si>
  <si>
    <t>Oc_548_a</t>
  </si>
  <si>
    <t>Os87_c12339_a</t>
  </si>
  <si>
    <t>OsA8_c12359_2_a</t>
  </si>
  <si>
    <t>OsB9_c9685_3_a</t>
  </si>
  <si>
    <t>Oc_52_a</t>
  </si>
  <si>
    <t>Oc_3238_a</t>
  </si>
  <si>
    <t>Oc_2920_a</t>
  </si>
  <si>
    <t>Oc_769_a</t>
  </si>
  <si>
    <t>Oc_1358_a</t>
  </si>
  <si>
    <t>Oc_1006_a</t>
  </si>
  <si>
    <t>OsB9_c9412_3_a</t>
  </si>
  <si>
    <t>Oc_2519c</t>
  </si>
  <si>
    <t>Oc_1797c</t>
  </si>
  <si>
    <t>Oc_70_a</t>
  </si>
  <si>
    <t>Oc_5579_a</t>
  </si>
  <si>
    <t>Oc_4886_a</t>
  </si>
  <si>
    <t>OsB9_c12420_2_a</t>
  </si>
  <si>
    <t>Oc_971_a</t>
  </si>
  <si>
    <t>Oc_1708_a</t>
  </si>
  <si>
    <t>Oc_5040_a</t>
  </si>
  <si>
    <t>Oc_5040_b</t>
  </si>
  <si>
    <t>OsA8_c9342_3_a</t>
  </si>
  <si>
    <t>Oc_5921_a</t>
  </si>
  <si>
    <t>Oc_2671_a</t>
  </si>
  <si>
    <t>Oc_5108_a</t>
  </si>
  <si>
    <t>Oc_317_a</t>
  </si>
  <si>
    <t>Oc_2948_a</t>
  </si>
  <si>
    <t>OsB9_c14687_2_a</t>
  </si>
  <si>
    <t>Oc_214_a</t>
  </si>
  <si>
    <t>Oc_2609_b</t>
  </si>
  <si>
    <t>Oc_5715_a</t>
  </si>
  <si>
    <t>Oc_6940_a</t>
  </si>
  <si>
    <t>Oc_3414_a</t>
  </si>
  <si>
    <t>Oc_728_a</t>
  </si>
  <si>
    <t>Oc_5145_a</t>
  </si>
  <si>
    <t>Oc_4929_a</t>
  </si>
  <si>
    <t>Oc_5095_b</t>
  </si>
  <si>
    <t>Oc_3270_a</t>
  </si>
  <si>
    <t>Oc_2681_a</t>
  </si>
  <si>
    <t>Oc_5865_a</t>
  </si>
  <si>
    <t>Oc_1426_a</t>
  </si>
  <si>
    <t>Oc_915_a</t>
  </si>
  <si>
    <t>Oc_6977_a</t>
  </si>
  <si>
    <t>Oc_3142_a</t>
  </si>
  <si>
    <t>Oc_6560c</t>
  </si>
  <si>
    <t>Oc_280_a</t>
  </si>
  <si>
    <t>Oc_4923_a</t>
  </si>
  <si>
    <t>Oc_3584_a</t>
  </si>
  <si>
    <t>Oc_2744_a</t>
  </si>
  <si>
    <t>Oc_763_a</t>
  </si>
  <si>
    <t>Oc_6728_a</t>
  </si>
  <si>
    <t>Oc_1658_a</t>
  </si>
  <si>
    <t>Oc_239_a</t>
  </si>
  <si>
    <t>Oc_4167_a</t>
  </si>
  <si>
    <t>Oc_2278_a</t>
  </si>
  <si>
    <t>OsB9_c12991_3_a</t>
  </si>
  <si>
    <t>Oc_1666_b</t>
  </si>
  <si>
    <t>Oc_425_a</t>
  </si>
  <si>
    <t>Oc_852_b</t>
  </si>
  <si>
    <t>Oc_5750_a</t>
  </si>
  <si>
    <t>Oc_2782_a</t>
  </si>
  <si>
    <t>Oc_437_a</t>
  </si>
  <si>
    <t>Oc_1454_a</t>
  </si>
  <si>
    <t>Oc_4414_a</t>
  </si>
  <si>
    <t>Oc_666_a</t>
  </si>
  <si>
    <t>Oc_4563_a</t>
  </si>
  <si>
    <t>Os87_c11863_a</t>
  </si>
  <si>
    <t>Oc_3982_a</t>
  </si>
  <si>
    <t>Oc_5193_a</t>
  </si>
  <si>
    <t>Os87_c4894_a</t>
  </si>
  <si>
    <t>Oc_6794_a</t>
  </si>
  <si>
    <t>Oc_5781_a</t>
  </si>
  <si>
    <t>Oc_2111_a</t>
  </si>
  <si>
    <t>OsA8_c3639_17_a</t>
  </si>
  <si>
    <t>Oc_6771_a</t>
  </si>
  <si>
    <t>Oc_1370_a</t>
  </si>
  <si>
    <t>Oc_5994_a</t>
  </si>
  <si>
    <t>Os87_c8512_a</t>
  </si>
  <si>
    <t>OsA8_c8444_5_a</t>
  </si>
  <si>
    <t>Os87_c8656_a</t>
  </si>
  <si>
    <t>Oc_3654_b</t>
  </si>
  <si>
    <t>Oc_6461_a</t>
  </si>
  <si>
    <t>Oc_715_a</t>
  </si>
  <si>
    <t>Oc_5127_a</t>
  </si>
  <si>
    <t>Oc_2617_b</t>
  </si>
  <si>
    <t>Os87_c10382_a</t>
  </si>
  <si>
    <t>Os87_c1577_a</t>
  </si>
  <si>
    <t>OsB9_c15460_2_a</t>
  </si>
  <si>
    <t>Oc_870_a</t>
  </si>
  <si>
    <t>Oc_47_a</t>
  </si>
  <si>
    <t>Oc_6012_a</t>
  </si>
  <si>
    <t>Oc_6282_a</t>
  </si>
  <si>
    <t>Oc_2360_a</t>
  </si>
  <si>
    <t>Oc_913_a</t>
  </si>
  <si>
    <t>Oc_320_b</t>
  </si>
  <si>
    <t>Oc_6474_a</t>
  </si>
  <si>
    <t>Oc_6254_d</t>
  </si>
  <si>
    <t>Oc_6014_a</t>
  </si>
  <si>
    <t>Oc_1949_a</t>
  </si>
  <si>
    <t>Oc_3419_a</t>
  </si>
  <si>
    <t>Oc_808_a</t>
  </si>
  <si>
    <t>OsA8_c14521_2_a</t>
  </si>
  <si>
    <t>Oc_125_a</t>
  </si>
  <si>
    <t>Oc_468_a</t>
  </si>
  <si>
    <t>Oc_5182_a</t>
  </si>
  <si>
    <t>Oc_2491_a</t>
  </si>
  <si>
    <t>Oc_6297_a</t>
  </si>
  <si>
    <t>Oc_2445_a</t>
  </si>
  <si>
    <t>Oc_5427_a</t>
  </si>
  <si>
    <t>Oc_5707_a</t>
  </si>
  <si>
    <t>Oc_5806_a</t>
  </si>
  <si>
    <t>Oc_2122_a</t>
  </si>
  <si>
    <t>Oc_2999_a</t>
  </si>
  <si>
    <t>Oc_5740_a</t>
  </si>
  <si>
    <t>Os87_c5790_a</t>
  </si>
  <si>
    <t>Oc_232_a</t>
  </si>
  <si>
    <t>Oc_2912_a</t>
  </si>
  <si>
    <t>Oc_2823_a</t>
  </si>
  <si>
    <t>OsA8_c8062_4_a</t>
  </si>
  <si>
    <t>Oc_1015_a</t>
  </si>
  <si>
    <t>Oc_3113_b</t>
  </si>
  <si>
    <t>Oc_5079_a</t>
  </si>
  <si>
    <t>Oc_2231_a</t>
  </si>
  <si>
    <t>OsA8_c12358_2_a</t>
  </si>
  <si>
    <t>Oc_2822_a</t>
  </si>
  <si>
    <t>Oc_6024_a</t>
  </si>
  <si>
    <t>Oc_2072_b</t>
  </si>
  <si>
    <t>OsA8_c9415_2_a</t>
  </si>
  <si>
    <t>Oc_5062_b</t>
  </si>
  <si>
    <t>Oc_4943_b</t>
  </si>
  <si>
    <t>Oc_4873_a</t>
  </si>
  <si>
    <t>Oc_2415_a</t>
  </si>
  <si>
    <t>Oc_1113_a</t>
  </si>
  <si>
    <t>Oc_6679_a</t>
  </si>
  <si>
    <t>Oc_3396_b</t>
  </si>
  <si>
    <t>Oc_1019_a</t>
  </si>
  <si>
    <t>Oc_4991_a</t>
  </si>
  <si>
    <t>Oc_5784_a</t>
  </si>
  <si>
    <t>Oc_5573_a</t>
  </si>
  <si>
    <t>Oc_5825_a</t>
  </si>
  <si>
    <t>Os87_c2900_a</t>
  </si>
  <si>
    <t>Oc_6126_a</t>
  </si>
  <si>
    <t>Oc_5955_a</t>
  </si>
  <si>
    <t>Os87_c11820_a</t>
  </si>
  <si>
    <t>Os87_c9202_a</t>
  </si>
  <si>
    <t>Oc_223_a</t>
  </si>
  <si>
    <t>Oc_3585_a</t>
  </si>
  <si>
    <t>Oc_3785_b</t>
  </si>
  <si>
    <t>Oc_22_a</t>
  </si>
  <si>
    <t>Oc_346_a</t>
  </si>
  <si>
    <t>Oc_5073_a</t>
  </si>
  <si>
    <t>Oc_400_a</t>
  </si>
  <si>
    <t>OsA8_c9804_3_a</t>
  </si>
  <si>
    <t>Os87_c7755_a</t>
  </si>
  <si>
    <t>Oc_1612_a</t>
  </si>
  <si>
    <t>Oc_3605_a</t>
  </si>
  <si>
    <t>Oc_778c</t>
  </si>
  <si>
    <t>Oc_825_a</t>
  </si>
  <si>
    <t>Oc_539_a</t>
  </si>
  <si>
    <t>Oc_3885_a</t>
  </si>
  <si>
    <t>Oc_7086_a</t>
  </si>
  <si>
    <t>Oc_2051_a</t>
  </si>
  <si>
    <t>Oc_917_b</t>
  </si>
  <si>
    <t>Oc_768_a</t>
  </si>
  <si>
    <t>Oc_894_a</t>
  </si>
  <si>
    <t>Oc_4003_a</t>
  </si>
  <si>
    <t>Oc_5847_a</t>
  </si>
  <si>
    <t>OsA8_c14040_2_a</t>
  </si>
  <si>
    <t>Oc_1782_a</t>
  </si>
  <si>
    <t>Oc_6184_a</t>
  </si>
  <si>
    <t>OsA8_c5278_6_a</t>
  </si>
  <si>
    <t>Oc_815_b</t>
  </si>
  <si>
    <t>Oc_101_a</t>
  </si>
  <si>
    <t>Oc_827_a</t>
  </si>
  <si>
    <t>Oc_139_a</t>
  </si>
  <si>
    <t>Oc_5500_b</t>
  </si>
  <si>
    <t>OsA8_c12198_2_a</t>
  </si>
  <si>
    <t>Oc_700_a</t>
  </si>
  <si>
    <t>Oc_2103_a</t>
  </si>
  <si>
    <t>OsB9_c454_44c</t>
  </si>
  <si>
    <t>Oc_6057_a</t>
  </si>
  <si>
    <t>Oc_4843_a</t>
  </si>
  <si>
    <t>Oc_6227_a</t>
  </si>
  <si>
    <t>Oc_4324_b</t>
  </si>
  <si>
    <t>Oc_3544_a</t>
  </si>
  <si>
    <t>Oc_1165_a</t>
  </si>
  <si>
    <t>Oc_1191_a</t>
  </si>
  <si>
    <t>Oc_1391_a</t>
  </si>
  <si>
    <t>Oc_1065_a</t>
  </si>
  <si>
    <t>OsB9_c5459_5_a</t>
  </si>
  <si>
    <t>Oc_345_a</t>
  </si>
  <si>
    <t>Oc_4418_a</t>
  </si>
  <si>
    <t>Oc_1889_a</t>
  </si>
  <si>
    <t>Oc_6491_a</t>
  </si>
  <si>
    <t>Os87_c4013_a</t>
  </si>
  <si>
    <t>Oc_1958_a</t>
  </si>
  <si>
    <t>Oc_6014_b</t>
  </si>
  <si>
    <t>Oc_2959_b</t>
  </si>
  <si>
    <t>Oc_41_a</t>
  </si>
  <si>
    <t>Oc_5646_a</t>
  </si>
  <si>
    <t>Oc_6452_a</t>
  </si>
  <si>
    <t>Os87_c1740_a</t>
  </si>
  <si>
    <t>Oc_5467_a</t>
  </si>
  <si>
    <t>Oc_4740_a</t>
  </si>
  <si>
    <t>Oc_125_b</t>
  </si>
  <si>
    <t>Oc_3462_b</t>
  </si>
  <si>
    <t>Oc_1192_a</t>
  </si>
  <si>
    <t>Os87_c11482_a</t>
  </si>
  <si>
    <t>Oc_2627_a</t>
  </si>
  <si>
    <t>Oc_2127_a</t>
  </si>
  <si>
    <t>Oc_982_a</t>
  </si>
  <si>
    <t>Oc_567_a</t>
  </si>
  <si>
    <t>Oc_594_a</t>
  </si>
  <si>
    <t>Oc_594_b</t>
  </si>
  <si>
    <t>Oc_4714_a</t>
  </si>
  <si>
    <t>Oc_2022_a</t>
  </si>
  <si>
    <t>Oc_2845_a</t>
  </si>
  <si>
    <t>Oc_5253_a</t>
  </si>
  <si>
    <t>Oc_3418_a</t>
  </si>
  <si>
    <t>Oc_4657_a</t>
  </si>
  <si>
    <t>Oc_4932_a</t>
  </si>
  <si>
    <t>Os87_c10863_a</t>
  </si>
  <si>
    <t>Oc_2436c</t>
  </si>
  <si>
    <t>Oc_3705_b</t>
  </si>
  <si>
    <t>Oc_68_a</t>
  </si>
  <si>
    <t>Oc_769_b</t>
  </si>
  <si>
    <t>Oc_16_a</t>
  </si>
  <si>
    <t>Oc_1128_a</t>
  </si>
  <si>
    <t>Oc_3343_a</t>
  </si>
  <si>
    <t>Oc_2186_a</t>
  </si>
  <si>
    <t>Oc_3157_a</t>
  </si>
  <si>
    <t>Oc_7240_b</t>
  </si>
  <si>
    <t>Oc_7240_a</t>
  </si>
  <si>
    <t>Oc_2918_a</t>
  </si>
  <si>
    <t>Oc_4953_a</t>
  </si>
  <si>
    <t>OsB9_c13941_2_a</t>
  </si>
  <si>
    <t>Oc_1797_a</t>
  </si>
  <si>
    <t>Oc_1681_a</t>
  </si>
  <si>
    <t>Os87_c10429_a</t>
  </si>
  <si>
    <t>Oc_3819_a</t>
  </si>
  <si>
    <t>OsA8_c5279_5_a</t>
  </si>
  <si>
    <t>Oc_5879_a</t>
  </si>
  <si>
    <t>Oc_5561_b</t>
  </si>
  <si>
    <t>Oc_5771_a</t>
  </si>
  <si>
    <t>Oc_5813_a</t>
  </si>
  <si>
    <t>Oc_5905_a</t>
  </si>
  <si>
    <t>Oc_558_a</t>
  </si>
  <si>
    <t>Oc_2130_a</t>
  </si>
  <si>
    <t>Oc_3309_a</t>
  </si>
  <si>
    <t>Oc_5632_a</t>
  </si>
  <si>
    <t>Oc_1099_a</t>
  </si>
  <si>
    <t>Oc_5882_a</t>
  </si>
  <si>
    <t>Oc_6893_a</t>
  </si>
  <si>
    <t>Oc_823_a</t>
  </si>
  <si>
    <t>Oc_3461_a</t>
  </si>
  <si>
    <t>Oc_5780_a</t>
  </si>
  <si>
    <t>Oc_1751_a</t>
  </si>
  <si>
    <t>Os87_lrc4003_a</t>
  </si>
  <si>
    <t>Oc_2578_a</t>
  </si>
  <si>
    <t>Oc_5302_a</t>
  </si>
  <si>
    <t>Oc_5408_a</t>
  </si>
  <si>
    <t>Oc_5382_a</t>
  </si>
  <si>
    <t>Oc_362_a</t>
  </si>
  <si>
    <t>Oc_6258_a</t>
  </si>
  <si>
    <t>Oc_6971_a</t>
  </si>
  <si>
    <t>Oc_2434_a</t>
  </si>
  <si>
    <t>Os87_c7861_a</t>
  </si>
  <si>
    <t>Oc_6249c</t>
  </si>
  <si>
    <t>Oc_2675_a</t>
  </si>
  <si>
    <t>Oc_1562_a</t>
  </si>
  <si>
    <t>Oc_31_a</t>
  </si>
  <si>
    <t>Oc_1075_a</t>
  </si>
  <si>
    <t>Oc_5289_a</t>
  </si>
  <si>
    <t>Oc_5499_a</t>
  </si>
  <si>
    <t>Oc_5499_b</t>
  </si>
  <si>
    <t>Oc_7353_a</t>
  </si>
  <si>
    <t>Os87_c8742_a</t>
  </si>
  <si>
    <t>Oc_890_a</t>
  </si>
  <si>
    <t>Oc_6210_b</t>
  </si>
  <si>
    <t>Oc_1408_a</t>
  </si>
  <si>
    <t>Oc_376_a</t>
  </si>
  <si>
    <t>Oc_822_a</t>
  </si>
  <si>
    <t>Oc_3001_a</t>
  </si>
  <si>
    <t>Oc_4139_a</t>
  </si>
  <si>
    <t>Oc_4621_a</t>
  </si>
  <si>
    <t>Oc_3237_a</t>
  </si>
  <si>
    <t>Oc_987_b</t>
  </si>
  <si>
    <t>Oc_1240_a</t>
  </si>
  <si>
    <t>Os87_lrc10167_a</t>
  </si>
  <si>
    <t>Oc_3369_a</t>
  </si>
  <si>
    <t>Oc_5893_a</t>
  </si>
  <si>
    <t>Oc_459_b</t>
  </si>
  <si>
    <t>Oc_348_a</t>
  </si>
  <si>
    <t>Oc_3965_a</t>
  </si>
  <si>
    <t>OsA8_c8005_3_a</t>
  </si>
  <si>
    <t>Oc_277_a</t>
  </si>
  <si>
    <t>OsA8_c5062_9_a</t>
  </si>
  <si>
    <t>Oc_330_a</t>
  </si>
  <si>
    <t>Oc_3993_a</t>
  </si>
  <si>
    <t>Oc_1477_a</t>
  </si>
  <si>
    <t>Oc_838_a</t>
  </si>
  <si>
    <t>Oc_6956_a</t>
  </si>
  <si>
    <t>Oc_35_a</t>
  </si>
  <si>
    <t>Oc_6231_a</t>
  </si>
  <si>
    <t>Oc_3011_a</t>
  </si>
  <si>
    <t>Os87_c10818_a</t>
  </si>
  <si>
    <t>Oc_6673_a</t>
  </si>
  <si>
    <t>Oc_5050_a</t>
  </si>
  <si>
    <t>Oc_845_b</t>
  </si>
  <si>
    <t>Oc_2870_a</t>
  </si>
  <si>
    <t>Oc_3139_a</t>
  </si>
  <si>
    <t>OsB9_c11828_2_a</t>
  </si>
  <si>
    <t>Os87_c11550_a</t>
  </si>
  <si>
    <t>Os87_lrc4432_a</t>
  </si>
  <si>
    <t>OsA8_c14388_2_a</t>
  </si>
  <si>
    <t>Oc_2879_a</t>
  </si>
  <si>
    <t>OsA8_c8687_3_a</t>
  </si>
  <si>
    <t>Oc_30_a</t>
  </si>
  <si>
    <t>Oc_3054_a</t>
  </si>
  <si>
    <t>Oc_108_b</t>
  </si>
  <si>
    <t>Oc_3335_a</t>
  </si>
  <si>
    <t>Oc_3002_a</t>
  </si>
  <si>
    <t>Oc_734_a</t>
  </si>
  <si>
    <t>OsB9_c15091_2_a</t>
  </si>
  <si>
    <t>Oc_3348_a</t>
  </si>
  <si>
    <t>OsA8_c11757_2_a</t>
  </si>
  <si>
    <t>Oc_797_a</t>
  </si>
  <si>
    <t>Oc_3579_a</t>
  </si>
  <si>
    <t>Oc_5353_a</t>
  </si>
  <si>
    <t>Oc_6560_b</t>
  </si>
  <si>
    <t>Oc_4540_a</t>
  </si>
  <si>
    <t>Oc_2441_a</t>
  </si>
  <si>
    <t>Oc_2441_b</t>
  </si>
  <si>
    <t>Oc_5087_a</t>
  </si>
  <si>
    <t>OsA8_c11048_2_a</t>
  </si>
  <si>
    <t>Oc_3766_a</t>
  </si>
  <si>
    <t>Oc_3766_b</t>
  </si>
  <si>
    <t>Oc_5606_b</t>
  </si>
  <si>
    <t>Os87_c4229_a</t>
  </si>
  <si>
    <t>Oc_5183_a</t>
  </si>
  <si>
    <t>Os87_c9577_a</t>
  </si>
  <si>
    <t>Oc_5680_a</t>
  </si>
  <si>
    <t>Oc_7179_a</t>
  </si>
  <si>
    <t>Oc_628_a</t>
  </si>
  <si>
    <t>Oc_3374_a</t>
  </si>
  <si>
    <t>Oc_3516_a</t>
  </si>
  <si>
    <t>Oc_5255_a</t>
  </si>
  <si>
    <t>Oc_4734_a</t>
  </si>
  <si>
    <t>OsB9_c10514_2_a</t>
  </si>
  <si>
    <t>Oc_649_b</t>
  </si>
  <si>
    <t>Oc_1519_a</t>
  </si>
  <si>
    <t>Oc_3313_a</t>
  </si>
  <si>
    <t>Oc_5259_a</t>
  </si>
  <si>
    <t>Oc_2588_a</t>
  </si>
  <si>
    <t>Oc_634_a</t>
  </si>
  <si>
    <t>Os87_c10305_a</t>
  </si>
  <si>
    <t>Oc_3618_b</t>
  </si>
  <si>
    <t>Oc_2390_a</t>
  </si>
  <si>
    <t>Oc_5506_a</t>
  </si>
  <si>
    <t>Oc_4153_a</t>
  </si>
  <si>
    <t>Oc_4837_a</t>
  </si>
  <si>
    <t>Oc_2262_a</t>
  </si>
  <si>
    <t>Oc_235_a</t>
  </si>
  <si>
    <t>Oc_3527_a</t>
  </si>
  <si>
    <t>Oc_5267_a</t>
  </si>
  <si>
    <t>Oc_4037_a</t>
  </si>
  <si>
    <t>Oc_6934_a</t>
  </si>
  <si>
    <t>Oc_246_b</t>
  </si>
  <si>
    <t>Oc_73_b</t>
  </si>
  <si>
    <t>Oc_73_a</t>
  </si>
  <si>
    <t>Oc_5041_a</t>
  </si>
  <si>
    <t>Oc_283_a</t>
  </si>
  <si>
    <t>Oc_3113_a</t>
  </si>
  <si>
    <t>Oc_2586_b</t>
  </si>
  <si>
    <t>Oc_4594_a</t>
  </si>
  <si>
    <t>OsB9_c5676_5_a</t>
  </si>
  <si>
    <t>Oc_1444_a</t>
  </si>
  <si>
    <t>Oc_6412_a</t>
  </si>
  <si>
    <t>Oc_907_a</t>
  </si>
  <si>
    <t>Oc_2189c</t>
  </si>
  <si>
    <t>Oc_238_a</t>
  </si>
  <si>
    <t>Oc_6343_a</t>
  </si>
  <si>
    <t>Oc_5085_a</t>
  </si>
  <si>
    <t>Oc_1879_a</t>
  </si>
  <si>
    <t>Oc_2473_a</t>
  </si>
  <si>
    <t>Oc_2171_a</t>
  </si>
  <si>
    <t>Oc_3707_a</t>
  </si>
  <si>
    <t>Os87_c1911_a</t>
  </si>
  <si>
    <t>Oc_1655_a</t>
  </si>
  <si>
    <t>Os87_c2259_a</t>
  </si>
  <si>
    <t>Oc_4996_a</t>
  </si>
  <si>
    <t>Os87_c5226_a</t>
  </si>
  <si>
    <t>Oc_2457_a</t>
  </si>
  <si>
    <t>Oc_3435_a</t>
  </si>
  <si>
    <t>Os87_c4637_a</t>
  </si>
  <si>
    <t>Oc_1265_a</t>
  </si>
  <si>
    <t>Oc_2484_a</t>
  </si>
  <si>
    <t>Oc_5191_a</t>
  </si>
  <si>
    <t>Oc_393_a</t>
  </si>
  <si>
    <t>Oc_605_a</t>
  </si>
  <si>
    <t>Oligo sequence (5' to 3') w/tag</t>
  </si>
  <si>
    <t>(Repeat Motif)</t>
  </si>
  <si>
    <t>#</t>
  </si>
  <si>
    <t>(AGC)12</t>
  </si>
  <si>
    <t>(ACC)10</t>
  </si>
  <si>
    <t>(TGA)10</t>
  </si>
  <si>
    <t>(TTC)10</t>
  </si>
  <si>
    <t>(TCA)10</t>
  </si>
  <si>
    <t>(TCCTCT)5</t>
  </si>
  <si>
    <t>(ACA)10</t>
  </si>
  <si>
    <t>(GATGGT)4</t>
  </si>
  <si>
    <t>(CTCCGG)4</t>
  </si>
  <si>
    <t>(GTCTCA)4</t>
  </si>
  <si>
    <t>(GCTAAT)4</t>
  </si>
  <si>
    <t>(AGCAAG)4</t>
  </si>
  <si>
    <t>(CAT)8</t>
  </si>
  <si>
    <t>(CTGGTG)4</t>
  </si>
  <si>
    <t>(GAT)8</t>
  </si>
  <si>
    <t>(TTTTGG)4</t>
  </si>
  <si>
    <t>(AGC)8</t>
  </si>
  <si>
    <t>(TCT)8</t>
  </si>
  <si>
    <t>(CTT)8</t>
  </si>
  <si>
    <t>(CCTCCG)4</t>
  </si>
  <si>
    <t>(GTCGCC)4</t>
  </si>
  <si>
    <t>(GAA)8</t>
  </si>
  <si>
    <t>(TGC)8</t>
  </si>
  <si>
    <t>(CAA)8</t>
  </si>
  <si>
    <t>(TAT)7</t>
  </si>
  <si>
    <t>(CTC)7</t>
  </si>
  <si>
    <t>(GAT)7</t>
  </si>
  <si>
    <t>(TGC)7</t>
  </si>
  <si>
    <t>(CAG)7</t>
  </si>
  <si>
    <t>(ACC)7</t>
  </si>
  <si>
    <t>(GCG)7</t>
  </si>
  <si>
    <t>(GAA)7</t>
  </si>
  <si>
    <t>(GTG)7</t>
  </si>
  <si>
    <t>(GGT)7</t>
  </si>
  <si>
    <t>(TGG)7</t>
  </si>
  <si>
    <t>(CAA)7</t>
  </si>
  <si>
    <t>(GCA)7</t>
  </si>
  <si>
    <t>(GAAGT)4</t>
  </si>
  <si>
    <t>(TGAAA)4</t>
  </si>
  <si>
    <t>(GCT)6</t>
  </si>
  <si>
    <t>(CAC)6</t>
  </si>
  <si>
    <t>(GGT)6</t>
  </si>
  <si>
    <t>(GAA)6</t>
  </si>
  <si>
    <t>(GAC)6</t>
  </si>
  <si>
    <t>(AAG)6</t>
  </si>
  <si>
    <t>(TGA)6</t>
  </si>
  <si>
    <t>(AGG)6</t>
  </si>
  <si>
    <t>(TGG)6</t>
  </si>
  <si>
    <t>(AGA)6</t>
  </si>
  <si>
    <t>(CCT)6</t>
  </si>
  <si>
    <t>(CCA)6</t>
  </si>
  <si>
    <t>(TTC)6</t>
  </si>
  <si>
    <t>(ATC)6</t>
  </si>
  <si>
    <t>(CGG)6</t>
  </si>
  <si>
    <t>(GA)8</t>
  </si>
  <si>
    <t>(TGA)5</t>
  </si>
  <si>
    <t>(TTG)5</t>
  </si>
  <si>
    <t>(CTC)5</t>
  </si>
  <si>
    <t>(AGA)5</t>
  </si>
  <si>
    <t>(GCA)5</t>
  </si>
  <si>
    <t>(CCT)5</t>
  </si>
  <si>
    <t>(GAA)5</t>
  </si>
  <si>
    <t>(AGG)5</t>
  </si>
  <si>
    <t>(TGC)5</t>
  </si>
  <si>
    <t>(CTG)5</t>
  </si>
  <si>
    <t>(GAT)5</t>
  </si>
  <si>
    <t>(GGT)5</t>
  </si>
  <si>
    <t>(CAG)5</t>
  </si>
  <si>
    <t>(ACC)5</t>
  </si>
  <si>
    <t>(GCT)5</t>
  </si>
  <si>
    <t>(AAG)5</t>
  </si>
  <si>
    <t>(TGG)5</t>
  </si>
  <si>
    <t>(CTT)5</t>
  </si>
  <si>
    <t>(GAG)5</t>
  </si>
  <si>
    <t>(GCC)5</t>
  </si>
  <si>
    <t>(AGC)5</t>
  </si>
  <si>
    <t>(CGG)5</t>
  </si>
  <si>
    <t>(TCA)5</t>
  </si>
  <si>
    <t>(GGA)5</t>
  </si>
  <si>
    <t>(CAT)5</t>
  </si>
  <si>
    <t>(TGA)4</t>
  </si>
  <si>
    <t>(AGA)4</t>
  </si>
  <si>
    <t>(CCT)4</t>
  </si>
  <si>
    <t>(CTT)4</t>
  </si>
  <si>
    <t>(TGC)4</t>
  </si>
  <si>
    <t>(TCA)4</t>
  </si>
  <si>
    <t>(CCG)4</t>
  </si>
  <si>
    <t>(GAT)4</t>
  </si>
  <si>
    <t>(TTC)4</t>
  </si>
  <si>
    <t>(AGC)4</t>
  </si>
  <si>
    <t>(GAG)4</t>
  </si>
  <si>
    <t>(GCT)4</t>
  </si>
  <si>
    <t>(GAA)4</t>
  </si>
  <si>
    <t>(CAA)4</t>
  </si>
  <si>
    <t>(CTC)4</t>
  </si>
  <si>
    <t>(CGA)4</t>
  </si>
  <si>
    <t>(ACC)4</t>
  </si>
  <si>
    <t>(GCC)4</t>
  </si>
  <si>
    <t>(CAG)4</t>
  </si>
  <si>
    <t>(AG)6</t>
  </si>
  <si>
    <t>(GGC)4</t>
  </si>
  <si>
    <t>(AAG)4</t>
  </si>
  <si>
    <t>(CCA)4</t>
  </si>
  <si>
    <t>(ATG)4</t>
  </si>
  <si>
    <t>(GGT)4</t>
  </si>
  <si>
    <t>(GTC)4</t>
  </si>
  <si>
    <t>(TTA)4</t>
  </si>
  <si>
    <t>(TGT)4</t>
  </si>
  <si>
    <t>(CTG)4</t>
  </si>
  <si>
    <t>(AGG)4</t>
  </si>
  <si>
    <t>(GCG)4</t>
  </si>
  <si>
    <t>(TCT)4</t>
  </si>
  <si>
    <t>(TCC)4</t>
  </si>
  <si>
    <t>(TGG)4</t>
  </si>
  <si>
    <t>(CAT)4</t>
  </si>
  <si>
    <t>(TAG)4</t>
  </si>
  <si>
    <t>(CGT)4</t>
  </si>
  <si>
    <t>(AT)20</t>
  </si>
  <si>
    <t>(GTT)12</t>
  </si>
  <si>
    <t>(AGGCAC)5</t>
  </si>
  <si>
    <t>(TAA)10</t>
  </si>
  <si>
    <t>(AC)15</t>
  </si>
  <si>
    <t>(GAGGAAA)4</t>
  </si>
  <si>
    <t>(ATCAATA)4</t>
  </si>
  <si>
    <t>(CATG)6</t>
  </si>
  <si>
    <t>(CTTTCT)4</t>
  </si>
  <si>
    <t>(GCTCCT)4</t>
  </si>
  <si>
    <t>(ACA)8</t>
  </si>
  <si>
    <t>(TAA)8</t>
  </si>
  <si>
    <t>(CGAACC)4</t>
  </si>
  <si>
    <t>(GATTCT)4</t>
  </si>
  <si>
    <t>(AACCCT)4</t>
  </si>
  <si>
    <t>(CT)12</t>
  </si>
  <si>
    <t>(ATC)8</t>
  </si>
  <si>
    <t>(GGT)8</t>
  </si>
  <si>
    <t>(GCA)8</t>
  </si>
  <si>
    <t>(TG)12</t>
  </si>
  <si>
    <t>(AG)12</t>
  </si>
  <si>
    <t>(ATA)8</t>
  </si>
  <si>
    <t>(AT)12</t>
  </si>
  <si>
    <t>(TTG)8</t>
  </si>
  <si>
    <t>(ATTT)6</t>
  </si>
  <si>
    <t>(TGTGGC)4</t>
  </si>
  <si>
    <t>(TCTT)6</t>
  </si>
  <si>
    <t>(GATGGA)4</t>
  </si>
  <si>
    <t>(GA)12</t>
  </si>
  <si>
    <t>(ATACAA)4</t>
  </si>
  <si>
    <t>(CTCTTG)4</t>
  </si>
  <si>
    <t>(GCC)8</t>
  </si>
  <si>
    <t>(CCG)7</t>
  </si>
  <si>
    <t>(AAC)7</t>
  </si>
  <si>
    <t>(GAG)7</t>
  </si>
  <si>
    <t>(TTG)7</t>
  </si>
  <si>
    <t>(TGA)7</t>
  </si>
  <si>
    <t>(ATC)7</t>
  </si>
  <si>
    <t>(AAGGA)4</t>
  </si>
  <si>
    <t>(AT)10</t>
  </si>
  <si>
    <t>(TG)10</t>
  </si>
  <si>
    <t>(AG)10</t>
  </si>
  <si>
    <t>(TA)10</t>
  </si>
  <si>
    <t>(AACA)5</t>
  </si>
  <si>
    <t>(CATG)5</t>
  </si>
  <si>
    <t>(AAAT)5</t>
  </si>
  <si>
    <t>(TTTA)5</t>
  </si>
  <si>
    <t>(AATAA)4</t>
  </si>
  <si>
    <t>(GA)10</t>
  </si>
  <si>
    <t>(CCAC)5</t>
  </si>
  <si>
    <t>(TATT)5</t>
  </si>
  <si>
    <t>(AATA)5</t>
  </si>
  <si>
    <t>(AGC)6</t>
  </si>
  <si>
    <t>(GAT)6</t>
  </si>
  <si>
    <t>(TCT)6</t>
  </si>
  <si>
    <t>(CTC)6</t>
  </si>
  <si>
    <t>(GTC)6</t>
  </si>
  <si>
    <t>(AAC)6</t>
  </si>
  <si>
    <t>(ACA)6</t>
  </si>
  <si>
    <t>(TGC)6</t>
  </si>
  <si>
    <t>(CAG)6</t>
  </si>
  <si>
    <t>(CTT)6</t>
  </si>
  <si>
    <t>(AAT)6</t>
  </si>
  <si>
    <t>(CAA)6</t>
  </si>
  <si>
    <t>(TTG)6</t>
  </si>
  <si>
    <t>(GTG)6</t>
  </si>
  <si>
    <t>(AC)8</t>
  </si>
  <si>
    <t>(TATG)4</t>
  </si>
  <si>
    <t>(AG)8</t>
  </si>
  <si>
    <t>(AT)8</t>
  </si>
  <si>
    <t>(AAAC)4</t>
  </si>
  <si>
    <t>(GCAT)4</t>
  </si>
  <si>
    <t>(TG)8</t>
  </si>
  <si>
    <t>(TATT)4</t>
  </si>
  <si>
    <t>(AAAG)4</t>
  </si>
  <si>
    <t>(TTTC)4</t>
  </si>
  <si>
    <t>(TTTA)4</t>
  </si>
  <si>
    <t>(CA)8</t>
  </si>
  <si>
    <t>(GAAT)4</t>
  </si>
  <si>
    <t>(AAAT)4</t>
  </si>
  <si>
    <t>(TAAA)4</t>
  </si>
  <si>
    <t>(TTAA)4</t>
  </si>
  <si>
    <t>(CT)8</t>
  </si>
  <si>
    <t>(TGCT)4</t>
  </si>
  <si>
    <t>(TGCA)4</t>
  </si>
  <si>
    <t>(GGC)5</t>
  </si>
  <si>
    <t>(TAG)5</t>
  </si>
  <si>
    <t>(TCC)5</t>
  </si>
  <si>
    <t>(GTT)5</t>
  </si>
  <si>
    <t>(CAA)5</t>
  </si>
  <si>
    <t>(GCG)5</t>
  </si>
  <si>
    <t>(GTG)5</t>
  </si>
  <si>
    <t>(TAT)5</t>
  </si>
  <si>
    <t>(TTA)5</t>
  </si>
  <si>
    <t>(TAA)5</t>
  </si>
  <si>
    <t>(ATC)5</t>
  </si>
  <si>
    <t>(AAC)5</t>
  </si>
  <si>
    <t>(ATT)5</t>
  </si>
  <si>
    <t>(AAT)5</t>
  </si>
  <si>
    <t>(ACA)5</t>
  </si>
  <si>
    <t>(CCG)5</t>
  </si>
  <si>
    <t>(TA)7</t>
  </si>
  <si>
    <t>(AC)7</t>
  </si>
  <si>
    <t>(AT)7</t>
  </si>
  <si>
    <t>(TC)7</t>
  </si>
  <si>
    <t>(CT)7</t>
  </si>
  <si>
    <t>(AG)7</t>
  </si>
  <si>
    <t>(GT)7</t>
  </si>
  <si>
    <t>(TG)7</t>
  </si>
  <si>
    <t>(GAA)15</t>
  </si>
  <si>
    <t>(TCTCTCT)6</t>
  </si>
  <si>
    <t>(GA)20</t>
  </si>
  <si>
    <t>(TA)20</t>
  </si>
  <si>
    <t>(TAT)12</t>
  </si>
  <si>
    <t>(ATC)12</t>
  </si>
  <si>
    <t>(ATT)12</t>
  </si>
  <si>
    <t>(TAA)12</t>
  </si>
  <si>
    <t>(TCA)12</t>
  </si>
  <si>
    <t>(TTTTA)7</t>
  </si>
  <si>
    <t>(TG)16</t>
  </si>
  <si>
    <t>(AAGGCG)5</t>
  </si>
  <si>
    <t>(TTCTCC)5</t>
  </si>
  <si>
    <t>(GCGGTG)5</t>
  </si>
  <si>
    <t>(AAC)10</t>
  </si>
  <si>
    <t>(AT)15</t>
  </si>
  <si>
    <t>(TGCTTG)5</t>
  </si>
  <si>
    <t>(CCA)10</t>
  </si>
  <si>
    <t>(TCATCC)5</t>
  </si>
  <si>
    <t>(GTG)10</t>
  </si>
  <si>
    <t>(TAT)10</t>
  </si>
  <si>
    <t>(TAC)10</t>
  </si>
  <si>
    <t>(TCCTTC)5</t>
  </si>
  <si>
    <t>(AAAT)7</t>
  </si>
  <si>
    <t>(TATC)7</t>
  </si>
  <si>
    <t>(CTTT)7</t>
  </si>
  <si>
    <t>(CTTTT)5</t>
  </si>
  <si>
    <t>(TGTTT)5</t>
  </si>
  <si>
    <t>(AAT)8</t>
  </si>
  <si>
    <t>(CGC)8</t>
  </si>
  <si>
    <t>(TTAA)6</t>
  </si>
  <si>
    <t>(GATGAG)4</t>
  </si>
  <si>
    <t>(CTCCAT)4</t>
  </si>
  <si>
    <t>(GAGATC)4</t>
  </si>
  <si>
    <t>(TGT)8</t>
  </si>
  <si>
    <t>(CTAAGC)4</t>
  </si>
  <si>
    <t>(TAAA)6</t>
  </si>
  <si>
    <t>(CGCCGT)4</t>
  </si>
  <si>
    <t>(CAG)8</t>
  </si>
  <si>
    <t>(TC)12</t>
  </si>
  <si>
    <t>(TACA)6</t>
  </si>
  <si>
    <t>(TGA)8</t>
  </si>
  <si>
    <t>(AGGAGA)4</t>
  </si>
  <si>
    <t>(CAGACC)4</t>
  </si>
  <si>
    <t>(TTCACC)4</t>
  </si>
  <si>
    <t>(ATTG)6</t>
  </si>
  <si>
    <t>(ATAC)6</t>
  </si>
  <si>
    <t>(AAAT)6</t>
  </si>
  <si>
    <t>(CCAGCT)4</t>
  </si>
  <si>
    <t>(CTG)8</t>
  </si>
  <si>
    <t>(GCCACC)4</t>
  </si>
  <si>
    <t>(TAT)8</t>
  </si>
  <si>
    <t>(AGGATG)4</t>
  </si>
  <si>
    <t>(CTC)8</t>
  </si>
  <si>
    <t>(CCTTCG)4</t>
  </si>
  <si>
    <t>(AAG)8</t>
  </si>
  <si>
    <t>(TTC)8</t>
  </si>
  <si>
    <t>(GCAAAG)4</t>
  </si>
  <si>
    <t>(AGC)7</t>
  </si>
  <si>
    <t>(CTT)7</t>
  </si>
  <si>
    <t>(AAT)7</t>
  </si>
  <si>
    <t>(CCA)7</t>
  </si>
  <si>
    <t>(AAG)7</t>
  </si>
  <si>
    <t>(TCT)7</t>
  </si>
  <si>
    <t>(TGT)7</t>
  </si>
  <si>
    <t>(AGA)7</t>
  </si>
  <si>
    <t>(TAA)7</t>
  </si>
  <si>
    <t>(TTA)7</t>
  </si>
  <si>
    <t>(CAC)7</t>
  </si>
  <si>
    <t>(ATGCA)4</t>
  </si>
  <si>
    <t>(ATAC)5</t>
  </si>
  <si>
    <t>(GGTT)5</t>
  </si>
  <si>
    <t>(TGTA)5</t>
  </si>
  <si>
    <t>(GT)10</t>
  </si>
  <si>
    <t>(AAAG)5</t>
  </si>
  <si>
    <t>(TGCA)5</t>
  </si>
  <si>
    <t>(TCATC)4</t>
  </si>
  <si>
    <t>(CACAA)4</t>
  </si>
  <si>
    <t>(AAGTG)4</t>
  </si>
  <si>
    <t>(TTTAT)4</t>
  </si>
  <si>
    <t>(TGTTG)4</t>
  </si>
  <si>
    <t>(ATAAA)4</t>
  </si>
  <si>
    <t>(TTTTG)4</t>
  </si>
  <si>
    <t>(CT)10</t>
  </si>
  <si>
    <t>(GTTTC)4</t>
  </si>
  <si>
    <t>(ATCC)5</t>
  </si>
  <si>
    <t>(TAAA)5</t>
  </si>
  <si>
    <t>(AACGG)4</t>
  </si>
  <si>
    <t>(CTCTT)4</t>
  </si>
  <si>
    <t>(TCC)6</t>
  </si>
  <si>
    <t>(GCG)6</t>
  </si>
  <si>
    <t>(TTA)6</t>
  </si>
  <si>
    <t>(GTA)6</t>
  </si>
  <si>
    <t>(ATA)6</t>
  </si>
  <si>
    <t>(CGA)6</t>
  </si>
  <si>
    <t>(GGA)6</t>
  </si>
  <si>
    <t>(ATT)6</t>
  </si>
  <si>
    <t>(CAT)6</t>
  </si>
  <si>
    <t>(TAT)6</t>
  </si>
  <si>
    <t>(TCA)6</t>
  </si>
  <si>
    <t>(TGT)6</t>
  </si>
  <si>
    <t>(TGTA)4</t>
  </si>
  <si>
    <t>(TC)8</t>
  </si>
  <si>
    <t>(TTAT)4</t>
  </si>
  <si>
    <t>(ATCG)4</t>
  </si>
  <si>
    <t>(TA)8</t>
  </si>
  <si>
    <t>(CATG)4</t>
  </si>
  <si>
    <t>(TCCA)4</t>
  </si>
  <si>
    <t>(ATTT)4</t>
  </si>
  <si>
    <t>(TTTG)4</t>
  </si>
  <si>
    <t>(GAAA)4</t>
  </si>
  <si>
    <t>(TGTT)4</t>
  </si>
  <si>
    <t>(ATCT)4</t>
  </si>
  <si>
    <t>(GATG)4</t>
  </si>
  <si>
    <t>(CTTT)4</t>
  </si>
  <si>
    <t>(GTAT)4</t>
  </si>
  <si>
    <t>(TATC)4</t>
  </si>
  <si>
    <t>(ACAT)4</t>
  </si>
  <si>
    <t>(TTGA)4</t>
  </si>
  <si>
    <t>(TCT)5</t>
  </si>
  <si>
    <t>(TTC)5</t>
  </si>
  <si>
    <t>(CGC)5</t>
  </si>
  <si>
    <t>(CCA)5</t>
  </si>
  <si>
    <t>(ATA)5</t>
  </si>
  <si>
    <t>(ATG)5</t>
  </si>
  <si>
    <t>(CGA)5</t>
  </si>
  <si>
    <t>(ACT)5</t>
  </si>
  <si>
    <t>(TGT)5</t>
  </si>
  <si>
    <t>(CA)7</t>
  </si>
  <si>
    <t>(GA)7</t>
  </si>
  <si>
    <t>(TA)6</t>
  </si>
  <si>
    <t>(AT)6</t>
  </si>
  <si>
    <t>(ATC)4</t>
  </si>
  <si>
    <t>(GTG)4</t>
  </si>
  <si>
    <t>(CT)6</t>
  </si>
  <si>
    <t>(TC)6</t>
  </si>
  <si>
    <t>(ACA)4</t>
  </si>
  <si>
    <t>(CGG)4</t>
  </si>
  <si>
    <t>(ATT)4</t>
  </si>
  <si>
    <t>(TG)6</t>
  </si>
  <si>
    <t>(TTG)4</t>
  </si>
  <si>
    <t>(GCA)4</t>
  </si>
  <si>
    <t>(GTA)4</t>
  </si>
  <si>
    <t>(CGC)4</t>
  </si>
  <si>
    <t>(CA)6</t>
  </si>
  <si>
    <t>(AAT)4</t>
  </si>
  <si>
    <t>(TCG)4</t>
  </si>
  <si>
    <t>(ATA)4</t>
  </si>
  <si>
    <t>(GAC)4</t>
  </si>
  <si>
    <t>(TAT)4</t>
  </si>
  <si>
    <t>(TAA)4</t>
  </si>
  <si>
    <t>(GGA)4</t>
  </si>
  <si>
    <t>(CAC)4</t>
  </si>
  <si>
    <t>(AGT)4</t>
  </si>
  <si>
    <t>(GC)6</t>
  </si>
  <si>
    <t>(ACG)4</t>
  </si>
  <si>
    <t>(GTT)4</t>
  </si>
  <si>
    <t>(GA)6</t>
  </si>
  <si>
    <t>(TAC)4</t>
  </si>
  <si>
    <t>Repeat Motif w/subscript</t>
  </si>
  <si>
    <r>
      <t>(AGC)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</si>
  <si>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(ACC)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</si>
  <si>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(TGA)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</si>
  <si>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(TTC)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</si>
  <si>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(TCA)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</si>
  <si>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(TCCTCT)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</si>
  <si>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(ACA)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</si>
  <si>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(GATGGT)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</si>
  <si>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(CTCCGG)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</si>
  <si>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(GTCTCA)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</si>
  <si>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(GCTAAT)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</si>
  <si>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(AGCAAG)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</si>
  <si>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(CAT)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</si>
  <si>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(CTGGTG)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</si>
  <si>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(GAT)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</si>
  <si>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(TTTTGG)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</si>
  <si>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(AGC)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</si>
  <si>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(TCT)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</si>
  <si>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(CTT)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</si>
  <si>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(CCTCCG)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</si>
  <si>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(GTCGCC)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</si>
  <si>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(GAA)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</si>
  <si>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(TGC)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</si>
  <si>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(CAA)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</si>
  <si>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(TAT)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</si>
  <si>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(CTC)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</si>
  <si>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(GAT)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</si>
  <si>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(TGC)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</si>
  <si>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(CAG)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</si>
  <si>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(ACC)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</si>
  <si>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(GCG)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</si>
  <si>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(GAA)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</si>
  <si>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(GTG)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</si>
  <si>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(GGT)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</si>
  <si>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(TGG)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</si>
  <si>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(CAA)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</si>
  <si>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(GCA)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</si>
  <si>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(GAAGT)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</si>
  <si>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(TGAAA)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</si>
  <si>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(GCT)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</si>
  <si>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(CAC)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</si>
  <si>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(GGT)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</si>
  <si>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(GAA)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</si>
  <si>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(GAC)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</si>
  <si>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(AAG)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</si>
  <si>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(TGA)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</si>
  <si>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(AGG)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</si>
  <si>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(TGG)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</si>
  <si>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(AGA)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</si>
  <si>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(CCT)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</si>
  <si>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(CCA)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</si>
  <si>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(TTC)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</si>
  <si>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(ATC)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</si>
  <si>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(CGG)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</si>
  <si>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(GA)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</si>
  <si>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(TGA)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</si>
  <si>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(TTG)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</si>
  <si>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(CTC)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</si>
  <si>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(AGA)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</si>
  <si>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(GCA)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</si>
  <si>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(CCT)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</si>
  <si>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(GAA)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</si>
  <si>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(AGG)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</si>
  <si>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(TGC)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</si>
  <si>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(CTG)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</si>
  <si>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(GAT)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</si>
  <si>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(GGT)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</si>
  <si>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(CAG)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</si>
  <si>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(ACC)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</si>
  <si>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(GCT)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</si>
  <si>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(AAG)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</si>
  <si>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(TGG)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</si>
  <si>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(CTT)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</si>
  <si>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(GAG)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</si>
  <si>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(GCC)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</si>
  <si>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(AGC)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</si>
  <si>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(CGG)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</si>
  <si>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(TCA)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</si>
  <si>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(GGA)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</si>
  <si>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(CAT)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</si>
  <si>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(TGA)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</si>
  <si>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(AGA)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</si>
  <si>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(CCT)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</si>
  <si>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(CTT)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</si>
  <si>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(TGC)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</si>
  <si>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(TCA)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</si>
  <si>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(CCG)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</si>
  <si>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(GAT)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</si>
  <si>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(TTC)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</si>
  <si>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(AGC)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</si>
  <si>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(GAG)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</si>
  <si>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(GCT)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</si>
  <si>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(GAA)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</si>
  <si>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(CAA)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</si>
  <si>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(CTC)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</si>
  <si>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(CGA)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</si>
  <si>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(ACC)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</si>
  <si>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(GCC)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</si>
  <si>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(CAG)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</si>
  <si>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(AG)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</si>
  <si>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(GGC)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</si>
  <si>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(AAG)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</si>
  <si>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(CCA)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</si>
  <si>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(ATG)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</si>
  <si>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(GGT)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</si>
  <si>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(GTC)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</si>
  <si>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(TTA)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</si>
  <si>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(TGT)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</si>
  <si>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(CTG)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</si>
  <si>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(AGG)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</si>
  <si>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(GCG)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</si>
  <si>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(TCT)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</si>
  <si>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(TCC)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</si>
  <si>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(TGG)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</si>
  <si>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(CAT)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</si>
  <si>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(TAG)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</si>
  <si>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(CGT)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</si>
  <si>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(AT)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0</t>
    </r>
  </si>
  <si>
    <r>
      <t>(GTT)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</si>
  <si>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(AGGCAC)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</si>
  <si>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(TAA)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</si>
  <si>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(AC)</t>
    </r>
    <r>
      <rPr>
        <vertAlign val="subscript"/>
        <sz val="11"/>
        <color rgb="FF000000"/>
        <rFont val="Calibri"/>
        <family val="2"/>
        <scheme val="minor"/>
      </rPr>
      <t>15</t>
    </r>
  </si>
  <si>
    <r>
      <t>(GAGGAAA)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</si>
  <si>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(ATCAATA)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</si>
  <si>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(CATG)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</si>
  <si>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(CTTTCT)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</si>
  <si>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(GCTCCT)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</si>
  <si>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(ACA)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</si>
  <si>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(TAA)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</si>
  <si>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(CGAACC)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</si>
  <si>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(GATTCT)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</si>
  <si>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(AACCCT)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</si>
  <si>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(CT)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</si>
  <si>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(ATC)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</si>
  <si>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(GGT)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</si>
  <si>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(GCA)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</si>
  <si>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(TG)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</si>
  <si>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(AG)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</si>
  <si>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(ATA)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</si>
  <si>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(AT)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</si>
  <si>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(TTG)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</si>
  <si>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(ATTT)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</si>
  <si>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(TGTGGC)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</si>
  <si>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(TCTT)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</si>
  <si>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(GATGGA)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</si>
  <si>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(GA)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</si>
  <si>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(ATACAA)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</si>
  <si>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(CTCTTG)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</si>
  <si>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(GCC)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</si>
  <si>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(CCG)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</si>
  <si>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(AAC)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</si>
  <si>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(GAG)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</si>
  <si>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(TTG)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</si>
  <si>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(TGA)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</si>
  <si>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(ATC)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</si>
  <si>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(AAGGA)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</si>
  <si>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(AT)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</si>
  <si>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(TG)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</si>
  <si>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(AG)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</si>
  <si>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(TA)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</si>
  <si>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(AACA)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</si>
  <si>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(CATG)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</si>
  <si>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(AAAT)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</si>
  <si>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(TTTA)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</si>
  <si>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(AATAA)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</si>
  <si>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(GA)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</si>
  <si>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(CCAC)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</si>
  <si>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(TATT)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</si>
  <si>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(AATA)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</si>
  <si>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(AGC)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</si>
  <si>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(GAT)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</si>
  <si>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(TCT)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</si>
  <si>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(CTC)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</si>
  <si>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(GTC)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</si>
  <si>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(AAC)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</si>
  <si>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(ACA)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</si>
  <si>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(TGC)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</si>
  <si>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(CAG)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</si>
  <si>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(CTT)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</si>
  <si>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(AAT)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</si>
  <si>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(CAA)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</si>
  <si>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(TTG)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</si>
  <si>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(GTG)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</si>
  <si>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(AC)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</si>
  <si>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(TATG)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</si>
  <si>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(AG)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</si>
  <si>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(AT)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</si>
  <si>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(AAAC)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</si>
  <si>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(GCAT)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</si>
  <si>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(TG)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</si>
  <si>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(TATT)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</si>
  <si>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(AAAG)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</si>
  <si>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(TTTC)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</si>
  <si>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(TTTA)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</si>
  <si>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(CA)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</si>
  <si>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(GAAT)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</si>
  <si>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(AAAT)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</si>
  <si>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(TAAA)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</si>
  <si>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(TTAA)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</si>
  <si>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(CT)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</si>
  <si>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(TGCT)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</si>
  <si>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(TGCA)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</si>
  <si>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(GGC)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</si>
  <si>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(TAG)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</si>
  <si>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(TCC)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</si>
  <si>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(GTT)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</si>
  <si>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(CAA)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</si>
  <si>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(GCG)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</si>
  <si>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(GTG)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</si>
  <si>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(TAT)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</si>
  <si>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(TTA)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</si>
  <si>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(TAA)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</si>
  <si>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(ATC)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</si>
  <si>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(AAC)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</si>
  <si>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(ATT)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</si>
  <si>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(AAT)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</si>
  <si>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(ACA)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</si>
  <si>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(CCG)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</si>
  <si>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(TA)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</si>
  <si>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(AC)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</si>
  <si>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(AT)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</si>
  <si>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(TC)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</si>
  <si>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(CT)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</si>
  <si>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(AG)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</si>
  <si>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(GT)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</si>
  <si>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(TG)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</si>
  <si>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(GAA)</t>
    </r>
    <r>
      <rPr>
        <vertAlign val="subscript"/>
        <sz val="11"/>
        <color rgb="FF000000"/>
        <rFont val="Calibri"/>
        <family val="2"/>
        <scheme val="minor"/>
      </rPr>
      <t>15</t>
    </r>
  </si>
  <si>
    <r>
      <t>(TCTCTCT)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</si>
  <si>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(GA)</t>
    </r>
    <r>
      <rPr>
        <vertAlign val="subscript"/>
        <sz val="11"/>
        <color rgb="FF000000"/>
        <rFont val="Calibri"/>
        <family val="2"/>
        <scheme val="minor"/>
      </rPr>
      <t>20</t>
    </r>
  </si>
  <si>
    <r>
      <t>(TA)</t>
    </r>
    <r>
      <rPr>
        <vertAlign val="subscript"/>
        <sz val="11"/>
        <color rgb="FF000000"/>
        <rFont val="Calibri"/>
        <family val="2"/>
        <scheme val="minor"/>
      </rPr>
      <t>20</t>
    </r>
  </si>
  <si>
    <r>
      <t>(AT)</t>
    </r>
    <r>
      <rPr>
        <vertAlign val="subscript"/>
        <sz val="11"/>
        <color rgb="FF000000"/>
        <rFont val="Calibri"/>
        <family val="2"/>
        <scheme val="minor"/>
      </rPr>
      <t>20</t>
    </r>
  </si>
  <si>
    <r>
      <t>(TAT)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</si>
  <si>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(ATC)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</si>
  <si>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(ATT)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</si>
  <si>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(TAA)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</si>
  <si>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(TCA)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</si>
  <si>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(TTTTA)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</si>
  <si>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(TG)</t>
    </r>
    <r>
      <rPr>
        <vertAlign val="subscript"/>
        <sz val="11"/>
        <color rgb="FF000000"/>
        <rFont val="Calibri"/>
        <family val="2"/>
        <scheme val="minor"/>
      </rPr>
      <t>16</t>
    </r>
  </si>
  <si>
    <r>
      <t>(AAGGCG)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</si>
  <si>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(TTCTCC)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</si>
  <si>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(GCGGTG)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</si>
  <si>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(AAC)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</si>
  <si>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(AT)</t>
    </r>
    <r>
      <rPr>
        <vertAlign val="subscript"/>
        <sz val="11"/>
        <color rgb="FF000000"/>
        <rFont val="Calibri"/>
        <family val="2"/>
        <scheme val="minor"/>
      </rPr>
      <t>15</t>
    </r>
  </si>
  <si>
    <r>
      <t>(TGCTTG)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</si>
  <si>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(CCA)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</si>
  <si>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(TCATCC)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</si>
  <si>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(GTG)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</si>
  <si>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(TAT)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</si>
  <si>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(TAC)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</si>
  <si>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(TCCTTC)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</si>
  <si>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(AAAT)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</si>
  <si>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(TATC)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</si>
  <si>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(CTTT)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</si>
  <si>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(CTTTT)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</si>
  <si>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(TGTTT)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</si>
  <si>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(AAT)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</si>
  <si>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(CGC)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</si>
  <si>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(TTAA)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</si>
  <si>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(GATGAG)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</si>
  <si>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(CTCCAT)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</si>
  <si>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(GAGATC)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</si>
  <si>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(TGT)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</si>
  <si>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(CTAAGC)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</si>
  <si>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(TAAA)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</si>
  <si>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(CGCCGT)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</si>
  <si>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(CAG)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</si>
  <si>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(TC)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</si>
  <si>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(TACA)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</si>
  <si>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(TGA)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</si>
  <si>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(AGGAGA)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</si>
  <si>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(CAGACC)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</si>
  <si>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(TTCACC)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</si>
  <si>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(ATTG)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</si>
  <si>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(ATAC)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</si>
  <si>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(AAAT)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</si>
  <si>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(CCAGCT)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</si>
  <si>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(CTG)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</si>
  <si>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(GCCACC)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</si>
  <si>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(TAT)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</si>
  <si>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(AGGATG)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</si>
  <si>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(CTC)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</si>
  <si>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(CCTTCG)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</si>
  <si>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(AAG)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</si>
  <si>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(TTC)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</si>
  <si>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(GCAAAG)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</si>
  <si>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(AGC)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</si>
  <si>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(CTT)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</si>
  <si>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(AAT)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</si>
  <si>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(CCA)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</si>
  <si>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(AAG)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</si>
  <si>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(TCT)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</si>
  <si>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(TGT)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</si>
  <si>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(AGA)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</si>
  <si>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(TAA)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</si>
  <si>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(TTA)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</si>
  <si>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(CAC)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</si>
  <si>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(ATGCA)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</si>
  <si>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(ATAC)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</si>
  <si>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(GGTT)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</si>
  <si>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(TGTA)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</si>
  <si>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(GT)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</si>
  <si>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(AAAG)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</si>
  <si>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(TGCA)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</si>
  <si>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(TCATC)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</si>
  <si>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(CACAA)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</si>
  <si>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(AAGTG)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</si>
  <si>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(TTTAT)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</si>
  <si>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(TGTTG)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</si>
  <si>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(ATAAA)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</si>
  <si>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(TTTTG)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</si>
  <si>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(CT)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</si>
  <si>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(GTTTC)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</si>
  <si>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(ATCC)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</si>
  <si>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(TAAA)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</si>
  <si>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(AACGG)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</si>
  <si>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(CTCTT)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</si>
  <si>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(TCC)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</si>
  <si>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(GCG)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</si>
  <si>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(TTA)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</si>
  <si>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(GTA)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</si>
  <si>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(ATA)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</si>
  <si>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(CGA)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</si>
  <si>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(GGA)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</si>
  <si>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(ATT)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</si>
  <si>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(CAT)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</si>
  <si>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(TAT)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</si>
  <si>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(TCA)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</si>
  <si>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(TGT)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</si>
  <si>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(TGTA)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</si>
  <si>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(TC)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</si>
  <si>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(TTAT)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</si>
  <si>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(ATCG)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</si>
  <si>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(TA)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</si>
  <si>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(CATG)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</si>
  <si>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(TCCA)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</si>
  <si>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(ATTT)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</si>
  <si>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(TTTG)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</si>
  <si>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(GAAA)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</si>
  <si>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(TGTT)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</si>
  <si>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(ATCT)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</si>
  <si>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(GATG)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</si>
  <si>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(CTTT)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</si>
  <si>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(GTAT)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</si>
  <si>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(TATC)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</si>
  <si>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(ACAT)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</si>
  <si>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(TTGA)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</si>
  <si>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(TCT)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</si>
  <si>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(TTC)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</si>
  <si>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(CGC)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</si>
  <si>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(CCA)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</si>
  <si>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(ATA)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</si>
  <si>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(ATG)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</si>
  <si>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(CGA)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</si>
  <si>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(ACT)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</si>
  <si>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(TGT)</t>
    </r>
    <r>
      <rPr>
        <vertAlign val="subscript"/>
        <sz val="11"/>
        <color rgb="FF000000"/>
        <rFont val="Calibri"/>
        <family val="2"/>
        <scheme val="minor"/>
      </rPr>
      <t>5</t>
    </r>
  </si>
  <si>
    <r>
      <t>(CA)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</si>
  <si>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(GA)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</si>
  <si>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(TA)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</si>
  <si>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</si>
  <si>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(ATC)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</si>
  <si>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(GTG)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</si>
  <si>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(CT)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</si>
  <si>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(TC)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</si>
  <si>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(ACA)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</si>
  <si>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(CGG)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</si>
  <si>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(ATT)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</si>
  <si>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(TG)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</si>
  <si>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(TTG)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</si>
  <si>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(GCA)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</si>
  <si>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(GTA)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</si>
  <si>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(CGC)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</si>
  <si>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</si>
  <si>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(AAT)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</si>
  <si>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(TCG)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</si>
  <si>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(ATA)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</si>
  <si>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(GAC)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</si>
  <si>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(TAT)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</si>
  <si>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(TAA)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</si>
  <si>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(GGA)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</si>
  <si>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(CAC)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</si>
  <si>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(AGT)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</si>
  <si>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(GC)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</si>
  <si>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(ACG)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</si>
  <si>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(GTT)</t>
    </r>
    <r>
      <rPr>
        <vertAlign val="subscript"/>
        <sz val="11"/>
        <color rgb="FF000000"/>
        <rFont val="Calibri"/>
        <family val="2"/>
        <scheme val="minor"/>
      </rPr>
      <t>4</t>
    </r>
  </si>
  <si>
    <r>
      <t>(GA)</t>
    </r>
    <r>
      <rPr>
        <vertAlign val="subscript"/>
        <sz val="11"/>
        <color rgb="FF000000"/>
        <rFont val="Calibri"/>
        <family val="2"/>
        <scheme val="minor"/>
      </rPr>
      <t>6</t>
    </r>
  </si>
  <si>
    <r>
      <t>(TAC)</t>
    </r>
    <r>
      <rPr>
        <vertAlign val="subscript"/>
        <sz val="11"/>
        <color rgb="FF000000"/>
        <rFont val="Calibri"/>
        <family val="2"/>
        <scheme val="minor"/>
      </rPr>
      <t>4</t>
    </r>
  </si>
  <si>
    <t>Range</t>
  </si>
  <si>
    <t>Allele Min</t>
  </si>
  <si>
    <t>Allele Max</t>
  </si>
  <si>
    <t>Didn't Work</t>
  </si>
  <si>
    <t>Sum:</t>
  </si>
  <si>
    <t>#6</t>
  </si>
  <si>
    <t>-</t>
  </si>
  <si>
    <t>145-219</t>
  </si>
  <si>
    <t>Polymorphic</t>
  </si>
  <si>
    <t>63-63</t>
  </si>
  <si>
    <t>Monomorphic</t>
  </si>
  <si>
    <t>147-163</t>
  </si>
  <si>
    <t>94-106</t>
  </si>
  <si>
    <t>93-105</t>
  </si>
  <si>
    <t>169-175</t>
  </si>
  <si>
    <t>142-162</t>
  </si>
  <si>
    <t>131-137</t>
  </si>
  <si>
    <t>125-134</t>
  </si>
  <si>
    <t>172-178</t>
  </si>
  <si>
    <t>178-178</t>
  </si>
  <si>
    <t>144-157</t>
  </si>
  <si>
    <t>270-282</t>
  </si>
  <si>
    <t>73-73</t>
  </si>
  <si>
    <t>164-164</t>
  </si>
  <si>
    <t>171-171</t>
  </si>
  <si>
    <t>162-176</t>
  </si>
  <si>
    <t>146-162</t>
  </si>
  <si>
    <t>169-179</t>
  </si>
  <si>
    <t>170-176</t>
  </si>
  <si>
    <t>139-139</t>
  </si>
  <si>
    <t>154-174</t>
  </si>
  <si>
    <t>162-162</t>
  </si>
  <si>
    <t>153-164</t>
  </si>
  <si>
    <t>163-172</t>
  </si>
  <si>
    <t>105-105</t>
  </si>
  <si>
    <t>132-136</t>
  </si>
  <si>
    <t>159-165</t>
  </si>
  <si>
    <t>154-160</t>
  </si>
  <si>
    <t>179-185</t>
  </si>
  <si>
    <t>102-108</t>
  </si>
  <si>
    <t>174-177</t>
  </si>
  <si>
    <t>167-173</t>
  </si>
  <si>
    <t>162-165</t>
  </si>
  <si>
    <t>116-131</t>
  </si>
  <si>
    <t>180-180</t>
  </si>
  <si>
    <t>463-469</t>
  </si>
  <si>
    <t>167-167</t>
  </si>
  <si>
    <t>66-66</t>
  </si>
  <si>
    <t>100-100</t>
  </si>
  <si>
    <t>138-142</t>
  </si>
  <si>
    <t>156-156</t>
  </si>
  <si>
    <t>174-174</t>
  </si>
  <si>
    <t>150-153</t>
  </si>
  <si>
    <t>124-124</t>
  </si>
  <si>
    <t>183-183</t>
  </si>
  <si>
    <t>76-76</t>
  </si>
  <si>
    <t>145-148</t>
  </si>
  <si>
    <t>173-176</t>
  </si>
  <si>
    <t>71-126</t>
  </si>
  <si>
    <t>136-140</t>
  </si>
  <si>
    <t>131-131</t>
  </si>
  <si>
    <t>157-157</t>
  </si>
  <si>
    <t>157-160</t>
  </si>
  <si>
    <t>176-182</t>
  </si>
  <si>
    <t>124-398</t>
  </si>
  <si>
    <t>130-133</t>
  </si>
  <si>
    <t>116-118</t>
  </si>
  <si>
    <t>141-141</t>
  </si>
  <si>
    <t>170-173</t>
  </si>
  <si>
    <t>160-160</t>
  </si>
  <si>
    <t>175-178</t>
  </si>
  <si>
    <t>161-161</t>
  </si>
  <si>
    <t>98-98</t>
  </si>
  <si>
    <t>63-137</t>
  </si>
  <si>
    <t>157-166</t>
  </si>
  <si>
    <t>107-110</t>
  </si>
  <si>
    <t>134-134</t>
  </si>
  <si>
    <t>66-301</t>
  </si>
  <si>
    <t>172-172</t>
  </si>
  <si>
    <t>268-268</t>
  </si>
  <si>
    <t>53-53</t>
  </si>
  <si>
    <t>142-142</t>
  </si>
  <si>
    <t>151-155</t>
  </si>
  <si>
    <t>166-169</t>
  </si>
  <si>
    <t>118-121</t>
  </si>
  <si>
    <t>158-170</t>
  </si>
  <si>
    <t>127-147</t>
  </si>
  <si>
    <t>179-184</t>
  </si>
  <si>
    <t>319-319</t>
  </si>
  <si>
    <t>223-267</t>
  </si>
  <si>
    <t>127-130</t>
  </si>
  <si>
    <t>169-169</t>
  </si>
  <si>
    <t>101-101</t>
  </si>
  <si>
    <t>158-163</t>
  </si>
  <si>
    <t>209-212</t>
  </si>
  <si>
    <t>152-152</t>
  </si>
  <si>
    <t>165-165</t>
  </si>
  <si>
    <t>257-274</t>
  </si>
  <si>
    <t>290-290</t>
  </si>
  <si>
    <t>106-106</t>
  </si>
  <si>
    <t>129-129</t>
  </si>
  <si>
    <t>182-182</t>
  </si>
  <si>
    <t>135-138</t>
  </si>
  <si>
    <t>159-173</t>
  </si>
  <si>
    <t>218-218</t>
  </si>
  <si>
    <t>170-170</t>
  </si>
  <si>
    <t>118-118</t>
  </si>
  <si>
    <t>108-108</t>
  </si>
  <si>
    <t>163-163</t>
  </si>
  <si>
    <t>64-64</t>
  </si>
  <si>
    <t>237-250</t>
  </si>
  <si>
    <t>104-104</t>
  </si>
  <si>
    <t>248-248</t>
  </si>
  <si>
    <t>122-122</t>
  </si>
  <si>
    <t>67-67</t>
  </si>
  <si>
    <t>287-287</t>
  </si>
  <si>
    <t>117-117</t>
  </si>
  <si>
    <t>97-101</t>
  </si>
  <si>
    <t>179-194</t>
  </si>
  <si>
    <t>70-111</t>
  </si>
  <si>
    <t>540-540</t>
  </si>
  <si>
    <t>540-587</t>
  </si>
  <si>
    <t>116-119</t>
  </si>
  <si>
    <t>177-177</t>
  </si>
  <si>
    <t>137-137</t>
  </si>
  <si>
    <t>159-159</t>
  </si>
  <si>
    <t>259-269</t>
  </si>
  <si>
    <t>241-241</t>
  </si>
  <si>
    <t>146-146</t>
  </si>
  <si>
    <t>158-158</t>
  </si>
  <si>
    <t>151-151</t>
  </si>
  <si>
    <t>166-171</t>
  </si>
  <si>
    <t>119-119</t>
  </si>
  <si>
    <t>181-181</t>
  </si>
  <si>
    <t>174-176</t>
  </si>
  <si>
    <t>167-170</t>
  </si>
  <si>
    <t>113-113</t>
  </si>
  <si>
    <t>440-440</t>
  </si>
  <si>
    <t>155-155</t>
  </si>
  <si>
    <t>132-132</t>
  </si>
  <si>
    <t>150-150</t>
  </si>
  <si>
    <t>80-80</t>
  </si>
  <si>
    <t>173-173</t>
  </si>
  <si>
    <t>252-254</t>
  </si>
  <si>
    <t>121-121</t>
  </si>
  <si>
    <t>128-128</t>
  </si>
  <si>
    <t>65-65</t>
  </si>
  <si>
    <t>176-176</t>
  </si>
  <si>
    <t>172-176</t>
  </si>
  <si>
    <t>167-235</t>
  </si>
  <si>
    <t>159-177</t>
  </si>
  <si>
    <t>171-180</t>
  </si>
  <si>
    <t>174-181</t>
  </si>
  <si>
    <t>119-126</t>
  </si>
  <si>
    <t>219-219</t>
  </si>
  <si>
    <t>169-181</t>
  </si>
  <si>
    <t>163-169</t>
  </si>
  <si>
    <t>180-188</t>
  </si>
  <si>
    <t>102-104</t>
  </si>
  <si>
    <t>140-146</t>
  </si>
  <si>
    <t>153-153</t>
  </si>
  <si>
    <t>122-132</t>
  </si>
  <si>
    <t>131-140</t>
  </si>
  <si>
    <t>156-162</t>
  </si>
  <si>
    <t>159-167</t>
  </si>
  <si>
    <t>68-68</t>
  </si>
  <si>
    <t>191-265</t>
  </si>
  <si>
    <t>123-129</t>
  </si>
  <si>
    <t>124-131</t>
  </si>
  <si>
    <t>120-153</t>
  </si>
  <si>
    <t>117-130</t>
  </si>
  <si>
    <t>115-140</t>
  </si>
  <si>
    <t>115-115</t>
  </si>
  <si>
    <t>147-170</t>
  </si>
  <si>
    <t>146-149</t>
  </si>
  <si>
    <t>148-162</t>
  </si>
  <si>
    <t>127-136</t>
  </si>
  <si>
    <t>164-176</t>
  </si>
  <si>
    <t>161-180</t>
  </si>
  <si>
    <t>170-183</t>
  </si>
  <si>
    <t>167-176</t>
  </si>
  <si>
    <t>49-58</t>
  </si>
  <si>
    <t>120-127</t>
  </si>
  <si>
    <t>122-125</t>
  </si>
  <si>
    <t>131-147</t>
  </si>
  <si>
    <t>110-113</t>
  </si>
  <si>
    <t>168-187</t>
  </si>
  <si>
    <t>62-126</t>
  </si>
  <si>
    <t>101-104</t>
  </si>
  <si>
    <t>151-157</t>
  </si>
  <si>
    <t>171-184</t>
  </si>
  <si>
    <t>158-171</t>
  </si>
  <si>
    <t>178-212</t>
  </si>
  <si>
    <t>156-164</t>
  </si>
  <si>
    <t>148-163</t>
  </si>
  <si>
    <t>175-187</t>
  </si>
  <si>
    <t>131-139</t>
  </si>
  <si>
    <t>176-180</t>
  </si>
  <si>
    <t>150-170</t>
  </si>
  <si>
    <t>166-210</t>
  </si>
  <si>
    <t>103-181</t>
  </si>
  <si>
    <t>153-157</t>
  </si>
  <si>
    <t>102-132</t>
  </si>
  <si>
    <t>125-178</t>
  </si>
  <si>
    <t>135-142</t>
  </si>
  <si>
    <t>111-179</t>
  </si>
  <si>
    <t>144-167</t>
  </si>
  <si>
    <t>64-67</t>
  </si>
  <si>
    <t>109-112</t>
  </si>
  <si>
    <t>163-165</t>
  </si>
  <si>
    <t>116-128</t>
  </si>
  <si>
    <t>147-150</t>
  </si>
  <si>
    <t>155-161</t>
  </si>
  <si>
    <t>141-148</t>
  </si>
  <si>
    <t>207-214</t>
  </si>
  <si>
    <t>128-131</t>
  </si>
  <si>
    <t>135-139</t>
  </si>
  <si>
    <t>172-202</t>
  </si>
  <si>
    <t>145-151</t>
  </si>
  <si>
    <t>127-137</t>
  </si>
  <si>
    <t>137-141</t>
  </si>
  <si>
    <t>156-160</t>
  </si>
  <si>
    <t>132-145</t>
  </si>
  <si>
    <t>178-182</t>
  </si>
  <si>
    <t>179-179</t>
  </si>
  <si>
    <t>156-168</t>
  </si>
  <si>
    <t>135-147</t>
  </si>
  <si>
    <t>281-281</t>
  </si>
  <si>
    <t>160-171</t>
  </si>
  <si>
    <t>146-148</t>
  </si>
  <si>
    <t>170-219</t>
  </si>
  <si>
    <t>130-136</t>
  </si>
  <si>
    <t>127-127</t>
  </si>
  <si>
    <t>121-129</t>
  </si>
  <si>
    <t>130-166</t>
  </si>
  <si>
    <t>147-151</t>
  </si>
  <si>
    <t>175-175</t>
  </si>
  <si>
    <t>74-74</t>
  </si>
  <si>
    <t>161-165</t>
  </si>
  <si>
    <t>170-187</t>
  </si>
  <si>
    <t>184-187</t>
  </si>
  <si>
    <t>160-162</t>
  </si>
  <si>
    <t>162-164</t>
  </si>
  <si>
    <t>123-123</t>
  </si>
  <si>
    <t>181-186</t>
  </si>
  <si>
    <t>112-112</t>
  </si>
  <si>
    <t>113-161</t>
  </si>
  <si>
    <t>145-145</t>
  </si>
  <si>
    <t>154-154</t>
  </si>
  <si>
    <t>168-168</t>
  </si>
  <si>
    <t>144-148</t>
  </si>
  <si>
    <t>139-142</t>
  </si>
  <si>
    <t>301-304</t>
  </si>
  <si>
    <t>192-192</t>
  </si>
  <si>
    <t>103-103</t>
  </si>
  <si>
    <t>131-141</t>
  </si>
  <si>
    <t>184-184</t>
  </si>
  <si>
    <t>158-173</t>
  </si>
  <si>
    <t>159-164</t>
  </si>
  <si>
    <t>107-107</t>
  </si>
  <si>
    <t>109-109</t>
  </si>
  <si>
    <t>164-167</t>
  </si>
  <si>
    <t>69-180</t>
  </si>
  <si>
    <t>149-155</t>
  </si>
  <si>
    <t>77-112</t>
  </si>
  <si>
    <t>254-254</t>
  </si>
  <si>
    <t>159-161</t>
  </si>
  <si>
    <t>151-159</t>
  </si>
  <si>
    <t>161-164</t>
  </si>
  <si>
    <t>124-128</t>
  </si>
  <si>
    <t>73-147</t>
  </si>
  <si>
    <t>143-157</t>
  </si>
  <si>
    <t>133-144</t>
  </si>
  <si>
    <t>133-138</t>
  </si>
  <si>
    <t>175-179</t>
  </si>
  <si>
    <t>141-146</t>
  </si>
  <si>
    <t>177-179</t>
  </si>
  <si>
    <t>138-138</t>
  </si>
  <si>
    <t>101-129</t>
  </si>
  <si>
    <t>70-71</t>
  </si>
  <si>
    <t>63-72</t>
  </si>
  <si>
    <t>163-313</t>
  </si>
  <si>
    <t>156-171</t>
  </si>
  <si>
    <t>105-108</t>
  </si>
  <si>
    <t>145-155</t>
  </si>
  <si>
    <t>153-163</t>
  </si>
  <si>
    <t>172-181</t>
  </si>
  <si>
    <t>109-115</t>
  </si>
  <si>
    <t>257-302</t>
  </si>
  <si>
    <t>114-134</t>
  </si>
  <si>
    <t>115-188</t>
  </si>
  <si>
    <t>133-156</t>
  </si>
  <si>
    <t>344-344</t>
  </si>
  <si>
    <t>168-177</t>
  </si>
  <si>
    <t>168-183</t>
  </si>
  <si>
    <t>133-142</t>
  </si>
  <si>
    <t>172-193</t>
  </si>
  <si>
    <t>171-175</t>
  </si>
  <si>
    <t>166-177</t>
  </si>
  <si>
    <t>163-179</t>
  </si>
  <si>
    <t>142-148</t>
  </si>
  <si>
    <t>181-182</t>
  </si>
  <si>
    <t>138-145</t>
  </si>
  <si>
    <t>173-185</t>
  </si>
  <si>
    <t>112-124</t>
  </si>
  <si>
    <t>97-97</t>
  </si>
  <si>
    <t>95-108</t>
  </si>
  <si>
    <t>134-144</t>
  </si>
  <si>
    <t>174-180</t>
  </si>
  <si>
    <t>125-130</t>
  </si>
  <si>
    <t>264-267</t>
  </si>
  <si>
    <t>126-135</t>
  </si>
  <si>
    <t>176-330</t>
  </si>
  <si>
    <t>133-149</t>
  </si>
  <si>
    <t>166-188</t>
  </si>
  <si>
    <t>142-170</t>
  </si>
  <si>
    <t>177-184</t>
  </si>
  <si>
    <t>175-310</t>
  </si>
  <si>
    <t>124-137</t>
  </si>
  <si>
    <t>155-179</t>
  </si>
  <si>
    <t>91-111</t>
  </si>
  <si>
    <t>165-174</t>
  </si>
  <si>
    <t>152-161</t>
  </si>
  <si>
    <t>143-167</t>
  </si>
  <si>
    <t>104-116</t>
  </si>
  <si>
    <t>115-119</t>
  </si>
  <si>
    <t>106-109</t>
  </si>
  <si>
    <t>150-168</t>
  </si>
  <si>
    <t>158-167</t>
  </si>
  <si>
    <t>143-164</t>
  </si>
  <si>
    <t>215-226</t>
  </si>
  <si>
    <t>154-161</t>
  </si>
  <si>
    <t>149-165</t>
  </si>
  <si>
    <t>145-167</t>
  </si>
  <si>
    <t>149-149</t>
  </si>
  <si>
    <t>113-158</t>
  </si>
  <si>
    <t>166-180</t>
  </si>
  <si>
    <t>160-166</t>
  </si>
  <si>
    <t>265-286</t>
  </si>
  <si>
    <t>169-176</t>
  </si>
  <si>
    <t>178-184</t>
  </si>
  <si>
    <t>104-118</t>
  </si>
  <si>
    <t>177-180</t>
  </si>
  <si>
    <t>123-130</t>
  </si>
  <si>
    <t>169-178</t>
  </si>
  <si>
    <t>181-184</t>
  </si>
  <si>
    <t>140-140</t>
  </si>
  <si>
    <t>181-185</t>
  </si>
  <si>
    <t>177-234</t>
  </si>
  <si>
    <t>170-178</t>
  </si>
  <si>
    <t>147-162</t>
  </si>
  <si>
    <t>181-206</t>
  </si>
  <si>
    <t>143-143</t>
  </si>
  <si>
    <t>104-108</t>
  </si>
  <si>
    <t>176-205</t>
  </si>
  <si>
    <t>99-99</t>
  </si>
  <si>
    <t>169-185</t>
  </si>
  <si>
    <t>142-152</t>
  </si>
  <si>
    <t>134-139</t>
  </si>
  <si>
    <t>117-119</t>
  </si>
  <si>
    <t>152-154</t>
  </si>
  <si>
    <t>148-175</t>
  </si>
  <si>
    <t>182-185</t>
  </si>
  <si>
    <t>165-175</t>
  </si>
  <si>
    <t>159-184</t>
  </si>
  <si>
    <t>171-181</t>
  </si>
  <si>
    <t>162-168</t>
  </si>
  <si>
    <t>173-177</t>
  </si>
  <si>
    <t>179-197</t>
  </si>
  <si>
    <t>161-172</t>
  </si>
  <si>
    <t>179-180</t>
  </si>
  <si>
    <t>100-110</t>
  </si>
  <si>
    <t>180-181</t>
  </si>
  <si>
    <t>155-193</t>
  </si>
  <si>
    <t>147-152</t>
  </si>
  <si>
    <t>120-120</t>
  </si>
  <si>
    <t>146-160</t>
  </si>
  <si>
    <t>253-262</t>
  </si>
  <si>
    <t>180-184</t>
  </si>
  <si>
    <t>141-152</t>
  </si>
  <si>
    <t>115-121</t>
  </si>
  <si>
    <t>112-114</t>
  </si>
  <si>
    <t>147-172</t>
  </si>
  <si>
    <t>140-174</t>
  </si>
  <si>
    <t>166-172</t>
  </si>
  <si>
    <t>150-157</t>
  </si>
  <si>
    <t>94-115</t>
  </si>
  <si>
    <t>120-123</t>
  </si>
  <si>
    <t>176-186</t>
  </si>
  <si>
    <t>141-147</t>
  </si>
  <si>
    <t>134-137</t>
  </si>
  <si>
    <t>163-175</t>
  </si>
  <si>
    <t>214-220</t>
  </si>
  <si>
    <t>153-162</t>
  </si>
  <si>
    <t>167-191</t>
  </si>
  <si>
    <t>163-166</t>
  </si>
  <si>
    <t>173-186</t>
  </si>
  <si>
    <t>143-150</t>
  </si>
  <si>
    <t>151-174</t>
  </si>
  <si>
    <t>137-140</t>
  </si>
  <si>
    <t>168-171</t>
  </si>
  <si>
    <t>169-172</t>
  </si>
  <si>
    <t>159-196</t>
  </si>
  <si>
    <t>117-124</t>
  </si>
  <si>
    <t>182-197</t>
  </si>
  <si>
    <t>110-119</t>
  </si>
  <si>
    <t>142-150</t>
  </si>
  <si>
    <t>99-117</t>
  </si>
  <si>
    <t>170-172</t>
  </si>
  <si>
    <t>139-144</t>
  </si>
  <si>
    <t>124-234</t>
  </si>
  <si>
    <t>174-178</t>
  </si>
  <si>
    <t>130-135</t>
  </si>
  <si>
    <t>102-110</t>
  </si>
  <si>
    <t>69-69</t>
  </si>
  <si>
    <t>165-169</t>
  </si>
  <si>
    <t>182-184</t>
  </si>
  <si>
    <t>123-128</t>
  </si>
  <si>
    <t>163-173</t>
  </si>
  <si>
    <t>138-148</t>
  </si>
  <si>
    <t>112-119</t>
  </si>
  <si>
    <t>162-171</t>
  </si>
  <si>
    <t>151-167</t>
  </si>
  <si>
    <t>158-159</t>
  </si>
  <si>
    <t>122-159</t>
  </si>
  <si>
    <t>172-186</t>
  </si>
  <si>
    <t>149-154</t>
  </si>
  <si>
    <t>178-180</t>
  </si>
  <si>
    <t>148-150</t>
  </si>
  <si>
    <t>153-173</t>
  </si>
  <si>
    <t>132-139</t>
  </si>
  <si>
    <t>179-187</t>
  </si>
  <si>
    <t>175-177</t>
  </si>
  <si>
    <t>177-191</t>
  </si>
  <si>
    <t>102-102</t>
  </si>
  <si>
    <t>149-156</t>
  </si>
  <si>
    <t>114-120</t>
  </si>
  <si>
    <t>169-173</t>
  </si>
  <si>
    <t>125-141</t>
  </si>
  <si>
    <t>163-171</t>
  </si>
  <si>
    <t>143-171</t>
  </si>
  <si>
    <t>171-183</t>
  </si>
  <si>
    <t>171-174</t>
  </si>
  <si>
    <t>96-106</t>
  </si>
  <si>
    <t>170-174</t>
  </si>
  <si>
    <t>153-169</t>
  </si>
  <si>
    <t>125-125</t>
  </si>
  <si>
    <t>115-126</t>
  </si>
  <si>
    <t>105-164</t>
  </si>
  <si>
    <t>185-213</t>
  </si>
  <si>
    <t>224-227</t>
  </si>
  <si>
    <t>118-122</t>
  </si>
  <si>
    <t>100-106</t>
  </si>
  <si>
    <t>146-152</t>
  </si>
  <si>
    <t>160-163</t>
  </si>
  <si>
    <t>235-235</t>
  </si>
  <si>
    <t>233-233</t>
  </si>
  <si>
    <t>179-242</t>
  </si>
  <si>
    <t>148-167</t>
  </si>
  <si>
    <t>145-149</t>
  </si>
  <si>
    <t>240-249</t>
  </si>
  <si>
    <t>492-492</t>
  </si>
  <si>
    <t>128-132</t>
  </si>
  <si>
    <t>111-111</t>
  </si>
  <si>
    <t>130-130</t>
  </si>
  <si>
    <t>156-174</t>
  </si>
  <si>
    <t>179-183</t>
  </si>
  <si>
    <t>148-151</t>
  </si>
  <si>
    <t>179-189</t>
  </si>
  <si>
    <t>120-125</t>
  </si>
  <si>
    <t>144-147</t>
  </si>
  <si>
    <t>110-129</t>
  </si>
  <si>
    <t>249-249</t>
  </si>
  <si>
    <t>127-162</t>
  </si>
  <si>
    <t>112-115</t>
  </si>
  <si>
    <t>114-114</t>
  </si>
  <si>
    <t>149-152</t>
  </si>
  <si>
    <t>178-181</t>
  </si>
  <si>
    <t>340-340</t>
  </si>
  <si>
    <t>104-267</t>
  </si>
  <si>
    <t>172-175</t>
  </si>
  <si>
    <t>115-118</t>
  </si>
  <si>
    <t>176-187</t>
  </si>
  <si>
    <t>307-310</t>
  </si>
  <si>
    <t>257-257</t>
  </si>
  <si>
    <t>110-120</t>
  </si>
  <si>
    <t>255-255</t>
  </si>
  <si>
    <t>165-177</t>
  </si>
  <si>
    <t>157-167</t>
  </si>
  <si>
    <t>179-181</t>
  </si>
  <si>
    <t>166-166</t>
  </si>
  <si>
    <t>147-147</t>
  </si>
  <si>
    <t>148-148</t>
  </si>
  <si>
    <t>71-75</t>
  </si>
  <si>
    <t>175-200</t>
  </si>
  <si>
    <t>157-163</t>
  </si>
  <si>
    <t>186-186</t>
  </si>
  <si>
    <t>89-204</t>
  </si>
  <si>
    <t>118-126</t>
  </si>
  <si>
    <t>104-107</t>
  </si>
  <si>
    <t>134-149</t>
  </si>
  <si>
    <t>109-111</t>
  </si>
  <si>
    <t>126-130</t>
  </si>
  <si>
    <t>103-123</t>
  </si>
  <si>
    <t>156-161</t>
  </si>
  <si>
    <t>103-115</t>
  </si>
  <si>
    <t>158-168</t>
  </si>
  <si>
    <t>141-150</t>
  </si>
  <si>
    <t>149-188</t>
  </si>
  <si>
    <t>180-182</t>
  </si>
  <si>
    <t>167-177</t>
  </si>
  <si>
    <t>142-145</t>
  </si>
  <si>
    <t>128-136</t>
  </si>
  <si>
    <t>160-179</t>
  </si>
  <si>
    <t>113-115</t>
  </si>
  <si>
    <t>156-163</t>
  </si>
  <si>
    <t>165-167</t>
  </si>
  <si>
    <t>94-104</t>
  </si>
  <si>
    <t>122-124</t>
  </si>
  <si>
    <t>127-129</t>
  </si>
  <si>
    <t>102-114</t>
  </si>
  <si>
    <t>170-171</t>
  </si>
  <si>
    <t>104-106</t>
  </si>
  <si>
    <t>147-154</t>
  </si>
  <si>
    <t>173-181</t>
  </si>
  <si>
    <t>136-136</t>
  </si>
  <si>
    <t>118-143</t>
  </si>
  <si>
    <t>116-125</t>
  </si>
  <si>
    <t>112-118</t>
  </si>
  <si>
    <t>511-524</t>
  </si>
  <si>
    <t>146-150</t>
  </si>
  <si>
    <t>125-133</t>
  </si>
  <si>
    <t>140-144</t>
  </si>
  <si>
    <t>252-252</t>
  </si>
  <si>
    <t>114-116</t>
  </si>
  <si>
    <t>174-190</t>
  </si>
  <si>
    <t>139-171</t>
  </si>
  <si>
    <t>156-172</t>
  </si>
  <si>
    <t>159-168</t>
  </si>
  <si>
    <t>127-169</t>
  </si>
  <si>
    <t>153-154</t>
  </si>
  <si>
    <t>293-322</t>
  </si>
  <si>
    <t>168-174</t>
  </si>
  <si>
    <t>165-168</t>
  </si>
  <si>
    <t>111-113</t>
  </si>
  <si>
    <t>180-186</t>
  </si>
  <si>
    <t>135-135</t>
  </si>
  <si>
    <t>115-130</t>
  </si>
  <si>
    <t>118-133</t>
  </si>
  <si>
    <t>173-179</t>
  </si>
  <si>
    <t>126-126</t>
  </si>
  <si>
    <t>179-182</t>
  </si>
  <si>
    <t>162-166</t>
  </si>
  <si>
    <t>166-191</t>
  </si>
  <si>
    <t>317-328</t>
  </si>
  <si>
    <t>68-106</t>
  </si>
  <si>
    <t>97-102</t>
  </si>
  <si>
    <t>125-126</t>
  </si>
  <si>
    <t>112-172</t>
  </si>
  <si>
    <t>123-133</t>
  </si>
  <si>
    <t>158-160</t>
  </si>
  <si>
    <t>71-132</t>
  </si>
  <si>
    <t>142-149</t>
  </si>
  <si>
    <t>116-127</t>
  </si>
  <si>
    <t>170-175</t>
  </si>
  <si>
    <t>143-147</t>
  </si>
  <si>
    <t>97-105</t>
  </si>
  <si>
    <t>149-151</t>
  </si>
  <si>
    <t>165-176</t>
  </si>
  <si>
    <t>113-117</t>
  </si>
  <si>
    <t>172-173</t>
  </si>
  <si>
    <t>428-428</t>
  </si>
  <si>
    <t>98-102</t>
  </si>
  <si>
    <t>110-110</t>
  </si>
  <si>
    <t>79-168</t>
  </si>
  <si>
    <t>133-133</t>
  </si>
  <si>
    <t>263-266</t>
  </si>
  <si>
    <t>368-368</t>
  </si>
  <si>
    <t>257-261</t>
  </si>
  <si>
    <t>129-145</t>
  </si>
  <si>
    <t>124-127</t>
  </si>
  <si>
    <t>126-139</t>
  </si>
  <si>
    <t>457-457</t>
  </si>
  <si>
    <t>334-334</t>
  </si>
  <si>
    <t>167-172</t>
  </si>
  <si>
    <t>134-138</t>
  </si>
  <si>
    <t>211-217</t>
  </si>
  <si>
    <t>112-116</t>
  </si>
  <si>
    <t>116-122</t>
  </si>
  <si>
    <t>121-161</t>
  </si>
  <si>
    <t>158-165</t>
  </si>
  <si>
    <t>152-158</t>
  </si>
  <si>
    <t>143-152</t>
  </si>
  <si>
    <t>139-193</t>
  </si>
  <si>
    <t>167-174</t>
  </si>
  <si>
    <t>119-125</t>
  </si>
  <si>
    <t>99-129</t>
  </si>
  <si>
    <t>161-167</t>
  </si>
  <si>
    <t>154-162</t>
  </si>
  <si>
    <t>253-265</t>
  </si>
  <si>
    <t>346-346</t>
  </si>
  <si>
    <t>144-146</t>
  </si>
  <si>
    <t>111-114</t>
  </si>
  <si>
    <t>173-174</t>
  </si>
  <si>
    <t>150-184</t>
  </si>
  <si>
    <t>161-176</t>
  </si>
  <si>
    <t>107-109</t>
  </si>
  <si>
    <t>265-284</t>
  </si>
  <si>
    <t>Count didn't work</t>
  </si>
  <si>
    <t>Count mono</t>
  </si>
  <si>
    <t>count poly</t>
  </si>
  <si>
    <t>?????G</t>
  </si>
  <si>
    <t>?????T</t>
  </si>
  <si>
    <t>?????A</t>
  </si>
  <si>
    <t>?????C</t>
  </si>
  <si>
    <t>??????G</t>
  </si>
  <si>
    <t>??????T</t>
  </si>
  <si>
    <t>??????A</t>
  </si>
  <si>
    <t>??????C</t>
  </si>
  <si>
    <t>#7</t>
  </si>
  <si>
    <t># 4</t>
  </si>
  <si>
    <t># 5</t>
  </si>
  <si>
    <t>Left Primer Name</t>
  </si>
  <si>
    <t>Left Primer with tail</t>
  </si>
  <si>
    <t>Right Primer name</t>
  </si>
  <si>
    <t>Right Primer with tail</t>
  </si>
  <si>
    <t>Repeat Motif w/o number</t>
  </si>
  <si>
    <t xml:space="preserve"> S1 Table. List of EST-SSRs, primer sequences, repeat motifs, product size range and their polymorphism.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</si>
</sst>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1" fillId="0" borderId="0" xfId="0" applyFont="1" applyBorder="1"/>
    <xf numFmtId="0" fontId="0" fillId="0" borderId="0" xfId="0" applyBorder="1"/>
    <xf numFmtId="10" fontId="0" fillId="0" borderId="0" xfId="0" applyNumberFormat="1" applyBorder="1"/>
    <xf numFmtId="0" fontId="7" fillId="0" borderId="0" xfId="0" applyFont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331"/>
  <sheetViews>
    <sheetView tabSelected="1" zoomScale="80" zoomScaleNormal="80" zoomScalePageLayoutView="80" workbookViewId="0">
      <selection activeCell="B7" sqref="B7"/>
    </sheetView>
  </sheetViews>
  <sheetFormatPr defaultColWidth="8.85546875" defaultRowHeight="15"/>
  <cols>
    <col min="1" max="1" width="18" bestFit="1" customWidth="1"/>
    <col min="2" max="2" width="61.28515625" bestFit="1" customWidth="1"/>
    <col min="3" max="3" width="18.28515625" bestFit="1" customWidth="1"/>
    <col min="5" max="5" width="12.7109375" bestFit="1" customWidth="1"/>
    <col min="6" max="6" width="20" customWidth="1"/>
    <col min="7" max="7" width="18.42578125" bestFit="1" customWidth="1"/>
    <col min="8" max="8" width="14.28515625" customWidth="1"/>
    <col min="9" max="9" width="15.7109375" customWidth="1"/>
    <col min="10" max="10" width="12.140625" bestFit="1" customWidth="1"/>
    <col min="11" max="11" width="18.42578125" bestFit="1" customWidth="1"/>
    <col min="13" max="13" width="18" bestFit="1" customWidth="1"/>
    <col min="14" max="14" width="17" bestFit="1" customWidth="1"/>
    <col min="15" max="15" width="11.85546875" bestFit="1" customWidth="1"/>
    <col min="16" max="16" width="10.28515625" bestFit="1" customWidth="1"/>
    <col min="23" max="23" width="8.85546875" style="5"/>
    <col min="24" max="24" width="19.28515625" hidden="1" customWidth="1"/>
    <col min="25" max="25" width="59.85546875" hidden="1" customWidth="1"/>
    <col min="26" max="26" width="0" hidden="1" customWidth="1"/>
    <col min="27" max="27" width="46.28515625" hidden="1" customWidth="1"/>
    <col min="28" max="28" width="18" hidden="1" customWidth="1"/>
    <col min="29" max="29" width="10.42578125" hidden="1" customWidth="1"/>
    <col min="30" max="31" width="0" hidden="1" customWidth="1"/>
    <col min="32" max="32" width="14.42578125" hidden="1" customWidth="1"/>
    <col min="33" max="33" width="0" hidden="1" customWidth="1"/>
    <col min="34" max="34" width="12.85546875" hidden="1" customWidth="1"/>
    <col min="35" max="36" width="0" hidden="1" customWidth="1"/>
    <col min="37" max="37" width="20.42578125" hidden="1" customWidth="1"/>
    <col min="38" max="38" width="13.85546875" hidden="1" customWidth="1"/>
    <col min="39" max="40" width="0" hidden="1" customWidth="1"/>
    <col min="41" max="41" width="20.42578125" hidden="1" customWidth="1"/>
    <col min="42" max="42" width="10.42578125" hidden="1" customWidth="1"/>
    <col min="43" max="45" width="0" hidden="1" customWidth="1"/>
    <col min="46" max="46" width="19.42578125" hidden="1" customWidth="1"/>
    <col min="47" max="47" width="20.42578125" hidden="1" customWidth="1"/>
    <col min="48" max="50" width="0" hidden="1" customWidth="1"/>
    <col min="51" max="51" width="20.42578125" hidden="1" customWidth="1"/>
    <col min="52" max="53" width="0" hidden="1" customWidth="1"/>
    <col min="54" max="54" width="20.42578125" hidden="1" customWidth="1"/>
    <col min="55" max="56" width="0" hidden="1" customWidth="1"/>
  </cols>
  <sheetData>
    <row r="1" spans="1:55">
      <c r="A1" s="12" t="s">
        <v>8398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5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4" spans="1:55">
      <c r="A4" s="1" t="s">
        <v>8393</v>
      </c>
      <c r="B4" s="1" t="s">
        <v>8394</v>
      </c>
      <c r="C4" s="3" t="s">
        <v>8395</v>
      </c>
      <c r="D4" s="1" t="s">
        <v>8396</v>
      </c>
      <c r="E4" s="1" t="s">
        <v>4</v>
      </c>
      <c r="F4" s="1" t="s">
        <v>7384</v>
      </c>
      <c r="G4" s="1" t="s">
        <v>8397</v>
      </c>
      <c r="H4" s="1" t="s">
        <v>7772</v>
      </c>
      <c r="I4" s="1" t="s">
        <v>7773</v>
      </c>
      <c r="J4" s="2" t="s">
        <v>6</v>
      </c>
      <c r="K4" s="3" t="s">
        <v>7</v>
      </c>
      <c r="L4" s="3"/>
      <c r="M4" s="9"/>
      <c r="N4" s="9"/>
      <c r="O4" s="9"/>
      <c r="P4" s="9"/>
      <c r="Q4" s="9"/>
      <c r="R4" s="9"/>
      <c r="S4" s="9"/>
      <c r="T4" s="9"/>
      <c r="X4" s="4" t="s">
        <v>204</v>
      </c>
      <c r="Y4" s="4" t="s">
        <v>6996</v>
      </c>
      <c r="AA4" s="4" t="s">
        <v>203</v>
      </c>
      <c r="AB4" s="1" t="s">
        <v>0</v>
      </c>
      <c r="AC4" s="4" t="s">
        <v>32</v>
      </c>
      <c r="AD4" s="4" t="s">
        <v>33</v>
      </c>
      <c r="AE4" s="4" t="s">
        <v>34</v>
      </c>
      <c r="AF4" s="4" t="s">
        <v>6997</v>
      </c>
      <c r="AG4" s="4" t="s">
        <v>6998</v>
      </c>
      <c r="AH4" s="4" t="s">
        <v>4</v>
      </c>
      <c r="AK4" s="1" t="s">
        <v>0</v>
      </c>
      <c r="AL4" s="4" t="s">
        <v>4</v>
      </c>
      <c r="AO4" s="1" t="s">
        <v>0</v>
      </c>
      <c r="AP4" s="4" t="s">
        <v>32</v>
      </c>
      <c r="AT4" s="4" t="s">
        <v>5861</v>
      </c>
      <c r="AU4" s="1" t="s">
        <v>0</v>
      </c>
      <c r="AV4" s="4" t="s">
        <v>5862</v>
      </c>
      <c r="AY4" s="1" t="s">
        <v>0</v>
      </c>
      <c r="AZ4" s="4" t="s">
        <v>5863</v>
      </c>
      <c r="BB4" s="4" t="s">
        <v>0</v>
      </c>
      <c r="BC4" s="4" t="s">
        <v>7771</v>
      </c>
    </row>
    <row r="5" spans="1:55" ht="18">
      <c r="A5" t="s">
        <v>208</v>
      </c>
      <c r="B5" t="str">
        <f t="shared" ref="B5:B68" si="0">VLOOKUP(A5,X$5:Y$2331,2,FALSE)</f>
        <v>CAGTTTTCCCAGTCACGACATATAAGGCCAGCTCTGAAGGACA</v>
      </c>
      <c r="C5" t="s">
        <v>398</v>
      </c>
      <c r="D5" t="str">
        <f t="shared" ref="D5:D68" si="1">VLOOKUP(C5,X$5:Y$2331,2,FALSE)</f>
        <v>GTTTGCTTGTCTTCTTCATCTTGTGGCT</v>
      </c>
      <c r="E5" t="str">
        <f t="shared" ref="E5:E68" si="2">VLOOKUP(A5,AK$5:AL$1156,2,FALSE)</f>
        <v>(AGC)12</v>
      </c>
      <c r="F5" s="6" t="s">
        <v>7385</v>
      </c>
      <c r="G5" t="str">
        <f t="shared" ref="G5:G68" si="3">VLOOKUP(A5,AO$5:AP$1156,2,FALSE)</f>
        <v>AGC</v>
      </c>
      <c r="H5">
        <f t="shared" ref="H5:H68" si="4">VLOOKUP(A5,AU$5:AV$1156,2,FALSE)</f>
        <v>0</v>
      </c>
      <c r="I5">
        <f t="shared" ref="I5:I68" si="5">VLOOKUP(A5,AY$5:AZ$1156,2,FALSE)</f>
        <v>0</v>
      </c>
      <c r="J5" t="str">
        <f t="shared" ref="J5:J68" si="6">VLOOKUP(A5,BB$5:BC$1156,2,FALSE)</f>
        <v>-</v>
      </c>
      <c r="K5" t="s">
        <v>7774</v>
      </c>
      <c r="M5" s="9"/>
      <c r="N5" s="10"/>
      <c r="O5" s="10"/>
      <c r="P5" s="10"/>
      <c r="Q5" s="10"/>
      <c r="R5" s="10"/>
      <c r="S5" s="10"/>
      <c r="T5" s="10"/>
      <c r="X5" t="s">
        <v>208</v>
      </c>
      <c r="Y5" t="s">
        <v>206</v>
      </c>
      <c r="AA5" t="s">
        <v>205</v>
      </c>
      <c r="AB5" t="s">
        <v>208</v>
      </c>
      <c r="AC5" t="s">
        <v>58</v>
      </c>
      <c r="AD5">
        <v>3</v>
      </c>
      <c r="AE5">
        <v>36</v>
      </c>
      <c r="AF5" t="str">
        <f t="shared" ref="AF5:AF10" si="7">"("&amp;AC5&amp;")"</f>
        <v>(AGC)</v>
      </c>
      <c r="AG5">
        <f t="shared" ref="AG5:AG10" si="8">AE5/AD5</f>
        <v>12</v>
      </c>
      <c r="AH5" t="str">
        <f>AF5&amp;""&amp;AG5</f>
        <v>(AGC)12</v>
      </c>
      <c r="AK5" t="s">
        <v>208</v>
      </c>
      <c r="AL5" t="s">
        <v>6999</v>
      </c>
      <c r="AO5" t="s">
        <v>208</v>
      </c>
      <c r="AP5" t="s">
        <v>58</v>
      </c>
      <c r="AT5" t="s">
        <v>5864</v>
      </c>
      <c r="AU5" t="s">
        <v>208</v>
      </c>
      <c r="AY5" t="s">
        <v>208</v>
      </c>
      <c r="BB5" t="s">
        <v>208</v>
      </c>
      <c r="BC5" t="str">
        <f>CONCATENATE(AV5,"-",AZ5)</f>
        <v>-</v>
      </c>
    </row>
    <row r="6" spans="1:55" ht="18">
      <c r="A6" t="s">
        <v>212</v>
      </c>
      <c r="B6" t="str">
        <f t="shared" si="0"/>
        <v>CAGTTTTCCCAGTCACGACCGGAAGAACAAACGCTCCAA</v>
      </c>
      <c r="C6" t="s">
        <v>400</v>
      </c>
      <c r="D6" t="str">
        <f t="shared" si="1"/>
        <v>GTTTGCTGCTAGACTAGACTGCTGCTGA</v>
      </c>
      <c r="E6" t="str">
        <f t="shared" si="2"/>
        <v>(ACC)10</v>
      </c>
      <c r="F6" s="6" t="s">
        <v>7386</v>
      </c>
      <c r="G6" t="str">
        <f t="shared" si="3"/>
        <v>ACC</v>
      </c>
      <c r="H6">
        <f t="shared" si="4"/>
        <v>145</v>
      </c>
      <c r="I6">
        <f t="shared" si="5"/>
        <v>219</v>
      </c>
      <c r="J6" t="str">
        <f t="shared" si="6"/>
        <v>145-219</v>
      </c>
      <c r="K6" t="str">
        <f t="shared" ref="K6:K27" si="9">IF(H6=I6,"Monomorphic","Polymorphic")</f>
        <v>Polymorphic</v>
      </c>
      <c r="M6" s="9"/>
      <c r="N6" s="10"/>
      <c r="O6" s="10"/>
      <c r="P6" s="10"/>
      <c r="Q6" s="10"/>
      <c r="R6" s="10"/>
      <c r="S6" s="10"/>
      <c r="T6" s="10"/>
      <c r="X6" t="s">
        <v>212</v>
      </c>
      <c r="Y6" t="s">
        <v>210</v>
      </c>
      <c r="AA6" t="s">
        <v>209</v>
      </c>
      <c r="AB6" t="s">
        <v>212</v>
      </c>
      <c r="AC6" t="s">
        <v>52</v>
      </c>
      <c r="AD6">
        <v>3</v>
      </c>
      <c r="AE6">
        <v>30</v>
      </c>
      <c r="AF6" t="str">
        <f t="shared" si="7"/>
        <v>(ACC)</v>
      </c>
      <c r="AG6">
        <f t="shared" si="8"/>
        <v>10</v>
      </c>
      <c r="AH6" t="str">
        <f t="shared" ref="AH6:AH69" si="10">AF6&amp;""&amp;AG6</f>
        <v>(ACC)10</v>
      </c>
      <c r="AK6" t="s">
        <v>212</v>
      </c>
      <c r="AL6" t="s">
        <v>7000</v>
      </c>
      <c r="AO6" t="s">
        <v>212</v>
      </c>
      <c r="AP6" t="s">
        <v>52</v>
      </c>
      <c r="AT6" t="s">
        <v>5865</v>
      </c>
      <c r="AU6" t="s">
        <v>212</v>
      </c>
      <c r="AV6">
        <v>145</v>
      </c>
      <c r="AY6" t="s">
        <v>212</v>
      </c>
      <c r="AZ6">
        <v>219</v>
      </c>
      <c r="BB6" t="s">
        <v>212</v>
      </c>
      <c r="BC6" t="str">
        <f t="shared" ref="BC6:BC69" si="11">CONCATENATE(AV6,"-",AZ6)</f>
        <v>145-219</v>
      </c>
    </row>
    <row r="7" spans="1:55" ht="18">
      <c r="A7" t="s">
        <v>216</v>
      </c>
      <c r="B7" t="str">
        <f t="shared" si="0"/>
        <v>CAGTTTTCCCAGTCACGACAGCCAGTTAATGAGAGGGAGGAAG</v>
      </c>
      <c r="C7" t="s">
        <v>402</v>
      </c>
      <c r="D7" t="str">
        <f t="shared" si="1"/>
        <v>GTTTTACCGGATGGCTGATGTAAATCTT</v>
      </c>
      <c r="E7" t="str">
        <f t="shared" si="2"/>
        <v>(TGA)10</v>
      </c>
      <c r="F7" s="6" t="s">
        <v>7387</v>
      </c>
      <c r="G7" t="str">
        <f t="shared" si="3"/>
        <v>TGA</v>
      </c>
      <c r="H7">
        <f t="shared" si="4"/>
        <v>63</v>
      </c>
      <c r="I7">
        <f t="shared" si="5"/>
        <v>63</v>
      </c>
      <c r="J7" t="str">
        <f t="shared" si="6"/>
        <v>63-63</v>
      </c>
      <c r="K7" t="str">
        <f t="shared" si="9"/>
        <v>Monomorphic</v>
      </c>
      <c r="M7" s="9"/>
      <c r="N7" s="10"/>
      <c r="O7" s="10"/>
      <c r="P7" s="10"/>
      <c r="Q7" s="10"/>
      <c r="R7" s="10"/>
      <c r="S7" s="10"/>
      <c r="T7" s="10"/>
      <c r="X7" t="s">
        <v>216</v>
      </c>
      <c r="Y7" t="s">
        <v>214</v>
      </c>
      <c r="AA7" t="s">
        <v>213</v>
      </c>
      <c r="AB7" t="s">
        <v>216</v>
      </c>
      <c r="AC7" t="s">
        <v>175</v>
      </c>
      <c r="AD7">
        <v>3</v>
      </c>
      <c r="AE7">
        <v>30</v>
      </c>
      <c r="AF7" t="str">
        <f t="shared" si="7"/>
        <v>(TGA)</v>
      </c>
      <c r="AG7">
        <f t="shared" si="8"/>
        <v>10</v>
      </c>
      <c r="AH7" t="str">
        <f t="shared" si="10"/>
        <v>(TGA)10</v>
      </c>
      <c r="AK7" t="s">
        <v>216</v>
      </c>
      <c r="AL7" t="s">
        <v>7001</v>
      </c>
      <c r="AO7" t="s">
        <v>216</v>
      </c>
      <c r="AP7" t="s">
        <v>175</v>
      </c>
      <c r="AT7" t="s">
        <v>5866</v>
      </c>
      <c r="AU7" t="s">
        <v>216</v>
      </c>
      <c r="AV7">
        <v>63</v>
      </c>
      <c r="AY7" t="s">
        <v>216</v>
      </c>
      <c r="AZ7">
        <v>63</v>
      </c>
      <c r="BB7" t="s">
        <v>216</v>
      </c>
      <c r="BC7" t="str">
        <f t="shared" si="11"/>
        <v>63-63</v>
      </c>
    </row>
    <row r="8" spans="1:55" ht="18">
      <c r="A8" t="s">
        <v>220</v>
      </c>
      <c r="B8" t="str">
        <f t="shared" si="0"/>
        <v>CAGTTTTCCCAGTCACGACTCCCGTTTCTCAGGTAATCAGTTC</v>
      </c>
      <c r="C8" t="s">
        <v>404</v>
      </c>
      <c r="D8" t="str">
        <f t="shared" si="1"/>
        <v>GTTTGTTTCAACCGATGTTTTCTCAAGC</v>
      </c>
      <c r="E8" t="str">
        <f t="shared" si="2"/>
        <v>(TTC)10</v>
      </c>
      <c r="F8" s="6" t="s">
        <v>7388</v>
      </c>
      <c r="G8" t="str">
        <f t="shared" si="3"/>
        <v>TTC</v>
      </c>
      <c r="H8">
        <f t="shared" si="4"/>
        <v>147</v>
      </c>
      <c r="I8">
        <f t="shared" si="5"/>
        <v>163</v>
      </c>
      <c r="J8" t="str">
        <f t="shared" si="6"/>
        <v>147-163</v>
      </c>
      <c r="K8" t="str">
        <f t="shared" si="9"/>
        <v>Polymorphic</v>
      </c>
      <c r="M8" s="9"/>
      <c r="N8" s="10"/>
      <c r="O8" s="10"/>
      <c r="P8" s="10"/>
      <c r="Q8" s="10"/>
      <c r="R8" s="10"/>
      <c r="S8" s="10"/>
      <c r="T8" s="10"/>
      <c r="X8" t="s">
        <v>220</v>
      </c>
      <c r="Y8" t="s">
        <v>218</v>
      </c>
      <c r="AA8" t="s">
        <v>217</v>
      </c>
      <c r="AB8" t="s">
        <v>220</v>
      </c>
      <c r="AC8" t="s">
        <v>193</v>
      </c>
      <c r="AD8">
        <v>3</v>
      </c>
      <c r="AE8">
        <v>30</v>
      </c>
      <c r="AF8" t="str">
        <f t="shared" si="7"/>
        <v>(TTC)</v>
      </c>
      <c r="AG8">
        <f t="shared" si="8"/>
        <v>10</v>
      </c>
      <c r="AH8" t="str">
        <f t="shared" si="10"/>
        <v>(TTC)10</v>
      </c>
      <c r="AK8" t="s">
        <v>220</v>
      </c>
      <c r="AL8" t="s">
        <v>7002</v>
      </c>
      <c r="AO8" t="s">
        <v>220</v>
      </c>
      <c r="AP8" t="s">
        <v>193</v>
      </c>
      <c r="AT8" t="s">
        <v>5867</v>
      </c>
      <c r="AU8" t="s">
        <v>220</v>
      </c>
      <c r="AV8">
        <v>147</v>
      </c>
      <c r="AY8" t="s">
        <v>220</v>
      </c>
      <c r="AZ8">
        <v>163</v>
      </c>
      <c r="BB8" t="s">
        <v>220</v>
      </c>
      <c r="BC8" t="str">
        <f t="shared" si="11"/>
        <v>147-163</v>
      </c>
    </row>
    <row r="9" spans="1:55" ht="18">
      <c r="A9" t="s">
        <v>224</v>
      </c>
      <c r="B9" t="str">
        <f t="shared" si="0"/>
        <v>CAGTTTTCCCAGTCACGACGTCGCTTCTTACCATCTTGAGGCT</v>
      </c>
      <c r="C9" t="s">
        <v>406</v>
      </c>
      <c r="D9" t="str">
        <f t="shared" si="1"/>
        <v>GTTTTGTACCAAGGAGAGGCGTAAAGAA</v>
      </c>
      <c r="E9" t="str">
        <f t="shared" si="2"/>
        <v>(TCA)10</v>
      </c>
      <c r="F9" s="6" t="s">
        <v>7389</v>
      </c>
      <c r="G9" t="str">
        <f t="shared" si="3"/>
        <v>TCA</v>
      </c>
      <c r="H9">
        <f t="shared" si="4"/>
        <v>94</v>
      </c>
      <c r="I9">
        <f t="shared" si="5"/>
        <v>106</v>
      </c>
      <c r="J9" t="str">
        <f t="shared" si="6"/>
        <v>94-106</v>
      </c>
      <c r="K9" t="str">
        <f t="shared" si="9"/>
        <v>Polymorphic</v>
      </c>
      <c r="M9" s="9"/>
      <c r="N9" s="10"/>
      <c r="O9" s="11"/>
      <c r="P9" s="11"/>
      <c r="Q9" s="11"/>
      <c r="R9" s="11"/>
      <c r="S9" s="11"/>
      <c r="T9" s="11"/>
      <c r="X9" t="s">
        <v>224</v>
      </c>
      <c r="Y9" t="s">
        <v>222</v>
      </c>
      <c r="AA9" t="s">
        <v>221</v>
      </c>
      <c r="AB9" t="s">
        <v>224</v>
      </c>
      <c r="AC9" t="s">
        <v>162</v>
      </c>
      <c r="AD9">
        <v>3</v>
      </c>
      <c r="AE9">
        <v>30</v>
      </c>
      <c r="AF9" t="str">
        <f t="shared" si="7"/>
        <v>(TCA)</v>
      </c>
      <c r="AG9">
        <f t="shared" si="8"/>
        <v>10</v>
      </c>
      <c r="AH9" t="str">
        <f t="shared" si="10"/>
        <v>(TCA)10</v>
      </c>
      <c r="AK9" t="s">
        <v>224</v>
      </c>
      <c r="AL9" t="s">
        <v>7003</v>
      </c>
      <c r="AO9" t="s">
        <v>224</v>
      </c>
      <c r="AP9" t="s">
        <v>162</v>
      </c>
      <c r="AT9" t="s">
        <v>5868</v>
      </c>
      <c r="AU9" t="s">
        <v>224</v>
      </c>
      <c r="AV9">
        <v>94</v>
      </c>
      <c r="AY9" t="s">
        <v>224</v>
      </c>
      <c r="AZ9">
        <v>106</v>
      </c>
      <c r="BB9" t="s">
        <v>224</v>
      </c>
      <c r="BC9" t="str">
        <f t="shared" si="11"/>
        <v>94-106</v>
      </c>
    </row>
    <row r="10" spans="1:55" ht="18">
      <c r="A10" t="s">
        <v>228</v>
      </c>
      <c r="B10" t="str">
        <f t="shared" si="0"/>
        <v>CAGTTTTCCCAGTCACGACCAAAACCCTTCTCCCAAAACTCTT</v>
      </c>
      <c r="C10" t="s">
        <v>408</v>
      </c>
      <c r="D10" t="str">
        <f t="shared" si="1"/>
        <v>GTTTGTCATGAAGAGCAGAGAAGTGACG</v>
      </c>
      <c r="E10" t="str">
        <f t="shared" si="2"/>
        <v>(TCCTCT)5</v>
      </c>
      <c r="F10" s="6" t="s">
        <v>7390</v>
      </c>
      <c r="G10" t="str">
        <f t="shared" si="3"/>
        <v>TCCTCT</v>
      </c>
      <c r="H10">
        <f t="shared" si="4"/>
        <v>93</v>
      </c>
      <c r="I10">
        <f t="shared" si="5"/>
        <v>105</v>
      </c>
      <c r="J10" t="str">
        <f t="shared" si="6"/>
        <v>93-105</v>
      </c>
      <c r="K10" t="str">
        <f t="shared" si="9"/>
        <v>Polymorphic</v>
      </c>
      <c r="M10" s="10"/>
      <c r="N10" s="10"/>
      <c r="O10" s="10"/>
      <c r="P10" s="10"/>
      <c r="Q10" s="10"/>
      <c r="R10" s="10"/>
      <c r="S10" s="10"/>
      <c r="T10" s="10"/>
      <c r="X10" t="s">
        <v>228</v>
      </c>
      <c r="Y10" t="s">
        <v>226</v>
      </c>
      <c r="AA10" t="s">
        <v>225</v>
      </c>
      <c r="AB10" t="s">
        <v>228</v>
      </c>
      <c r="AC10" t="s">
        <v>167</v>
      </c>
      <c r="AD10">
        <v>6</v>
      </c>
      <c r="AE10">
        <v>30</v>
      </c>
      <c r="AF10" t="str">
        <f t="shared" si="7"/>
        <v>(TCCTCT)</v>
      </c>
      <c r="AG10">
        <f t="shared" si="8"/>
        <v>5</v>
      </c>
      <c r="AH10" t="str">
        <f t="shared" si="10"/>
        <v>(TCCTCT)5</v>
      </c>
      <c r="AK10" t="s">
        <v>228</v>
      </c>
      <c r="AL10" t="s">
        <v>7004</v>
      </c>
      <c r="AO10" t="s">
        <v>228</v>
      </c>
      <c r="AP10" t="s">
        <v>167</v>
      </c>
      <c r="AT10" t="s">
        <v>5869</v>
      </c>
      <c r="AU10" t="s">
        <v>228</v>
      </c>
      <c r="AV10">
        <v>93</v>
      </c>
      <c r="AY10" t="s">
        <v>228</v>
      </c>
      <c r="AZ10">
        <v>105</v>
      </c>
      <c r="BB10" t="s">
        <v>228</v>
      </c>
      <c r="BC10" t="str">
        <f t="shared" si="11"/>
        <v>93-105</v>
      </c>
    </row>
    <row r="11" spans="1:55" ht="18">
      <c r="A11" t="s">
        <v>232</v>
      </c>
      <c r="B11" t="str">
        <f t="shared" si="0"/>
        <v>CAGTTTTCCCAGTCACGACAGGACCCTTCTTCCTCAATAGCAT</v>
      </c>
      <c r="C11" t="s">
        <v>410</v>
      </c>
      <c r="D11" t="str">
        <f t="shared" si="1"/>
        <v>GTTTCTCTTTGATCTCCCATGGTGTTCT</v>
      </c>
      <c r="E11" t="str">
        <f t="shared" si="2"/>
        <v>(ACA)10</v>
      </c>
      <c r="F11" s="6" t="s">
        <v>7391</v>
      </c>
      <c r="G11" t="str">
        <f t="shared" si="3"/>
        <v>ACA</v>
      </c>
      <c r="H11">
        <f t="shared" si="4"/>
        <v>169</v>
      </c>
      <c r="I11">
        <f t="shared" si="5"/>
        <v>175</v>
      </c>
      <c r="J11" t="str">
        <f t="shared" si="6"/>
        <v>169-175</v>
      </c>
      <c r="K11" t="str">
        <f t="shared" si="9"/>
        <v>Polymorphic</v>
      </c>
      <c r="X11" t="s">
        <v>232</v>
      </c>
      <c r="Y11" t="s">
        <v>230</v>
      </c>
      <c r="AA11" t="s">
        <v>229</v>
      </c>
      <c r="AB11" t="s">
        <v>232</v>
      </c>
      <c r="AC11" t="s">
        <v>49</v>
      </c>
      <c r="AD11">
        <v>3</v>
      </c>
      <c r="AE11">
        <v>30</v>
      </c>
      <c r="AF11" t="str">
        <f t="shared" ref="AF11:AF69" si="12">"("&amp;AC11&amp;")"</f>
        <v>(ACA)</v>
      </c>
      <c r="AG11">
        <f t="shared" ref="AG11:AG69" si="13">AE11/AD11</f>
        <v>10</v>
      </c>
      <c r="AH11" t="str">
        <f t="shared" si="10"/>
        <v>(ACA)10</v>
      </c>
      <c r="AK11" t="s">
        <v>232</v>
      </c>
      <c r="AL11" t="s">
        <v>7005</v>
      </c>
      <c r="AO11" t="s">
        <v>232</v>
      </c>
      <c r="AP11" t="s">
        <v>49</v>
      </c>
      <c r="AT11" t="s">
        <v>5870</v>
      </c>
      <c r="AU11" t="s">
        <v>232</v>
      </c>
      <c r="AV11">
        <v>169</v>
      </c>
      <c r="AY11" t="s">
        <v>232</v>
      </c>
      <c r="AZ11">
        <v>175</v>
      </c>
      <c r="BB11" t="s">
        <v>232</v>
      </c>
      <c r="BC11" t="str">
        <f t="shared" si="11"/>
        <v>169-175</v>
      </c>
    </row>
    <row r="12" spans="1:55" ht="18">
      <c r="A12" t="s">
        <v>236</v>
      </c>
      <c r="B12" t="str">
        <f t="shared" si="0"/>
        <v>CAGTTTTCCCAGTCACGACATTTACTGAGGGAGCAAATGCAAA</v>
      </c>
      <c r="C12" t="s">
        <v>412</v>
      </c>
      <c r="D12" t="str">
        <f t="shared" si="1"/>
        <v>GTTTCAGCAAAACCTTCATCCTCTGAAT</v>
      </c>
      <c r="E12" t="str">
        <f t="shared" si="2"/>
        <v>(GATGGT)4</v>
      </c>
      <c r="F12" s="6" t="s">
        <v>7392</v>
      </c>
      <c r="G12" t="str">
        <f t="shared" si="3"/>
        <v>GATGGT</v>
      </c>
      <c r="H12">
        <f t="shared" si="4"/>
        <v>142</v>
      </c>
      <c r="I12">
        <f t="shared" si="5"/>
        <v>162</v>
      </c>
      <c r="J12" t="str">
        <f t="shared" si="6"/>
        <v>142-162</v>
      </c>
      <c r="K12" t="str">
        <f t="shared" si="9"/>
        <v>Polymorphic</v>
      </c>
      <c r="X12" t="s">
        <v>236</v>
      </c>
      <c r="Y12" t="s">
        <v>234</v>
      </c>
      <c r="AA12" t="s">
        <v>233</v>
      </c>
      <c r="AB12" t="s">
        <v>236</v>
      </c>
      <c r="AC12" t="s">
        <v>126</v>
      </c>
      <c r="AD12">
        <v>6</v>
      </c>
      <c r="AE12">
        <v>24</v>
      </c>
      <c r="AF12" t="str">
        <f t="shared" si="12"/>
        <v>(GATGGT)</v>
      </c>
      <c r="AG12">
        <f t="shared" si="13"/>
        <v>4</v>
      </c>
      <c r="AH12" t="str">
        <f t="shared" si="10"/>
        <v>(GATGGT)4</v>
      </c>
      <c r="AK12" t="s">
        <v>236</v>
      </c>
      <c r="AL12" t="s">
        <v>7006</v>
      </c>
      <c r="AO12" t="s">
        <v>236</v>
      </c>
      <c r="AP12" t="s">
        <v>126</v>
      </c>
      <c r="AT12" t="s">
        <v>5871</v>
      </c>
      <c r="AU12" t="s">
        <v>236</v>
      </c>
      <c r="AV12">
        <v>142</v>
      </c>
      <c r="AY12" t="s">
        <v>236</v>
      </c>
      <c r="AZ12">
        <v>162</v>
      </c>
      <c r="BB12" t="s">
        <v>236</v>
      </c>
      <c r="BC12" t="str">
        <f t="shared" si="11"/>
        <v>142-162</v>
      </c>
    </row>
    <row r="13" spans="1:55" ht="18">
      <c r="A13" t="s">
        <v>240</v>
      </c>
      <c r="B13" t="str">
        <f t="shared" si="0"/>
        <v>CAGTTTTCCCAGTCACGACGGACTTGGAGCTCTTGATCCC</v>
      </c>
      <c r="C13" t="s">
        <v>414</v>
      </c>
      <c r="D13" t="str">
        <f t="shared" si="1"/>
        <v>GTTTGAGTGATGATGGTGATGGTGAGAG</v>
      </c>
      <c r="E13" t="str">
        <f t="shared" si="2"/>
        <v>(CTCCGG)4</v>
      </c>
      <c r="F13" s="6" t="s">
        <v>7393</v>
      </c>
      <c r="G13" t="str">
        <f t="shared" si="3"/>
        <v>CTCCGG</v>
      </c>
      <c r="H13">
        <f t="shared" si="4"/>
        <v>131</v>
      </c>
      <c r="I13">
        <f t="shared" si="5"/>
        <v>137</v>
      </c>
      <c r="J13" t="str">
        <f t="shared" si="6"/>
        <v>131-137</v>
      </c>
      <c r="K13" t="str">
        <f t="shared" si="9"/>
        <v>Polymorphic</v>
      </c>
      <c r="M13" s="4"/>
      <c r="N13" s="4"/>
      <c r="O13" s="4"/>
      <c r="P13" s="4"/>
      <c r="Q13" s="4"/>
      <c r="X13" t="s">
        <v>240</v>
      </c>
      <c r="Y13" t="s">
        <v>238</v>
      </c>
      <c r="AA13" t="s">
        <v>237</v>
      </c>
      <c r="AB13" t="s">
        <v>240</v>
      </c>
      <c r="AC13" t="s">
        <v>102</v>
      </c>
      <c r="AD13">
        <v>6</v>
      </c>
      <c r="AE13">
        <v>24</v>
      </c>
      <c r="AF13" t="str">
        <f t="shared" si="12"/>
        <v>(CTCCGG)</v>
      </c>
      <c r="AG13">
        <f t="shared" si="13"/>
        <v>4</v>
      </c>
      <c r="AH13" t="str">
        <f t="shared" si="10"/>
        <v>(CTCCGG)4</v>
      </c>
      <c r="AK13" t="s">
        <v>240</v>
      </c>
      <c r="AL13" t="s">
        <v>7007</v>
      </c>
      <c r="AO13" t="s">
        <v>240</v>
      </c>
      <c r="AP13" t="s">
        <v>102</v>
      </c>
      <c r="AT13" t="s">
        <v>5872</v>
      </c>
      <c r="AU13" t="s">
        <v>240</v>
      </c>
      <c r="AV13">
        <v>131</v>
      </c>
      <c r="AY13" t="s">
        <v>240</v>
      </c>
      <c r="AZ13">
        <v>137</v>
      </c>
      <c r="BB13" t="s">
        <v>240</v>
      </c>
      <c r="BC13" t="str">
        <f t="shared" si="11"/>
        <v>131-137</v>
      </c>
    </row>
    <row r="14" spans="1:55" ht="18">
      <c r="A14" t="s">
        <v>244</v>
      </c>
      <c r="B14" t="str">
        <f t="shared" si="0"/>
        <v>CAGTTTTCCCAGTCACGACAGACCAGAAGCAGCAGAAGGAAG</v>
      </c>
      <c r="C14" t="s">
        <v>416</v>
      </c>
      <c r="D14" t="str">
        <f t="shared" si="1"/>
        <v>GTTTCACTTCAGTGAAAATGCAGATGCT</v>
      </c>
      <c r="E14" t="str">
        <f t="shared" si="2"/>
        <v>(GTCTCA)4</v>
      </c>
      <c r="F14" s="6" t="s">
        <v>7394</v>
      </c>
      <c r="G14" t="str">
        <f t="shared" si="3"/>
        <v>GTCTCA</v>
      </c>
      <c r="H14">
        <f t="shared" si="4"/>
        <v>125</v>
      </c>
      <c r="I14">
        <f t="shared" si="5"/>
        <v>134</v>
      </c>
      <c r="J14" t="str">
        <f t="shared" si="6"/>
        <v>125-134</v>
      </c>
      <c r="K14" t="str">
        <f t="shared" si="9"/>
        <v>Polymorphic</v>
      </c>
      <c r="X14" t="s">
        <v>244</v>
      </c>
      <c r="Y14" t="s">
        <v>242</v>
      </c>
      <c r="AA14" t="s">
        <v>241</v>
      </c>
      <c r="AB14" t="s">
        <v>244</v>
      </c>
      <c r="AC14" t="s">
        <v>147</v>
      </c>
      <c r="AD14">
        <v>6</v>
      </c>
      <c r="AE14">
        <v>24</v>
      </c>
      <c r="AF14" t="str">
        <f t="shared" si="12"/>
        <v>(GTCTCA)</v>
      </c>
      <c r="AG14">
        <f t="shared" si="13"/>
        <v>4</v>
      </c>
      <c r="AH14" t="str">
        <f t="shared" si="10"/>
        <v>(GTCTCA)4</v>
      </c>
      <c r="AK14" t="s">
        <v>244</v>
      </c>
      <c r="AL14" t="s">
        <v>7008</v>
      </c>
      <c r="AO14" t="s">
        <v>244</v>
      </c>
      <c r="AP14" t="s">
        <v>147</v>
      </c>
      <c r="AT14" t="s">
        <v>5873</v>
      </c>
      <c r="AU14" t="s">
        <v>244</v>
      </c>
      <c r="AV14">
        <v>125</v>
      </c>
      <c r="AY14" t="s">
        <v>244</v>
      </c>
      <c r="AZ14">
        <v>134</v>
      </c>
      <c r="BB14" t="s">
        <v>244</v>
      </c>
      <c r="BC14" t="str">
        <f t="shared" si="11"/>
        <v>125-134</v>
      </c>
    </row>
    <row r="15" spans="1:55" ht="18">
      <c r="A15" t="s">
        <v>248</v>
      </c>
      <c r="B15" t="str">
        <f t="shared" si="0"/>
        <v>CAGTTTTCCCAGTCACGACGCCTTCATGCAGCAATACCTATCT</v>
      </c>
      <c r="C15" t="s">
        <v>418</v>
      </c>
      <c r="D15" t="str">
        <f t="shared" si="1"/>
        <v>GTTTTCTTCCACTGCTCTCAATCACAAC</v>
      </c>
      <c r="E15" t="str">
        <f t="shared" si="2"/>
        <v>(GCTAAT)4</v>
      </c>
      <c r="F15" s="6" t="s">
        <v>7395</v>
      </c>
      <c r="G15" t="str">
        <f t="shared" si="3"/>
        <v>GCTAAT</v>
      </c>
      <c r="H15">
        <f t="shared" si="4"/>
        <v>172</v>
      </c>
      <c r="I15">
        <f t="shared" si="5"/>
        <v>178</v>
      </c>
      <c r="J15" t="str">
        <f t="shared" si="6"/>
        <v>172-178</v>
      </c>
      <c r="K15" t="str">
        <f t="shared" si="9"/>
        <v>Polymorphic</v>
      </c>
      <c r="X15" t="s">
        <v>248</v>
      </c>
      <c r="Y15" t="s">
        <v>246</v>
      </c>
      <c r="AA15" t="s">
        <v>245</v>
      </c>
      <c r="AB15" t="s">
        <v>248</v>
      </c>
      <c r="AC15" t="s">
        <v>136</v>
      </c>
      <c r="AD15">
        <v>6</v>
      </c>
      <c r="AE15">
        <v>24</v>
      </c>
      <c r="AF15" t="str">
        <f t="shared" si="12"/>
        <v>(GCTAAT)</v>
      </c>
      <c r="AG15">
        <f t="shared" si="13"/>
        <v>4</v>
      </c>
      <c r="AH15" t="str">
        <f t="shared" si="10"/>
        <v>(GCTAAT)4</v>
      </c>
      <c r="AK15" t="s">
        <v>248</v>
      </c>
      <c r="AL15" t="s">
        <v>7009</v>
      </c>
      <c r="AO15" t="s">
        <v>248</v>
      </c>
      <c r="AP15" t="s">
        <v>136</v>
      </c>
      <c r="AT15" t="s">
        <v>5874</v>
      </c>
      <c r="AU15" t="s">
        <v>248</v>
      </c>
      <c r="AV15">
        <v>172</v>
      </c>
      <c r="AY15" t="s">
        <v>248</v>
      </c>
      <c r="AZ15">
        <v>178</v>
      </c>
      <c r="BB15" t="s">
        <v>248</v>
      </c>
      <c r="BC15" t="str">
        <f t="shared" si="11"/>
        <v>172-178</v>
      </c>
    </row>
    <row r="16" spans="1:55" ht="18">
      <c r="A16" t="s">
        <v>252</v>
      </c>
      <c r="B16" t="str">
        <f t="shared" si="0"/>
        <v>CAGTTTTCCCAGTCACGACGGTATTTCAAGGTGAGGACGAGAG</v>
      </c>
      <c r="C16" t="s">
        <v>420</v>
      </c>
      <c r="D16" t="str">
        <f t="shared" si="1"/>
        <v>GTTTCTGGCTTCTCCTCCTAATTTGGTT</v>
      </c>
      <c r="E16" t="str">
        <f t="shared" si="2"/>
        <v>(AGCAAG)4</v>
      </c>
      <c r="F16" s="6" t="s">
        <v>7396</v>
      </c>
      <c r="G16" t="str">
        <f t="shared" si="3"/>
        <v>AGCAAG</v>
      </c>
      <c r="H16">
        <f t="shared" si="4"/>
        <v>178</v>
      </c>
      <c r="I16">
        <f t="shared" si="5"/>
        <v>178</v>
      </c>
      <c r="J16" t="str">
        <f t="shared" si="6"/>
        <v>178-178</v>
      </c>
      <c r="K16" t="str">
        <f t="shared" si="9"/>
        <v>Monomorphic</v>
      </c>
      <c r="X16" t="s">
        <v>252</v>
      </c>
      <c r="Y16" t="s">
        <v>250</v>
      </c>
      <c r="AA16" t="s">
        <v>249</v>
      </c>
      <c r="AB16" t="s">
        <v>252</v>
      </c>
      <c r="AC16" t="s">
        <v>57</v>
      </c>
      <c r="AD16">
        <v>6</v>
      </c>
      <c r="AE16">
        <v>24</v>
      </c>
      <c r="AF16" t="str">
        <f t="shared" si="12"/>
        <v>(AGCAAG)</v>
      </c>
      <c r="AG16">
        <f t="shared" si="13"/>
        <v>4</v>
      </c>
      <c r="AH16" t="str">
        <f t="shared" si="10"/>
        <v>(AGCAAG)4</v>
      </c>
      <c r="AK16" t="s">
        <v>252</v>
      </c>
      <c r="AL16" t="s">
        <v>7010</v>
      </c>
      <c r="AO16" t="s">
        <v>252</v>
      </c>
      <c r="AP16" t="s">
        <v>57</v>
      </c>
      <c r="AT16" t="s">
        <v>5875</v>
      </c>
      <c r="AU16" t="s">
        <v>252</v>
      </c>
      <c r="AV16">
        <v>178</v>
      </c>
      <c r="AY16" t="s">
        <v>252</v>
      </c>
      <c r="AZ16">
        <v>178</v>
      </c>
      <c r="BB16" t="s">
        <v>252</v>
      </c>
      <c r="BC16" t="str">
        <f t="shared" si="11"/>
        <v>178-178</v>
      </c>
    </row>
    <row r="17" spans="1:55" ht="18">
      <c r="A17" t="s">
        <v>256</v>
      </c>
      <c r="B17" t="str">
        <f t="shared" si="0"/>
        <v>CAGTTTTCCCAGTCACGACAGAGCAGTTTATGATGGAAGCCTG</v>
      </c>
      <c r="C17" t="s">
        <v>422</v>
      </c>
      <c r="D17" t="str">
        <f t="shared" si="1"/>
        <v>GTTTCTCCTGCACATGAAACTCATTTTG</v>
      </c>
      <c r="E17" t="str">
        <f t="shared" si="2"/>
        <v>(CAT)8</v>
      </c>
      <c r="F17" s="6" t="s">
        <v>7397</v>
      </c>
      <c r="G17" t="str">
        <f t="shared" si="3"/>
        <v>CAT</v>
      </c>
      <c r="H17">
        <f t="shared" si="4"/>
        <v>144</v>
      </c>
      <c r="I17">
        <f t="shared" si="5"/>
        <v>157</v>
      </c>
      <c r="J17" t="str">
        <f t="shared" si="6"/>
        <v>144-157</v>
      </c>
      <c r="K17" t="str">
        <f t="shared" si="9"/>
        <v>Polymorphic</v>
      </c>
      <c r="X17" t="s">
        <v>256</v>
      </c>
      <c r="Y17" t="s">
        <v>254</v>
      </c>
      <c r="AA17" t="s">
        <v>253</v>
      </c>
      <c r="AB17" t="s">
        <v>256</v>
      </c>
      <c r="AC17" t="s">
        <v>85</v>
      </c>
      <c r="AD17">
        <v>3</v>
      </c>
      <c r="AE17">
        <v>24</v>
      </c>
      <c r="AF17" t="str">
        <f t="shared" si="12"/>
        <v>(CAT)</v>
      </c>
      <c r="AG17">
        <f t="shared" si="13"/>
        <v>8</v>
      </c>
      <c r="AH17" t="str">
        <f t="shared" si="10"/>
        <v>(CAT)8</v>
      </c>
      <c r="AK17" t="s">
        <v>256</v>
      </c>
      <c r="AL17" t="s">
        <v>7011</v>
      </c>
      <c r="AO17" t="s">
        <v>256</v>
      </c>
      <c r="AP17" t="s">
        <v>85</v>
      </c>
      <c r="AT17" t="s">
        <v>5876</v>
      </c>
      <c r="AU17" t="s">
        <v>256</v>
      </c>
      <c r="AV17">
        <v>144</v>
      </c>
      <c r="AY17" t="s">
        <v>256</v>
      </c>
      <c r="AZ17">
        <v>157</v>
      </c>
      <c r="BB17" t="s">
        <v>256</v>
      </c>
      <c r="BC17" t="str">
        <f t="shared" si="11"/>
        <v>144-157</v>
      </c>
    </row>
    <row r="18" spans="1:55" ht="18">
      <c r="A18" t="s">
        <v>260</v>
      </c>
      <c r="B18" t="str">
        <f t="shared" si="0"/>
        <v>CAGTTTTCCCAGTCACGACGGAACTTGTGTGTACCCATCATCA</v>
      </c>
      <c r="C18" t="s">
        <v>424</v>
      </c>
      <c r="D18" t="str">
        <f t="shared" si="1"/>
        <v>GTTTATACCAGCACCAGGAATAAAACCA</v>
      </c>
      <c r="E18" t="str">
        <f t="shared" si="2"/>
        <v>(CTGGTG)4</v>
      </c>
      <c r="F18" s="6" t="s">
        <v>7398</v>
      </c>
      <c r="G18" t="str">
        <f t="shared" si="3"/>
        <v>CTGGTG</v>
      </c>
      <c r="H18">
        <f t="shared" si="4"/>
        <v>270</v>
      </c>
      <c r="I18">
        <f t="shared" si="5"/>
        <v>282</v>
      </c>
      <c r="J18" t="str">
        <f t="shared" si="6"/>
        <v>270-282</v>
      </c>
      <c r="K18" t="str">
        <f t="shared" si="9"/>
        <v>Polymorphic</v>
      </c>
      <c r="X18" t="s">
        <v>260</v>
      </c>
      <c r="Y18" t="s">
        <v>258</v>
      </c>
      <c r="AA18" t="s">
        <v>257</v>
      </c>
      <c r="AB18" t="s">
        <v>260</v>
      </c>
      <c r="AC18" t="s">
        <v>108</v>
      </c>
      <c r="AD18">
        <v>6</v>
      </c>
      <c r="AE18">
        <v>24</v>
      </c>
      <c r="AF18" t="str">
        <f t="shared" si="12"/>
        <v>(CTGGTG)</v>
      </c>
      <c r="AG18">
        <f t="shared" si="13"/>
        <v>4</v>
      </c>
      <c r="AH18" t="str">
        <f t="shared" si="10"/>
        <v>(CTGGTG)4</v>
      </c>
      <c r="AK18" t="s">
        <v>260</v>
      </c>
      <c r="AL18" t="s">
        <v>7012</v>
      </c>
      <c r="AO18" t="s">
        <v>260</v>
      </c>
      <c r="AP18" t="s">
        <v>108</v>
      </c>
      <c r="AT18" t="s">
        <v>5877</v>
      </c>
      <c r="AU18" t="s">
        <v>260</v>
      </c>
      <c r="AV18">
        <v>270</v>
      </c>
      <c r="AY18" t="s">
        <v>260</v>
      </c>
      <c r="AZ18">
        <v>282</v>
      </c>
      <c r="BB18" t="s">
        <v>260</v>
      </c>
      <c r="BC18" t="str">
        <f t="shared" si="11"/>
        <v>270-282</v>
      </c>
    </row>
    <row r="19" spans="1:55" ht="18">
      <c r="A19" t="s">
        <v>264</v>
      </c>
      <c r="B19" t="str">
        <f t="shared" si="0"/>
        <v>CAGTTTTCCCAGTCACGACAAGCTGTTGGAGTGAAAATTGTGG</v>
      </c>
      <c r="C19" t="s">
        <v>426</v>
      </c>
      <c r="D19" t="str">
        <f t="shared" si="1"/>
        <v>GTTTCTTCCGCTGCTTTCTTATCCTCTT</v>
      </c>
      <c r="E19" t="str">
        <f t="shared" si="2"/>
        <v>(GAT)8</v>
      </c>
      <c r="F19" s="6" t="s">
        <v>7399</v>
      </c>
      <c r="G19" t="str">
        <f t="shared" si="3"/>
        <v>GAT</v>
      </c>
      <c r="H19">
        <f t="shared" si="4"/>
        <v>73</v>
      </c>
      <c r="I19">
        <f t="shared" si="5"/>
        <v>73</v>
      </c>
      <c r="J19" t="str">
        <f t="shared" si="6"/>
        <v>73-73</v>
      </c>
      <c r="K19" t="str">
        <f t="shared" si="9"/>
        <v>Monomorphic</v>
      </c>
      <c r="X19" t="s">
        <v>264</v>
      </c>
      <c r="Y19" t="s">
        <v>262</v>
      </c>
      <c r="AA19" t="s">
        <v>261</v>
      </c>
      <c r="AB19" t="s">
        <v>264</v>
      </c>
      <c r="AC19" t="s">
        <v>123</v>
      </c>
      <c r="AD19">
        <v>3</v>
      </c>
      <c r="AE19">
        <v>24</v>
      </c>
      <c r="AF19" t="str">
        <f t="shared" si="12"/>
        <v>(GAT)</v>
      </c>
      <c r="AG19">
        <f t="shared" si="13"/>
        <v>8</v>
      </c>
      <c r="AH19" t="str">
        <f t="shared" si="10"/>
        <v>(GAT)8</v>
      </c>
      <c r="AK19" t="s">
        <v>264</v>
      </c>
      <c r="AL19" t="s">
        <v>7013</v>
      </c>
      <c r="AO19" t="s">
        <v>264</v>
      </c>
      <c r="AP19" t="s">
        <v>123</v>
      </c>
      <c r="AT19" t="s">
        <v>5878</v>
      </c>
      <c r="AU19" t="s">
        <v>264</v>
      </c>
      <c r="AV19">
        <v>73</v>
      </c>
      <c r="AY19" t="s">
        <v>264</v>
      </c>
      <c r="AZ19">
        <v>73</v>
      </c>
      <c r="BB19" t="s">
        <v>264</v>
      </c>
      <c r="BC19" t="str">
        <f t="shared" si="11"/>
        <v>73-73</v>
      </c>
    </row>
    <row r="20" spans="1:55" ht="18">
      <c r="A20" t="s">
        <v>268</v>
      </c>
      <c r="B20" t="str">
        <f t="shared" si="0"/>
        <v>CAGTTTTCCCAGTCACGACCCTCATGGTTGCTCCACACA</v>
      </c>
      <c r="C20" t="s">
        <v>428</v>
      </c>
      <c r="D20" t="str">
        <f t="shared" si="1"/>
        <v>GTTTATTCCAGGAACACAGCTACTGCAT</v>
      </c>
      <c r="E20" t="str">
        <f t="shared" si="2"/>
        <v>(CAT)8</v>
      </c>
      <c r="F20" s="6" t="s">
        <v>7397</v>
      </c>
      <c r="G20" t="str">
        <f t="shared" si="3"/>
        <v>CAT</v>
      </c>
      <c r="H20">
        <f t="shared" si="4"/>
        <v>164</v>
      </c>
      <c r="I20">
        <f t="shared" si="5"/>
        <v>164</v>
      </c>
      <c r="J20" t="str">
        <f t="shared" si="6"/>
        <v>164-164</v>
      </c>
      <c r="K20" t="str">
        <f t="shared" si="9"/>
        <v>Monomorphic</v>
      </c>
      <c r="X20" t="s">
        <v>268</v>
      </c>
      <c r="Y20" t="s">
        <v>266</v>
      </c>
      <c r="AA20" t="s">
        <v>265</v>
      </c>
      <c r="AB20" t="s">
        <v>268</v>
      </c>
      <c r="AC20" t="s">
        <v>85</v>
      </c>
      <c r="AD20">
        <v>3</v>
      </c>
      <c r="AE20">
        <v>24</v>
      </c>
      <c r="AF20" t="str">
        <f t="shared" si="12"/>
        <v>(CAT)</v>
      </c>
      <c r="AG20">
        <f t="shared" si="13"/>
        <v>8</v>
      </c>
      <c r="AH20" t="str">
        <f t="shared" si="10"/>
        <v>(CAT)8</v>
      </c>
      <c r="AK20" t="s">
        <v>268</v>
      </c>
      <c r="AL20" t="s">
        <v>7011</v>
      </c>
      <c r="AO20" t="s">
        <v>268</v>
      </c>
      <c r="AP20" t="s">
        <v>85</v>
      </c>
      <c r="AT20" t="s">
        <v>5879</v>
      </c>
      <c r="AU20" t="s">
        <v>268</v>
      </c>
      <c r="AV20">
        <v>164</v>
      </c>
      <c r="AY20" t="s">
        <v>268</v>
      </c>
      <c r="AZ20">
        <v>164</v>
      </c>
      <c r="BB20" t="s">
        <v>268</v>
      </c>
      <c r="BC20" t="str">
        <f t="shared" si="11"/>
        <v>164-164</v>
      </c>
    </row>
    <row r="21" spans="1:55" ht="18">
      <c r="A21" t="s">
        <v>272</v>
      </c>
      <c r="B21" t="str">
        <f t="shared" si="0"/>
        <v>CAGTTTTCCCAGTCACGACGTTTCTTGCTTGAAAAGACCACCA</v>
      </c>
      <c r="C21" t="s">
        <v>430</v>
      </c>
      <c r="D21" t="str">
        <f t="shared" si="1"/>
        <v>GTTTAACTCAGATAGCAACAGTGAGGGG</v>
      </c>
      <c r="E21" t="str">
        <f t="shared" si="2"/>
        <v>(TTTTGG)4</v>
      </c>
      <c r="F21" s="6" t="s">
        <v>7400</v>
      </c>
      <c r="G21" t="str">
        <f t="shared" si="3"/>
        <v>TTTTGG</v>
      </c>
      <c r="H21">
        <f t="shared" si="4"/>
        <v>171</v>
      </c>
      <c r="I21">
        <f t="shared" si="5"/>
        <v>171</v>
      </c>
      <c r="J21" t="str">
        <f t="shared" si="6"/>
        <v>171-171</v>
      </c>
      <c r="K21" t="str">
        <f t="shared" si="9"/>
        <v>Monomorphic</v>
      </c>
      <c r="X21" t="s">
        <v>272</v>
      </c>
      <c r="Y21" t="s">
        <v>270</v>
      </c>
      <c r="AA21" t="s">
        <v>269</v>
      </c>
      <c r="AB21" t="s">
        <v>272</v>
      </c>
      <c r="AC21" t="s">
        <v>201</v>
      </c>
      <c r="AD21">
        <v>6</v>
      </c>
      <c r="AE21">
        <v>24</v>
      </c>
      <c r="AF21" t="str">
        <f t="shared" si="12"/>
        <v>(TTTTGG)</v>
      </c>
      <c r="AG21">
        <f t="shared" si="13"/>
        <v>4</v>
      </c>
      <c r="AH21" t="str">
        <f t="shared" si="10"/>
        <v>(TTTTGG)4</v>
      </c>
      <c r="AK21" t="s">
        <v>272</v>
      </c>
      <c r="AL21" t="s">
        <v>7014</v>
      </c>
      <c r="AO21" t="s">
        <v>272</v>
      </c>
      <c r="AP21" t="s">
        <v>201</v>
      </c>
      <c r="AT21" t="s">
        <v>5880</v>
      </c>
      <c r="AU21" t="s">
        <v>272</v>
      </c>
      <c r="AV21">
        <v>171</v>
      </c>
      <c r="AY21" t="s">
        <v>272</v>
      </c>
      <c r="AZ21">
        <v>171</v>
      </c>
      <c r="BB21" t="s">
        <v>272</v>
      </c>
      <c r="BC21" t="str">
        <f t="shared" si="11"/>
        <v>171-171</v>
      </c>
    </row>
    <row r="22" spans="1:55" ht="18">
      <c r="A22" t="s">
        <v>276</v>
      </c>
      <c r="B22" t="str">
        <f t="shared" si="0"/>
        <v>CAGTTTTCCCAGTCACGACGAAAGAGAAGGATGGGAAGGATCA</v>
      </c>
      <c r="C22" t="s">
        <v>432</v>
      </c>
      <c r="D22" t="str">
        <f t="shared" si="1"/>
        <v>GTTTGGCATGGAGGCAAGGACTTC</v>
      </c>
      <c r="E22" t="str">
        <f t="shared" si="2"/>
        <v>(AGC)8</v>
      </c>
      <c r="F22" s="6" t="s">
        <v>7401</v>
      </c>
      <c r="G22" t="str">
        <f t="shared" si="3"/>
        <v>AGC</v>
      </c>
      <c r="H22">
        <f t="shared" si="4"/>
        <v>162</v>
      </c>
      <c r="I22">
        <f t="shared" si="5"/>
        <v>176</v>
      </c>
      <c r="J22" t="str">
        <f t="shared" si="6"/>
        <v>162-176</v>
      </c>
      <c r="K22" t="str">
        <f t="shared" si="9"/>
        <v>Polymorphic</v>
      </c>
      <c r="X22" t="s">
        <v>276</v>
      </c>
      <c r="Y22" t="s">
        <v>274</v>
      </c>
      <c r="AA22" t="s">
        <v>273</v>
      </c>
      <c r="AB22" t="s">
        <v>276</v>
      </c>
      <c r="AC22" t="s">
        <v>58</v>
      </c>
      <c r="AD22">
        <v>3</v>
      </c>
      <c r="AE22">
        <v>24</v>
      </c>
      <c r="AF22" t="str">
        <f t="shared" si="12"/>
        <v>(AGC)</v>
      </c>
      <c r="AG22">
        <f t="shared" si="13"/>
        <v>8</v>
      </c>
      <c r="AH22" t="str">
        <f t="shared" si="10"/>
        <v>(AGC)8</v>
      </c>
      <c r="AK22" t="s">
        <v>276</v>
      </c>
      <c r="AL22" t="s">
        <v>7015</v>
      </c>
      <c r="AO22" t="s">
        <v>276</v>
      </c>
      <c r="AP22" t="s">
        <v>58</v>
      </c>
      <c r="AT22" t="s">
        <v>5881</v>
      </c>
      <c r="AU22" t="s">
        <v>276</v>
      </c>
      <c r="AV22">
        <v>162</v>
      </c>
      <c r="AY22" t="s">
        <v>276</v>
      </c>
      <c r="AZ22">
        <v>176</v>
      </c>
      <c r="BB22" t="s">
        <v>276</v>
      </c>
      <c r="BC22" t="str">
        <f t="shared" si="11"/>
        <v>162-176</v>
      </c>
    </row>
    <row r="23" spans="1:55" ht="18">
      <c r="A23" t="s">
        <v>280</v>
      </c>
      <c r="B23" t="str">
        <f t="shared" si="0"/>
        <v>CAGTTTTCCCAGTCACGACTGATTGAAGCAATGAGGATGAAGA</v>
      </c>
      <c r="C23" t="s">
        <v>434</v>
      </c>
      <c r="D23" t="str">
        <f t="shared" si="1"/>
        <v>GTTTAAGCTCTCCCTCAAAACCCTAGAA</v>
      </c>
      <c r="E23" t="str">
        <f t="shared" si="2"/>
        <v>(TCT)8</v>
      </c>
      <c r="F23" s="6" t="s">
        <v>7402</v>
      </c>
      <c r="G23" t="str">
        <f t="shared" si="3"/>
        <v>TCT</v>
      </c>
      <c r="H23">
        <f t="shared" si="4"/>
        <v>146</v>
      </c>
      <c r="I23">
        <f t="shared" si="5"/>
        <v>162</v>
      </c>
      <c r="J23" t="str">
        <f t="shared" si="6"/>
        <v>146-162</v>
      </c>
      <c r="K23" t="str">
        <f t="shared" si="9"/>
        <v>Polymorphic</v>
      </c>
      <c r="X23" t="s">
        <v>280</v>
      </c>
      <c r="Y23" t="s">
        <v>278</v>
      </c>
      <c r="AA23" t="s">
        <v>277</v>
      </c>
      <c r="AB23" t="s">
        <v>280</v>
      </c>
      <c r="AC23" t="s">
        <v>172</v>
      </c>
      <c r="AD23">
        <v>3</v>
      </c>
      <c r="AE23">
        <v>24</v>
      </c>
      <c r="AF23" t="str">
        <f t="shared" si="12"/>
        <v>(TCT)</v>
      </c>
      <c r="AG23">
        <f t="shared" si="13"/>
        <v>8</v>
      </c>
      <c r="AH23" t="str">
        <f t="shared" si="10"/>
        <v>(TCT)8</v>
      </c>
      <c r="AK23" t="s">
        <v>280</v>
      </c>
      <c r="AL23" t="s">
        <v>7016</v>
      </c>
      <c r="AO23" t="s">
        <v>280</v>
      </c>
      <c r="AP23" t="s">
        <v>172</v>
      </c>
      <c r="AT23" t="s">
        <v>5882</v>
      </c>
      <c r="AU23" t="s">
        <v>280</v>
      </c>
      <c r="AV23">
        <v>146</v>
      </c>
      <c r="AY23" t="s">
        <v>280</v>
      </c>
      <c r="AZ23">
        <v>162</v>
      </c>
      <c r="BB23" t="s">
        <v>280</v>
      </c>
      <c r="BC23" t="str">
        <f t="shared" si="11"/>
        <v>146-162</v>
      </c>
    </row>
    <row r="24" spans="1:55" ht="18">
      <c r="A24" t="s">
        <v>284</v>
      </c>
      <c r="B24" t="str">
        <f t="shared" si="0"/>
        <v>CAGTTTTCCCAGTCACGACCAAGTATCCTGTTCACCATTGCAC</v>
      </c>
      <c r="C24" t="s">
        <v>436</v>
      </c>
      <c r="D24" t="str">
        <f t="shared" si="1"/>
        <v>GTTTACAAGAAAAGAAGCCATGAAACCA</v>
      </c>
      <c r="E24" t="str">
        <f t="shared" si="2"/>
        <v>(CTT)8</v>
      </c>
      <c r="F24" s="6" t="s">
        <v>7403</v>
      </c>
      <c r="G24" t="str">
        <f t="shared" si="3"/>
        <v>CTT</v>
      </c>
      <c r="H24">
        <f t="shared" si="4"/>
        <v>169</v>
      </c>
      <c r="I24">
        <f t="shared" si="5"/>
        <v>179</v>
      </c>
      <c r="J24" t="str">
        <f t="shared" si="6"/>
        <v>169-179</v>
      </c>
      <c r="K24" t="str">
        <f t="shared" si="9"/>
        <v>Polymorphic</v>
      </c>
      <c r="X24" t="s">
        <v>284</v>
      </c>
      <c r="Y24" t="s">
        <v>282</v>
      </c>
      <c r="AA24" t="s">
        <v>281</v>
      </c>
      <c r="AB24" t="s">
        <v>284</v>
      </c>
      <c r="AC24" t="s">
        <v>109</v>
      </c>
      <c r="AD24">
        <v>3</v>
      </c>
      <c r="AE24">
        <v>24</v>
      </c>
      <c r="AF24" t="str">
        <f t="shared" si="12"/>
        <v>(CTT)</v>
      </c>
      <c r="AG24">
        <f t="shared" si="13"/>
        <v>8</v>
      </c>
      <c r="AH24" t="str">
        <f t="shared" si="10"/>
        <v>(CTT)8</v>
      </c>
      <c r="AK24" t="s">
        <v>284</v>
      </c>
      <c r="AL24" t="s">
        <v>7017</v>
      </c>
      <c r="AO24" t="s">
        <v>284</v>
      </c>
      <c r="AP24" t="s">
        <v>109</v>
      </c>
      <c r="AT24" t="s">
        <v>5883</v>
      </c>
      <c r="AU24" t="s">
        <v>284</v>
      </c>
      <c r="AV24">
        <v>169</v>
      </c>
      <c r="AY24" t="s">
        <v>284</v>
      </c>
      <c r="AZ24">
        <v>179</v>
      </c>
      <c r="BB24" t="s">
        <v>284</v>
      </c>
      <c r="BC24" t="str">
        <f t="shared" si="11"/>
        <v>169-179</v>
      </c>
    </row>
    <row r="25" spans="1:55" ht="18">
      <c r="A25" t="s">
        <v>288</v>
      </c>
      <c r="B25" t="str">
        <f t="shared" si="0"/>
        <v>CAGTTTTCCCAGTCACGACCATCCGAATCCGATACCCTCTTTA</v>
      </c>
      <c r="C25" t="s">
        <v>438</v>
      </c>
      <c r="D25" t="str">
        <f t="shared" si="1"/>
        <v>GTTTGGAGTCGACGATGGAGTTAGAGG</v>
      </c>
      <c r="E25" t="str">
        <f t="shared" si="2"/>
        <v>(CCTCCG)4</v>
      </c>
      <c r="F25" s="6" t="s">
        <v>7404</v>
      </c>
      <c r="G25" t="str">
        <f t="shared" si="3"/>
        <v>CCTCCG</v>
      </c>
      <c r="H25">
        <f t="shared" si="4"/>
        <v>170</v>
      </c>
      <c r="I25">
        <f t="shared" si="5"/>
        <v>176</v>
      </c>
      <c r="J25" t="str">
        <f t="shared" si="6"/>
        <v>170-176</v>
      </c>
      <c r="K25" t="str">
        <f t="shared" si="9"/>
        <v>Polymorphic</v>
      </c>
      <c r="X25" t="s">
        <v>288</v>
      </c>
      <c r="Y25" t="s">
        <v>286</v>
      </c>
      <c r="AA25" t="s">
        <v>285</v>
      </c>
      <c r="AB25" t="s">
        <v>288</v>
      </c>
      <c r="AC25" t="s">
        <v>91</v>
      </c>
      <c r="AD25">
        <v>6</v>
      </c>
      <c r="AE25">
        <v>24</v>
      </c>
      <c r="AF25" t="str">
        <f t="shared" si="12"/>
        <v>(CCTCCG)</v>
      </c>
      <c r="AG25">
        <f t="shared" si="13"/>
        <v>4</v>
      </c>
      <c r="AH25" t="str">
        <f t="shared" si="10"/>
        <v>(CCTCCG)4</v>
      </c>
      <c r="AK25" t="s">
        <v>288</v>
      </c>
      <c r="AL25" t="s">
        <v>7018</v>
      </c>
      <c r="AO25" t="s">
        <v>288</v>
      </c>
      <c r="AP25" t="s">
        <v>91</v>
      </c>
      <c r="AT25" t="s">
        <v>5884</v>
      </c>
      <c r="AU25" t="s">
        <v>288</v>
      </c>
      <c r="AV25">
        <v>170</v>
      </c>
      <c r="AY25" t="s">
        <v>288</v>
      </c>
      <c r="AZ25">
        <v>176</v>
      </c>
      <c r="BB25" t="s">
        <v>288</v>
      </c>
      <c r="BC25" t="str">
        <f t="shared" si="11"/>
        <v>170-176</v>
      </c>
    </row>
    <row r="26" spans="1:55" ht="18">
      <c r="A26" t="s">
        <v>292</v>
      </c>
      <c r="B26" t="str">
        <f t="shared" si="0"/>
        <v>CAGTTTTCCCAGTCACGACCATCATCGTACGCAGATAGTTTGG</v>
      </c>
      <c r="C26" t="s">
        <v>440</v>
      </c>
      <c r="D26" t="str">
        <f t="shared" si="1"/>
        <v>GTTTTTCCAATTCGATCAAATCATTCCT</v>
      </c>
      <c r="E26" t="str">
        <f t="shared" si="2"/>
        <v>(GTCGCC)4</v>
      </c>
      <c r="F26" s="6" t="s">
        <v>7405</v>
      </c>
      <c r="G26" t="str">
        <f t="shared" si="3"/>
        <v>GTCGCC</v>
      </c>
      <c r="H26">
        <f t="shared" si="4"/>
        <v>139</v>
      </c>
      <c r="I26">
        <f t="shared" si="5"/>
        <v>139</v>
      </c>
      <c r="J26" t="str">
        <f t="shared" si="6"/>
        <v>139-139</v>
      </c>
      <c r="K26" t="str">
        <f t="shared" si="9"/>
        <v>Monomorphic</v>
      </c>
      <c r="X26" t="s">
        <v>292</v>
      </c>
      <c r="Y26" t="s">
        <v>290</v>
      </c>
      <c r="AA26" t="s">
        <v>289</v>
      </c>
      <c r="AB26" t="s">
        <v>292</v>
      </c>
      <c r="AC26" t="s">
        <v>145</v>
      </c>
      <c r="AD26">
        <v>6</v>
      </c>
      <c r="AE26">
        <v>24</v>
      </c>
      <c r="AF26" t="str">
        <f t="shared" si="12"/>
        <v>(GTCGCC)</v>
      </c>
      <c r="AG26">
        <f t="shared" si="13"/>
        <v>4</v>
      </c>
      <c r="AH26" t="str">
        <f t="shared" si="10"/>
        <v>(GTCGCC)4</v>
      </c>
      <c r="AK26" t="s">
        <v>292</v>
      </c>
      <c r="AL26" t="s">
        <v>7019</v>
      </c>
      <c r="AO26" t="s">
        <v>292</v>
      </c>
      <c r="AP26" t="s">
        <v>145</v>
      </c>
      <c r="AT26" t="s">
        <v>5885</v>
      </c>
      <c r="AU26" t="s">
        <v>292</v>
      </c>
      <c r="AV26">
        <v>139</v>
      </c>
      <c r="AY26" t="s">
        <v>292</v>
      </c>
      <c r="AZ26">
        <v>139</v>
      </c>
      <c r="BB26" t="s">
        <v>292</v>
      </c>
      <c r="BC26" t="str">
        <f t="shared" si="11"/>
        <v>139-139</v>
      </c>
    </row>
    <row r="27" spans="1:55" ht="18">
      <c r="A27" t="s">
        <v>296</v>
      </c>
      <c r="B27" t="str">
        <f t="shared" si="0"/>
        <v>CAGTTTTCCCAGTCACGACTCTTTGTTAATGTTTGGGGTTTGC</v>
      </c>
      <c r="C27" t="s">
        <v>442</v>
      </c>
      <c r="D27" t="str">
        <f t="shared" si="1"/>
        <v>GTTTCACCGAATGGCACATACTTGAC</v>
      </c>
      <c r="E27" t="str">
        <f t="shared" si="2"/>
        <v>(GAA)8</v>
      </c>
      <c r="F27" s="6" t="s">
        <v>7406</v>
      </c>
      <c r="G27" t="str">
        <f t="shared" si="3"/>
        <v>GAA</v>
      </c>
      <c r="H27">
        <f t="shared" si="4"/>
        <v>154</v>
      </c>
      <c r="I27">
        <f t="shared" si="5"/>
        <v>174</v>
      </c>
      <c r="J27" t="str">
        <f t="shared" si="6"/>
        <v>154-174</v>
      </c>
      <c r="K27" t="str">
        <f t="shared" si="9"/>
        <v>Polymorphic</v>
      </c>
      <c r="X27" t="s">
        <v>296</v>
      </c>
      <c r="Y27" t="s">
        <v>294</v>
      </c>
      <c r="AA27" t="s">
        <v>293</v>
      </c>
      <c r="AB27" t="s">
        <v>296</v>
      </c>
      <c r="AC27" t="s">
        <v>114</v>
      </c>
      <c r="AD27">
        <v>3</v>
      </c>
      <c r="AE27">
        <v>24</v>
      </c>
      <c r="AF27" t="str">
        <f t="shared" si="12"/>
        <v>(GAA)</v>
      </c>
      <c r="AG27">
        <f t="shared" si="13"/>
        <v>8</v>
      </c>
      <c r="AH27" t="str">
        <f t="shared" si="10"/>
        <v>(GAA)8</v>
      </c>
      <c r="AK27" t="s">
        <v>296</v>
      </c>
      <c r="AL27" t="s">
        <v>7020</v>
      </c>
      <c r="AO27" t="s">
        <v>296</v>
      </c>
      <c r="AP27" t="s">
        <v>114</v>
      </c>
      <c r="AT27" t="s">
        <v>5886</v>
      </c>
      <c r="AU27" t="s">
        <v>296</v>
      </c>
      <c r="AV27">
        <v>154</v>
      </c>
      <c r="AY27" t="s">
        <v>296</v>
      </c>
      <c r="AZ27">
        <v>174</v>
      </c>
      <c r="BB27" t="s">
        <v>296</v>
      </c>
      <c r="BC27" t="str">
        <f t="shared" si="11"/>
        <v>154-174</v>
      </c>
    </row>
    <row r="28" spans="1:55" ht="18">
      <c r="A28" t="s">
        <v>300</v>
      </c>
      <c r="B28" t="str">
        <f t="shared" si="0"/>
        <v>CAGTTTTCCCAGTCACGACAATCAAGGGACATATAGATGCGGA</v>
      </c>
      <c r="C28" t="s">
        <v>444</v>
      </c>
      <c r="D28" t="str">
        <f t="shared" si="1"/>
        <v>GTTTGCAGCAAACCAAAGACCTGATAGT</v>
      </c>
      <c r="E28" t="str">
        <f t="shared" si="2"/>
        <v>(GAT)8</v>
      </c>
      <c r="F28" s="6" t="s">
        <v>7399</v>
      </c>
      <c r="G28" t="str">
        <f t="shared" si="3"/>
        <v>GAT</v>
      </c>
      <c r="H28">
        <f t="shared" si="4"/>
        <v>0</v>
      </c>
      <c r="I28">
        <f t="shared" si="5"/>
        <v>0</v>
      </c>
      <c r="J28" t="str">
        <f t="shared" si="6"/>
        <v>-</v>
      </c>
      <c r="K28" t="s">
        <v>7774</v>
      </c>
      <c r="X28" t="s">
        <v>300</v>
      </c>
      <c r="Y28" t="s">
        <v>298</v>
      </c>
      <c r="AA28" t="s">
        <v>297</v>
      </c>
      <c r="AB28" t="s">
        <v>300</v>
      </c>
      <c r="AC28" t="s">
        <v>123</v>
      </c>
      <c r="AD28">
        <v>3</v>
      </c>
      <c r="AE28">
        <v>24</v>
      </c>
      <c r="AF28" t="str">
        <f t="shared" si="12"/>
        <v>(GAT)</v>
      </c>
      <c r="AG28">
        <f t="shared" si="13"/>
        <v>8</v>
      </c>
      <c r="AH28" t="str">
        <f t="shared" si="10"/>
        <v>(GAT)8</v>
      </c>
      <c r="AK28" t="s">
        <v>300</v>
      </c>
      <c r="AL28" t="s">
        <v>7013</v>
      </c>
      <c r="AO28" t="s">
        <v>300</v>
      </c>
      <c r="AP28" t="s">
        <v>123</v>
      </c>
      <c r="AT28" t="s">
        <v>5887</v>
      </c>
      <c r="AU28" t="s">
        <v>300</v>
      </c>
      <c r="AY28" t="s">
        <v>300</v>
      </c>
      <c r="BB28" t="s">
        <v>300</v>
      </c>
      <c r="BC28" t="str">
        <f t="shared" si="11"/>
        <v>-</v>
      </c>
    </row>
    <row r="29" spans="1:55" ht="18">
      <c r="A29" t="s">
        <v>304</v>
      </c>
      <c r="B29" t="str">
        <f t="shared" si="0"/>
        <v>CAGTTTTCCCAGTCACGACTTAGATCTAGAAAATGGCATCGCA</v>
      </c>
      <c r="C29" t="s">
        <v>446</v>
      </c>
      <c r="D29" t="str">
        <f t="shared" si="1"/>
        <v>GTTTAAACCGAAGCATCCTGATTTGATA</v>
      </c>
      <c r="E29" t="str">
        <f t="shared" si="2"/>
        <v>(TGC)8</v>
      </c>
      <c r="F29" s="6" t="s">
        <v>7407</v>
      </c>
      <c r="G29" t="str">
        <f t="shared" si="3"/>
        <v>TGC</v>
      </c>
      <c r="H29">
        <f t="shared" si="4"/>
        <v>162</v>
      </c>
      <c r="I29">
        <f t="shared" si="5"/>
        <v>162</v>
      </c>
      <c r="J29" t="str">
        <f t="shared" si="6"/>
        <v>162-162</v>
      </c>
      <c r="K29" t="str">
        <f t="shared" ref="K29:K40" si="14">IF(H29=I29,"Monomorphic","Polymorphic")</f>
        <v>Monomorphic</v>
      </c>
      <c r="X29" t="s">
        <v>304</v>
      </c>
      <c r="Y29" t="s">
        <v>302</v>
      </c>
      <c r="AA29" t="s">
        <v>301</v>
      </c>
      <c r="AB29" t="s">
        <v>304</v>
      </c>
      <c r="AC29" t="s">
        <v>177</v>
      </c>
      <c r="AD29">
        <v>3</v>
      </c>
      <c r="AE29">
        <v>24</v>
      </c>
      <c r="AF29" t="str">
        <f t="shared" si="12"/>
        <v>(TGC)</v>
      </c>
      <c r="AG29">
        <f t="shared" si="13"/>
        <v>8</v>
      </c>
      <c r="AH29" t="str">
        <f t="shared" si="10"/>
        <v>(TGC)8</v>
      </c>
      <c r="AK29" t="s">
        <v>304</v>
      </c>
      <c r="AL29" t="s">
        <v>7021</v>
      </c>
      <c r="AO29" t="s">
        <v>304</v>
      </c>
      <c r="AP29" t="s">
        <v>177</v>
      </c>
      <c r="AT29" t="s">
        <v>5888</v>
      </c>
      <c r="AU29" t="s">
        <v>304</v>
      </c>
      <c r="AV29">
        <v>162</v>
      </c>
      <c r="AY29" t="s">
        <v>304</v>
      </c>
      <c r="AZ29">
        <v>162</v>
      </c>
      <c r="BB29" t="s">
        <v>304</v>
      </c>
      <c r="BC29" t="str">
        <f t="shared" si="11"/>
        <v>162-162</v>
      </c>
    </row>
    <row r="30" spans="1:55" ht="18">
      <c r="A30" t="s">
        <v>308</v>
      </c>
      <c r="B30" t="str">
        <f t="shared" si="0"/>
        <v>CAGTTTTCCCAGTCACGACAAGAGATTCCAACTTTGCAACCAG</v>
      </c>
      <c r="C30" t="s">
        <v>448</v>
      </c>
      <c r="D30" t="str">
        <f t="shared" si="1"/>
        <v>GTTTCTTCCTTTAACTTGTTTCTGCCCA</v>
      </c>
      <c r="E30" t="str">
        <f t="shared" si="2"/>
        <v>(CAA)8</v>
      </c>
      <c r="F30" s="6" t="s">
        <v>7408</v>
      </c>
      <c r="G30" t="str">
        <f t="shared" si="3"/>
        <v>CAA</v>
      </c>
      <c r="H30">
        <f t="shared" si="4"/>
        <v>153</v>
      </c>
      <c r="I30">
        <f t="shared" si="5"/>
        <v>164</v>
      </c>
      <c r="J30" t="str">
        <f t="shared" si="6"/>
        <v>153-164</v>
      </c>
      <c r="K30" t="str">
        <f t="shared" si="14"/>
        <v>Polymorphic</v>
      </c>
      <c r="N30" s="4"/>
      <c r="X30" t="s">
        <v>308</v>
      </c>
      <c r="Y30" t="s">
        <v>306</v>
      </c>
      <c r="AA30" t="s">
        <v>305</v>
      </c>
      <c r="AB30" t="s">
        <v>308</v>
      </c>
      <c r="AC30" t="s">
        <v>79</v>
      </c>
      <c r="AD30">
        <v>3</v>
      </c>
      <c r="AE30">
        <v>24</v>
      </c>
      <c r="AF30" t="str">
        <f t="shared" si="12"/>
        <v>(CAA)</v>
      </c>
      <c r="AG30">
        <f t="shared" si="13"/>
        <v>8</v>
      </c>
      <c r="AH30" t="str">
        <f t="shared" si="10"/>
        <v>(CAA)8</v>
      </c>
      <c r="AK30" t="s">
        <v>308</v>
      </c>
      <c r="AL30" t="s">
        <v>7022</v>
      </c>
      <c r="AO30" t="s">
        <v>308</v>
      </c>
      <c r="AP30" t="s">
        <v>79</v>
      </c>
      <c r="AT30" t="s">
        <v>5889</v>
      </c>
      <c r="AU30" t="s">
        <v>308</v>
      </c>
      <c r="AV30">
        <v>153</v>
      </c>
      <c r="AY30" t="s">
        <v>308</v>
      </c>
      <c r="AZ30">
        <v>164</v>
      </c>
      <c r="BB30" t="s">
        <v>308</v>
      </c>
      <c r="BC30" t="str">
        <f t="shared" si="11"/>
        <v>153-164</v>
      </c>
    </row>
    <row r="31" spans="1:55" ht="18">
      <c r="A31" t="s">
        <v>312</v>
      </c>
      <c r="B31" t="str">
        <f t="shared" si="0"/>
        <v>CAGTTTTCCCAGTCACGACCCACCATTCCAAGACTGAAGGTTA</v>
      </c>
      <c r="C31" t="s">
        <v>450</v>
      </c>
      <c r="D31" t="str">
        <f t="shared" si="1"/>
        <v>GTTTGAATAACACTCCTTTGATCCCTTCAA</v>
      </c>
      <c r="E31" t="str">
        <f t="shared" si="2"/>
        <v>(TAT)7</v>
      </c>
      <c r="F31" s="6" t="s">
        <v>7409</v>
      </c>
      <c r="G31" t="str">
        <f t="shared" si="3"/>
        <v>TAT</v>
      </c>
      <c r="H31">
        <f t="shared" si="4"/>
        <v>163</v>
      </c>
      <c r="I31">
        <f t="shared" si="5"/>
        <v>172</v>
      </c>
      <c r="J31" t="str">
        <f t="shared" si="6"/>
        <v>163-172</v>
      </c>
      <c r="K31" t="str">
        <f t="shared" si="14"/>
        <v>Polymorphic</v>
      </c>
      <c r="X31" t="s">
        <v>312</v>
      </c>
      <c r="Y31" t="s">
        <v>310</v>
      </c>
      <c r="AA31" t="s">
        <v>309</v>
      </c>
      <c r="AB31" t="s">
        <v>312</v>
      </c>
      <c r="AC31" t="s">
        <v>160</v>
      </c>
      <c r="AD31">
        <v>3</v>
      </c>
      <c r="AE31">
        <v>21</v>
      </c>
      <c r="AF31" t="str">
        <f t="shared" si="12"/>
        <v>(TAT)</v>
      </c>
      <c r="AG31">
        <f t="shared" si="13"/>
        <v>7</v>
      </c>
      <c r="AH31" t="str">
        <f t="shared" si="10"/>
        <v>(TAT)7</v>
      </c>
      <c r="AK31" t="s">
        <v>312</v>
      </c>
      <c r="AL31" t="s">
        <v>7023</v>
      </c>
      <c r="AO31" t="s">
        <v>312</v>
      </c>
      <c r="AP31" t="s">
        <v>160</v>
      </c>
      <c r="AT31" t="s">
        <v>5890</v>
      </c>
      <c r="AU31" t="s">
        <v>312</v>
      </c>
      <c r="AV31">
        <v>163</v>
      </c>
      <c r="AY31" t="s">
        <v>312</v>
      </c>
      <c r="AZ31">
        <v>172</v>
      </c>
      <c r="BB31" t="s">
        <v>312</v>
      </c>
      <c r="BC31" t="str">
        <f t="shared" si="11"/>
        <v>163-172</v>
      </c>
    </row>
    <row r="32" spans="1:55" ht="18">
      <c r="A32" t="s">
        <v>316</v>
      </c>
      <c r="B32" t="str">
        <f t="shared" si="0"/>
        <v>CAGTTTTCCCAGTCACGACCTCAATCCCTCTCTCCCACCTC</v>
      </c>
      <c r="C32" t="s">
        <v>452</v>
      </c>
      <c r="D32" t="str">
        <f t="shared" si="1"/>
        <v>GTTTAGTTTGGGGTCGAAAATCCAGTAG</v>
      </c>
      <c r="E32" t="str">
        <f t="shared" si="2"/>
        <v>(CTC)7</v>
      </c>
      <c r="F32" s="6" t="s">
        <v>7410</v>
      </c>
      <c r="G32" t="str">
        <f t="shared" si="3"/>
        <v>CTC</v>
      </c>
      <c r="H32">
        <f t="shared" si="4"/>
        <v>171</v>
      </c>
      <c r="I32">
        <f t="shared" si="5"/>
        <v>171</v>
      </c>
      <c r="J32" t="str">
        <f t="shared" si="6"/>
        <v>171-171</v>
      </c>
      <c r="K32" t="str">
        <f t="shared" si="14"/>
        <v>Monomorphic</v>
      </c>
      <c r="X32" t="s">
        <v>316</v>
      </c>
      <c r="Y32" t="s">
        <v>314</v>
      </c>
      <c r="AA32" t="s">
        <v>313</v>
      </c>
      <c r="AB32" t="s">
        <v>316</v>
      </c>
      <c r="AC32" t="s">
        <v>103</v>
      </c>
      <c r="AD32">
        <v>3</v>
      </c>
      <c r="AE32">
        <v>21</v>
      </c>
      <c r="AF32" t="str">
        <f t="shared" si="12"/>
        <v>(CTC)</v>
      </c>
      <c r="AG32">
        <f t="shared" si="13"/>
        <v>7</v>
      </c>
      <c r="AH32" t="str">
        <f t="shared" si="10"/>
        <v>(CTC)7</v>
      </c>
      <c r="AK32" t="s">
        <v>316</v>
      </c>
      <c r="AL32" t="s">
        <v>7024</v>
      </c>
      <c r="AO32" t="s">
        <v>316</v>
      </c>
      <c r="AP32" t="s">
        <v>103</v>
      </c>
      <c r="AT32" t="s">
        <v>5891</v>
      </c>
      <c r="AU32" t="s">
        <v>316</v>
      </c>
      <c r="AV32">
        <v>171</v>
      </c>
      <c r="AY32" t="s">
        <v>316</v>
      </c>
      <c r="AZ32">
        <v>171</v>
      </c>
      <c r="BB32" t="s">
        <v>316</v>
      </c>
      <c r="BC32" t="str">
        <f t="shared" si="11"/>
        <v>171-171</v>
      </c>
    </row>
    <row r="33" spans="1:55" ht="18">
      <c r="A33" t="s">
        <v>320</v>
      </c>
      <c r="B33" t="str">
        <f t="shared" si="0"/>
        <v>CAGTTTTCCCAGTCACGACCTGGTCCGAGAGCCACTTTAACTA</v>
      </c>
      <c r="C33" t="s">
        <v>454</v>
      </c>
      <c r="D33" t="str">
        <f t="shared" si="1"/>
        <v>GTTTCCTCCTGTCCTTCACTTTTGATGT</v>
      </c>
      <c r="E33" t="str">
        <f t="shared" si="2"/>
        <v>(GAT)7</v>
      </c>
      <c r="F33" s="6" t="s">
        <v>7411</v>
      </c>
      <c r="G33" t="str">
        <f t="shared" si="3"/>
        <v>GAT</v>
      </c>
      <c r="H33">
        <f t="shared" si="4"/>
        <v>105</v>
      </c>
      <c r="I33">
        <f t="shared" si="5"/>
        <v>105</v>
      </c>
      <c r="J33" t="str">
        <f t="shared" si="6"/>
        <v>105-105</v>
      </c>
      <c r="K33" t="str">
        <f t="shared" si="14"/>
        <v>Monomorphic</v>
      </c>
      <c r="X33" t="s">
        <v>320</v>
      </c>
      <c r="Y33" t="s">
        <v>318</v>
      </c>
      <c r="AA33" t="s">
        <v>317</v>
      </c>
      <c r="AB33" t="s">
        <v>320</v>
      </c>
      <c r="AC33" t="s">
        <v>123</v>
      </c>
      <c r="AD33">
        <v>3</v>
      </c>
      <c r="AE33">
        <v>21</v>
      </c>
      <c r="AF33" t="str">
        <f t="shared" si="12"/>
        <v>(GAT)</v>
      </c>
      <c r="AG33">
        <f t="shared" si="13"/>
        <v>7</v>
      </c>
      <c r="AH33" t="str">
        <f t="shared" si="10"/>
        <v>(GAT)7</v>
      </c>
      <c r="AK33" t="s">
        <v>320</v>
      </c>
      <c r="AL33" t="s">
        <v>7025</v>
      </c>
      <c r="AO33" t="s">
        <v>320</v>
      </c>
      <c r="AP33" t="s">
        <v>123</v>
      </c>
      <c r="AT33" t="s">
        <v>5892</v>
      </c>
      <c r="AU33" t="s">
        <v>320</v>
      </c>
      <c r="AV33">
        <v>105</v>
      </c>
      <c r="AY33" t="s">
        <v>320</v>
      </c>
      <c r="AZ33">
        <v>105</v>
      </c>
      <c r="BB33" t="s">
        <v>320</v>
      </c>
      <c r="BC33" t="str">
        <f t="shared" si="11"/>
        <v>105-105</v>
      </c>
    </row>
    <row r="34" spans="1:55" ht="18">
      <c r="A34" t="s">
        <v>324</v>
      </c>
      <c r="B34" t="str">
        <f t="shared" si="0"/>
        <v>CAGTTTTCCCAGTCACGACACCTTAAGCAAGATCAAGACGGTG</v>
      </c>
      <c r="C34" t="s">
        <v>456</v>
      </c>
      <c r="D34" t="str">
        <f t="shared" si="1"/>
        <v>GTTTCGGTCCGAGTATCTTCACTTCAAT</v>
      </c>
      <c r="E34" t="str">
        <f t="shared" si="2"/>
        <v>(TGC)7</v>
      </c>
      <c r="F34" s="6" t="s">
        <v>7412</v>
      </c>
      <c r="G34" t="str">
        <f t="shared" si="3"/>
        <v>TGC</v>
      </c>
      <c r="H34">
        <f t="shared" si="4"/>
        <v>132</v>
      </c>
      <c r="I34">
        <f t="shared" si="5"/>
        <v>136</v>
      </c>
      <c r="J34" t="str">
        <f t="shared" si="6"/>
        <v>132-136</v>
      </c>
      <c r="K34" t="str">
        <f t="shared" si="14"/>
        <v>Polymorphic</v>
      </c>
      <c r="X34" t="s">
        <v>324</v>
      </c>
      <c r="Y34" t="s">
        <v>322</v>
      </c>
      <c r="AA34" t="s">
        <v>321</v>
      </c>
      <c r="AB34" t="s">
        <v>324</v>
      </c>
      <c r="AC34" t="s">
        <v>177</v>
      </c>
      <c r="AD34">
        <v>3</v>
      </c>
      <c r="AE34">
        <v>21</v>
      </c>
      <c r="AF34" t="str">
        <f t="shared" si="12"/>
        <v>(TGC)</v>
      </c>
      <c r="AG34">
        <f t="shared" si="13"/>
        <v>7</v>
      </c>
      <c r="AH34" t="str">
        <f t="shared" si="10"/>
        <v>(TGC)7</v>
      </c>
      <c r="AK34" t="s">
        <v>324</v>
      </c>
      <c r="AL34" t="s">
        <v>7026</v>
      </c>
      <c r="AO34" t="s">
        <v>324</v>
      </c>
      <c r="AP34" t="s">
        <v>177</v>
      </c>
      <c r="AT34" t="s">
        <v>5893</v>
      </c>
      <c r="AU34" t="s">
        <v>324</v>
      </c>
      <c r="AV34">
        <v>132</v>
      </c>
      <c r="AY34" t="s">
        <v>324</v>
      </c>
      <c r="AZ34">
        <v>136</v>
      </c>
      <c r="BB34" t="s">
        <v>324</v>
      </c>
      <c r="BC34" t="str">
        <f t="shared" si="11"/>
        <v>132-136</v>
      </c>
    </row>
    <row r="35" spans="1:55" ht="18">
      <c r="A35" t="s">
        <v>328</v>
      </c>
      <c r="B35" t="str">
        <f t="shared" si="0"/>
        <v>CAGTTTTCCCAGTCACGACCACCATTTTTCCCAGCTATTCAAG</v>
      </c>
      <c r="C35" t="s">
        <v>458</v>
      </c>
      <c r="D35" t="str">
        <f t="shared" si="1"/>
        <v>GTTTCGGTGAAGCATGTAAAATGCAGTA</v>
      </c>
      <c r="E35" t="str">
        <f t="shared" si="2"/>
        <v>(CAG)7</v>
      </c>
      <c r="F35" s="6" t="s">
        <v>7413</v>
      </c>
      <c r="G35" t="str">
        <f t="shared" si="3"/>
        <v>CAG</v>
      </c>
      <c r="H35">
        <f t="shared" si="4"/>
        <v>159</v>
      </c>
      <c r="I35">
        <f t="shared" si="5"/>
        <v>165</v>
      </c>
      <c r="J35" t="str">
        <f t="shared" si="6"/>
        <v>159-165</v>
      </c>
      <c r="K35" t="str">
        <f t="shared" si="14"/>
        <v>Polymorphic</v>
      </c>
      <c r="X35" t="s">
        <v>328</v>
      </c>
      <c r="Y35" t="s">
        <v>326</v>
      </c>
      <c r="AA35" t="s">
        <v>325</v>
      </c>
      <c r="AB35" t="s">
        <v>328</v>
      </c>
      <c r="AC35" t="s">
        <v>84</v>
      </c>
      <c r="AD35">
        <v>3</v>
      </c>
      <c r="AE35">
        <v>21</v>
      </c>
      <c r="AF35" t="str">
        <f t="shared" si="12"/>
        <v>(CAG)</v>
      </c>
      <c r="AG35">
        <f t="shared" si="13"/>
        <v>7</v>
      </c>
      <c r="AH35" t="str">
        <f t="shared" si="10"/>
        <v>(CAG)7</v>
      </c>
      <c r="AK35" t="s">
        <v>328</v>
      </c>
      <c r="AL35" t="s">
        <v>7027</v>
      </c>
      <c r="AO35" t="s">
        <v>328</v>
      </c>
      <c r="AP35" t="s">
        <v>84</v>
      </c>
      <c r="AT35" t="s">
        <v>5894</v>
      </c>
      <c r="AU35" t="s">
        <v>328</v>
      </c>
      <c r="AV35">
        <v>159</v>
      </c>
      <c r="AY35" t="s">
        <v>328</v>
      </c>
      <c r="AZ35">
        <v>165</v>
      </c>
      <c r="BB35" t="s">
        <v>328</v>
      </c>
      <c r="BC35" t="str">
        <f t="shared" si="11"/>
        <v>159-165</v>
      </c>
    </row>
    <row r="36" spans="1:55" ht="18">
      <c r="A36" t="s">
        <v>332</v>
      </c>
      <c r="B36" t="str">
        <f t="shared" si="0"/>
        <v>CAGTTTTCCCAGTCACGACAACAGAAGAACAGGCAAGATTTGG</v>
      </c>
      <c r="C36" t="s">
        <v>460</v>
      </c>
      <c r="D36" t="str">
        <f t="shared" si="1"/>
        <v>GTTTTGCAAACTACTCCTTTTGGGACAT</v>
      </c>
      <c r="E36" t="str">
        <f t="shared" si="2"/>
        <v>(ACC)7</v>
      </c>
      <c r="F36" s="6" t="s">
        <v>7414</v>
      </c>
      <c r="G36" t="str">
        <f t="shared" si="3"/>
        <v>ACC</v>
      </c>
      <c r="H36">
        <f t="shared" si="4"/>
        <v>154</v>
      </c>
      <c r="I36">
        <f t="shared" si="5"/>
        <v>160</v>
      </c>
      <c r="J36" t="str">
        <f t="shared" si="6"/>
        <v>154-160</v>
      </c>
      <c r="K36" t="str">
        <f t="shared" si="14"/>
        <v>Polymorphic</v>
      </c>
      <c r="X36" t="s">
        <v>332</v>
      </c>
      <c r="Y36" t="s">
        <v>330</v>
      </c>
      <c r="AA36" t="s">
        <v>329</v>
      </c>
      <c r="AB36" t="s">
        <v>332</v>
      </c>
      <c r="AC36" t="s">
        <v>52</v>
      </c>
      <c r="AD36">
        <v>3</v>
      </c>
      <c r="AE36">
        <v>21</v>
      </c>
      <c r="AF36" t="str">
        <f t="shared" si="12"/>
        <v>(ACC)</v>
      </c>
      <c r="AG36">
        <f t="shared" si="13"/>
        <v>7</v>
      </c>
      <c r="AH36" t="str">
        <f t="shared" si="10"/>
        <v>(ACC)7</v>
      </c>
      <c r="AK36" t="s">
        <v>332</v>
      </c>
      <c r="AL36" t="s">
        <v>7028</v>
      </c>
      <c r="AO36" t="s">
        <v>332</v>
      </c>
      <c r="AP36" t="s">
        <v>52</v>
      </c>
      <c r="AT36" t="s">
        <v>5895</v>
      </c>
      <c r="AU36" t="s">
        <v>332</v>
      </c>
      <c r="AV36">
        <v>154</v>
      </c>
      <c r="AY36" t="s">
        <v>332</v>
      </c>
      <c r="AZ36">
        <v>160</v>
      </c>
      <c r="BB36" t="s">
        <v>332</v>
      </c>
      <c r="BC36" t="str">
        <f t="shared" si="11"/>
        <v>154-160</v>
      </c>
    </row>
    <row r="37" spans="1:55" ht="18">
      <c r="A37" t="s">
        <v>336</v>
      </c>
      <c r="B37" t="str">
        <f t="shared" si="0"/>
        <v>CAGTTTTCCCAGTCACGACCGGGAGTGAGACAGAGATGTCA</v>
      </c>
      <c r="C37" t="s">
        <v>462</v>
      </c>
      <c r="D37" t="str">
        <f t="shared" si="1"/>
        <v>GTTTCGATCCACTCTTCAAGGTCAAGAT</v>
      </c>
      <c r="E37" t="str">
        <f t="shared" si="2"/>
        <v>(CTC)7</v>
      </c>
      <c r="F37" s="6" t="s">
        <v>7410</v>
      </c>
      <c r="G37" t="str">
        <f t="shared" si="3"/>
        <v>CTC</v>
      </c>
      <c r="H37">
        <f t="shared" si="4"/>
        <v>179</v>
      </c>
      <c r="I37">
        <f t="shared" si="5"/>
        <v>185</v>
      </c>
      <c r="J37" t="str">
        <f t="shared" si="6"/>
        <v>179-185</v>
      </c>
      <c r="K37" t="str">
        <f t="shared" si="14"/>
        <v>Polymorphic</v>
      </c>
      <c r="X37" t="s">
        <v>336</v>
      </c>
      <c r="Y37" t="s">
        <v>334</v>
      </c>
      <c r="AA37" t="s">
        <v>333</v>
      </c>
      <c r="AB37" t="s">
        <v>336</v>
      </c>
      <c r="AC37" t="s">
        <v>103</v>
      </c>
      <c r="AD37">
        <v>3</v>
      </c>
      <c r="AE37">
        <v>21</v>
      </c>
      <c r="AF37" t="str">
        <f t="shared" si="12"/>
        <v>(CTC)</v>
      </c>
      <c r="AG37">
        <f t="shared" si="13"/>
        <v>7</v>
      </c>
      <c r="AH37" t="str">
        <f t="shared" si="10"/>
        <v>(CTC)7</v>
      </c>
      <c r="AK37" t="s">
        <v>336</v>
      </c>
      <c r="AL37" t="s">
        <v>7024</v>
      </c>
      <c r="AO37" t="s">
        <v>336</v>
      </c>
      <c r="AP37" t="s">
        <v>103</v>
      </c>
      <c r="AT37" t="s">
        <v>5896</v>
      </c>
      <c r="AU37" t="s">
        <v>336</v>
      </c>
      <c r="AV37">
        <v>179</v>
      </c>
      <c r="AY37" t="s">
        <v>336</v>
      </c>
      <c r="AZ37">
        <v>185</v>
      </c>
      <c r="BB37" t="s">
        <v>336</v>
      </c>
      <c r="BC37" t="str">
        <f t="shared" si="11"/>
        <v>179-185</v>
      </c>
    </row>
    <row r="38" spans="1:55" ht="18">
      <c r="A38" t="s">
        <v>340</v>
      </c>
      <c r="B38" t="str">
        <f t="shared" si="0"/>
        <v>CAGTTTTCCCAGTCACGACGTCCTCTTTTTGACCCTCTTCCTC</v>
      </c>
      <c r="C38" t="s">
        <v>464</v>
      </c>
      <c r="D38" t="str">
        <f t="shared" si="1"/>
        <v>GTTTGTATTGCTGGAACCTGGAGATAGC</v>
      </c>
      <c r="E38" t="str">
        <f t="shared" si="2"/>
        <v>(GCG)7</v>
      </c>
      <c r="F38" s="6" t="s">
        <v>7415</v>
      </c>
      <c r="G38" t="str">
        <f t="shared" si="3"/>
        <v>GCG</v>
      </c>
      <c r="H38">
        <f t="shared" si="4"/>
        <v>102</v>
      </c>
      <c r="I38">
        <f t="shared" si="5"/>
        <v>108</v>
      </c>
      <c r="J38" t="str">
        <f t="shared" si="6"/>
        <v>102-108</v>
      </c>
      <c r="K38" t="str">
        <f t="shared" si="14"/>
        <v>Polymorphic</v>
      </c>
      <c r="M38" s="4"/>
      <c r="X38" t="s">
        <v>340</v>
      </c>
      <c r="Y38" t="s">
        <v>338</v>
      </c>
      <c r="AA38" t="s">
        <v>337</v>
      </c>
      <c r="AB38" t="s">
        <v>340</v>
      </c>
      <c r="AC38" t="s">
        <v>134</v>
      </c>
      <c r="AD38">
        <v>3</v>
      </c>
      <c r="AE38">
        <v>21</v>
      </c>
      <c r="AF38" t="str">
        <f t="shared" si="12"/>
        <v>(GCG)</v>
      </c>
      <c r="AG38">
        <f t="shared" si="13"/>
        <v>7</v>
      </c>
      <c r="AH38" t="str">
        <f t="shared" si="10"/>
        <v>(GCG)7</v>
      </c>
      <c r="AK38" t="s">
        <v>340</v>
      </c>
      <c r="AL38" t="s">
        <v>7029</v>
      </c>
      <c r="AO38" t="s">
        <v>340</v>
      </c>
      <c r="AP38" t="s">
        <v>134</v>
      </c>
      <c r="AT38" t="s">
        <v>5897</v>
      </c>
      <c r="AU38" t="s">
        <v>340</v>
      </c>
      <c r="AV38">
        <v>102</v>
      </c>
      <c r="AY38" t="s">
        <v>340</v>
      </c>
      <c r="AZ38">
        <v>108</v>
      </c>
      <c r="BB38" t="s">
        <v>340</v>
      </c>
      <c r="BC38" t="str">
        <f t="shared" si="11"/>
        <v>102-108</v>
      </c>
    </row>
    <row r="39" spans="1:55" ht="18">
      <c r="A39" t="s">
        <v>344</v>
      </c>
      <c r="B39" t="str">
        <f t="shared" si="0"/>
        <v>CAGTTTTCCCAGTCACGACGGAGGCTGAGCTAGATCCAGTG</v>
      </c>
      <c r="C39" t="s">
        <v>466</v>
      </c>
      <c r="D39" t="str">
        <f t="shared" si="1"/>
        <v>GTTTATCCTAGAGATGCCTTCCCTTGTC</v>
      </c>
      <c r="E39" t="str">
        <f t="shared" si="2"/>
        <v>(GAA)7</v>
      </c>
      <c r="F39" s="6" t="s">
        <v>7416</v>
      </c>
      <c r="G39" t="str">
        <f t="shared" si="3"/>
        <v>GAA</v>
      </c>
      <c r="H39">
        <f t="shared" si="4"/>
        <v>174</v>
      </c>
      <c r="I39">
        <f t="shared" si="5"/>
        <v>177</v>
      </c>
      <c r="J39" t="str">
        <f t="shared" si="6"/>
        <v>174-177</v>
      </c>
      <c r="K39" t="str">
        <f t="shared" si="14"/>
        <v>Polymorphic</v>
      </c>
      <c r="X39" t="s">
        <v>344</v>
      </c>
      <c r="Y39" t="s">
        <v>342</v>
      </c>
      <c r="AA39" t="s">
        <v>341</v>
      </c>
      <c r="AB39" t="s">
        <v>344</v>
      </c>
      <c r="AC39" t="s">
        <v>114</v>
      </c>
      <c r="AD39">
        <v>3</v>
      </c>
      <c r="AE39">
        <v>21</v>
      </c>
      <c r="AF39" t="str">
        <f t="shared" si="12"/>
        <v>(GAA)</v>
      </c>
      <c r="AG39">
        <f t="shared" si="13"/>
        <v>7</v>
      </c>
      <c r="AH39" t="str">
        <f t="shared" si="10"/>
        <v>(GAA)7</v>
      </c>
      <c r="AK39" t="s">
        <v>344</v>
      </c>
      <c r="AL39" t="s">
        <v>7030</v>
      </c>
      <c r="AO39" t="s">
        <v>344</v>
      </c>
      <c r="AP39" t="s">
        <v>114</v>
      </c>
      <c r="AT39" t="s">
        <v>5898</v>
      </c>
      <c r="AU39" t="s">
        <v>344</v>
      </c>
      <c r="AV39">
        <v>174</v>
      </c>
      <c r="AY39" t="s">
        <v>344</v>
      </c>
      <c r="AZ39">
        <v>177</v>
      </c>
      <c r="BB39" t="s">
        <v>344</v>
      </c>
      <c r="BC39" t="str">
        <f t="shared" si="11"/>
        <v>174-177</v>
      </c>
    </row>
    <row r="40" spans="1:55" ht="18">
      <c r="A40" t="s">
        <v>348</v>
      </c>
      <c r="B40" t="str">
        <f t="shared" si="0"/>
        <v>CAGTTTTCCCAGTCACGACCCTACAAAAACTGAAGAGGCTGGA</v>
      </c>
      <c r="C40" t="s">
        <v>468</v>
      </c>
      <c r="D40" t="str">
        <f t="shared" si="1"/>
        <v>GTTTCAAGGCCAGATCATAACCACTTCT</v>
      </c>
      <c r="E40" t="str">
        <f t="shared" si="2"/>
        <v>(GTG)7</v>
      </c>
      <c r="F40" s="6" t="s">
        <v>7417</v>
      </c>
      <c r="G40" t="str">
        <f t="shared" si="3"/>
        <v>GTG</v>
      </c>
      <c r="H40">
        <f t="shared" si="4"/>
        <v>167</v>
      </c>
      <c r="I40">
        <f t="shared" si="5"/>
        <v>173</v>
      </c>
      <c r="J40" t="str">
        <f t="shared" si="6"/>
        <v>167-173</v>
      </c>
      <c r="K40" t="str">
        <f t="shared" si="14"/>
        <v>Polymorphic</v>
      </c>
      <c r="X40" t="s">
        <v>348</v>
      </c>
      <c r="Y40" t="s">
        <v>346</v>
      </c>
      <c r="AA40" t="s">
        <v>345</v>
      </c>
      <c r="AB40" t="s">
        <v>348</v>
      </c>
      <c r="AC40" t="s">
        <v>148</v>
      </c>
      <c r="AD40">
        <v>3</v>
      </c>
      <c r="AE40">
        <v>21</v>
      </c>
      <c r="AF40" t="str">
        <f t="shared" si="12"/>
        <v>(GTG)</v>
      </c>
      <c r="AG40">
        <f t="shared" si="13"/>
        <v>7</v>
      </c>
      <c r="AH40" t="str">
        <f t="shared" si="10"/>
        <v>(GTG)7</v>
      </c>
      <c r="AK40" t="s">
        <v>348</v>
      </c>
      <c r="AL40" t="s">
        <v>7031</v>
      </c>
      <c r="AO40" t="s">
        <v>348</v>
      </c>
      <c r="AP40" t="s">
        <v>148</v>
      </c>
      <c r="AT40" t="s">
        <v>5899</v>
      </c>
      <c r="AU40" t="s">
        <v>348</v>
      </c>
      <c r="AV40">
        <v>167</v>
      </c>
      <c r="AY40" t="s">
        <v>348</v>
      </c>
      <c r="AZ40">
        <v>173</v>
      </c>
      <c r="BB40" t="s">
        <v>348</v>
      </c>
      <c r="BC40" t="str">
        <f t="shared" si="11"/>
        <v>167-173</v>
      </c>
    </row>
    <row r="41" spans="1:55" ht="18">
      <c r="A41" t="s">
        <v>352</v>
      </c>
      <c r="B41" t="str">
        <f t="shared" si="0"/>
        <v>CAGTTTTCCCAGTCACGACGTGACTGTCAGAACGAACCAATGT</v>
      </c>
      <c r="C41" t="s">
        <v>470</v>
      </c>
      <c r="D41" t="str">
        <f t="shared" si="1"/>
        <v>GTTTCGAAACTACCACCACCGGTAACTA</v>
      </c>
      <c r="E41" t="str">
        <f t="shared" si="2"/>
        <v>(GGT)7</v>
      </c>
      <c r="F41" s="6" t="s">
        <v>7418</v>
      </c>
      <c r="G41" t="str">
        <f t="shared" si="3"/>
        <v>GGT</v>
      </c>
      <c r="H41">
        <f t="shared" si="4"/>
        <v>0</v>
      </c>
      <c r="I41">
        <f t="shared" si="5"/>
        <v>0</v>
      </c>
      <c r="J41" t="str">
        <f t="shared" si="6"/>
        <v>-</v>
      </c>
      <c r="K41" t="s">
        <v>7774</v>
      </c>
      <c r="X41" t="s">
        <v>352</v>
      </c>
      <c r="Y41" t="s">
        <v>350</v>
      </c>
      <c r="AA41" t="s">
        <v>349</v>
      </c>
      <c r="AB41" t="s">
        <v>352</v>
      </c>
      <c r="AC41" t="s">
        <v>141</v>
      </c>
      <c r="AD41">
        <v>3</v>
      </c>
      <c r="AE41">
        <v>21</v>
      </c>
      <c r="AF41" t="str">
        <f t="shared" si="12"/>
        <v>(GGT)</v>
      </c>
      <c r="AG41">
        <f t="shared" si="13"/>
        <v>7</v>
      </c>
      <c r="AH41" t="str">
        <f t="shared" si="10"/>
        <v>(GGT)7</v>
      </c>
      <c r="AK41" t="s">
        <v>352</v>
      </c>
      <c r="AL41" t="s">
        <v>7032</v>
      </c>
      <c r="AO41" t="s">
        <v>352</v>
      </c>
      <c r="AP41" t="s">
        <v>141</v>
      </c>
      <c r="AT41" t="s">
        <v>5900</v>
      </c>
      <c r="AU41" t="s">
        <v>352</v>
      </c>
      <c r="AY41" t="s">
        <v>352</v>
      </c>
      <c r="BB41" t="s">
        <v>352</v>
      </c>
      <c r="BC41" t="str">
        <f t="shared" si="11"/>
        <v>-</v>
      </c>
    </row>
    <row r="42" spans="1:55" ht="18">
      <c r="A42" t="s">
        <v>356</v>
      </c>
      <c r="B42" t="str">
        <f t="shared" si="0"/>
        <v>CAGTTTTCCCAGTCACGACCAGATGAGTACAAGAAAGGCACCG</v>
      </c>
      <c r="C42" t="s">
        <v>472</v>
      </c>
      <c r="D42" t="str">
        <f t="shared" si="1"/>
        <v>GTTTTTTGAGCGCATATCAGACATGAAG</v>
      </c>
      <c r="E42" t="str">
        <f t="shared" si="2"/>
        <v>(TGG)7</v>
      </c>
      <c r="F42" s="6" t="s">
        <v>7419</v>
      </c>
      <c r="G42" t="str">
        <f t="shared" si="3"/>
        <v>TGG</v>
      </c>
      <c r="H42">
        <f t="shared" si="4"/>
        <v>162</v>
      </c>
      <c r="I42">
        <f t="shared" si="5"/>
        <v>165</v>
      </c>
      <c r="J42" t="str">
        <f t="shared" si="6"/>
        <v>162-165</v>
      </c>
      <c r="K42" t="str">
        <f t="shared" ref="K42:K57" si="15">IF(H42=I42,"Monomorphic","Polymorphic")</f>
        <v>Polymorphic</v>
      </c>
      <c r="X42" t="s">
        <v>356</v>
      </c>
      <c r="Y42" t="s">
        <v>354</v>
      </c>
      <c r="AA42" t="s">
        <v>353</v>
      </c>
      <c r="AB42" t="s">
        <v>356</v>
      </c>
      <c r="AC42" t="s">
        <v>180</v>
      </c>
      <c r="AD42">
        <v>3</v>
      </c>
      <c r="AE42">
        <v>21</v>
      </c>
      <c r="AF42" t="str">
        <f t="shared" si="12"/>
        <v>(TGG)</v>
      </c>
      <c r="AG42">
        <f t="shared" si="13"/>
        <v>7</v>
      </c>
      <c r="AH42" t="str">
        <f t="shared" si="10"/>
        <v>(TGG)7</v>
      </c>
      <c r="AK42" t="s">
        <v>356</v>
      </c>
      <c r="AL42" t="s">
        <v>7033</v>
      </c>
      <c r="AO42" t="s">
        <v>356</v>
      </c>
      <c r="AP42" t="s">
        <v>180</v>
      </c>
      <c r="AT42" t="s">
        <v>5901</v>
      </c>
      <c r="AU42" t="s">
        <v>356</v>
      </c>
      <c r="AV42">
        <v>162</v>
      </c>
      <c r="AY42" t="s">
        <v>356</v>
      </c>
      <c r="AZ42">
        <v>165</v>
      </c>
      <c r="BB42" t="s">
        <v>356</v>
      </c>
      <c r="BC42" t="str">
        <f t="shared" si="11"/>
        <v>162-165</v>
      </c>
    </row>
    <row r="43" spans="1:55" ht="18">
      <c r="A43" t="s">
        <v>360</v>
      </c>
      <c r="B43" t="str">
        <f t="shared" si="0"/>
        <v>CAGTTTTCCCAGTCACGACAAAGAGAGGAGCATTGAAGGAAGG</v>
      </c>
      <c r="C43" t="s">
        <v>474</v>
      </c>
      <c r="D43" t="str">
        <f t="shared" si="1"/>
        <v>GTTTTTCTAATGCATTGGTTTCAGGCTT</v>
      </c>
      <c r="E43" t="str">
        <f t="shared" si="2"/>
        <v>(CAA)7</v>
      </c>
      <c r="F43" s="6" t="s">
        <v>7420</v>
      </c>
      <c r="G43" t="str">
        <f t="shared" si="3"/>
        <v>CAA</v>
      </c>
      <c r="H43">
        <f t="shared" si="4"/>
        <v>116</v>
      </c>
      <c r="I43">
        <f t="shared" si="5"/>
        <v>131</v>
      </c>
      <c r="J43" t="str">
        <f t="shared" si="6"/>
        <v>116-131</v>
      </c>
      <c r="K43" t="str">
        <f t="shared" si="15"/>
        <v>Polymorphic</v>
      </c>
      <c r="X43" t="s">
        <v>360</v>
      </c>
      <c r="Y43" t="s">
        <v>358</v>
      </c>
      <c r="AA43" t="s">
        <v>357</v>
      </c>
      <c r="AB43" t="s">
        <v>360</v>
      </c>
      <c r="AC43" t="s">
        <v>79</v>
      </c>
      <c r="AD43">
        <v>3</v>
      </c>
      <c r="AE43">
        <v>21</v>
      </c>
      <c r="AF43" t="str">
        <f t="shared" si="12"/>
        <v>(CAA)</v>
      </c>
      <c r="AG43">
        <f t="shared" si="13"/>
        <v>7</v>
      </c>
      <c r="AH43" t="str">
        <f t="shared" si="10"/>
        <v>(CAA)7</v>
      </c>
      <c r="AK43" t="s">
        <v>360</v>
      </c>
      <c r="AL43" t="s">
        <v>7034</v>
      </c>
      <c r="AO43" t="s">
        <v>360</v>
      </c>
      <c r="AP43" t="s">
        <v>79</v>
      </c>
      <c r="AT43" t="s">
        <v>5902</v>
      </c>
      <c r="AU43" t="s">
        <v>360</v>
      </c>
      <c r="AV43">
        <v>116</v>
      </c>
      <c r="AY43" t="s">
        <v>360</v>
      </c>
      <c r="AZ43">
        <v>131</v>
      </c>
      <c r="BB43" t="s">
        <v>360</v>
      </c>
      <c r="BC43" t="str">
        <f t="shared" si="11"/>
        <v>116-131</v>
      </c>
    </row>
    <row r="44" spans="1:55" ht="18">
      <c r="A44" t="s">
        <v>364</v>
      </c>
      <c r="B44" t="str">
        <f t="shared" si="0"/>
        <v>CAGTTTTCCCAGTCACGACAAAGAGCAGCAACTGAAAAAGCTC</v>
      </c>
      <c r="C44" t="s">
        <v>476</v>
      </c>
      <c r="D44" t="str">
        <f t="shared" si="1"/>
        <v>GTTTAAAGTCCATCTGCTTGCTCTCATC</v>
      </c>
      <c r="E44" t="str">
        <f t="shared" si="2"/>
        <v>(GAA)7</v>
      </c>
      <c r="F44" s="6" t="s">
        <v>7416</v>
      </c>
      <c r="G44" t="str">
        <f t="shared" si="3"/>
        <v>GAA</v>
      </c>
      <c r="H44">
        <f t="shared" si="4"/>
        <v>180</v>
      </c>
      <c r="I44">
        <f t="shared" si="5"/>
        <v>180</v>
      </c>
      <c r="J44" t="str">
        <f t="shared" si="6"/>
        <v>180-180</v>
      </c>
      <c r="K44" t="str">
        <f t="shared" si="15"/>
        <v>Monomorphic</v>
      </c>
      <c r="X44" t="s">
        <v>364</v>
      </c>
      <c r="Y44" t="s">
        <v>362</v>
      </c>
      <c r="AA44" t="s">
        <v>361</v>
      </c>
      <c r="AB44" t="s">
        <v>364</v>
      </c>
      <c r="AC44" t="s">
        <v>114</v>
      </c>
      <c r="AD44">
        <v>3</v>
      </c>
      <c r="AE44">
        <v>21</v>
      </c>
      <c r="AF44" t="str">
        <f t="shared" si="12"/>
        <v>(GAA)</v>
      </c>
      <c r="AG44">
        <f t="shared" si="13"/>
        <v>7</v>
      </c>
      <c r="AH44" t="str">
        <f t="shared" si="10"/>
        <v>(GAA)7</v>
      </c>
      <c r="AK44" t="s">
        <v>364</v>
      </c>
      <c r="AL44" t="s">
        <v>7030</v>
      </c>
      <c r="AO44" t="s">
        <v>364</v>
      </c>
      <c r="AP44" t="s">
        <v>114</v>
      </c>
      <c r="AT44" t="s">
        <v>5903</v>
      </c>
      <c r="AU44" t="s">
        <v>364</v>
      </c>
      <c r="AV44">
        <v>180</v>
      </c>
      <c r="AY44" t="s">
        <v>364</v>
      </c>
      <c r="AZ44">
        <v>180</v>
      </c>
      <c r="BB44" t="s">
        <v>364</v>
      </c>
      <c r="BC44" t="str">
        <f t="shared" si="11"/>
        <v>180-180</v>
      </c>
    </row>
    <row r="45" spans="1:55" ht="18">
      <c r="A45" t="s">
        <v>368</v>
      </c>
      <c r="B45" t="str">
        <f t="shared" si="0"/>
        <v>CAGTTTTCCCAGTCACGACGAGAGTTTTGGAGAGTTTGGTGGA</v>
      </c>
      <c r="C45" t="s">
        <v>478</v>
      </c>
      <c r="D45" t="str">
        <f t="shared" si="1"/>
        <v>GTTTTGTTTGCATGATTTCTTGGTTTTG</v>
      </c>
      <c r="E45" t="str">
        <f t="shared" si="2"/>
        <v>(GCA)7</v>
      </c>
      <c r="F45" s="6" t="s">
        <v>7421</v>
      </c>
      <c r="G45" t="str">
        <f t="shared" si="3"/>
        <v>GCA</v>
      </c>
      <c r="H45">
        <f t="shared" si="4"/>
        <v>463</v>
      </c>
      <c r="I45">
        <f t="shared" si="5"/>
        <v>469</v>
      </c>
      <c r="J45" t="str">
        <f t="shared" si="6"/>
        <v>463-469</v>
      </c>
      <c r="K45" t="str">
        <f t="shared" si="15"/>
        <v>Polymorphic</v>
      </c>
      <c r="X45" t="s">
        <v>368</v>
      </c>
      <c r="Y45" t="s">
        <v>366</v>
      </c>
      <c r="AA45" t="s">
        <v>365</v>
      </c>
      <c r="AB45" t="s">
        <v>368</v>
      </c>
      <c r="AC45" t="s">
        <v>129</v>
      </c>
      <c r="AD45">
        <v>3</v>
      </c>
      <c r="AE45">
        <v>21</v>
      </c>
      <c r="AF45" t="str">
        <f t="shared" si="12"/>
        <v>(GCA)</v>
      </c>
      <c r="AG45">
        <f t="shared" si="13"/>
        <v>7</v>
      </c>
      <c r="AH45" t="str">
        <f t="shared" si="10"/>
        <v>(GCA)7</v>
      </c>
      <c r="AK45" t="s">
        <v>368</v>
      </c>
      <c r="AL45" t="s">
        <v>7035</v>
      </c>
      <c r="AO45" t="s">
        <v>368</v>
      </c>
      <c r="AP45" t="s">
        <v>129</v>
      </c>
      <c r="AT45" t="s">
        <v>5904</v>
      </c>
      <c r="AU45" t="s">
        <v>368</v>
      </c>
      <c r="AV45">
        <v>463</v>
      </c>
      <c r="AY45" t="s">
        <v>368</v>
      </c>
      <c r="AZ45">
        <v>469</v>
      </c>
      <c r="BB45" t="s">
        <v>368</v>
      </c>
      <c r="BC45" t="str">
        <f t="shared" si="11"/>
        <v>463-469</v>
      </c>
    </row>
    <row r="46" spans="1:55" ht="18">
      <c r="A46" t="s">
        <v>372</v>
      </c>
      <c r="B46" t="str">
        <f t="shared" si="0"/>
        <v>CAGTTTTCCCAGTCACGACAAATGCTGGAAAAGCTACCTGAGA</v>
      </c>
      <c r="C46" t="s">
        <v>480</v>
      </c>
      <c r="D46" t="str">
        <f t="shared" si="1"/>
        <v>GTTTTATTCTTGGGGGAGGATCTACACA</v>
      </c>
      <c r="E46" t="str">
        <f t="shared" si="2"/>
        <v>(GAAGT)4</v>
      </c>
      <c r="F46" s="6" t="s">
        <v>7422</v>
      </c>
      <c r="G46" t="str">
        <f t="shared" si="3"/>
        <v>GAAGT</v>
      </c>
      <c r="H46">
        <f t="shared" si="4"/>
        <v>167</v>
      </c>
      <c r="I46">
        <f t="shared" si="5"/>
        <v>167</v>
      </c>
      <c r="J46" t="str">
        <f t="shared" si="6"/>
        <v>167-167</v>
      </c>
      <c r="K46" t="str">
        <f t="shared" si="15"/>
        <v>Monomorphic</v>
      </c>
      <c r="X46" t="s">
        <v>372</v>
      </c>
      <c r="Y46" t="s">
        <v>370</v>
      </c>
      <c r="AA46" t="s">
        <v>369</v>
      </c>
      <c r="AB46" t="s">
        <v>372</v>
      </c>
      <c r="AC46" t="s">
        <v>115</v>
      </c>
      <c r="AD46">
        <v>5</v>
      </c>
      <c r="AE46">
        <v>20</v>
      </c>
      <c r="AF46" t="str">
        <f t="shared" si="12"/>
        <v>(GAAGT)</v>
      </c>
      <c r="AG46">
        <f t="shared" si="13"/>
        <v>4</v>
      </c>
      <c r="AH46" t="str">
        <f t="shared" si="10"/>
        <v>(GAAGT)4</v>
      </c>
      <c r="AK46" t="s">
        <v>372</v>
      </c>
      <c r="AL46" t="s">
        <v>7036</v>
      </c>
      <c r="AO46" t="s">
        <v>372</v>
      </c>
      <c r="AP46" t="s">
        <v>115</v>
      </c>
      <c r="AT46" t="s">
        <v>5905</v>
      </c>
      <c r="AU46" t="s">
        <v>372</v>
      </c>
      <c r="AV46">
        <v>167</v>
      </c>
      <c r="AY46" t="s">
        <v>372</v>
      </c>
      <c r="AZ46">
        <v>167</v>
      </c>
      <c r="BB46" t="s">
        <v>372</v>
      </c>
      <c r="BC46" t="str">
        <f t="shared" si="11"/>
        <v>167-167</v>
      </c>
    </row>
    <row r="47" spans="1:55" ht="18">
      <c r="A47" t="s">
        <v>376</v>
      </c>
      <c r="B47" t="str">
        <f t="shared" si="0"/>
        <v>CAGTTTTCCCAGTCACGACTGAGGAACTTACCACTGCTCCTCT</v>
      </c>
      <c r="C47" t="s">
        <v>482</v>
      </c>
      <c r="D47" t="str">
        <f t="shared" si="1"/>
        <v>GTTTCACAACCACCAACTAACCAAACAA</v>
      </c>
      <c r="E47" t="str">
        <f t="shared" si="2"/>
        <v>(TGAAA)4</v>
      </c>
      <c r="F47" s="6" t="s">
        <v>7423</v>
      </c>
      <c r="G47" t="str">
        <f t="shared" si="3"/>
        <v>TGAAA</v>
      </c>
      <c r="H47">
        <f t="shared" si="4"/>
        <v>66</v>
      </c>
      <c r="I47">
        <f t="shared" si="5"/>
        <v>66</v>
      </c>
      <c r="J47" t="str">
        <f t="shared" si="6"/>
        <v>66-66</v>
      </c>
      <c r="K47" t="str">
        <f t="shared" si="15"/>
        <v>Monomorphic</v>
      </c>
      <c r="X47" t="s">
        <v>376</v>
      </c>
      <c r="Y47" t="s">
        <v>374</v>
      </c>
      <c r="AA47" t="s">
        <v>373</v>
      </c>
      <c r="AB47" t="s">
        <v>376</v>
      </c>
      <c r="AC47" t="s">
        <v>174</v>
      </c>
      <c r="AD47">
        <v>5</v>
      </c>
      <c r="AE47">
        <v>20</v>
      </c>
      <c r="AF47" t="str">
        <f t="shared" si="12"/>
        <v>(TGAAA)</v>
      </c>
      <c r="AG47">
        <f t="shared" si="13"/>
        <v>4</v>
      </c>
      <c r="AH47" t="str">
        <f t="shared" si="10"/>
        <v>(TGAAA)4</v>
      </c>
      <c r="AK47" t="s">
        <v>376</v>
      </c>
      <c r="AL47" t="s">
        <v>7037</v>
      </c>
      <c r="AO47" t="s">
        <v>376</v>
      </c>
      <c r="AP47" t="s">
        <v>174</v>
      </c>
      <c r="AT47" t="s">
        <v>5906</v>
      </c>
      <c r="AU47" t="s">
        <v>376</v>
      </c>
      <c r="AV47">
        <v>66</v>
      </c>
      <c r="AY47" t="s">
        <v>376</v>
      </c>
      <c r="AZ47">
        <v>66</v>
      </c>
      <c r="BB47" t="s">
        <v>376</v>
      </c>
      <c r="BC47" t="str">
        <f t="shared" si="11"/>
        <v>66-66</v>
      </c>
    </row>
    <row r="48" spans="1:55" ht="18">
      <c r="A48" t="s">
        <v>380</v>
      </c>
      <c r="B48" t="str">
        <f t="shared" si="0"/>
        <v>CAGTTTTCCCAGTCACGACAGGAAGGGTTGTTGGTTGGTATTT</v>
      </c>
      <c r="C48" t="s">
        <v>484</v>
      </c>
      <c r="D48" t="str">
        <f t="shared" si="1"/>
        <v>GTTTTCTGGAAGAGCACAGAGGAAAGAT</v>
      </c>
      <c r="E48" t="str">
        <f t="shared" si="2"/>
        <v>(GCT)6</v>
      </c>
      <c r="F48" s="6" t="s">
        <v>7424</v>
      </c>
      <c r="G48" t="str">
        <f t="shared" si="3"/>
        <v>GCT</v>
      </c>
      <c r="H48">
        <f t="shared" si="4"/>
        <v>164</v>
      </c>
      <c r="I48">
        <f t="shared" si="5"/>
        <v>164</v>
      </c>
      <c r="J48" t="str">
        <f t="shared" si="6"/>
        <v>164-164</v>
      </c>
      <c r="K48" t="str">
        <f t="shared" si="15"/>
        <v>Monomorphic</v>
      </c>
      <c r="X48" t="s">
        <v>380</v>
      </c>
      <c r="Y48" t="s">
        <v>378</v>
      </c>
      <c r="AA48" t="s">
        <v>377</v>
      </c>
      <c r="AB48" t="s">
        <v>380</v>
      </c>
      <c r="AC48" t="s">
        <v>138</v>
      </c>
      <c r="AD48">
        <v>3</v>
      </c>
      <c r="AE48">
        <v>18</v>
      </c>
      <c r="AF48" t="str">
        <f t="shared" si="12"/>
        <v>(GCT)</v>
      </c>
      <c r="AG48">
        <f t="shared" si="13"/>
        <v>6</v>
      </c>
      <c r="AH48" t="str">
        <f t="shared" si="10"/>
        <v>(GCT)6</v>
      </c>
      <c r="AK48" t="s">
        <v>380</v>
      </c>
      <c r="AL48" t="s">
        <v>7038</v>
      </c>
      <c r="AO48" t="s">
        <v>380</v>
      </c>
      <c r="AP48" t="s">
        <v>138</v>
      </c>
      <c r="AT48" t="s">
        <v>5907</v>
      </c>
      <c r="AU48" t="s">
        <v>380</v>
      </c>
      <c r="AV48">
        <v>164</v>
      </c>
      <c r="AY48" t="s">
        <v>380</v>
      </c>
      <c r="AZ48">
        <v>164</v>
      </c>
      <c r="BB48" t="s">
        <v>380</v>
      </c>
      <c r="BC48" t="str">
        <f t="shared" si="11"/>
        <v>164-164</v>
      </c>
    </row>
    <row r="49" spans="1:55" ht="18">
      <c r="A49" t="s">
        <v>384</v>
      </c>
      <c r="B49" t="str">
        <f t="shared" si="0"/>
        <v>CAGTTTTCCCAGTCACGACCACATCTCCAACCTTAGAGCAAGC</v>
      </c>
      <c r="C49" t="s">
        <v>486</v>
      </c>
      <c r="D49" t="str">
        <f t="shared" si="1"/>
        <v>GTTTGCCGGAGGAATTATTGTTTTGTTT</v>
      </c>
      <c r="E49" t="str">
        <f t="shared" si="2"/>
        <v>(CAC)6</v>
      </c>
      <c r="F49" s="6" t="s">
        <v>7425</v>
      </c>
      <c r="G49" t="str">
        <f t="shared" si="3"/>
        <v>CAC</v>
      </c>
      <c r="H49">
        <f t="shared" si="4"/>
        <v>100</v>
      </c>
      <c r="I49">
        <f t="shared" si="5"/>
        <v>100</v>
      </c>
      <c r="J49" t="str">
        <f t="shared" si="6"/>
        <v>100-100</v>
      </c>
      <c r="K49" t="str">
        <f t="shared" si="15"/>
        <v>Monomorphic</v>
      </c>
      <c r="X49" t="s">
        <v>384</v>
      </c>
      <c r="Y49" t="s">
        <v>382</v>
      </c>
      <c r="AA49" t="s">
        <v>381</v>
      </c>
      <c r="AB49" t="s">
        <v>384</v>
      </c>
      <c r="AC49" t="s">
        <v>82</v>
      </c>
      <c r="AD49">
        <v>3</v>
      </c>
      <c r="AE49">
        <v>18</v>
      </c>
      <c r="AF49" t="str">
        <f t="shared" si="12"/>
        <v>(CAC)</v>
      </c>
      <c r="AG49">
        <f t="shared" si="13"/>
        <v>6</v>
      </c>
      <c r="AH49" t="str">
        <f t="shared" si="10"/>
        <v>(CAC)6</v>
      </c>
      <c r="AK49" t="s">
        <v>384</v>
      </c>
      <c r="AL49" t="s">
        <v>7039</v>
      </c>
      <c r="AO49" t="s">
        <v>384</v>
      </c>
      <c r="AP49" t="s">
        <v>82</v>
      </c>
      <c r="AT49" t="s">
        <v>5908</v>
      </c>
      <c r="AU49" t="s">
        <v>384</v>
      </c>
      <c r="AV49">
        <v>100</v>
      </c>
      <c r="AY49" t="s">
        <v>384</v>
      </c>
      <c r="AZ49">
        <v>100</v>
      </c>
      <c r="BB49" t="s">
        <v>384</v>
      </c>
      <c r="BC49" t="str">
        <f t="shared" si="11"/>
        <v>100-100</v>
      </c>
    </row>
    <row r="50" spans="1:55" ht="18">
      <c r="A50" t="s">
        <v>388</v>
      </c>
      <c r="B50" t="str">
        <f t="shared" si="0"/>
        <v>CAGTTTTCCCAGTCACGACGAGAGATCAAACGATCTCCAGAGG</v>
      </c>
      <c r="C50" t="s">
        <v>488</v>
      </c>
      <c r="D50" t="str">
        <f t="shared" si="1"/>
        <v>GTTTGATTCATCCTCCATCGTCGATTT</v>
      </c>
      <c r="E50" t="str">
        <f t="shared" si="2"/>
        <v>(GGT)6</v>
      </c>
      <c r="F50" s="6" t="s">
        <v>7426</v>
      </c>
      <c r="G50" t="str">
        <f t="shared" si="3"/>
        <v>GGT</v>
      </c>
      <c r="H50">
        <f t="shared" si="4"/>
        <v>138</v>
      </c>
      <c r="I50">
        <f t="shared" si="5"/>
        <v>142</v>
      </c>
      <c r="J50" t="str">
        <f t="shared" si="6"/>
        <v>138-142</v>
      </c>
      <c r="K50" t="str">
        <f t="shared" si="15"/>
        <v>Polymorphic</v>
      </c>
      <c r="X50" t="s">
        <v>388</v>
      </c>
      <c r="Y50" t="s">
        <v>386</v>
      </c>
      <c r="AA50" t="s">
        <v>385</v>
      </c>
      <c r="AB50" t="s">
        <v>388</v>
      </c>
      <c r="AC50" t="s">
        <v>141</v>
      </c>
      <c r="AD50">
        <v>3</v>
      </c>
      <c r="AE50">
        <v>18</v>
      </c>
      <c r="AF50" t="str">
        <f t="shared" si="12"/>
        <v>(GGT)</v>
      </c>
      <c r="AG50">
        <f t="shared" si="13"/>
        <v>6</v>
      </c>
      <c r="AH50" t="str">
        <f t="shared" si="10"/>
        <v>(GGT)6</v>
      </c>
      <c r="AK50" t="s">
        <v>388</v>
      </c>
      <c r="AL50" t="s">
        <v>7040</v>
      </c>
      <c r="AO50" t="s">
        <v>388</v>
      </c>
      <c r="AP50" t="s">
        <v>141</v>
      </c>
      <c r="AT50" t="s">
        <v>5909</v>
      </c>
      <c r="AU50" t="s">
        <v>388</v>
      </c>
      <c r="AV50">
        <v>138</v>
      </c>
      <c r="AY50" t="s">
        <v>388</v>
      </c>
      <c r="AZ50">
        <v>142</v>
      </c>
      <c r="BB50" t="s">
        <v>388</v>
      </c>
      <c r="BC50" t="str">
        <f t="shared" si="11"/>
        <v>138-142</v>
      </c>
    </row>
    <row r="51" spans="1:55" ht="18">
      <c r="A51" t="s">
        <v>392</v>
      </c>
      <c r="B51" t="str">
        <f t="shared" si="0"/>
        <v>CAGTTTTCCCAGTCACGACCCCAAAGAATCATTTAAACCACCA</v>
      </c>
      <c r="C51" t="s">
        <v>490</v>
      </c>
      <c r="D51" t="str">
        <f t="shared" si="1"/>
        <v>GTTTGAACAAATCCATTGCTTTAGTGGC</v>
      </c>
      <c r="E51" t="str">
        <f t="shared" si="2"/>
        <v>(GAA)6</v>
      </c>
      <c r="F51" s="6" t="s">
        <v>7427</v>
      </c>
      <c r="G51" t="str">
        <f t="shared" si="3"/>
        <v>GAA</v>
      </c>
      <c r="H51">
        <f t="shared" si="4"/>
        <v>156</v>
      </c>
      <c r="I51">
        <f t="shared" si="5"/>
        <v>156</v>
      </c>
      <c r="J51" t="str">
        <f t="shared" si="6"/>
        <v>156-156</v>
      </c>
      <c r="K51" t="str">
        <f t="shared" si="15"/>
        <v>Monomorphic</v>
      </c>
      <c r="X51" t="s">
        <v>392</v>
      </c>
      <c r="Y51" t="s">
        <v>390</v>
      </c>
      <c r="AA51" t="s">
        <v>389</v>
      </c>
      <c r="AB51" t="s">
        <v>392</v>
      </c>
      <c r="AC51" t="s">
        <v>114</v>
      </c>
      <c r="AD51">
        <v>3</v>
      </c>
      <c r="AE51">
        <v>18</v>
      </c>
      <c r="AF51" t="str">
        <f t="shared" si="12"/>
        <v>(GAA)</v>
      </c>
      <c r="AG51">
        <f t="shared" si="13"/>
        <v>6</v>
      </c>
      <c r="AH51" t="str">
        <f t="shared" si="10"/>
        <v>(GAA)6</v>
      </c>
      <c r="AK51" t="s">
        <v>392</v>
      </c>
      <c r="AL51" t="s">
        <v>7041</v>
      </c>
      <c r="AO51" t="s">
        <v>392</v>
      </c>
      <c r="AP51" t="s">
        <v>114</v>
      </c>
      <c r="AT51" t="s">
        <v>5910</v>
      </c>
      <c r="AU51" t="s">
        <v>392</v>
      </c>
      <c r="AV51">
        <v>156</v>
      </c>
      <c r="AY51" t="s">
        <v>392</v>
      </c>
      <c r="AZ51">
        <v>156</v>
      </c>
      <c r="BB51" t="s">
        <v>392</v>
      </c>
      <c r="BC51" t="str">
        <f t="shared" si="11"/>
        <v>156-156</v>
      </c>
    </row>
    <row r="52" spans="1:55" ht="18">
      <c r="A52" t="s">
        <v>396</v>
      </c>
      <c r="B52" t="str">
        <f t="shared" si="0"/>
        <v>CAGTTTTCCCAGTCACGACATTTGTTCAAAGGTTTTCCCTTCC</v>
      </c>
      <c r="C52" t="s">
        <v>492</v>
      </c>
      <c r="D52" t="str">
        <f t="shared" si="1"/>
        <v>GTTTAGTCAAACCCTCTAAAAACCGAGC</v>
      </c>
      <c r="E52" t="str">
        <f t="shared" si="2"/>
        <v>(GAC)6</v>
      </c>
      <c r="F52" s="6" t="s">
        <v>7428</v>
      </c>
      <c r="G52" t="str">
        <f t="shared" si="3"/>
        <v>GAC</v>
      </c>
      <c r="H52">
        <f t="shared" si="4"/>
        <v>174</v>
      </c>
      <c r="I52">
        <f t="shared" si="5"/>
        <v>174</v>
      </c>
      <c r="J52" t="str">
        <f t="shared" si="6"/>
        <v>174-174</v>
      </c>
      <c r="K52" t="str">
        <f t="shared" si="15"/>
        <v>Monomorphic</v>
      </c>
      <c r="X52" t="s">
        <v>396</v>
      </c>
      <c r="Y52" t="s">
        <v>394</v>
      </c>
      <c r="AA52" t="s">
        <v>393</v>
      </c>
      <c r="AB52" t="s">
        <v>396</v>
      </c>
      <c r="AC52" t="s">
        <v>117</v>
      </c>
      <c r="AD52">
        <v>3</v>
      </c>
      <c r="AE52">
        <v>18</v>
      </c>
      <c r="AF52" t="str">
        <f t="shared" si="12"/>
        <v>(GAC)</v>
      </c>
      <c r="AG52">
        <f t="shared" si="13"/>
        <v>6</v>
      </c>
      <c r="AH52" t="str">
        <f t="shared" si="10"/>
        <v>(GAC)6</v>
      </c>
      <c r="AK52" t="s">
        <v>396</v>
      </c>
      <c r="AL52" t="s">
        <v>7042</v>
      </c>
      <c r="AO52" t="s">
        <v>396</v>
      </c>
      <c r="AP52" t="s">
        <v>117</v>
      </c>
      <c r="AT52" t="s">
        <v>5911</v>
      </c>
      <c r="AU52" t="s">
        <v>396</v>
      </c>
      <c r="AV52">
        <v>174</v>
      </c>
      <c r="AY52" t="s">
        <v>396</v>
      </c>
      <c r="AZ52">
        <v>174</v>
      </c>
      <c r="BB52" t="s">
        <v>396</v>
      </c>
      <c r="BC52" t="str">
        <f t="shared" si="11"/>
        <v>174-174</v>
      </c>
    </row>
    <row r="53" spans="1:55" ht="18">
      <c r="A53" t="s">
        <v>497</v>
      </c>
      <c r="B53" t="str">
        <f t="shared" si="0"/>
        <v>CAGTTTTCCCAGTCACGACTATGAATGATGATGGAGCTGGAGA</v>
      </c>
      <c r="C53" t="s">
        <v>687</v>
      </c>
      <c r="D53" t="str">
        <f t="shared" si="1"/>
        <v>GTTTGCAAGGATACTGGCTCTTGATGAT</v>
      </c>
      <c r="E53" t="str">
        <f t="shared" si="2"/>
        <v>(AAG)6</v>
      </c>
      <c r="F53" s="6" t="s">
        <v>7429</v>
      </c>
      <c r="G53" t="str">
        <f t="shared" si="3"/>
        <v>AAG</v>
      </c>
      <c r="H53">
        <f t="shared" si="4"/>
        <v>150</v>
      </c>
      <c r="I53">
        <f t="shared" si="5"/>
        <v>153</v>
      </c>
      <c r="J53" t="str">
        <f t="shared" si="6"/>
        <v>150-153</v>
      </c>
      <c r="K53" t="str">
        <f t="shared" si="15"/>
        <v>Polymorphic</v>
      </c>
      <c r="X53" t="s">
        <v>398</v>
      </c>
      <c r="Y53" t="s">
        <v>207</v>
      </c>
      <c r="AA53" t="s">
        <v>397</v>
      </c>
      <c r="AB53" t="s">
        <v>497</v>
      </c>
      <c r="AC53" t="s">
        <v>42</v>
      </c>
      <c r="AD53">
        <v>3</v>
      </c>
      <c r="AE53">
        <v>18</v>
      </c>
      <c r="AF53" t="str">
        <f t="shared" si="12"/>
        <v>(AAG)</v>
      </c>
      <c r="AG53">
        <f t="shared" si="13"/>
        <v>6</v>
      </c>
      <c r="AH53" t="str">
        <f t="shared" si="10"/>
        <v>(AAG)6</v>
      </c>
      <c r="AK53" t="s">
        <v>497</v>
      </c>
      <c r="AL53" t="s">
        <v>7043</v>
      </c>
      <c r="AO53" t="s">
        <v>497</v>
      </c>
      <c r="AP53" t="s">
        <v>42</v>
      </c>
      <c r="AT53" t="s">
        <v>5912</v>
      </c>
      <c r="AU53" t="s">
        <v>497</v>
      </c>
      <c r="AV53">
        <v>150</v>
      </c>
      <c r="AY53" t="s">
        <v>497</v>
      </c>
      <c r="AZ53">
        <v>153</v>
      </c>
      <c r="BB53" t="s">
        <v>497</v>
      </c>
      <c r="BC53" t="str">
        <f t="shared" si="11"/>
        <v>150-153</v>
      </c>
    </row>
    <row r="54" spans="1:55" ht="18">
      <c r="A54" t="s">
        <v>501</v>
      </c>
      <c r="B54" t="str">
        <f t="shared" si="0"/>
        <v>CAGTTTTCCCAGTCACGACGTAGGACTCGTCGTAGACCCAAGA</v>
      </c>
      <c r="C54" t="s">
        <v>689</v>
      </c>
      <c r="D54" t="str">
        <f t="shared" si="1"/>
        <v>GTTTAAGAGGAGCAAGAATCACCATGAC</v>
      </c>
      <c r="E54" t="str">
        <f t="shared" si="2"/>
        <v>(CAC)6</v>
      </c>
      <c r="F54" s="6" t="s">
        <v>7425</v>
      </c>
      <c r="G54" t="str">
        <f t="shared" si="3"/>
        <v>CAC</v>
      </c>
      <c r="H54">
        <f t="shared" si="4"/>
        <v>124</v>
      </c>
      <c r="I54">
        <f t="shared" si="5"/>
        <v>124</v>
      </c>
      <c r="J54" t="str">
        <f t="shared" si="6"/>
        <v>124-124</v>
      </c>
      <c r="K54" t="str">
        <f t="shared" si="15"/>
        <v>Monomorphic</v>
      </c>
      <c r="X54" t="s">
        <v>400</v>
      </c>
      <c r="Y54" t="s">
        <v>211</v>
      </c>
      <c r="AA54" t="s">
        <v>399</v>
      </c>
      <c r="AB54" t="s">
        <v>501</v>
      </c>
      <c r="AC54" t="s">
        <v>82</v>
      </c>
      <c r="AD54">
        <v>3</v>
      </c>
      <c r="AE54">
        <v>18</v>
      </c>
      <c r="AF54" t="str">
        <f t="shared" si="12"/>
        <v>(CAC)</v>
      </c>
      <c r="AG54">
        <f t="shared" si="13"/>
        <v>6</v>
      </c>
      <c r="AH54" t="str">
        <f t="shared" si="10"/>
        <v>(CAC)6</v>
      </c>
      <c r="AK54" t="s">
        <v>501</v>
      </c>
      <c r="AL54" t="s">
        <v>7039</v>
      </c>
      <c r="AO54" t="s">
        <v>501</v>
      </c>
      <c r="AP54" t="s">
        <v>82</v>
      </c>
      <c r="AT54" t="s">
        <v>5913</v>
      </c>
      <c r="AU54" t="s">
        <v>501</v>
      </c>
      <c r="AV54">
        <v>124</v>
      </c>
      <c r="AY54" t="s">
        <v>501</v>
      </c>
      <c r="AZ54">
        <v>124</v>
      </c>
      <c r="BB54" t="s">
        <v>501</v>
      </c>
      <c r="BC54" t="str">
        <f t="shared" si="11"/>
        <v>124-124</v>
      </c>
    </row>
    <row r="55" spans="1:55" ht="18">
      <c r="A55" t="s">
        <v>505</v>
      </c>
      <c r="B55" t="str">
        <f t="shared" si="0"/>
        <v>CAGTTTTCCCAGTCACGACTGTCCATCTTTGTCCTCTTCTTCC</v>
      </c>
      <c r="C55" t="s">
        <v>691</v>
      </c>
      <c r="D55" t="str">
        <f t="shared" si="1"/>
        <v>GTTTCCGTTGCTGTAGTTCTTCTTAGGC</v>
      </c>
      <c r="E55" t="str">
        <f t="shared" si="2"/>
        <v>(TGA)6</v>
      </c>
      <c r="F55" s="6" t="s">
        <v>7430</v>
      </c>
      <c r="G55" t="str">
        <f t="shared" si="3"/>
        <v>TGA</v>
      </c>
      <c r="H55">
        <f t="shared" si="4"/>
        <v>183</v>
      </c>
      <c r="I55">
        <f t="shared" si="5"/>
        <v>183</v>
      </c>
      <c r="J55" t="str">
        <f t="shared" si="6"/>
        <v>183-183</v>
      </c>
      <c r="K55" t="str">
        <f t="shared" si="15"/>
        <v>Monomorphic</v>
      </c>
      <c r="X55" t="s">
        <v>402</v>
      </c>
      <c r="Y55" t="s">
        <v>215</v>
      </c>
      <c r="AA55" t="s">
        <v>401</v>
      </c>
      <c r="AB55" t="s">
        <v>505</v>
      </c>
      <c r="AC55" t="s">
        <v>175</v>
      </c>
      <c r="AD55">
        <v>3</v>
      </c>
      <c r="AE55">
        <v>18</v>
      </c>
      <c r="AF55" t="str">
        <f t="shared" si="12"/>
        <v>(TGA)</v>
      </c>
      <c r="AG55">
        <f t="shared" si="13"/>
        <v>6</v>
      </c>
      <c r="AH55" t="str">
        <f t="shared" si="10"/>
        <v>(TGA)6</v>
      </c>
      <c r="AK55" t="s">
        <v>505</v>
      </c>
      <c r="AL55" t="s">
        <v>7044</v>
      </c>
      <c r="AO55" t="s">
        <v>505</v>
      </c>
      <c r="AP55" t="s">
        <v>175</v>
      </c>
      <c r="AT55" t="s">
        <v>5914</v>
      </c>
      <c r="AU55" t="s">
        <v>505</v>
      </c>
      <c r="AV55">
        <v>183</v>
      </c>
      <c r="AY55" t="s">
        <v>505</v>
      </c>
      <c r="AZ55">
        <v>183</v>
      </c>
      <c r="BB55" t="s">
        <v>505</v>
      </c>
      <c r="BC55" t="str">
        <f t="shared" si="11"/>
        <v>183-183</v>
      </c>
    </row>
    <row r="56" spans="1:55" ht="18">
      <c r="A56" t="s">
        <v>509</v>
      </c>
      <c r="B56" t="str">
        <f t="shared" si="0"/>
        <v>CAGTTTTCCCAGTCACGACAAATCGCACAACTACCAAAATGCT</v>
      </c>
      <c r="C56" t="s">
        <v>693</v>
      </c>
      <c r="D56" t="str">
        <f t="shared" si="1"/>
        <v>GTTTCATCAAAGCATGGTTCCATTAACA</v>
      </c>
      <c r="E56" t="str">
        <f t="shared" si="2"/>
        <v>(AGG)6</v>
      </c>
      <c r="F56" s="6" t="s">
        <v>7431</v>
      </c>
      <c r="G56" t="str">
        <f t="shared" si="3"/>
        <v>AGG</v>
      </c>
      <c r="H56">
        <f t="shared" si="4"/>
        <v>76</v>
      </c>
      <c r="I56">
        <f t="shared" si="5"/>
        <v>76</v>
      </c>
      <c r="J56" t="str">
        <f t="shared" si="6"/>
        <v>76-76</v>
      </c>
      <c r="K56" t="str">
        <f t="shared" si="15"/>
        <v>Monomorphic</v>
      </c>
      <c r="X56" t="s">
        <v>404</v>
      </c>
      <c r="Y56" t="s">
        <v>219</v>
      </c>
      <c r="AA56" t="s">
        <v>403</v>
      </c>
      <c r="AB56" t="s">
        <v>509</v>
      </c>
      <c r="AC56" t="s">
        <v>60</v>
      </c>
      <c r="AD56">
        <v>3</v>
      </c>
      <c r="AE56">
        <v>18</v>
      </c>
      <c r="AF56" t="str">
        <f t="shared" si="12"/>
        <v>(AGG)</v>
      </c>
      <c r="AG56">
        <f t="shared" si="13"/>
        <v>6</v>
      </c>
      <c r="AH56" t="str">
        <f t="shared" si="10"/>
        <v>(AGG)6</v>
      </c>
      <c r="AK56" t="s">
        <v>509</v>
      </c>
      <c r="AL56" t="s">
        <v>7045</v>
      </c>
      <c r="AO56" t="s">
        <v>509</v>
      </c>
      <c r="AP56" t="s">
        <v>60</v>
      </c>
      <c r="AT56" t="s">
        <v>5915</v>
      </c>
      <c r="AU56" t="s">
        <v>509</v>
      </c>
      <c r="AV56">
        <v>76</v>
      </c>
      <c r="AY56" t="s">
        <v>509</v>
      </c>
      <c r="AZ56">
        <v>76</v>
      </c>
      <c r="BB56" t="s">
        <v>509</v>
      </c>
      <c r="BC56" t="str">
        <f t="shared" si="11"/>
        <v>76-76</v>
      </c>
    </row>
    <row r="57" spans="1:55" ht="18">
      <c r="A57" t="s">
        <v>513</v>
      </c>
      <c r="B57" t="str">
        <f t="shared" si="0"/>
        <v>CAGTTTTCCCAGTCACGACTAATATTCAGCTTGCATGGAGACG</v>
      </c>
      <c r="C57" t="s">
        <v>695</v>
      </c>
      <c r="D57" t="str">
        <f t="shared" si="1"/>
        <v>GTTTTGAACACAGCTGCACATAAACGTA</v>
      </c>
      <c r="E57" t="str">
        <f t="shared" si="2"/>
        <v>(TGG)6</v>
      </c>
      <c r="F57" s="6" t="s">
        <v>7432</v>
      </c>
      <c r="G57" t="str">
        <f t="shared" si="3"/>
        <v>TGG</v>
      </c>
      <c r="H57">
        <f t="shared" si="4"/>
        <v>145</v>
      </c>
      <c r="I57">
        <f t="shared" si="5"/>
        <v>148</v>
      </c>
      <c r="J57" t="str">
        <f t="shared" si="6"/>
        <v>145-148</v>
      </c>
      <c r="K57" t="str">
        <f t="shared" si="15"/>
        <v>Polymorphic</v>
      </c>
      <c r="X57" t="s">
        <v>406</v>
      </c>
      <c r="Y57" t="s">
        <v>223</v>
      </c>
      <c r="AA57" t="s">
        <v>405</v>
      </c>
      <c r="AB57" t="s">
        <v>513</v>
      </c>
      <c r="AC57" t="s">
        <v>180</v>
      </c>
      <c r="AD57">
        <v>3</v>
      </c>
      <c r="AE57">
        <v>18</v>
      </c>
      <c r="AF57" t="str">
        <f t="shared" si="12"/>
        <v>(TGG)</v>
      </c>
      <c r="AG57">
        <f t="shared" si="13"/>
        <v>6</v>
      </c>
      <c r="AH57" t="str">
        <f t="shared" si="10"/>
        <v>(TGG)6</v>
      </c>
      <c r="AK57" t="s">
        <v>513</v>
      </c>
      <c r="AL57" t="s">
        <v>7046</v>
      </c>
      <c r="AO57" t="s">
        <v>513</v>
      </c>
      <c r="AP57" t="s">
        <v>180</v>
      </c>
      <c r="AT57" t="s">
        <v>5916</v>
      </c>
      <c r="AU57" t="s">
        <v>513</v>
      </c>
      <c r="AV57">
        <v>145</v>
      </c>
      <c r="AY57" t="s">
        <v>513</v>
      </c>
      <c r="AZ57">
        <v>148</v>
      </c>
      <c r="BB57" t="s">
        <v>513</v>
      </c>
      <c r="BC57" t="str">
        <f t="shared" si="11"/>
        <v>145-148</v>
      </c>
    </row>
    <row r="58" spans="1:55" ht="18">
      <c r="A58" t="s">
        <v>517</v>
      </c>
      <c r="B58" t="str">
        <f t="shared" si="0"/>
        <v>CAGTTTTCCCAGTCACGACGAGGAGAAGGAGAAGAAGTCTGTCG</v>
      </c>
      <c r="C58" t="s">
        <v>697</v>
      </c>
      <c r="D58" t="str">
        <f t="shared" si="1"/>
        <v>GTTTAGATCTTGTAGGTCTCGCTTCCCT</v>
      </c>
      <c r="E58" t="str">
        <f t="shared" si="2"/>
        <v>(AGA)6</v>
      </c>
      <c r="F58" s="6" t="s">
        <v>7433</v>
      </c>
      <c r="G58" t="str">
        <f t="shared" si="3"/>
        <v>AGA</v>
      </c>
      <c r="H58">
        <f t="shared" si="4"/>
        <v>0</v>
      </c>
      <c r="I58">
        <f t="shared" si="5"/>
        <v>0</v>
      </c>
      <c r="J58" t="str">
        <f t="shared" si="6"/>
        <v>-</v>
      </c>
      <c r="K58" t="s">
        <v>7774</v>
      </c>
      <c r="X58" t="s">
        <v>408</v>
      </c>
      <c r="Y58" t="s">
        <v>227</v>
      </c>
      <c r="AA58" t="s">
        <v>407</v>
      </c>
      <c r="AB58" t="s">
        <v>517</v>
      </c>
      <c r="AC58" t="s">
        <v>55</v>
      </c>
      <c r="AD58">
        <v>3</v>
      </c>
      <c r="AE58">
        <v>18</v>
      </c>
      <c r="AF58" t="str">
        <f t="shared" si="12"/>
        <v>(AGA)</v>
      </c>
      <c r="AG58">
        <f t="shared" si="13"/>
        <v>6</v>
      </c>
      <c r="AH58" t="str">
        <f t="shared" si="10"/>
        <v>(AGA)6</v>
      </c>
      <c r="AK58" t="s">
        <v>517</v>
      </c>
      <c r="AL58" t="s">
        <v>7047</v>
      </c>
      <c r="AO58" t="s">
        <v>517</v>
      </c>
      <c r="AP58" t="s">
        <v>55</v>
      </c>
      <c r="AT58" t="s">
        <v>5917</v>
      </c>
      <c r="AU58" t="s">
        <v>517</v>
      </c>
      <c r="AY58" t="s">
        <v>517</v>
      </c>
      <c r="BB58" t="s">
        <v>517</v>
      </c>
      <c r="BC58" t="str">
        <f t="shared" si="11"/>
        <v>-</v>
      </c>
    </row>
    <row r="59" spans="1:55" ht="18">
      <c r="A59" t="s">
        <v>521</v>
      </c>
      <c r="B59" t="str">
        <f t="shared" si="0"/>
        <v>CAGTTTTCCCAGTCACGACTACTAGAATGGCCAAAGGAGTGGA</v>
      </c>
      <c r="C59" t="s">
        <v>699</v>
      </c>
      <c r="D59" t="str">
        <f t="shared" si="1"/>
        <v>GTTTTCTCAGTACTGGTCAAGATGGGTG</v>
      </c>
      <c r="E59" t="str">
        <f t="shared" si="2"/>
        <v>(AAG)6</v>
      </c>
      <c r="F59" s="6" t="s">
        <v>7429</v>
      </c>
      <c r="G59" t="str">
        <f t="shared" si="3"/>
        <v>AAG</v>
      </c>
      <c r="H59">
        <f t="shared" si="4"/>
        <v>173</v>
      </c>
      <c r="I59">
        <f t="shared" si="5"/>
        <v>176</v>
      </c>
      <c r="J59" t="str">
        <f t="shared" si="6"/>
        <v>173-176</v>
      </c>
      <c r="K59" t="str">
        <f>IF(H59=I59,"Monomorphic","Polymorphic")</f>
        <v>Polymorphic</v>
      </c>
      <c r="X59" t="s">
        <v>410</v>
      </c>
      <c r="Y59" t="s">
        <v>231</v>
      </c>
      <c r="AA59" t="s">
        <v>409</v>
      </c>
      <c r="AB59" t="s">
        <v>521</v>
      </c>
      <c r="AC59" t="s">
        <v>42</v>
      </c>
      <c r="AD59">
        <v>3</v>
      </c>
      <c r="AE59">
        <v>18</v>
      </c>
      <c r="AF59" t="str">
        <f t="shared" si="12"/>
        <v>(AAG)</v>
      </c>
      <c r="AG59">
        <f t="shared" si="13"/>
        <v>6</v>
      </c>
      <c r="AH59" t="str">
        <f t="shared" si="10"/>
        <v>(AAG)6</v>
      </c>
      <c r="AK59" t="s">
        <v>521</v>
      </c>
      <c r="AL59" t="s">
        <v>7043</v>
      </c>
      <c r="AO59" t="s">
        <v>521</v>
      </c>
      <c r="AP59" t="s">
        <v>42</v>
      </c>
      <c r="AT59" t="s">
        <v>5918</v>
      </c>
      <c r="AU59" t="s">
        <v>521</v>
      </c>
      <c r="AV59">
        <v>173</v>
      </c>
      <c r="AY59" t="s">
        <v>521</v>
      </c>
      <c r="AZ59">
        <v>176</v>
      </c>
      <c r="BB59" t="s">
        <v>521</v>
      </c>
      <c r="BC59" t="str">
        <f t="shared" si="11"/>
        <v>173-176</v>
      </c>
    </row>
    <row r="60" spans="1:55" ht="18">
      <c r="A60" t="s">
        <v>525</v>
      </c>
      <c r="B60" t="str">
        <f t="shared" si="0"/>
        <v>CAGTTTTCCCAGTCACGACGTTGCTTTCTCATCACCAACCTCT</v>
      </c>
      <c r="C60" t="s">
        <v>701</v>
      </c>
      <c r="D60" t="str">
        <f t="shared" si="1"/>
        <v>GTTTTCTACCACCACTGTCTTTGTGGAA</v>
      </c>
      <c r="E60" t="str">
        <f t="shared" si="2"/>
        <v>(CCT)6</v>
      </c>
      <c r="F60" s="6" t="s">
        <v>7434</v>
      </c>
      <c r="G60" t="str">
        <f t="shared" si="3"/>
        <v>CCT</v>
      </c>
      <c r="H60">
        <f t="shared" si="4"/>
        <v>71</v>
      </c>
      <c r="I60">
        <f t="shared" si="5"/>
        <v>126</v>
      </c>
      <c r="J60" t="str">
        <f t="shared" si="6"/>
        <v>71-126</v>
      </c>
      <c r="K60" t="str">
        <f>IF(H60=I60,"Monomorphic","Polymorphic")</f>
        <v>Polymorphic</v>
      </c>
      <c r="X60" t="s">
        <v>412</v>
      </c>
      <c r="Y60" t="s">
        <v>235</v>
      </c>
      <c r="AA60" t="s">
        <v>411</v>
      </c>
      <c r="AB60" t="s">
        <v>525</v>
      </c>
      <c r="AC60" t="s">
        <v>92</v>
      </c>
      <c r="AD60">
        <v>3</v>
      </c>
      <c r="AE60">
        <v>18</v>
      </c>
      <c r="AF60" t="str">
        <f t="shared" si="12"/>
        <v>(CCT)</v>
      </c>
      <c r="AG60">
        <f t="shared" si="13"/>
        <v>6</v>
      </c>
      <c r="AH60" t="str">
        <f t="shared" si="10"/>
        <v>(CCT)6</v>
      </c>
      <c r="AK60" t="s">
        <v>525</v>
      </c>
      <c r="AL60" t="s">
        <v>7048</v>
      </c>
      <c r="AO60" t="s">
        <v>525</v>
      </c>
      <c r="AP60" t="s">
        <v>92</v>
      </c>
      <c r="AT60" t="s">
        <v>5919</v>
      </c>
      <c r="AU60" t="s">
        <v>525</v>
      </c>
      <c r="AV60">
        <v>71</v>
      </c>
      <c r="AY60" t="s">
        <v>525</v>
      </c>
      <c r="AZ60">
        <v>126</v>
      </c>
      <c r="BB60" t="s">
        <v>525</v>
      </c>
      <c r="BC60" t="str">
        <f t="shared" si="11"/>
        <v>71-126</v>
      </c>
    </row>
    <row r="61" spans="1:55" ht="18">
      <c r="A61" t="s">
        <v>529</v>
      </c>
      <c r="B61" t="str">
        <f t="shared" si="0"/>
        <v>CAGTTTTCCCAGTCACGACTGGGATCTATGCAACCTTAATTTTT</v>
      </c>
      <c r="C61" t="s">
        <v>703</v>
      </c>
      <c r="D61" t="str">
        <f t="shared" si="1"/>
        <v>GTTTAGACTGCTACCAGAGCAGCG</v>
      </c>
      <c r="E61" t="str">
        <f t="shared" si="2"/>
        <v>(CCA)6</v>
      </c>
      <c r="F61" s="6" t="s">
        <v>7435</v>
      </c>
      <c r="G61" t="str">
        <f t="shared" si="3"/>
        <v>CCA</v>
      </c>
      <c r="H61">
        <f t="shared" si="4"/>
        <v>0</v>
      </c>
      <c r="I61">
        <f t="shared" si="5"/>
        <v>0</v>
      </c>
      <c r="J61" t="str">
        <f t="shared" si="6"/>
        <v>-</v>
      </c>
      <c r="K61" t="s">
        <v>7774</v>
      </c>
      <c r="X61" t="s">
        <v>414</v>
      </c>
      <c r="Y61" t="s">
        <v>239</v>
      </c>
      <c r="AA61" t="s">
        <v>413</v>
      </c>
      <c r="AB61" t="s">
        <v>529</v>
      </c>
      <c r="AC61" t="s">
        <v>87</v>
      </c>
      <c r="AD61">
        <v>3</v>
      </c>
      <c r="AE61">
        <v>18</v>
      </c>
      <c r="AF61" t="str">
        <f t="shared" si="12"/>
        <v>(CCA)</v>
      </c>
      <c r="AG61">
        <f t="shared" si="13"/>
        <v>6</v>
      </c>
      <c r="AH61" t="str">
        <f t="shared" si="10"/>
        <v>(CCA)6</v>
      </c>
      <c r="AK61" t="s">
        <v>529</v>
      </c>
      <c r="AL61" t="s">
        <v>7049</v>
      </c>
      <c r="AO61" t="s">
        <v>529</v>
      </c>
      <c r="AP61" t="s">
        <v>87</v>
      </c>
      <c r="AT61" t="s">
        <v>5920</v>
      </c>
      <c r="AU61" t="s">
        <v>529</v>
      </c>
      <c r="AY61" t="s">
        <v>529</v>
      </c>
      <c r="BB61" t="s">
        <v>529</v>
      </c>
      <c r="BC61" t="str">
        <f t="shared" si="11"/>
        <v>-</v>
      </c>
    </row>
    <row r="62" spans="1:55" ht="18">
      <c r="A62" t="s">
        <v>533</v>
      </c>
      <c r="B62" t="str">
        <f t="shared" si="0"/>
        <v>CAGTTTTCCCAGTCACGACTGGAGGAGAAGCTACAGAAGTTGG</v>
      </c>
      <c r="C62" t="s">
        <v>705</v>
      </c>
      <c r="D62" t="str">
        <f t="shared" si="1"/>
        <v>GTTTATATGTGGGTTCTCCACTTCCCTT</v>
      </c>
      <c r="E62" t="str">
        <f t="shared" si="2"/>
        <v>(GGT)6</v>
      </c>
      <c r="F62" s="6" t="s">
        <v>7426</v>
      </c>
      <c r="G62" t="str">
        <f t="shared" si="3"/>
        <v>GGT</v>
      </c>
      <c r="H62">
        <f t="shared" si="4"/>
        <v>171</v>
      </c>
      <c r="I62">
        <f t="shared" si="5"/>
        <v>171</v>
      </c>
      <c r="J62" t="str">
        <f t="shared" si="6"/>
        <v>171-171</v>
      </c>
      <c r="K62" t="str">
        <f t="shared" ref="K62:K95" si="16">IF(H62=I62,"Monomorphic","Polymorphic")</f>
        <v>Monomorphic</v>
      </c>
      <c r="X62" t="s">
        <v>416</v>
      </c>
      <c r="Y62" t="s">
        <v>243</v>
      </c>
      <c r="AA62" t="s">
        <v>415</v>
      </c>
      <c r="AB62" t="s">
        <v>533</v>
      </c>
      <c r="AC62" t="s">
        <v>141</v>
      </c>
      <c r="AD62">
        <v>3</v>
      </c>
      <c r="AE62">
        <v>18</v>
      </c>
      <c r="AF62" t="str">
        <f t="shared" si="12"/>
        <v>(GGT)</v>
      </c>
      <c r="AG62">
        <f t="shared" si="13"/>
        <v>6</v>
      </c>
      <c r="AH62" t="str">
        <f t="shared" si="10"/>
        <v>(GGT)6</v>
      </c>
      <c r="AK62" t="s">
        <v>533</v>
      </c>
      <c r="AL62" t="s">
        <v>7040</v>
      </c>
      <c r="AO62" t="s">
        <v>533</v>
      </c>
      <c r="AP62" t="s">
        <v>141</v>
      </c>
      <c r="AT62" t="s">
        <v>5921</v>
      </c>
      <c r="AU62" t="s">
        <v>533</v>
      </c>
      <c r="AV62">
        <v>171</v>
      </c>
      <c r="AY62" t="s">
        <v>533</v>
      </c>
      <c r="AZ62">
        <v>171</v>
      </c>
      <c r="BB62" t="s">
        <v>533</v>
      </c>
      <c r="BC62" t="str">
        <f t="shared" si="11"/>
        <v>171-171</v>
      </c>
    </row>
    <row r="63" spans="1:55" ht="18">
      <c r="A63" t="s">
        <v>537</v>
      </c>
      <c r="B63" t="str">
        <f t="shared" si="0"/>
        <v>CAGTTTTCCCAGTCACGACGAGTCTCCAACGTCAACGCTAAG</v>
      </c>
      <c r="C63" t="s">
        <v>707</v>
      </c>
      <c r="D63" t="str">
        <f t="shared" si="1"/>
        <v>GTTTCAAAGCATTTCCAGTCAACCTCTT</v>
      </c>
      <c r="E63" t="str">
        <f t="shared" si="2"/>
        <v>(CCA)6</v>
      </c>
      <c r="F63" s="6" t="s">
        <v>7435</v>
      </c>
      <c r="G63" t="str">
        <f t="shared" si="3"/>
        <v>CCA</v>
      </c>
      <c r="H63">
        <f t="shared" si="4"/>
        <v>136</v>
      </c>
      <c r="I63">
        <f t="shared" si="5"/>
        <v>140</v>
      </c>
      <c r="J63" t="str">
        <f t="shared" si="6"/>
        <v>136-140</v>
      </c>
      <c r="K63" t="str">
        <f t="shared" si="16"/>
        <v>Polymorphic</v>
      </c>
      <c r="X63" t="s">
        <v>418</v>
      </c>
      <c r="Y63" t="s">
        <v>247</v>
      </c>
      <c r="AA63" t="s">
        <v>417</v>
      </c>
      <c r="AB63" t="s">
        <v>537</v>
      </c>
      <c r="AC63" t="s">
        <v>87</v>
      </c>
      <c r="AD63">
        <v>3</v>
      </c>
      <c r="AE63">
        <v>18</v>
      </c>
      <c r="AF63" t="str">
        <f t="shared" si="12"/>
        <v>(CCA)</v>
      </c>
      <c r="AG63">
        <f t="shared" si="13"/>
        <v>6</v>
      </c>
      <c r="AH63" t="str">
        <f t="shared" si="10"/>
        <v>(CCA)6</v>
      </c>
      <c r="AK63" t="s">
        <v>537</v>
      </c>
      <c r="AL63" t="s">
        <v>7049</v>
      </c>
      <c r="AO63" t="s">
        <v>537</v>
      </c>
      <c r="AP63" t="s">
        <v>87</v>
      </c>
      <c r="AT63" t="s">
        <v>5922</v>
      </c>
      <c r="AU63" t="s">
        <v>537</v>
      </c>
      <c r="AV63">
        <v>136</v>
      </c>
      <c r="AY63" t="s">
        <v>537</v>
      </c>
      <c r="AZ63">
        <v>140</v>
      </c>
      <c r="BB63" t="s">
        <v>537</v>
      </c>
      <c r="BC63" t="str">
        <f t="shared" si="11"/>
        <v>136-140</v>
      </c>
    </row>
    <row r="64" spans="1:55" ht="18">
      <c r="A64" t="s">
        <v>541</v>
      </c>
      <c r="B64" t="str">
        <f t="shared" si="0"/>
        <v>CAGTTTTCCCAGTCACGACCATTGATGTTGAGCGCATAGATGT</v>
      </c>
      <c r="C64" t="s">
        <v>709</v>
      </c>
      <c r="D64" t="str">
        <f t="shared" si="1"/>
        <v>GTTTTTGTTTTGTTTGAATAATGGATGATGA</v>
      </c>
      <c r="E64" t="str">
        <f t="shared" si="2"/>
        <v>(TGA)6</v>
      </c>
      <c r="F64" s="6" t="s">
        <v>7430</v>
      </c>
      <c r="G64" t="str">
        <f t="shared" si="3"/>
        <v>TGA</v>
      </c>
      <c r="H64">
        <f t="shared" si="4"/>
        <v>131</v>
      </c>
      <c r="I64">
        <f t="shared" si="5"/>
        <v>131</v>
      </c>
      <c r="J64" t="str">
        <f t="shared" si="6"/>
        <v>131-131</v>
      </c>
      <c r="K64" t="str">
        <f t="shared" si="16"/>
        <v>Monomorphic</v>
      </c>
      <c r="X64" t="s">
        <v>420</v>
      </c>
      <c r="Y64" t="s">
        <v>251</v>
      </c>
      <c r="AA64" t="s">
        <v>419</v>
      </c>
      <c r="AB64" t="s">
        <v>541</v>
      </c>
      <c r="AC64" t="s">
        <v>175</v>
      </c>
      <c r="AD64">
        <v>3</v>
      </c>
      <c r="AE64">
        <v>18</v>
      </c>
      <c r="AF64" t="str">
        <f t="shared" si="12"/>
        <v>(TGA)</v>
      </c>
      <c r="AG64">
        <f t="shared" si="13"/>
        <v>6</v>
      </c>
      <c r="AH64" t="str">
        <f t="shared" si="10"/>
        <v>(TGA)6</v>
      </c>
      <c r="AK64" t="s">
        <v>541</v>
      </c>
      <c r="AL64" t="s">
        <v>7044</v>
      </c>
      <c r="AO64" t="s">
        <v>541</v>
      </c>
      <c r="AP64" t="s">
        <v>175</v>
      </c>
      <c r="AT64" t="s">
        <v>5923</v>
      </c>
      <c r="AU64" t="s">
        <v>541</v>
      </c>
      <c r="AV64">
        <v>131</v>
      </c>
      <c r="AY64" t="s">
        <v>541</v>
      </c>
      <c r="AZ64">
        <v>131</v>
      </c>
      <c r="BB64" t="s">
        <v>541</v>
      </c>
      <c r="BC64" t="str">
        <f t="shared" si="11"/>
        <v>131-131</v>
      </c>
    </row>
    <row r="65" spans="1:55" ht="18">
      <c r="A65" t="s">
        <v>545</v>
      </c>
      <c r="B65" t="str">
        <f t="shared" si="0"/>
        <v>CAGTTTTCCCAGTCACGACGAACTCTTTGGAGCGGCTATCA</v>
      </c>
      <c r="C65" t="s">
        <v>711</v>
      </c>
      <c r="D65" t="str">
        <f t="shared" si="1"/>
        <v>GTTTCTAAGCACTTCCAGCAACCTCTTC</v>
      </c>
      <c r="E65" t="str">
        <f t="shared" si="2"/>
        <v>(TTC)6</v>
      </c>
      <c r="F65" s="6" t="s">
        <v>7436</v>
      </c>
      <c r="G65" t="str">
        <f t="shared" si="3"/>
        <v>TTC</v>
      </c>
      <c r="H65">
        <f t="shared" si="4"/>
        <v>157</v>
      </c>
      <c r="I65">
        <f t="shared" si="5"/>
        <v>157</v>
      </c>
      <c r="J65" t="str">
        <f t="shared" si="6"/>
        <v>157-157</v>
      </c>
      <c r="K65" t="str">
        <f t="shared" si="16"/>
        <v>Monomorphic</v>
      </c>
      <c r="X65" t="s">
        <v>422</v>
      </c>
      <c r="Y65" t="s">
        <v>255</v>
      </c>
      <c r="AA65" t="s">
        <v>421</v>
      </c>
      <c r="AB65" t="s">
        <v>545</v>
      </c>
      <c r="AC65" t="s">
        <v>193</v>
      </c>
      <c r="AD65">
        <v>3</v>
      </c>
      <c r="AE65">
        <v>18</v>
      </c>
      <c r="AF65" t="str">
        <f t="shared" si="12"/>
        <v>(TTC)</v>
      </c>
      <c r="AG65">
        <f t="shared" si="13"/>
        <v>6</v>
      </c>
      <c r="AH65" t="str">
        <f t="shared" si="10"/>
        <v>(TTC)6</v>
      </c>
      <c r="AK65" t="s">
        <v>545</v>
      </c>
      <c r="AL65" t="s">
        <v>7050</v>
      </c>
      <c r="AO65" t="s">
        <v>545</v>
      </c>
      <c r="AP65" t="s">
        <v>193</v>
      </c>
      <c r="AT65" t="s">
        <v>5924</v>
      </c>
      <c r="AU65" t="s">
        <v>545</v>
      </c>
      <c r="AV65">
        <v>157</v>
      </c>
      <c r="AY65" t="s">
        <v>545</v>
      </c>
      <c r="AZ65">
        <v>157</v>
      </c>
      <c r="BB65" t="s">
        <v>545</v>
      </c>
      <c r="BC65" t="str">
        <f t="shared" si="11"/>
        <v>157-157</v>
      </c>
    </row>
    <row r="66" spans="1:55" ht="18">
      <c r="A66" t="s">
        <v>549</v>
      </c>
      <c r="B66" t="str">
        <f t="shared" si="0"/>
        <v>CAGTTTTCCCAGTCACGACGAACAGTTCATGCACCTACCATGT</v>
      </c>
      <c r="C66" t="s">
        <v>713</v>
      </c>
      <c r="D66" t="str">
        <f t="shared" si="1"/>
        <v>GTTTAAGTAACAAGGTGGAGGAAGTCCC</v>
      </c>
      <c r="E66" t="str">
        <f t="shared" si="2"/>
        <v>(ATC)6</v>
      </c>
      <c r="F66" s="6" t="s">
        <v>7437</v>
      </c>
      <c r="G66" t="str">
        <f t="shared" si="3"/>
        <v>ATC</v>
      </c>
      <c r="H66">
        <f t="shared" si="4"/>
        <v>157</v>
      </c>
      <c r="I66">
        <f t="shared" si="5"/>
        <v>160</v>
      </c>
      <c r="J66" t="str">
        <f t="shared" si="6"/>
        <v>157-160</v>
      </c>
      <c r="K66" t="str">
        <f t="shared" si="16"/>
        <v>Polymorphic</v>
      </c>
      <c r="X66" t="s">
        <v>424</v>
      </c>
      <c r="Y66" t="s">
        <v>259</v>
      </c>
      <c r="AA66" t="s">
        <v>423</v>
      </c>
      <c r="AB66" t="s">
        <v>549</v>
      </c>
      <c r="AC66" t="s">
        <v>70</v>
      </c>
      <c r="AD66">
        <v>3</v>
      </c>
      <c r="AE66">
        <v>18</v>
      </c>
      <c r="AF66" t="str">
        <f t="shared" si="12"/>
        <v>(ATC)</v>
      </c>
      <c r="AG66">
        <f t="shared" si="13"/>
        <v>6</v>
      </c>
      <c r="AH66" t="str">
        <f t="shared" si="10"/>
        <v>(ATC)6</v>
      </c>
      <c r="AK66" t="s">
        <v>549</v>
      </c>
      <c r="AL66" t="s">
        <v>7051</v>
      </c>
      <c r="AO66" t="s">
        <v>549</v>
      </c>
      <c r="AP66" t="s">
        <v>70</v>
      </c>
      <c r="AT66" t="s">
        <v>5925</v>
      </c>
      <c r="AU66" t="s">
        <v>549</v>
      </c>
      <c r="AV66">
        <v>157</v>
      </c>
      <c r="AY66" t="s">
        <v>549</v>
      </c>
      <c r="AZ66">
        <v>160</v>
      </c>
      <c r="BB66" t="s">
        <v>549</v>
      </c>
      <c r="BC66" t="str">
        <f t="shared" si="11"/>
        <v>157-160</v>
      </c>
    </row>
    <row r="67" spans="1:55" ht="18">
      <c r="A67" t="s">
        <v>553</v>
      </c>
      <c r="B67" t="str">
        <f t="shared" si="0"/>
        <v>CAGTTTTCCCAGTCACGACAGTGAGCTCATCTTCCCCAAAAA</v>
      </c>
      <c r="C67" t="s">
        <v>715</v>
      </c>
      <c r="D67" t="str">
        <f t="shared" si="1"/>
        <v>GTTTCTGCTGCTGATCTTTCTCATGTTC</v>
      </c>
      <c r="E67" t="str">
        <f t="shared" si="2"/>
        <v>(GAA)6</v>
      </c>
      <c r="F67" s="6" t="s">
        <v>7427</v>
      </c>
      <c r="G67" t="str">
        <f t="shared" si="3"/>
        <v>GAA</v>
      </c>
      <c r="H67">
        <f t="shared" si="4"/>
        <v>176</v>
      </c>
      <c r="I67">
        <f t="shared" si="5"/>
        <v>182</v>
      </c>
      <c r="J67" t="str">
        <f t="shared" si="6"/>
        <v>176-182</v>
      </c>
      <c r="K67" t="str">
        <f t="shared" si="16"/>
        <v>Polymorphic</v>
      </c>
      <c r="X67" t="s">
        <v>426</v>
      </c>
      <c r="Y67" t="s">
        <v>263</v>
      </c>
      <c r="AA67" t="s">
        <v>425</v>
      </c>
      <c r="AB67" t="s">
        <v>553</v>
      </c>
      <c r="AC67" t="s">
        <v>114</v>
      </c>
      <c r="AD67">
        <v>3</v>
      </c>
      <c r="AE67">
        <v>18</v>
      </c>
      <c r="AF67" t="str">
        <f t="shared" si="12"/>
        <v>(GAA)</v>
      </c>
      <c r="AG67">
        <f t="shared" si="13"/>
        <v>6</v>
      </c>
      <c r="AH67" t="str">
        <f t="shared" si="10"/>
        <v>(GAA)6</v>
      </c>
      <c r="AK67" t="s">
        <v>553</v>
      </c>
      <c r="AL67" t="s">
        <v>7041</v>
      </c>
      <c r="AO67" t="s">
        <v>553</v>
      </c>
      <c r="AP67" t="s">
        <v>114</v>
      </c>
      <c r="AT67" t="s">
        <v>5926</v>
      </c>
      <c r="AU67" t="s">
        <v>553</v>
      </c>
      <c r="AV67">
        <v>176</v>
      </c>
      <c r="AY67" t="s">
        <v>553</v>
      </c>
      <c r="AZ67">
        <v>182</v>
      </c>
      <c r="BB67" t="s">
        <v>553</v>
      </c>
      <c r="BC67" t="str">
        <f t="shared" si="11"/>
        <v>176-182</v>
      </c>
    </row>
    <row r="68" spans="1:55" ht="18">
      <c r="A68" t="s">
        <v>557</v>
      </c>
      <c r="B68" t="str">
        <f t="shared" si="0"/>
        <v>CAGTTTTCCCAGTCACGACTCCGGATAGGAACCCTATAGCATC</v>
      </c>
      <c r="C68" t="s">
        <v>717</v>
      </c>
      <c r="D68" t="str">
        <f t="shared" si="1"/>
        <v>GTTTATTATCTTCGTCTCCACCTCCTCC</v>
      </c>
      <c r="E68" t="str">
        <f t="shared" si="2"/>
        <v>(CGG)6</v>
      </c>
      <c r="F68" s="6" t="s">
        <v>7438</v>
      </c>
      <c r="G68" t="str">
        <f t="shared" si="3"/>
        <v>CGG</v>
      </c>
      <c r="H68">
        <f t="shared" si="4"/>
        <v>124</v>
      </c>
      <c r="I68">
        <f t="shared" si="5"/>
        <v>398</v>
      </c>
      <c r="J68" t="str">
        <f t="shared" si="6"/>
        <v>124-398</v>
      </c>
      <c r="K68" t="str">
        <f t="shared" si="16"/>
        <v>Polymorphic</v>
      </c>
      <c r="X68" t="s">
        <v>428</v>
      </c>
      <c r="Y68" t="s">
        <v>267</v>
      </c>
      <c r="AA68" t="s">
        <v>427</v>
      </c>
      <c r="AB68" t="s">
        <v>557</v>
      </c>
      <c r="AC68" t="s">
        <v>98</v>
      </c>
      <c r="AD68">
        <v>3</v>
      </c>
      <c r="AE68">
        <v>18</v>
      </c>
      <c r="AF68" t="str">
        <f t="shared" si="12"/>
        <v>(CGG)</v>
      </c>
      <c r="AG68">
        <f t="shared" si="13"/>
        <v>6</v>
      </c>
      <c r="AH68" t="str">
        <f t="shared" si="10"/>
        <v>(CGG)6</v>
      </c>
      <c r="AK68" t="s">
        <v>557</v>
      </c>
      <c r="AL68" t="s">
        <v>7052</v>
      </c>
      <c r="AO68" t="s">
        <v>557</v>
      </c>
      <c r="AP68" t="s">
        <v>98</v>
      </c>
      <c r="AT68" t="s">
        <v>5927</v>
      </c>
      <c r="AU68" t="s">
        <v>557</v>
      </c>
      <c r="AV68">
        <v>124</v>
      </c>
      <c r="AY68" t="s">
        <v>557</v>
      </c>
      <c r="AZ68">
        <v>398</v>
      </c>
      <c r="BB68" t="s">
        <v>557</v>
      </c>
      <c r="BC68" t="str">
        <f t="shared" si="11"/>
        <v>124-398</v>
      </c>
    </row>
    <row r="69" spans="1:55" ht="18">
      <c r="A69" t="s">
        <v>561</v>
      </c>
      <c r="B69" t="str">
        <f t="shared" ref="B69:B132" si="17">VLOOKUP(A69,X$5:Y$2331,2,FALSE)</f>
        <v>CAGTTTTCCCAGTCACGACGTACACCCAAGAAGGAGGATGAGG</v>
      </c>
      <c r="C69" t="s">
        <v>719</v>
      </c>
      <c r="D69" t="str">
        <f t="shared" ref="D69:D132" si="18">VLOOKUP(C69,X$5:Y$2331,2,FALSE)</f>
        <v>GTTTAGTAAACCCGTTTCTTCACCGAGT</v>
      </c>
      <c r="E69" t="str">
        <f t="shared" ref="E69:E132" si="19">VLOOKUP(A69,AK$5:AL$1156,2,FALSE)</f>
        <v>(AGA)6</v>
      </c>
      <c r="F69" s="6" t="s">
        <v>7433</v>
      </c>
      <c r="G69" t="str">
        <f t="shared" ref="G69:G132" si="20">VLOOKUP(A69,AO$5:AP$1156,2,FALSE)</f>
        <v>AGA</v>
      </c>
      <c r="H69">
        <f t="shared" ref="H69:H132" si="21">VLOOKUP(A69,AU$5:AV$1156,2,FALSE)</f>
        <v>130</v>
      </c>
      <c r="I69">
        <f t="shared" ref="I69:I132" si="22">VLOOKUP(A69,AY$5:AZ$1156,2,FALSE)</f>
        <v>133</v>
      </c>
      <c r="J69" t="str">
        <f t="shared" ref="J69:J132" si="23">VLOOKUP(A69,BB$5:BC$1156,2,FALSE)</f>
        <v>130-133</v>
      </c>
      <c r="K69" t="str">
        <f t="shared" si="16"/>
        <v>Polymorphic</v>
      </c>
      <c r="X69" t="s">
        <v>430</v>
      </c>
      <c r="Y69" t="s">
        <v>271</v>
      </c>
      <c r="AA69" t="s">
        <v>429</v>
      </c>
      <c r="AB69" t="s">
        <v>561</v>
      </c>
      <c r="AC69" t="s">
        <v>55</v>
      </c>
      <c r="AD69">
        <v>3</v>
      </c>
      <c r="AE69">
        <v>18</v>
      </c>
      <c r="AF69" t="str">
        <f t="shared" si="12"/>
        <v>(AGA)</v>
      </c>
      <c r="AG69">
        <f t="shared" si="13"/>
        <v>6</v>
      </c>
      <c r="AH69" t="str">
        <f t="shared" si="10"/>
        <v>(AGA)6</v>
      </c>
      <c r="AK69" t="s">
        <v>561</v>
      </c>
      <c r="AL69" t="s">
        <v>7047</v>
      </c>
      <c r="AO69" t="s">
        <v>561</v>
      </c>
      <c r="AP69" t="s">
        <v>55</v>
      </c>
      <c r="AT69" t="s">
        <v>5928</v>
      </c>
      <c r="AU69" t="s">
        <v>561</v>
      </c>
      <c r="AV69">
        <v>130</v>
      </c>
      <c r="AY69" t="s">
        <v>561</v>
      </c>
      <c r="AZ69">
        <v>133</v>
      </c>
      <c r="BB69" t="s">
        <v>561</v>
      </c>
      <c r="BC69" t="str">
        <f t="shared" si="11"/>
        <v>130-133</v>
      </c>
    </row>
    <row r="70" spans="1:55" ht="18">
      <c r="A70" t="s">
        <v>565</v>
      </c>
      <c r="B70" t="str">
        <f t="shared" si="17"/>
        <v>CAGTTTTCCCAGTCACGACGACTTCGATCTCTCCACCAAAATC</v>
      </c>
      <c r="C70" t="s">
        <v>721</v>
      </c>
      <c r="D70" t="str">
        <f t="shared" si="18"/>
        <v>GTTTCGTTTACATTGCGTGATAAGCATC</v>
      </c>
      <c r="E70" t="str">
        <f t="shared" si="19"/>
        <v>(GAA)6</v>
      </c>
      <c r="F70" s="6" t="s">
        <v>7427</v>
      </c>
      <c r="G70" t="str">
        <f t="shared" si="20"/>
        <v>GAA</v>
      </c>
      <c r="H70">
        <f t="shared" si="21"/>
        <v>162</v>
      </c>
      <c r="I70">
        <f t="shared" si="22"/>
        <v>162</v>
      </c>
      <c r="J70" t="str">
        <f t="shared" si="23"/>
        <v>162-162</v>
      </c>
      <c r="K70" t="str">
        <f t="shared" si="16"/>
        <v>Monomorphic</v>
      </c>
      <c r="X70" t="s">
        <v>432</v>
      </c>
      <c r="Y70" t="s">
        <v>275</v>
      </c>
      <c r="AA70" t="s">
        <v>431</v>
      </c>
      <c r="AB70" t="s">
        <v>565</v>
      </c>
      <c r="AC70" t="s">
        <v>114</v>
      </c>
      <c r="AD70">
        <v>3</v>
      </c>
      <c r="AE70">
        <v>18</v>
      </c>
      <c r="AF70" t="str">
        <f t="shared" ref="AF70:AF133" si="24">"("&amp;AC70&amp;")"</f>
        <v>(GAA)</v>
      </c>
      <c r="AG70">
        <f t="shared" ref="AG70:AG133" si="25">AE70/AD70</f>
        <v>6</v>
      </c>
      <c r="AH70" t="str">
        <f t="shared" ref="AH70:AH133" si="26">AF70&amp;""&amp;AG70</f>
        <v>(GAA)6</v>
      </c>
      <c r="AK70" t="s">
        <v>565</v>
      </c>
      <c r="AL70" t="s">
        <v>7041</v>
      </c>
      <c r="AO70" t="s">
        <v>565</v>
      </c>
      <c r="AP70" t="s">
        <v>114</v>
      </c>
      <c r="AT70" t="s">
        <v>5929</v>
      </c>
      <c r="AU70" t="s">
        <v>565</v>
      </c>
      <c r="AV70">
        <v>162</v>
      </c>
      <c r="AY70" t="s">
        <v>565</v>
      </c>
      <c r="AZ70">
        <v>162</v>
      </c>
      <c r="BB70" t="s">
        <v>565</v>
      </c>
      <c r="BC70" t="str">
        <f t="shared" ref="BC70:BC133" si="27">CONCATENATE(AV70,"-",AZ70)</f>
        <v>162-162</v>
      </c>
    </row>
    <row r="71" spans="1:55" ht="18">
      <c r="A71" t="s">
        <v>569</v>
      </c>
      <c r="B71" t="str">
        <f t="shared" si="17"/>
        <v>CAGTTTTCCCAGTCACGACATCGAGAGAAGGGAAGGGAGG</v>
      </c>
      <c r="C71" t="s">
        <v>723</v>
      </c>
      <c r="D71" t="str">
        <f t="shared" si="18"/>
        <v>GTTTTTCCACTCTCTCCTGAAGAACACC</v>
      </c>
      <c r="E71" t="str">
        <f t="shared" si="19"/>
        <v>(GA)8</v>
      </c>
      <c r="F71" s="6" t="s">
        <v>7439</v>
      </c>
      <c r="G71" t="str">
        <f t="shared" si="20"/>
        <v>GA</v>
      </c>
      <c r="H71">
        <f t="shared" si="21"/>
        <v>116</v>
      </c>
      <c r="I71">
        <f t="shared" si="22"/>
        <v>118</v>
      </c>
      <c r="J71" t="str">
        <f t="shared" si="23"/>
        <v>116-118</v>
      </c>
      <c r="K71" t="str">
        <f t="shared" si="16"/>
        <v>Polymorphic</v>
      </c>
      <c r="X71" t="s">
        <v>434</v>
      </c>
      <c r="Y71" t="s">
        <v>279</v>
      </c>
      <c r="AA71" t="s">
        <v>433</v>
      </c>
      <c r="AB71" t="s">
        <v>569</v>
      </c>
      <c r="AC71" t="s">
        <v>118</v>
      </c>
      <c r="AD71">
        <v>2</v>
      </c>
      <c r="AE71">
        <v>16</v>
      </c>
      <c r="AF71" t="str">
        <f t="shared" si="24"/>
        <v>(GA)</v>
      </c>
      <c r="AG71">
        <f t="shared" si="25"/>
        <v>8</v>
      </c>
      <c r="AH71" t="str">
        <f t="shared" si="26"/>
        <v>(GA)8</v>
      </c>
      <c r="AK71" t="s">
        <v>569</v>
      </c>
      <c r="AL71" t="s">
        <v>7053</v>
      </c>
      <c r="AO71" t="s">
        <v>569</v>
      </c>
      <c r="AP71" t="s">
        <v>118</v>
      </c>
      <c r="AT71" t="s">
        <v>5930</v>
      </c>
      <c r="AU71" t="s">
        <v>569</v>
      </c>
      <c r="AV71">
        <v>116</v>
      </c>
      <c r="AY71" t="s">
        <v>569</v>
      </c>
      <c r="AZ71">
        <v>118</v>
      </c>
      <c r="BB71" t="s">
        <v>569</v>
      </c>
      <c r="BC71" t="str">
        <f t="shared" si="27"/>
        <v>116-118</v>
      </c>
    </row>
    <row r="72" spans="1:55" ht="18">
      <c r="A72" t="s">
        <v>573</v>
      </c>
      <c r="B72" t="str">
        <f t="shared" si="17"/>
        <v>CAGTTTTCCCAGTCACGACTCTACTCCCTCATGAGATCCTTGC</v>
      </c>
      <c r="C72" t="s">
        <v>725</v>
      </c>
      <c r="D72" t="str">
        <f t="shared" si="18"/>
        <v>GTTTTTACCTAGCTTCAAAACGTCCTGC</v>
      </c>
      <c r="E72" t="str">
        <f t="shared" si="19"/>
        <v>(TGA)5</v>
      </c>
      <c r="F72" s="6" t="s">
        <v>7440</v>
      </c>
      <c r="G72" t="str">
        <f t="shared" si="20"/>
        <v>TGA</v>
      </c>
      <c r="H72">
        <f t="shared" si="21"/>
        <v>141</v>
      </c>
      <c r="I72">
        <f t="shared" si="22"/>
        <v>141</v>
      </c>
      <c r="J72" t="str">
        <f t="shared" si="23"/>
        <v>141-141</v>
      </c>
      <c r="K72" t="str">
        <f t="shared" si="16"/>
        <v>Monomorphic</v>
      </c>
      <c r="X72" t="s">
        <v>436</v>
      </c>
      <c r="Y72" t="s">
        <v>283</v>
      </c>
      <c r="AA72" t="s">
        <v>435</v>
      </c>
      <c r="AB72" t="s">
        <v>573</v>
      </c>
      <c r="AC72" t="s">
        <v>175</v>
      </c>
      <c r="AD72">
        <v>3</v>
      </c>
      <c r="AE72">
        <v>15</v>
      </c>
      <c r="AF72" t="str">
        <f t="shared" si="24"/>
        <v>(TGA)</v>
      </c>
      <c r="AG72">
        <f t="shared" si="25"/>
        <v>5</v>
      </c>
      <c r="AH72" t="str">
        <f t="shared" si="26"/>
        <v>(TGA)5</v>
      </c>
      <c r="AK72" t="s">
        <v>573</v>
      </c>
      <c r="AL72" t="s">
        <v>7054</v>
      </c>
      <c r="AO72" t="s">
        <v>573</v>
      </c>
      <c r="AP72" t="s">
        <v>175</v>
      </c>
      <c r="AT72" t="s">
        <v>5931</v>
      </c>
      <c r="AU72" t="s">
        <v>573</v>
      </c>
      <c r="AV72">
        <v>141</v>
      </c>
      <c r="AY72" t="s">
        <v>573</v>
      </c>
      <c r="AZ72">
        <v>141</v>
      </c>
      <c r="BB72" t="s">
        <v>573</v>
      </c>
      <c r="BC72" t="str">
        <f t="shared" si="27"/>
        <v>141-141</v>
      </c>
    </row>
    <row r="73" spans="1:55" ht="18">
      <c r="A73" t="s">
        <v>577</v>
      </c>
      <c r="B73" t="str">
        <f t="shared" si="17"/>
        <v>CAGTTTTCCCAGTCACGACTCACCAAAAGGATTAGATGCGATT</v>
      </c>
      <c r="C73" t="s">
        <v>727</v>
      </c>
      <c r="D73" t="str">
        <f t="shared" si="18"/>
        <v>GTTTGTTCAAATGGCTGCTATGGCTC</v>
      </c>
      <c r="E73" t="str">
        <f t="shared" si="19"/>
        <v>(TTG)5</v>
      </c>
      <c r="F73" s="6" t="s">
        <v>7441</v>
      </c>
      <c r="G73" t="str">
        <f t="shared" si="20"/>
        <v>TTG</v>
      </c>
      <c r="H73">
        <f t="shared" si="21"/>
        <v>170</v>
      </c>
      <c r="I73">
        <f t="shared" si="22"/>
        <v>173</v>
      </c>
      <c r="J73" t="str">
        <f t="shared" si="23"/>
        <v>170-173</v>
      </c>
      <c r="K73" t="str">
        <f t="shared" si="16"/>
        <v>Polymorphic</v>
      </c>
      <c r="X73" t="s">
        <v>438</v>
      </c>
      <c r="Y73" t="s">
        <v>287</v>
      </c>
      <c r="AA73" t="s">
        <v>437</v>
      </c>
      <c r="AB73" t="s">
        <v>577</v>
      </c>
      <c r="AC73" t="s">
        <v>195</v>
      </c>
      <c r="AD73">
        <v>3</v>
      </c>
      <c r="AE73">
        <v>15</v>
      </c>
      <c r="AF73" t="str">
        <f t="shared" si="24"/>
        <v>(TTG)</v>
      </c>
      <c r="AG73">
        <f t="shared" si="25"/>
        <v>5</v>
      </c>
      <c r="AH73" t="str">
        <f t="shared" si="26"/>
        <v>(TTG)5</v>
      </c>
      <c r="AK73" t="s">
        <v>577</v>
      </c>
      <c r="AL73" t="s">
        <v>7055</v>
      </c>
      <c r="AO73" t="s">
        <v>577</v>
      </c>
      <c r="AP73" t="s">
        <v>195</v>
      </c>
      <c r="AT73" t="s">
        <v>5932</v>
      </c>
      <c r="AU73" t="s">
        <v>577</v>
      </c>
      <c r="AV73">
        <v>170</v>
      </c>
      <c r="AY73" t="s">
        <v>577</v>
      </c>
      <c r="AZ73">
        <v>173</v>
      </c>
      <c r="BB73" t="s">
        <v>577</v>
      </c>
      <c r="BC73" t="str">
        <f t="shared" si="27"/>
        <v>170-173</v>
      </c>
    </row>
    <row r="74" spans="1:55" ht="18">
      <c r="A74" t="s">
        <v>581</v>
      </c>
      <c r="B74" t="str">
        <f t="shared" si="17"/>
        <v>CAGTTTTCCCAGTCACGACCCAGGTCTGACAAGTACTGGGG</v>
      </c>
      <c r="C74" t="s">
        <v>729</v>
      </c>
      <c r="D74" t="str">
        <f t="shared" si="18"/>
        <v>GTTTAACCAGTGGGTTTCGTTCAGC</v>
      </c>
      <c r="E74" t="str">
        <f t="shared" si="19"/>
        <v>(CTC)5</v>
      </c>
      <c r="F74" s="6" t="s">
        <v>7442</v>
      </c>
      <c r="G74" t="str">
        <f t="shared" si="20"/>
        <v>CTC</v>
      </c>
      <c r="H74">
        <f t="shared" si="21"/>
        <v>162</v>
      </c>
      <c r="I74">
        <f t="shared" si="22"/>
        <v>165</v>
      </c>
      <c r="J74" t="str">
        <f t="shared" si="23"/>
        <v>162-165</v>
      </c>
      <c r="K74" t="str">
        <f t="shared" si="16"/>
        <v>Polymorphic</v>
      </c>
      <c r="X74" t="s">
        <v>440</v>
      </c>
      <c r="Y74" t="s">
        <v>291</v>
      </c>
      <c r="AA74" t="s">
        <v>439</v>
      </c>
      <c r="AB74" t="s">
        <v>581</v>
      </c>
      <c r="AC74" t="s">
        <v>103</v>
      </c>
      <c r="AD74">
        <v>3</v>
      </c>
      <c r="AE74">
        <v>15</v>
      </c>
      <c r="AF74" t="str">
        <f t="shared" si="24"/>
        <v>(CTC)</v>
      </c>
      <c r="AG74">
        <f t="shared" si="25"/>
        <v>5</v>
      </c>
      <c r="AH74" t="str">
        <f t="shared" si="26"/>
        <v>(CTC)5</v>
      </c>
      <c r="AK74" t="s">
        <v>581</v>
      </c>
      <c r="AL74" t="s">
        <v>7056</v>
      </c>
      <c r="AO74" t="s">
        <v>581</v>
      </c>
      <c r="AP74" t="s">
        <v>103</v>
      </c>
      <c r="AT74" t="s">
        <v>5933</v>
      </c>
      <c r="AU74" t="s">
        <v>581</v>
      </c>
      <c r="AV74">
        <v>162</v>
      </c>
      <c r="AY74" t="s">
        <v>581</v>
      </c>
      <c r="AZ74">
        <v>165</v>
      </c>
      <c r="BB74" t="s">
        <v>581</v>
      </c>
      <c r="BC74" t="str">
        <f t="shared" si="27"/>
        <v>162-165</v>
      </c>
    </row>
    <row r="75" spans="1:55" ht="18">
      <c r="A75" t="s">
        <v>585</v>
      </c>
      <c r="B75" t="str">
        <f t="shared" si="17"/>
        <v>CAGTTTTCCCAGTCACGACCTCGATGCCTTTGTTGGACTCT</v>
      </c>
      <c r="C75" t="s">
        <v>731</v>
      </c>
      <c r="D75" t="str">
        <f t="shared" si="18"/>
        <v>GTTTTCCTCATCTTCATCCTGGCATATT</v>
      </c>
      <c r="E75" t="str">
        <f t="shared" si="19"/>
        <v>(AGA)5</v>
      </c>
      <c r="F75" s="6" t="s">
        <v>7443</v>
      </c>
      <c r="G75" t="str">
        <f t="shared" si="20"/>
        <v>AGA</v>
      </c>
      <c r="H75">
        <f t="shared" si="21"/>
        <v>160</v>
      </c>
      <c r="I75">
        <f t="shared" si="22"/>
        <v>160</v>
      </c>
      <c r="J75" t="str">
        <f t="shared" si="23"/>
        <v>160-160</v>
      </c>
      <c r="K75" t="str">
        <f t="shared" si="16"/>
        <v>Monomorphic</v>
      </c>
      <c r="X75" t="s">
        <v>442</v>
      </c>
      <c r="Y75" t="s">
        <v>295</v>
      </c>
      <c r="AA75" t="s">
        <v>441</v>
      </c>
      <c r="AB75" t="s">
        <v>585</v>
      </c>
      <c r="AC75" t="s">
        <v>55</v>
      </c>
      <c r="AD75">
        <v>3</v>
      </c>
      <c r="AE75">
        <v>15</v>
      </c>
      <c r="AF75" t="str">
        <f t="shared" si="24"/>
        <v>(AGA)</v>
      </c>
      <c r="AG75">
        <f t="shared" si="25"/>
        <v>5</v>
      </c>
      <c r="AH75" t="str">
        <f t="shared" si="26"/>
        <v>(AGA)5</v>
      </c>
      <c r="AK75" t="s">
        <v>585</v>
      </c>
      <c r="AL75" t="s">
        <v>7057</v>
      </c>
      <c r="AO75" t="s">
        <v>585</v>
      </c>
      <c r="AP75" t="s">
        <v>55</v>
      </c>
      <c r="AT75" t="s">
        <v>5934</v>
      </c>
      <c r="AU75" t="s">
        <v>585</v>
      </c>
      <c r="AV75">
        <v>160</v>
      </c>
      <c r="AY75" t="s">
        <v>585</v>
      </c>
      <c r="AZ75">
        <v>160</v>
      </c>
      <c r="BB75" t="s">
        <v>585</v>
      </c>
      <c r="BC75" t="str">
        <f t="shared" si="27"/>
        <v>160-160</v>
      </c>
    </row>
    <row r="76" spans="1:55" ht="18">
      <c r="A76" t="s">
        <v>589</v>
      </c>
      <c r="B76" t="str">
        <f t="shared" si="17"/>
        <v>CAGTTTTCCCAGTCACGACACAATGAATATGTGCTCCAAATGC</v>
      </c>
      <c r="C76" t="s">
        <v>733</v>
      </c>
      <c r="D76" t="str">
        <f t="shared" si="18"/>
        <v>GTTTCCACAACATCAGTAACAACAGGCT</v>
      </c>
      <c r="E76" t="str">
        <f t="shared" si="19"/>
        <v>(GCA)5</v>
      </c>
      <c r="F76" s="6" t="s">
        <v>7444</v>
      </c>
      <c r="G76" t="str">
        <f t="shared" si="20"/>
        <v>GCA</v>
      </c>
      <c r="H76">
        <f t="shared" si="21"/>
        <v>175</v>
      </c>
      <c r="I76">
        <f t="shared" si="22"/>
        <v>178</v>
      </c>
      <c r="J76" t="str">
        <f t="shared" si="23"/>
        <v>175-178</v>
      </c>
      <c r="K76" t="str">
        <f t="shared" si="16"/>
        <v>Polymorphic</v>
      </c>
      <c r="X76" t="s">
        <v>444</v>
      </c>
      <c r="Y76" t="s">
        <v>299</v>
      </c>
      <c r="AA76" t="s">
        <v>443</v>
      </c>
      <c r="AB76" t="s">
        <v>589</v>
      </c>
      <c r="AC76" t="s">
        <v>129</v>
      </c>
      <c r="AD76">
        <v>3</v>
      </c>
      <c r="AE76">
        <v>15</v>
      </c>
      <c r="AF76" t="str">
        <f t="shared" si="24"/>
        <v>(GCA)</v>
      </c>
      <c r="AG76">
        <f t="shared" si="25"/>
        <v>5</v>
      </c>
      <c r="AH76" t="str">
        <f t="shared" si="26"/>
        <v>(GCA)5</v>
      </c>
      <c r="AK76" t="s">
        <v>589</v>
      </c>
      <c r="AL76" t="s">
        <v>7058</v>
      </c>
      <c r="AO76" t="s">
        <v>589</v>
      </c>
      <c r="AP76" t="s">
        <v>129</v>
      </c>
      <c r="AT76" t="s">
        <v>5935</v>
      </c>
      <c r="AU76" t="s">
        <v>589</v>
      </c>
      <c r="AV76">
        <v>175</v>
      </c>
      <c r="AY76" t="s">
        <v>589</v>
      </c>
      <c r="AZ76">
        <v>178</v>
      </c>
      <c r="BB76" t="s">
        <v>589</v>
      </c>
      <c r="BC76" t="str">
        <f t="shared" si="27"/>
        <v>175-178</v>
      </c>
    </row>
    <row r="77" spans="1:55" ht="18">
      <c r="A77" t="s">
        <v>593</v>
      </c>
      <c r="B77" t="str">
        <f t="shared" si="17"/>
        <v>CAGTTTTCCCAGTCACGACCAGGATAGAAAATCCAAAGGGGTT</v>
      </c>
      <c r="C77" t="s">
        <v>735</v>
      </c>
      <c r="D77" t="str">
        <f t="shared" si="18"/>
        <v>GTTTAGTCCCAATTGCTTTCTCCAAAAT</v>
      </c>
      <c r="E77" t="str">
        <f t="shared" si="19"/>
        <v>(TGA)5</v>
      </c>
      <c r="F77" s="6" t="s">
        <v>7440</v>
      </c>
      <c r="G77" t="str">
        <f t="shared" si="20"/>
        <v>TGA</v>
      </c>
      <c r="H77">
        <f t="shared" si="21"/>
        <v>161</v>
      </c>
      <c r="I77">
        <f t="shared" si="22"/>
        <v>161</v>
      </c>
      <c r="J77" t="str">
        <f t="shared" si="23"/>
        <v>161-161</v>
      </c>
      <c r="K77" t="str">
        <f t="shared" si="16"/>
        <v>Monomorphic</v>
      </c>
      <c r="X77" t="s">
        <v>446</v>
      </c>
      <c r="Y77" t="s">
        <v>303</v>
      </c>
      <c r="AA77" t="s">
        <v>445</v>
      </c>
      <c r="AB77" t="s">
        <v>593</v>
      </c>
      <c r="AC77" t="s">
        <v>175</v>
      </c>
      <c r="AD77">
        <v>3</v>
      </c>
      <c r="AE77">
        <v>15</v>
      </c>
      <c r="AF77" t="str">
        <f t="shared" si="24"/>
        <v>(TGA)</v>
      </c>
      <c r="AG77">
        <f t="shared" si="25"/>
        <v>5</v>
      </c>
      <c r="AH77" t="str">
        <f t="shared" si="26"/>
        <v>(TGA)5</v>
      </c>
      <c r="AK77" t="s">
        <v>593</v>
      </c>
      <c r="AL77" t="s">
        <v>7054</v>
      </c>
      <c r="AO77" t="s">
        <v>593</v>
      </c>
      <c r="AP77" t="s">
        <v>175</v>
      </c>
      <c r="AT77" t="s">
        <v>5936</v>
      </c>
      <c r="AU77" t="s">
        <v>593</v>
      </c>
      <c r="AV77">
        <v>161</v>
      </c>
      <c r="AY77" t="s">
        <v>593</v>
      </c>
      <c r="AZ77">
        <v>161</v>
      </c>
      <c r="BB77" t="s">
        <v>593</v>
      </c>
      <c r="BC77" t="str">
        <f t="shared" si="27"/>
        <v>161-161</v>
      </c>
    </row>
    <row r="78" spans="1:55" ht="18">
      <c r="A78" t="s">
        <v>597</v>
      </c>
      <c r="B78" t="str">
        <f t="shared" si="17"/>
        <v>CAGTTTTCCCAGTCACGACTCTACTGCAAAGCTTGCAAAATCA</v>
      </c>
      <c r="C78" t="s">
        <v>737</v>
      </c>
      <c r="D78" t="str">
        <f t="shared" si="18"/>
        <v>GTTTGTGGTGGTGGGTCAGGTTTTT</v>
      </c>
      <c r="E78" t="str">
        <f t="shared" si="19"/>
        <v>(CCT)5</v>
      </c>
      <c r="F78" s="6" t="s">
        <v>7445</v>
      </c>
      <c r="G78" t="str">
        <f t="shared" si="20"/>
        <v>CCT</v>
      </c>
      <c r="H78">
        <f t="shared" si="21"/>
        <v>98</v>
      </c>
      <c r="I78">
        <f t="shared" si="22"/>
        <v>98</v>
      </c>
      <c r="J78" t="str">
        <f t="shared" si="23"/>
        <v>98-98</v>
      </c>
      <c r="K78" t="str">
        <f t="shared" si="16"/>
        <v>Monomorphic</v>
      </c>
      <c r="X78" t="s">
        <v>448</v>
      </c>
      <c r="Y78" t="s">
        <v>307</v>
      </c>
      <c r="AA78" t="s">
        <v>447</v>
      </c>
      <c r="AB78" t="s">
        <v>597</v>
      </c>
      <c r="AC78" t="s">
        <v>92</v>
      </c>
      <c r="AD78">
        <v>3</v>
      </c>
      <c r="AE78">
        <v>15</v>
      </c>
      <c r="AF78" t="str">
        <f t="shared" si="24"/>
        <v>(CCT)</v>
      </c>
      <c r="AG78">
        <f t="shared" si="25"/>
        <v>5</v>
      </c>
      <c r="AH78" t="str">
        <f t="shared" si="26"/>
        <v>(CCT)5</v>
      </c>
      <c r="AK78" t="s">
        <v>597</v>
      </c>
      <c r="AL78" t="s">
        <v>7059</v>
      </c>
      <c r="AO78" t="s">
        <v>597</v>
      </c>
      <c r="AP78" t="s">
        <v>92</v>
      </c>
      <c r="AT78" t="s">
        <v>5937</v>
      </c>
      <c r="AU78" t="s">
        <v>597</v>
      </c>
      <c r="AV78">
        <v>98</v>
      </c>
      <c r="AY78" t="s">
        <v>597</v>
      </c>
      <c r="AZ78">
        <v>98</v>
      </c>
      <c r="BB78" t="s">
        <v>597</v>
      </c>
      <c r="BC78" t="str">
        <f t="shared" si="27"/>
        <v>98-98</v>
      </c>
    </row>
    <row r="79" spans="1:55" ht="18">
      <c r="A79" t="s">
        <v>601</v>
      </c>
      <c r="B79" t="str">
        <f t="shared" si="17"/>
        <v>CAGTTTTCCCAGTCACGACGAAGATGGTGTCATGGAAGAAGGT</v>
      </c>
      <c r="C79" t="s">
        <v>739</v>
      </c>
      <c r="D79" t="str">
        <f t="shared" si="18"/>
        <v>GTTTATTTATCACCCATGATGATTGCCT</v>
      </c>
      <c r="E79" t="str">
        <f t="shared" si="19"/>
        <v>(GAA)5</v>
      </c>
      <c r="F79" s="6" t="s">
        <v>7446</v>
      </c>
      <c r="G79" t="str">
        <f t="shared" si="20"/>
        <v>GAA</v>
      </c>
      <c r="H79">
        <f t="shared" si="21"/>
        <v>63</v>
      </c>
      <c r="I79">
        <f t="shared" si="22"/>
        <v>137</v>
      </c>
      <c r="J79" t="str">
        <f t="shared" si="23"/>
        <v>63-137</v>
      </c>
      <c r="K79" t="str">
        <f t="shared" si="16"/>
        <v>Polymorphic</v>
      </c>
      <c r="X79" t="s">
        <v>450</v>
      </c>
      <c r="Y79" t="s">
        <v>311</v>
      </c>
      <c r="AA79" t="s">
        <v>449</v>
      </c>
      <c r="AB79" t="s">
        <v>601</v>
      </c>
      <c r="AC79" t="s">
        <v>114</v>
      </c>
      <c r="AD79">
        <v>3</v>
      </c>
      <c r="AE79">
        <v>15</v>
      </c>
      <c r="AF79" t="str">
        <f t="shared" si="24"/>
        <v>(GAA)</v>
      </c>
      <c r="AG79">
        <f t="shared" si="25"/>
        <v>5</v>
      </c>
      <c r="AH79" t="str">
        <f t="shared" si="26"/>
        <v>(GAA)5</v>
      </c>
      <c r="AK79" t="s">
        <v>601</v>
      </c>
      <c r="AL79" t="s">
        <v>7060</v>
      </c>
      <c r="AO79" t="s">
        <v>601</v>
      </c>
      <c r="AP79" t="s">
        <v>114</v>
      </c>
      <c r="AT79" t="s">
        <v>5938</v>
      </c>
      <c r="AU79" t="s">
        <v>601</v>
      </c>
      <c r="AV79">
        <v>63</v>
      </c>
      <c r="AY79" t="s">
        <v>601</v>
      </c>
      <c r="AZ79">
        <v>137</v>
      </c>
      <c r="BB79" t="s">
        <v>601</v>
      </c>
      <c r="BC79" t="str">
        <f t="shared" si="27"/>
        <v>63-137</v>
      </c>
    </row>
    <row r="80" spans="1:55" ht="18">
      <c r="A80" t="s">
        <v>605</v>
      </c>
      <c r="B80" t="str">
        <f t="shared" si="17"/>
        <v>CAGTTTTCCCAGTCACGACCAAGGGATTGAGAGGAAGATGAAG</v>
      </c>
      <c r="C80" t="s">
        <v>741</v>
      </c>
      <c r="D80" t="str">
        <f t="shared" si="18"/>
        <v>GTTTCCAACTTCAACATGAAATCCAAGA</v>
      </c>
      <c r="E80" t="str">
        <f t="shared" si="19"/>
        <v>(AGG)5</v>
      </c>
      <c r="F80" s="6" t="s">
        <v>7447</v>
      </c>
      <c r="G80" t="str">
        <f t="shared" si="20"/>
        <v>AGG</v>
      </c>
      <c r="H80">
        <f t="shared" si="21"/>
        <v>157</v>
      </c>
      <c r="I80">
        <f t="shared" si="22"/>
        <v>166</v>
      </c>
      <c r="J80" t="str">
        <f t="shared" si="23"/>
        <v>157-166</v>
      </c>
      <c r="K80" t="str">
        <f t="shared" si="16"/>
        <v>Polymorphic</v>
      </c>
      <c r="X80" t="s">
        <v>452</v>
      </c>
      <c r="Y80" t="s">
        <v>315</v>
      </c>
      <c r="AA80" t="s">
        <v>451</v>
      </c>
      <c r="AB80" t="s">
        <v>605</v>
      </c>
      <c r="AC80" t="s">
        <v>60</v>
      </c>
      <c r="AD80">
        <v>3</v>
      </c>
      <c r="AE80">
        <v>15</v>
      </c>
      <c r="AF80" t="str">
        <f t="shared" si="24"/>
        <v>(AGG)</v>
      </c>
      <c r="AG80">
        <f t="shared" si="25"/>
        <v>5</v>
      </c>
      <c r="AH80" t="str">
        <f t="shared" si="26"/>
        <v>(AGG)5</v>
      </c>
      <c r="AK80" t="s">
        <v>605</v>
      </c>
      <c r="AL80" t="s">
        <v>7061</v>
      </c>
      <c r="AO80" t="s">
        <v>605</v>
      </c>
      <c r="AP80" t="s">
        <v>60</v>
      </c>
      <c r="AT80" t="s">
        <v>5939</v>
      </c>
      <c r="AU80" t="s">
        <v>605</v>
      </c>
      <c r="AV80">
        <v>157</v>
      </c>
      <c r="AY80" t="s">
        <v>605</v>
      </c>
      <c r="AZ80">
        <v>166</v>
      </c>
      <c r="BB80" t="s">
        <v>605</v>
      </c>
      <c r="BC80" t="str">
        <f t="shared" si="27"/>
        <v>157-166</v>
      </c>
    </row>
    <row r="81" spans="1:55" ht="18">
      <c r="A81" t="s">
        <v>609</v>
      </c>
      <c r="B81" t="str">
        <f t="shared" si="17"/>
        <v>CAGTTTTCCCAGTCACGACGATCCAGAGGCAACAGCATCTACT</v>
      </c>
      <c r="C81" t="s">
        <v>743</v>
      </c>
      <c r="D81" t="str">
        <f t="shared" si="18"/>
        <v>GTTTTGAAAACCCTTGAACTTGATGAGC</v>
      </c>
      <c r="E81" t="str">
        <f t="shared" si="19"/>
        <v>(TGA)5</v>
      </c>
      <c r="F81" s="6" t="s">
        <v>7440</v>
      </c>
      <c r="G81" t="str">
        <f t="shared" si="20"/>
        <v>TGA</v>
      </c>
      <c r="H81">
        <f t="shared" si="21"/>
        <v>157</v>
      </c>
      <c r="I81">
        <f t="shared" si="22"/>
        <v>157</v>
      </c>
      <c r="J81" t="str">
        <f t="shared" si="23"/>
        <v>157-157</v>
      </c>
      <c r="K81" t="str">
        <f t="shared" si="16"/>
        <v>Monomorphic</v>
      </c>
      <c r="X81" t="s">
        <v>454</v>
      </c>
      <c r="Y81" t="s">
        <v>319</v>
      </c>
      <c r="AA81" t="s">
        <v>453</v>
      </c>
      <c r="AB81" t="s">
        <v>609</v>
      </c>
      <c r="AC81" t="s">
        <v>175</v>
      </c>
      <c r="AD81">
        <v>3</v>
      </c>
      <c r="AE81">
        <v>15</v>
      </c>
      <c r="AF81" t="str">
        <f t="shared" si="24"/>
        <v>(TGA)</v>
      </c>
      <c r="AG81">
        <f t="shared" si="25"/>
        <v>5</v>
      </c>
      <c r="AH81" t="str">
        <f t="shared" si="26"/>
        <v>(TGA)5</v>
      </c>
      <c r="AK81" t="s">
        <v>609</v>
      </c>
      <c r="AL81" t="s">
        <v>7054</v>
      </c>
      <c r="AO81" t="s">
        <v>609</v>
      </c>
      <c r="AP81" t="s">
        <v>175</v>
      </c>
      <c r="AT81" t="s">
        <v>5940</v>
      </c>
      <c r="AU81" t="s">
        <v>609</v>
      </c>
      <c r="AV81">
        <v>157</v>
      </c>
      <c r="AY81" t="s">
        <v>609</v>
      </c>
      <c r="AZ81">
        <v>157</v>
      </c>
      <c r="BB81" t="s">
        <v>609</v>
      </c>
      <c r="BC81" t="str">
        <f t="shared" si="27"/>
        <v>157-157</v>
      </c>
    </row>
    <row r="82" spans="1:55" ht="18">
      <c r="A82" t="s">
        <v>613</v>
      </c>
      <c r="B82" t="str">
        <f t="shared" si="17"/>
        <v>CAGTTTTCCCAGTCACGACATGTGGAAAAACACACATTGTTGG</v>
      </c>
      <c r="C82" t="s">
        <v>745</v>
      </c>
      <c r="D82" t="str">
        <f t="shared" si="18"/>
        <v>GTTTTATTTGTTCAGAAGCTCAGGTCCC</v>
      </c>
      <c r="E82" t="str">
        <f t="shared" si="19"/>
        <v>(TGC)5</v>
      </c>
      <c r="F82" s="6" t="s">
        <v>7448</v>
      </c>
      <c r="G82" t="str">
        <f t="shared" si="20"/>
        <v>TGC</v>
      </c>
      <c r="H82">
        <f t="shared" si="21"/>
        <v>107</v>
      </c>
      <c r="I82">
        <f t="shared" si="22"/>
        <v>110</v>
      </c>
      <c r="J82" t="str">
        <f t="shared" si="23"/>
        <v>107-110</v>
      </c>
      <c r="K82" t="str">
        <f t="shared" si="16"/>
        <v>Polymorphic</v>
      </c>
      <c r="X82" t="s">
        <v>456</v>
      </c>
      <c r="Y82" t="s">
        <v>323</v>
      </c>
      <c r="AA82" t="s">
        <v>455</v>
      </c>
      <c r="AB82" t="s">
        <v>613</v>
      </c>
      <c r="AC82" t="s">
        <v>177</v>
      </c>
      <c r="AD82">
        <v>3</v>
      </c>
      <c r="AE82">
        <v>15</v>
      </c>
      <c r="AF82" t="str">
        <f t="shared" si="24"/>
        <v>(TGC)</v>
      </c>
      <c r="AG82">
        <f t="shared" si="25"/>
        <v>5</v>
      </c>
      <c r="AH82" t="str">
        <f t="shared" si="26"/>
        <v>(TGC)5</v>
      </c>
      <c r="AK82" t="s">
        <v>613</v>
      </c>
      <c r="AL82" t="s">
        <v>7062</v>
      </c>
      <c r="AO82" t="s">
        <v>613</v>
      </c>
      <c r="AP82" t="s">
        <v>177</v>
      </c>
      <c r="AT82" t="s">
        <v>5941</v>
      </c>
      <c r="AU82" t="s">
        <v>613</v>
      </c>
      <c r="AV82">
        <v>107</v>
      </c>
      <c r="AY82" t="s">
        <v>613</v>
      </c>
      <c r="AZ82">
        <v>110</v>
      </c>
      <c r="BB82" t="s">
        <v>613</v>
      </c>
      <c r="BC82" t="str">
        <f t="shared" si="27"/>
        <v>107-110</v>
      </c>
    </row>
    <row r="83" spans="1:55" ht="18">
      <c r="A83" t="s">
        <v>617</v>
      </c>
      <c r="B83" t="str">
        <f t="shared" si="17"/>
        <v>CAGTTTTCCCAGTCACGACAAGATGATCGAAATCCATACCGAA</v>
      </c>
      <c r="C83" t="s">
        <v>747</v>
      </c>
      <c r="D83" t="str">
        <f t="shared" si="18"/>
        <v>GTTTAGCCTGATCTCACCATCGAGAC</v>
      </c>
      <c r="E83" t="str">
        <f t="shared" si="19"/>
        <v>(CTG)5</v>
      </c>
      <c r="F83" s="6" t="s">
        <v>7449</v>
      </c>
      <c r="G83" t="str">
        <f t="shared" si="20"/>
        <v>CTG</v>
      </c>
      <c r="H83">
        <f t="shared" si="21"/>
        <v>156</v>
      </c>
      <c r="I83">
        <f t="shared" si="22"/>
        <v>156</v>
      </c>
      <c r="J83" t="str">
        <f t="shared" si="23"/>
        <v>156-156</v>
      </c>
      <c r="K83" t="str">
        <f t="shared" si="16"/>
        <v>Monomorphic</v>
      </c>
      <c r="X83" t="s">
        <v>458</v>
      </c>
      <c r="Y83" t="s">
        <v>327</v>
      </c>
      <c r="AA83" t="s">
        <v>457</v>
      </c>
      <c r="AB83" t="s">
        <v>617</v>
      </c>
      <c r="AC83" t="s">
        <v>107</v>
      </c>
      <c r="AD83">
        <v>3</v>
      </c>
      <c r="AE83">
        <v>15</v>
      </c>
      <c r="AF83" t="str">
        <f t="shared" si="24"/>
        <v>(CTG)</v>
      </c>
      <c r="AG83">
        <f t="shared" si="25"/>
        <v>5</v>
      </c>
      <c r="AH83" t="str">
        <f t="shared" si="26"/>
        <v>(CTG)5</v>
      </c>
      <c r="AK83" t="s">
        <v>617</v>
      </c>
      <c r="AL83" t="s">
        <v>7063</v>
      </c>
      <c r="AO83" t="s">
        <v>617</v>
      </c>
      <c r="AP83" t="s">
        <v>107</v>
      </c>
      <c r="AT83" t="s">
        <v>5942</v>
      </c>
      <c r="AU83" t="s">
        <v>617</v>
      </c>
      <c r="AV83">
        <v>156</v>
      </c>
      <c r="AY83" t="s">
        <v>617</v>
      </c>
      <c r="AZ83">
        <v>156</v>
      </c>
      <c r="BB83" t="s">
        <v>617</v>
      </c>
      <c r="BC83" t="str">
        <f t="shared" si="27"/>
        <v>156-156</v>
      </c>
    </row>
    <row r="84" spans="1:55" ht="18">
      <c r="A84" t="s">
        <v>621</v>
      </c>
      <c r="B84" t="str">
        <f t="shared" si="17"/>
        <v>CAGTTTTCCCAGTCACGACAGCTGACGTATGATGAGAGGAAGG</v>
      </c>
      <c r="C84" t="s">
        <v>749</v>
      </c>
      <c r="D84" t="str">
        <f t="shared" si="18"/>
        <v>GTTTACGAAACTGGCAAGCTTAGTCATC</v>
      </c>
      <c r="E84" t="str">
        <f t="shared" si="19"/>
        <v>(GAT)5</v>
      </c>
      <c r="F84" s="6" t="s">
        <v>7450</v>
      </c>
      <c r="G84" t="str">
        <f t="shared" si="20"/>
        <v>GAT</v>
      </c>
      <c r="H84">
        <f t="shared" si="21"/>
        <v>134</v>
      </c>
      <c r="I84">
        <f t="shared" si="22"/>
        <v>134</v>
      </c>
      <c r="J84" t="str">
        <f t="shared" si="23"/>
        <v>134-134</v>
      </c>
      <c r="K84" t="str">
        <f t="shared" si="16"/>
        <v>Monomorphic</v>
      </c>
      <c r="X84" t="s">
        <v>460</v>
      </c>
      <c r="Y84" t="s">
        <v>331</v>
      </c>
      <c r="AA84" t="s">
        <v>459</v>
      </c>
      <c r="AB84" t="s">
        <v>621</v>
      </c>
      <c r="AC84" t="s">
        <v>123</v>
      </c>
      <c r="AD84">
        <v>3</v>
      </c>
      <c r="AE84">
        <v>15</v>
      </c>
      <c r="AF84" t="str">
        <f t="shared" si="24"/>
        <v>(GAT)</v>
      </c>
      <c r="AG84">
        <f t="shared" si="25"/>
        <v>5</v>
      </c>
      <c r="AH84" t="str">
        <f t="shared" si="26"/>
        <v>(GAT)5</v>
      </c>
      <c r="AK84" t="s">
        <v>621</v>
      </c>
      <c r="AL84" t="s">
        <v>7064</v>
      </c>
      <c r="AO84" t="s">
        <v>621</v>
      </c>
      <c r="AP84" t="s">
        <v>123</v>
      </c>
      <c r="AT84" t="s">
        <v>5943</v>
      </c>
      <c r="AU84" t="s">
        <v>621</v>
      </c>
      <c r="AV84">
        <v>134</v>
      </c>
      <c r="AY84" t="s">
        <v>621</v>
      </c>
      <c r="AZ84">
        <v>134</v>
      </c>
      <c r="BB84" t="s">
        <v>621</v>
      </c>
      <c r="BC84" t="str">
        <f t="shared" si="27"/>
        <v>134-134</v>
      </c>
    </row>
    <row r="85" spans="1:55" ht="18">
      <c r="A85" t="s">
        <v>625</v>
      </c>
      <c r="B85" t="str">
        <f t="shared" si="17"/>
        <v>CAGTTTTCCCAGTCACGACGATTTCAACTCCATTGCTTTCCTG</v>
      </c>
      <c r="C85" t="s">
        <v>751</v>
      </c>
      <c r="D85" t="str">
        <f t="shared" si="18"/>
        <v>GTTTTAAACTTCAGTCAGACCACCACCA</v>
      </c>
      <c r="E85" t="str">
        <f t="shared" si="19"/>
        <v>(GGT)5</v>
      </c>
      <c r="F85" s="6" t="s">
        <v>7451</v>
      </c>
      <c r="G85" t="str">
        <f t="shared" si="20"/>
        <v>GGT</v>
      </c>
      <c r="H85">
        <f t="shared" si="21"/>
        <v>66</v>
      </c>
      <c r="I85">
        <f t="shared" si="22"/>
        <v>301</v>
      </c>
      <c r="J85" t="str">
        <f t="shared" si="23"/>
        <v>66-301</v>
      </c>
      <c r="K85" t="str">
        <f t="shared" si="16"/>
        <v>Polymorphic</v>
      </c>
      <c r="X85" t="s">
        <v>462</v>
      </c>
      <c r="Y85" t="s">
        <v>335</v>
      </c>
      <c r="AA85" t="s">
        <v>461</v>
      </c>
      <c r="AB85" t="s">
        <v>625</v>
      </c>
      <c r="AC85" t="s">
        <v>141</v>
      </c>
      <c r="AD85">
        <v>3</v>
      </c>
      <c r="AE85">
        <v>15</v>
      </c>
      <c r="AF85" t="str">
        <f t="shared" si="24"/>
        <v>(GGT)</v>
      </c>
      <c r="AG85">
        <f t="shared" si="25"/>
        <v>5</v>
      </c>
      <c r="AH85" t="str">
        <f t="shared" si="26"/>
        <v>(GGT)5</v>
      </c>
      <c r="AK85" t="s">
        <v>625</v>
      </c>
      <c r="AL85" t="s">
        <v>7065</v>
      </c>
      <c r="AO85" t="s">
        <v>625</v>
      </c>
      <c r="AP85" t="s">
        <v>141</v>
      </c>
      <c r="AT85" t="s">
        <v>5944</v>
      </c>
      <c r="AU85" t="s">
        <v>625</v>
      </c>
      <c r="AV85">
        <v>66</v>
      </c>
      <c r="AY85" t="s">
        <v>625</v>
      </c>
      <c r="AZ85">
        <v>301</v>
      </c>
      <c r="BB85" t="s">
        <v>625</v>
      </c>
      <c r="BC85" t="str">
        <f t="shared" si="27"/>
        <v>66-301</v>
      </c>
    </row>
    <row r="86" spans="1:55" ht="18">
      <c r="A86" t="s">
        <v>629</v>
      </c>
      <c r="B86" t="str">
        <f t="shared" si="17"/>
        <v>CAGTTTTCCCAGTCACGACGCATACCAGCACATGTATGCTCAG</v>
      </c>
      <c r="C86" t="s">
        <v>753</v>
      </c>
      <c r="D86" t="str">
        <f t="shared" si="18"/>
        <v>GTTTCAGCCTTCATGATCTTCTTGATCC</v>
      </c>
      <c r="E86" t="str">
        <f t="shared" si="19"/>
        <v>(CAG)5</v>
      </c>
      <c r="F86" s="6" t="s">
        <v>7452</v>
      </c>
      <c r="G86" t="str">
        <f t="shared" si="20"/>
        <v>CAG</v>
      </c>
      <c r="H86">
        <f t="shared" si="21"/>
        <v>172</v>
      </c>
      <c r="I86">
        <f t="shared" si="22"/>
        <v>172</v>
      </c>
      <c r="J86" t="str">
        <f t="shared" si="23"/>
        <v>172-172</v>
      </c>
      <c r="K86" t="str">
        <f t="shared" si="16"/>
        <v>Monomorphic</v>
      </c>
      <c r="X86" t="s">
        <v>464</v>
      </c>
      <c r="Y86" t="s">
        <v>339</v>
      </c>
      <c r="AA86" t="s">
        <v>463</v>
      </c>
      <c r="AB86" t="s">
        <v>629</v>
      </c>
      <c r="AC86" t="s">
        <v>84</v>
      </c>
      <c r="AD86">
        <v>3</v>
      </c>
      <c r="AE86">
        <v>15</v>
      </c>
      <c r="AF86" t="str">
        <f t="shared" si="24"/>
        <v>(CAG)</v>
      </c>
      <c r="AG86">
        <f t="shared" si="25"/>
        <v>5</v>
      </c>
      <c r="AH86" t="str">
        <f t="shared" si="26"/>
        <v>(CAG)5</v>
      </c>
      <c r="AK86" t="s">
        <v>629</v>
      </c>
      <c r="AL86" t="s">
        <v>7066</v>
      </c>
      <c r="AO86" t="s">
        <v>629</v>
      </c>
      <c r="AP86" t="s">
        <v>84</v>
      </c>
      <c r="AT86" t="s">
        <v>5945</v>
      </c>
      <c r="AU86" t="s">
        <v>629</v>
      </c>
      <c r="AV86">
        <v>172</v>
      </c>
      <c r="AY86" t="s">
        <v>629</v>
      </c>
      <c r="AZ86">
        <v>172</v>
      </c>
      <c r="BB86" t="s">
        <v>629</v>
      </c>
      <c r="BC86" t="str">
        <f t="shared" si="27"/>
        <v>172-172</v>
      </c>
    </row>
    <row r="87" spans="1:55" ht="18">
      <c r="A87" t="s">
        <v>633</v>
      </c>
      <c r="B87" t="str">
        <f t="shared" si="17"/>
        <v>CAGTTTTCCCAGTCACGACATCACTAATGTGGCTCTTGCCATT</v>
      </c>
      <c r="C87" t="s">
        <v>755</v>
      </c>
      <c r="D87" t="str">
        <f t="shared" si="18"/>
        <v>GTTTCATCAAGAGGAAACTAGCTGCACA</v>
      </c>
      <c r="E87" t="str">
        <f t="shared" si="19"/>
        <v>(CTC)5</v>
      </c>
      <c r="F87" s="6" t="s">
        <v>7442</v>
      </c>
      <c r="G87" t="str">
        <f t="shared" si="20"/>
        <v>CTC</v>
      </c>
      <c r="H87">
        <f t="shared" si="21"/>
        <v>183</v>
      </c>
      <c r="I87">
        <f t="shared" si="22"/>
        <v>183</v>
      </c>
      <c r="J87" t="str">
        <f t="shared" si="23"/>
        <v>183-183</v>
      </c>
      <c r="K87" t="str">
        <f t="shared" si="16"/>
        <v>Monomorphic</v>
      </c>
      <c r="X87" t="s">
        <v>466</v>
      </c>
      <c r="Y87" t="s">
        <v>343</v>
      </c>
      <c r="AA87" t="s">
        <v>465</v>
      </c>
      <c r="AB87" t="s">
        <v>633</v>
      </c>
      <c r="AC87" t="s">
        <v>103</v>
      </c>
      <c r="AD87">
        <v>3</v>
      </c>
      <c r="AE87">
        <v>15</v>
      </c>
      <c r="AF87" t="str">
        <f t="shared" si="24"/>
        <v>(CTC)</v>
      </c>
      <c r="AG87">
        <f t="shared" si="25"/>
        <v>5</v>
      </c>
      <c r="AH87" t="str">
        <f t="shared" si="26"/>
        <v>(CTC)5</v>
      </c>
      <c r="AK87" t="s">
        <v>633</v>
      </c>
      <c r="AL87" t="s">
        <v>7056</v>
      </c>
      <c r="AO87" t="s">
        <v>633</v>
      </c>
      <c r="AP87" t="s">
        <v>103</v>
      </c>
      <c r="AT87" t="s">
        <v>5946</v>
      </c>
      <c r="AU87" t="s">
        <v>633</v>
      </c>
      <c r="AV87">
        <v>183</v>
      </c>
      <c r="AY87" t="s">
        <v>633</v>
      </c>
      <c r="AZ87">
        <v>183</v>
      </c>
      <c r="BB87" t="s">
        <v>633</v>
      </c>
      <c r="BC87" t="str">
        <f t="shared" si="27"/>
        <v>183-183</v>
      </c>
    </row>
    <row r="88" spans="1:55" ht="18">
      <c r="A88" t="s">
        <v>637</v>
      </c>
      <c r="B88" t="str">
        <f t="shared" si="17"/>
        <v>CAGTTTTCCCAGTCACGACGAGTGGAGGAGTTGGAAGTGAGTC</v>
      </c>
      <c r="C88" t="s">
        <v>757</v>
      </c>
      <c r="D88" t="str">
        <f t="shared" si="18"/>
        <v>GTTTGGATAAGAAGCAAGTCTCCCCATT</v>
      </c>
      <c r="E88" t="str">
        <f t="shared" si="19"/>
        <v>(GAT)5</v>
      </c>
      <c r="F88" s="6" t="s">
        <v>7450</v>
      </c>
      <c r="G88" t="str">
        <f t="shared" si="20"/>
        <v>GAT</v>
      </c>
      <c r="H88">
        <f t="shared" si="21"/>
        <v>268</v>
      </c>
      <c r="I88">
        <f t="shared" si="22"/>
        <v>268</v>
      </c>
      <c r="J88" t="str">
        <f t="shared" si="23"/>
        <v>268-268</v>
      </c>
      <c r="K88" t="str">
        <f t="shared" si="16"/>
        <v>Monomorphic</v>
      </c>
      <c r="X88" t="s">
        <v>468</v>
      </c>
      <c r="Y88" t="s">
        <v>347</v>
      </c>
      <c r="AA88" t="s">
        <v>467</v>
      </c>
      <c r="AB88" t="s">
        <v>637</v>
      </c>
      <c r="AC88" t="s">
        <v>123</v>
      </c>
      <c r="AD88">
        <v>3</v>
      </c>
      <c r="AE88">
        <v>15</v>
      </c>
      <c r="AF88" t="str">
        <f t="shared" si="24"/>
        <v>(GAT)</v>
      </c>
      <c r="AG88">
        <f t="shared" si="25"/>
        <v>5</v>
      </c>
      <c r="AH88" t="str">
        <f t="shared" si="26"/>
        <v>(GAT)5</v>
      </c>
      <c r="AK88" t="s">
        <v>637</v>
      </c>
      <c r="AL88" t="s">
        <v>7064</v>
      </c>
      <c r="AO88" t="s">
        <v>637</v>
      </c>
      <c r="AP88" t="s">
        <v>123</v>
      </c>
      <c r="AT88" t="s">
        <v>5947</v>
      </c>
      <c r="AU88" t="s">
        <v>637</v>
      </c>
      <c r="AV88">
        <v>268</v>
      </c>
      <c r="AY88" t="s">
        <v>637</v>
      </c>
      <c r="AZ88">
        <v>268</v>
      </c>
      <c r="BB88" t="s">
        <v>637</v>
      </c>
      <c r="BC88" t="str">
        <f t="shared" si="27"/>
        <v>268-268</v>
      </c>
    </row>
    <row r="89" spans="1:55" ht="18">
      <c r="A89" t="s">
        <v>641</v>
      </c>
      <c r="B89" t="str">
        <f t="shared" si="17"/>
        <v>CAGTTTTCCCAGTCACGACCAAAACGAAAAGATGGAGATGGTC</v>
      </c>
      <c r="C89" t="s">
        <v>759</v>
      </c>
      <c r="D89" t="str">
        <f t="shared" si="18"/>
        <v>GTTTTTTCATCAAGGACTTGGTTCACAA</v>
      </c>
      <c r="E89" t="str">
        <f t="shared" si="19"/>
        <v>(GAA)5</v>
      </c>
      <c r="F89" s="6" t="s">
        <v>7446</v>
      </c>
      <c r="G89" t="str">
        <f t="shared" si="20"/>
        <v>GAA</v>
      </c>
      <c r="H89">
        <f t="shared" si="21"/>
        <v>53</v>
      </c>
      <c r="I89">
        <f t="shared" si="22"/>
        <v>53</v>
      </c>
      <c r="J89" t="str">
        <f t="shared" si="23"/>
        <v>53-53</v>
      </c>
      <c r="K89" t="str">
        <f t="shared" si="16"/>
        <v>Monomorphic</v>
      </c>
      <c r="X89" t="s">
        <v>470</v>
      </c>
      <c r="Y89" t="s">
        <v>351</v>
      </c>
      <c r="AA89" t="s">
        <v>469</v>
      </c>
      <c r="AB89" t="s">
        <v>641</v>
      </c>
      <c r="AC89" t="s">
        <v>114</v>
      </c>
      <c r="AD89">
        <v>3</v>
      </c>
      <c r="AE89">
        <v>15</v>
      </c>
      <c r="AF89" t="str">
        <f t="shared" si="24"/>
        <v>(GAA)</v>
      </c>
      <c r="AG89">
        <f t="shared" si="25"/>
        <v>5</v>
      </c>
      <c r="AH89" t="str">
        <f t="shared" si="26"/>
        <v>(GAA)5</v>
      </c>
      <c r="AK89" t="s">
        <v>641</v>
      </c>
      <c r="AL89" t="s">
        <v>7060</v>
      </c>
      <c r="AO89" t="s">
        <v>641</v>
      </c>
      <c r="AP89" t="s">
        <v>114</v>
      </c>
      <c r="AT89" t="s">
        <v>5948</v>
      </c>
      <c r="AU89" t="s">
        <v>641</v>
      </c>
      <c r="AV89">
        <v>53</v>
      </c>
      <c r="AY89" t="s">
        <v>641</v>
      </c>
      <c r="AZ89">
        <v>53</v>
      </c>
      <c r="BB89" t="s">
        <v>641</v>
      </c>
      <c r="BC89" t="str">
        <f t="shared" si="27"/>
        <v>53-53</v>
      </c>
    </row>
    <row r="90" spans="1:55" ht="18">
      <c r="A90" t="s">
        <v>645</v>
      </c>
      <c r="B90" t="str">
        <f t="shared" si="17"/>
        <v>CAGTTTTCCCAGTCACGACGATTTTAAGAAGAGGCATGGTTCG</v>
      </c>
      <c r="C90" t="s">
        <v>761</v>
      </c>
      <c r="D90" t="str">
        <f t="shared" si="18"/>
        <v>GTTTATCATTGAACTCCTGGAAATCAGC</v>
      </c>
      <c r="E90" t="str">
        <f t="shared" si="19"/>
        <v>(GAT)5</v>
      </c>
      <c r="F90" s="6" t="s">
        <v>7450</v>
      </c>
      <c r="G90" t="str">
        <f t="shared" si="20"/>
        <v>GAT</v>
      </c>
      <c r="H90">
        <f t="shared" si="21"/>
        <v>142</v>
      </c>
      <c r="I90">
        <f t="shared" si="22"/>
        <v>142</v>
      </c>
      <c r="J90" t="str">
        <f t="shared" si="23"/>
        <v>142-142</v>
      </c>
      <c r="K90" t="str">
        <f t="shared" si="16"/>
        <v>Monomorphic</v>
      </c>
      <c r="X90" t="s">
        <v>472</v>
      </c>
      <c r="Y90" t="s">
        <v>355</v>
      </c>
      <c r="AA90" t="s">
        <v>471</v>
      </c>
      <c r="AB90" t="s">
        <v>645</v>
      </c>
      <c r="AC90" t="s">
        <v>123</v>
      </c>
      <c r="AD90">
        <v>3</v>
      </c>
      <c r="AE90">
        <v>15</v>
      </c>
      <c r="AF90" t="str">
        <f t="shared" si="24"/>
        <v>(GAT)</v>
      </c>
      <c r="AG90">
        <f t="shared" si="25"/>
        <v>5</v>
      </c>
      <c r="AH90" t="str">
        <f t="shared" si="26"/>
        <v>(GAT)5</v>
      </c>
      <c r="AK90" t="s">
        <v>645</v>
      </c>
      <c r="AL90" t="s">
        <v>7064</v>
      </c>
      <c r="AO90" t="s">
        <v>645</v>
      </c>
      <c r="AP90" t="s">
        <v>123</v>
      </c>
      <c r="AT90" t="s">
        <v>5949</v>
      </c>
      <c r="AU90" t="s">
        <v>645</v>
      </c>
      <c r="AV90">
        <v>142</v>
      </c>
      <c r="AY90" t="s">
        <v>645</v>
      </c>
      <c r="AZ90">
        <v>142</v>
      </c>
      <c r="BB90" t="s">
        <v>645</v>
      </c>
      <c r="BC90" t="str">
        <f t="shared" si="27"/>
        <v>142-142</v>
      </c>
    </row>
    <row r="91" spans="1:55" ht="18">
      <c r="A91" t="s">
        <v>649</v>
      </c>
      <c r="B91" t="str">
        <f t="shared" si="17"/>
        <v>CAGTTTTCCCAGTCACGACTGGGTGTGGTTAATGAGTCTTGTG</v>
      </c>
      <c r="C91" t="s">
        <v>763</v>
      </c>
      <c r="D91" t="str">
        <f t="shared" si="18"/>
        <v>GTTTTTGTTCATGGGAACCAAATATTCC</v>
      </c>
      <c r="E91" t="str">
        <f t="shared" si="19"/>
        <v>(CAG)5</v>
      </c>
      <c r="F91" s="6" t="s">
        <v>7452</v>
      </c>
      <c r="G91" t="str">
        <f t="shared" si="20"/>
        <v>CAG</v>
      </c>
      <c r="H91">
        <f t="shared" si="21"/>
        <v>151</v>
      </c>
      <c r="I91">
        <f t="shared" si="22"/>
        <v>155</v>
      </c>
      <c r="J91" t="str">
        <f t="shared" si="23"/>
        <v>151-155</v>
      </c>
      <c r="K91" t="str">
        <f t="shared" si="16"/>
        <v>Polymorphic</v>
      </c>
      <c r="X91" t="s">
        <v>474</v>
      </c>
      <c r="Y91" t="s">
        <v>359</v>
      </c>
      <c r="AA91" t="s">
        <v>473</v>
      </c>
      <c r="AB91" t="s">
        <v>649</v>
      </c>
      <c r="AC91" t="s">
        <v>84</v>
      </c>
      <c r="AD91">
        <v>3</v>
      </c>
      <c r="AE91">
        <v>15</v>
      </c>
      <c r="AF91" t="str">
        <f t="shared" si="24"/>
        <v>(CAG)</v>
      </c>
      <c r="AG91">
        <f t="shared" si="25"/>
        <v>5</v>
      </c>
      <c r="AH91" t="str">
        <f t="shared" si="26"/>
        <v>(CAG)5</v>
      </c>
      <c r="AK91" t="s">
        <v>649</v>
      </c>
      <c r="AL91" t="s">
        <v>7066</v>
      </c>
      <c r="AO91" t="s">
        <v>649</v>
      </c>
      <c r="AP91" t="s">
        <v>84</v>
      </c>
      <c r="AT91" t="s">
        <v>5950</v>
      </c>
      <c r="AU91" t="s">
        <v>649</v>
      </c>
      <c r="AV91">
        <v>151</v>
      </c>
      <c r="AY91" t="s">
        <v>649</v>
      </c>
      <c r="AZ91">
        <v>155</v>
      </c>
      <c r="BB91" t="s">
        <v>649</v>
      </c>
      <c r="BC91" t="str">
        <f t="shared" si="27"/>
        <v>151-155</v>
      </c>
    </row>
    <row r="92" spans="1:55" ht="18">
      <c r="A92" t="s">
        <v>653</v>
      </c>
      <c r="B92" t="str">
        <f t="shared" si="17"/>
        <v>CAGTTTTCCCAGTCACGACCTGGATTCTCCGACATTTAGATCG</v>
      </c>
      <c r="C92" t="s">
        <v>765</v>
      </c>
      <c r="D92" t="str">
        <f t="shared" si="18"/>
        <v>GTTTGAAAACTAGTCACCCGCTTGAGAA</v>
      </c>
      <c r="E92" t="str">
        <f t="shared" si="19"/>
        <v>(ACC)5</v>
      </c>
      <c r="F92" s="6" t="s">
        <v>7453</v>
      </c>
      <c r="G92" t="str">
        <f t="shared" si="20"/>
        <v>ACC</v>
      </c>
      <c r="H92">
        <f t="shared" si="21"/>
        <v>157</v>
      </c>
      <c r="I92">
        <f t="shared" si="22"/>
        <v>160</v>
      </c>
      <c r="J92" t="str">
        <f t="shared" si="23"/>
        <v>157-160</v>
      </c>
      <c r="K92" t="str">
        <f t="shared" si="16"/>
        <v>Polymorphic</v>
      </c>
      <c r="X92" t="s">
        <v>476</v>
      </c>
      <c r="Y92" t="s">
        <v>363</v>
      </c>
      <c r="AA92" t="s">
        <v>475</v>
      </c>
      <c r="AB92" t="s">
        <v>653</v>
      </c>
      <c r="AC92" t="s">
        <v>52</v>
      </c>
      <c r="AD92">
        <v>3</v>
      </c>
      <c r="AE92">
        <v>15</v>
      </c>
      <c r="AF92" t="str">
        <f t="shared" si="24"/>
        <v>(ACC)</v>
      </c>
      <c r="AG92">
        <f t="shared" si="25"/>
        <v>5</v>
      </c>
      <c r="AH92" t="str">
        <f t="shared" si="26"/>
        <v>(ACC)5</v>
      </c>
      <c r="AK92" t="s">
        <v>653</v>
      </c>
      <c r="AL92" t="s">
        <v>7067</v>
      </c>
      <c r="AO92" t="s">
        <v>653</v>
      </c>
      <c r="AP92" t="s">
        <v>52</v>
      </c>
      <c r="AT92" t="s">
        <v>5951</v>
      </c>
      <c r="AU92" t="s">
        <v>653</v>
      </c>
      <c r="AV92">
        <v>157</v>
      </c>
      <c r="AY92" t="s">
        <v>653</v>
      </c>
      <c r="AZ92">
        <v>160</v>
      </c>
      <c r="BB92" t="s">
        <v>653</v>
      </c>
      <c r="BC92" t="str">
        <f t="shared" si="27"/>
        <v>157-160</v>
      </c>
    </row>
    <row r="93" spans="1:55" ht="18">
      <c r="A93" t="s">
        <v>657</v>
      </c>
      <c r="B93" t="str">
        <f t="shared" si="17"/>
        <v>CAGTTTTCCCAGTCACGACTTTATCAGAGCTTTTCTGCTACCGA</v>
      </c>
      <c r="C93" t="s">
        <v>767</v>
      </c>
      <c r="D93" t="str">
        <f t="shared" si="18"/>
        <v>GTTTCCAATAGACCAACACCAAACATCA</v>
      </c>
      <c r="E93" t="str">
        <f t="shared" si="19"/>
        <v>(GAA)5</v>
      </c>
      <c r="F93" s="6" t="s">
        <v>7446</v>
      </c>
      <c r="G93" t="str">
        <f t="shared" si="20"/>
        <v>GAA</v>
      </c>
      <c r="H93">
        <f t="shared" si="21"/>
        <v>166</v>
      </c>
      <c r="I93">
        <f t="shared" si="22"/>
        <v>169</v>
      </c>
      <c r="J93" t="str">
        <f t="shared" si="23"/>
        <v>166-169</v>
      </c>
      <c r="K93" t="str">
        <f t="shared" si="16"/>
        <v>Polymorphic</v>
      </c>
      <c r="X93" t="s">
        <v>478</v>
      </c>
      <c r="Y93" t="s">
        <v>367</v>
      </c>
      <c r="AA93" t="s">
        <v>477</v>
      </c>
      <c r="AB93" t="s">
        <v>657</v>
      </c>
      <c r="AC93" t="s">
        <v>114</v>
      </c>
      <c r="AD93">
        <v>3</v>
      </c>
      <c r="AE93">
        <v>15</v>
      </c>
      <c r="AF93" t="str">
        <f t="shared" si="24"/>
        <v>(GAA)</v>
      </c>
      <c r="AG93">
        <f t="shared" si="25"/>
        <v>5</v>
      </c>
      <c r="AH93" t="str">
        <f t="shared" si="26"/>
        <v>(GAA)5</v>
      </c>
      <c r="AK93" t="s">
        <v>657</v>
      </c>
      <c r="AL93" t="s">
        <v>7060</v>
      </c>
      <c r="AO93" t="s">
        <v>657</v>
      </c>
      <c r="AP93" t="s">
        <v>114</v>
      </c>
      <c r="AT93" t="s">
        <v>5952</v>
      </c>
      <c r="AU93" t="s">
        <v>657</v>
      </c>
      <c r="AV93">
        <v>166</v>
      </c>
      <c r="AY93" t="s">
        <v>657</v>
      </c>
      <c r="AZ93">
        <v>169</v>
      </c>
      <c r="BB93" t="s">
        <v>657</v>
      </c>
      <c r="BC93" t="str">
        <f t="shared" si="27"/>
        <v>166-169</v>
      </c>
    </row>
    <row r="94" spans="1:55" ht="18">
      <c r="A94" t="s">
        <v>661</v>
      </c>
      <c r="B94" t="str">
        <f t="shared" si="17"/>
        <v>CAGTTTTCCCAGTCACGACACCTACATGCCAACACAGTCTTCA</v>
      </c>
      <c r="C94" t="s">
        <v>769</v>
      </c>
      <c r="D94" t="str">
        <f t="shared" si="18"/>
        <v>GTTTCGGTCGTCTATGATAGTAGGAAGCA</v>
      </c>
      <c r="E94" t="str">
        <f t="shared" si="19"/>
        <v>(GCT)5</v>
      </c>
      <c r="F94" s="6" t="s">
        <v>7454</v>
      </c>
      <c r="G94" t="str">
        <f t="shared" si="20"/>
        <v>GCT</v>
      </c>
      <c r="H94">
        <f t="shared" si="21"/>
        <v>118</v>
      </c>
      <c r="I94">
        <f t="shared" si="22"/>
        <v>121</v>
      </c>
      <c r="J94" t="str">
        <f t="shared" si="23"/>
        <v>118-121</v>
      </c>
      <c r="K94" t="str">
        <f t="shared" si="16"/>
        <v>Polymorphic</v>
      </c>
      <c r="X94" t="s">
        <v>480</v>
      </c>
      <c r="Y94" t="s">
        <v>371</v>
      </c>
      <c r="AA94" t="s">
        <v>479</v>
      </c>
      <c r="AB94" t="s">
        <v>661</v>
      </c>
      <c r="AC94" t="s">
        <v>138</v>
      </c>
      <c r="AD94">
        <v>3</v>
      </c>
      <c r="AE94">
        <v>15</v>
      </c>
      <c r="AF94" t="str">
        <f t="shared" si="24"/>
        <v>(GCT)</v>
      </c>
      <c r="AG94">
        <f t="shared" si="25"/>
        <v>5</v>
      </c>
      <c r="AH94" t="str">
        <f t="shared" si="26"/>
        <v>(GCT)5</v>
      </c>
      <c r="AK94" t="s">
        <v>661</v>
      </c>
      <c r="AL94" t="s">
        <v>7068</v>
      </c>
      <c r="AO94" t="s">
        <v>661</v>
      </c>
      <c r="AP94" t="s">
        <v>138</v>
      </c>
      <c r="AT94" t="s">
        <v>5953</v>
      </c>
      <c r="AU94" t="s">
        <v>661</v>
      </c>
      <c r="AV94">
        <v>118</v>
      </c>
      <c r="AY94" t="s">
        <v>661</v>
      </c>
      <c r="AZ94">
        <v>121</v>
      </c>
      <c r="BB94" t="s">
        <v>661</v>
      </c>
      <c r="BC94" t="str">
        <f t="shared" si="27"/>
        <v>118-121</v>
      </c>
    </row>
    <row r="95" spans="1:55" ht="18">
      <c r="A95" t="s">
        <v>665</v>
      </c>
      <c r="B95" t="str">
        <f t="shared" si="17"/>
        <v>CAGTTTTCCCAGTCACGACGAGCCGTACAAGAGTGCGAAAT</v>
      </c>
      <c r="C95" t="s">
        <v>771</v>
      </c>
      <c r="D95" t="str">
        <f t="shared" si="18"/>
        <v>GTTTGAAGCTCTGGAGGTTCTTCTCCTC</v>
      </c>
      <c r="E95" t="str">
        <f t="shared" si="19"/>
        <v>(AAG)5</v>
      </c>
      <c r="F95" s="6" t="s">
        <v>7455</v>
      </c>
      <c r="G95" t="str">
        <f t="shared" si="20"/>
        <v>AAG</v>
      </c>
      <c r="H95">
        <f t="shared" si="21"/>
        <v>158</v>
      </c>
      <c r="I95">
        <f t="shared" si="22"/>
        <v>170</v>
      </c>
      <c r="J95" t="str">
        <f t="shared" si="23"/>
        <v>158-170</v>
      </c>
      <c r="K95" t="str">
        <f t="shared" si="16"/>
        <v>Polymorphic</v>
      </c>
      <c r="X95" t="s">
        <v>482</v>
      </c>
      <c r="Y95" t="s">
        <v>375</v>
      </c>
      <c r="AA95" t="s">
        <v>481</v>
      </c>
      <c r="AB95" t="s">
        <v>665</v>
      </c>
      <c r="AC95" t="s">
        <v>42</v>
      </c>
      <c r="AD95">
        <v>3</v>
      </c>
      <c r="AE95">
        <v>15</v>
      </c>
      <c r="AF95" t="str">
        <f t="shared" si="24"/>
        <v>(AAG)</v>
      </c>
      <c r="AG95">
        <f t="shared" si="25"/>
        <v>5</v>
      </c>
      <c r="AH95" t="str">
        <f t="shared" si="26"/>
        <v>(AAG)5</v>
      </c>
      <c r="AK95" t="s">
        <v>665</v>
      </c>
      <c r="AL95" t="s">
        <v>7069</v>
      </c>
      <c r="AO95" t="s">
        <v>665</v>
      </c>
      <c r="AP95" t="s">
        <v>42</v>
      </c>
      <c r="AT95" t="s">
        <v>5954</v>
      </c>
      <c r="AU95" t="s">
        <v>665</v>
      </c>
      <c r="AV95">
        <v>158</v>
      </c>
      <c r="AY95" t="s">
        <v>665</v>
      </c>
      <c r="AZ95">
        <v>170</v>
      </c>
      <c r="BB95" t="s">
        <v>665</v>
      </c>
      <c r="BC95" t="str">
        <f t="shared" si="27"/>
        <v>158-170</v>
      </c>
    </row>
    <row r="96" spans="1:55" ht="18">
      <c r="A96" t="s">
        <v>669</v>
      </c>
      <c r="B96" t="str">
        <f t="shared" si="17"/>
        <v>CAGTTTTCCCAGTCACGACCCATCAGTGGACTTTCTCAGTCCT</v>
      </c>
      <c r="C96" t="s">
        <v>773</v>
      </c>
      <c r="D96" t="str">
        <f t="shared" si="18"/>
        <v>GTTTGATGTGCACAAAAGGATACGAGTG</v>
      </c>
      <c r="E96" t="str">
        <f t="shared" si="19"/>
        <v>(GCA)5</v>
      </c>
      <c r="F96" s="6" t="s">
        <v>7444</v>
      </c>
      <c r="G96" t="str">
        <f t="shared" si="20"/>
        <v>GCA</v>
      </c>
      <c r="H96">
        <f t="shared" si="21"/>
        <v>0</v>
      </c>
      <c r="I96">
        <f t="shared" si="22"/>
        <v>0</v>
      </c>
      <c r="J96" t="str">
        <f t="shared" si="23"/>
        <v>-</v>
      </c>
      <c r="K96" t="s">
        <v>7774</v>
      </c>
      <c r="X96" t="s">
        <v>484</v>
      </c>
      <c r="Y96" t="s">
        <v>379</v>
      </c>
      <c r="AA96" t="s">
        <v>483</v>
      </c>
      <c r="AB96" t="s">
        <v>669</v>
      </c>
      <c r="AC96" t="s">
        <v>129</v>
      </c>
      <c r="AD96">
        <v>3</v>
      </c>
      <c r="AE96">
        <v>15</v>
      </c>
      <c r="AF96" t="str">
        <f t="shared" si="24"/>
        <v>(GCA)</v>
      </c>
      <c r="AG96">
        <f t="shared" si="25"/>
        <v>5</v>
      </c>
      <c r="AH96" t="str">
        <f t="shared" si="26"/>
        <v>(GCA)5</v>
      </c>
      <c r="AK96" t="s">
        <v>669</v>
      </c>
      <c r="AL96" t="s">
        <v>7058</v>
      </c>
      <c r="AO96" t="s">
        <v>669</v>
      </c>
      <c r="AP96" t="s">
        <v>129</v>
      </c>
      <c r="AT96" t="s">
        <v>5955</v>
      </c>
      <c r="AU96" t="s">
        <v>669</v>
      </c>
      <c r="AY96" t="s">
        <v>669</v>
      </c>
      <c r="BB96" t="s">
        <v>669</v>
      </c>
      <c r="BC96" t="str">
        <f t="shared" si="27"/>
        <v>-</v>
      </c>
    </row>
    <row r="97" spans="1:55" ht="18">
      <c r="A97" t="s">
        <v>673</v>
      </c>
      <c r="B97" t="str">
        <f t="shared" si="17"/>
        <v>CAGTTTTCCCAGTCACGACACAGAGAACAACATGGGTTTCACA</v>
      </c>
      <c r="C97" t="s">
        <v>775</v>
      </c>
      <c r="D97" t="str">
        <f t="shared" si="18"/>
        <v>GTTTAACACCATTCCAAGCTACATCCAT</v>
      </c>
      <c r="E97" t="str">
        <f t="shared" si="19"/>
        <v>(GGT)5</v>
      </c>
      <c r="F97" s="6" t="s">
        <v>7451</v>
      </c>
      <c r="G97" t="str">
        <f t="shared" si="20"/>
        <v>GGT</v>
      </c>
      <c r="H97">
        <f t="shared" si="21"/>
        <v>127</v>
      </c>
      <c r="I97">
        <f t="shared" si="22"/>
        <v>147</v>
      </c>
      <c r="J97" t="str">
        <f t="shared" si="23"/>
        <v>127-147</v>
      </c>
      <c r="K97" t="str">
        <f t="shared" ref="K97:K103" si="28">IF(H97=I97,"Monomorphic","Polymorphic")</f>
        <v>Polymorphic</v>
      </c>
      <c r="X97" t="s">
        <v>486</v>
      </c>
      <c r="Y97" t="s">
        <v>383</v>
      </c>
      <c r="AA97" t="s">
        <v>485</v>
      </c>
      <c r="AB97" t="s">
        <v>673</v>
      </c>
      <c r="AC97" t="s">
        <v>141</v>
      </c>
      <c r="AD97">
        <v>3</v>
      </c>
      <c r="AE97">
        <v>15</v>
      </c>
      <c r="AF97" t="str">
        <f t="shared" si="24"/>
        <v>(GGT)</v>
      </c>
      <c r="AG97">
        <f t="shared" si="25"/>
        <v>5</v>
      </c>
      <c r="AH97" t="str">
        <f t="shared" si="26"/>
        <v>(GGT)5</v>
      </c>
      <c r="AK97" t="s">
        <v>673</v>
      </c>
      <c r="AL97" t="s">
        <v>7065</v>
      </c>
      <c r="AO97" t="s">
        <v>673</v>
      </c>
      <c r="AP97" t="s">
        <v>141</v>
      </c>
      <c r="AT97" t="s">
        <v>5956</v>
      </c>
      <c r="AU97" t="s">
        <v>673</v>
      </c>
      <c r="AV97">
        <v>127</v>
      </c>
      <c r="AY97" t="s">
        <v>673</v>
      </c>
      <c r="AZ97">
        <v>147</v>
      </c>
      <c r="BB97" t="s">
        <v>673</v>
      </c>
      <c r="BC97" t="str">
        <f t="shared" si="27"/>
        <v>127-147</v>
      </c>
    </row>
    <row r="98" spans="1:55" ht="18">
      <c r="A98" t="s">
        <v>677</v>
      </c>
      <c r="B98" t="str">
        <f t="shared" si="17"/>
        <v>CAGTTTTCCCAGTCACGACGAAACACAACCATGATGTACCAGC</v>
      </c>
      <c r="C98" t="s">
        <v>777</v>
      </c>
      <c r="D98" t="str">
        <f t="shared" si="18"/>
        <v>GTTTGCTTGGTGATGATTATTCTTTCGG</v>
      </c>
      <c r="E98" t="str">
        <f t="shared" si="19"/>
        <v>(GCT)5</v>
      </c>
      <c r="F98" s="6" t="s">
        <v>7454</v>
      </c>
      <c r="G98" t="str">
        <f t="shared" si="20"/>
        <v>GCT</v>
      </c>
      <c r="H98">
        <f t="shared" si="21"/>
        <v>179</v>
      </c>
      <c r="I98">
        <f t="shared" si="22"/>
        <v>184</v>
      </c>
      <c r="J98" t="str">
        <f t="shared" si="23"/>
        <v>179-184</v>
      </c>
      <c r="K98" t="str">
        <f t="shared" si="28"/>
        <v>Polymorphic</v>
      </c>
      <c r="X98" t="s">
        <v>488</v>
      </c>
      <c r="Y98" t="s">
        <v>387</v>
      </c>
      <c r="AA98" t="s">
        <v>487</v>
      </c>
      <c r="AB98" t="s">
        <v>677</v>
      </c>
      <c r="AC98" t="s">
        <v>138</v>
      </c>
      <c r="AD98">
        <v>3</v>
      </c>
      <c r="AE98">
        <v>15</v>
      </c>
      <c r="AF98" t="str">
        <f t="shared" si="24"/>
        <v>(GCT)</v>
      </c>
      <c r="AG98">
        <f t="shared" si="25"/>
        <v>5</v>
      </c>
      <c r="AH98" t="str">
        <f t="shared" si="26"/>
        <v>(GCT)5</v>
      </c>
      <c r="AK98" t="s">
        <v>677</v>
      </c>
      <c r="AL98" t="s">
        <v>7068</v>
      </c>
      <c r="AO98" t="s">
        <v>677</v>
      </c>
      <c r="AP98" t="s">
        <v>138</v>
      </c>
      <c r="AT98" t="s">
        <v>5957</v>
      </c>
      <c r="AU98" t="s">
        <v>677</v>
      </c>
      <c r="AV98">
        <v>179</v>
      </c>
      <c r="AY98" t="s">
        <v>677</v>
      </c>
      <c r="AZ98">
        <v>184</v>
      </c>
      <c r="BB98" t="s">
        <v>677</v>
      </c>
      <c r="BC98" t="str">
        <f t="shared" si="27"/>
        <v>179-184</v>
      </c>
    </row>
    <row r="99" spans="1:55" ht="18">
      <c r="A99" t="s">
        <v>681</v>
      </c>
      <c r="B99" t="str">
        <f t="shared" si="17"/>
        <v>CAGTTTTCCCAGTCACGACTTCTCCTTGATGTCTCATGACCTG</v>
      </c>
      <c r="C99" t="s">
        <v>779</v>
      </c>
      <c r="D99" t="str">
        <f t="shared" si="18"/>
        <v>GTTTTAGCAGACATGATAGTGACCGACG</v>
      </c>
      <c r="E99" t="str">
        <f t="shared" si="19"/>
        <v>(TGG)5</v>
      </c>
      <c r="F99" s="6" t="s">
        <v>7456</v>
      </c>
      <c r="G99" t="str">
        <f t="shared" si="20"/>
        <v>TGG</v>
      </c>
      <c r="H99">
        <f t="shared" si="21"/>
        <v>319</v>
      </c>
      <c r="I99">
        <f t="shared" si="22"/>
        <v>319</v>
      </c>
      <c r="J99" t="str">
        <f t="shared" si="23"/>
        <v>319-319</v>
      </c>
      <c r="K99" t="str">
        <f t="shared" si="28"/>
        <v>Monomorphic</v>
      </c>
      <c r="X99" t="s">
        <v>490</v>
      </c>
      <c r="Y99" t="s">
        <v>391</v>
      </c>
      <c r="AA99" t="s">
        <v>489</v>
      </c>
      <c r="AB99" t="s">
        <v>681</v>
      </c>
      <c r="AC99" t="s">
        <v>180</v>
      </c>
      <c r="AD99">
        <v>3</v>
      </c>
      <c r="AE99">
        <v>15</v>
      </c>
      <c r="AF99" t="str">
        <f t="shared" si="24"/>
        <v>(TGG)</v>
      </c>
      <c r="AG99">
        <f t="shared" si="25"/>
        <v>5</v>
      </c>
      <c r="AH99" t="str">
        <f t="shared" si="26"/>
        <v>(TGG)5</v>
      </c>
      <c r="AK99" t="s">
        <v>681</v>
      </c>
      <c r="AL99" t="s">
        <v>7070</v>
      </c>
      <c r="AO99" t="s">
        <v>681</v>
      </c>
      <c r="AP99" t="s">
        <v>180</v>
      </c>
      <c r="AT99" t="s">
        <v>5958</v>
      </c>
      <c r="AU99" t="s">
        <v>681</v>
      </c>
      <c r="AV99">
        <v>319</v>
      </c>
      <c r="AY99" t="s">
        <v>681</v>
      </c>
      <c r="AZ99">
        <v>319</v>
      </c>
      <c r="BB99" t="s">
        <v>681</v>
      </c>
      <c r="BC99" t="str">
        <f t="shared" si="27"/>
        <v>319-319</v>
      </c>
    </row>
    <row r="100" spans="1:55" ht="18">
      <c r="A100" t="s">
        <v>685</v>
      </c>
      <c r="B100" t="str">
        <f t="shared" si="17"/>
        <v>CAGTTTTCCCAGTCACGACAAGGATGAAGAAGCCAAACCCTAC</v>
      </c>
      <c r="C100" t="s">
        <v>781</v>
      </c>
      <c r="D100" t="str">
        <f t="shared" si="18"/>
        <v>GTTTGAGTTCCACACTTGTTGTTGATGC</v>
      </c>
      <c r="E100" t="str">
        <f t="shared" si="19"/>
        <v>(CTT)5</v>
      </c>
      <c r="F100" s="6" t="s">
        <v>7457</v>
      </c>
      <c r="G100" t="str">
        <f t="shared" si="20"/>
        <v>CTT</v>
      </c>
      <c r="H100">
        <f t="shared" si="21"/>
        <v>223</v>
      </c>
      <c r="I100">
        <f t="shared" si="22"/>
        <v>267</v>
      </c>
      <c r="J100" t="str">
        <f t="shared" si="23"/>
        <v>223-267</v>
      </c>
      <c r="K100" t="str">
        <f t="shared" si="28"/>
        <v>Polymorphic</v>
      </c>
      <c r="X100" t="s">
        <v>492</v>
      </c>
      <c r="Y100" t="s">
        <v>395</v>
      </c>
      <c r="AA100" t="s">
        <v>491</v>
      </c>
      <c r="AB100" t="s">
        <v>685</v>
      </c>
      <c r="AC100" t="s">
        <v>109</v>
      </c>
      <c r="AD100">
        <v>3</v>
      </c>
      <c r="AE100">
        <v>15</v>
      </c>
      <c r="AF100" t="str">
        <f t="shared" si="24"/>
        <v>(CTT)</v>
      </c>
      <c r="AG100">
        <f t="shared" si="25"/>
        <v>5</v>
      </c>
      <c r="AH100" t="str">
        <f t="shared" si="26"/>
        <v>(CTT)5</v>
      </c>
      <c r="AK100" t="s">
        <v>685</v>
      </c>
      <c r="AL100" t="s">
        <v>7071</v>
      </c>
      <c r="AO100" t="s">
        <v>685</v>
      </c>
      <c r="AP100" t="s">
        <v>109</v>
      </c>
      <c r="AT100" t="s">
        <v>5959</v>
      </c>
      <c r="AU100" t="s">
        <v>685</v>
      </c>
      <c r="AV100">
        <v>223</v>
      </c>
      <c r="AY100" t="s">
        <v>685</v>
      </c>
      <c r="AZ100">
        <v>267</v>
      </c>
      <c r="BB100" t="s">
        <v>685</v>
      </c>
      <c r="BC100" t="str">
        <f t="shared" si="27"/>
        <v>223-267</v>
      </c>
    </row>
    <row r="101" spans="1:55" ht="18">
      <c r="A101" t="s">
        <v>786</v>
      </c>
      <c r="B101" t="str">
        <f t="shared" si="17"/>
        <v>CAGTTTTCCCAGTCACGACGATACCCGTTGCGTGCTGTC</v>
      </c>
      <c r="C101" t="s">
        <v>976</v>
      </c>
      <c r="D101" t="str">
        <f t="shared" si="18"/>
        <v>GTTTATACCCGAAGTGCTAGCAAGATCA</v>
      </c>
      <c r="E101" t="str">
        <f t="shared" si="19"/>
        <v>(GAG)5</v>
      </c>
      <c r="F101" s="6" t="s">
        <v>7458</v>
      </c>
      <c r="G101" t="str">
        <f t="shared" si="20"/>
        <v>GAG</v>
      </c>
      <c r="H101">
        <f t="shared" si="21"/>
        <v>178</v>
      </c>
      <c r="I101">
        <f t="shared" si="22"/>
        <v>178</v>
      </c>
      <c r="J101" t="str">
        <f t="shared" si="23"/>
        <v>178-178</v>
      </c>
      <c r="K101" t="str">
        <f t="shared" si="28"/>
        <v>Monomorphic</v>
      </c>
      <c r="AA101" t="s">
        <v>493</v>
      </c>
      <c r="AB101" t="s">
        <v>786</v>
      </c>
      <c r="AC101" t="s">
        <v>121</v>
      </c>
      <c r="AD101">
        <v>3</v>
      </c>
      <c r="AE101">
        <v>15</v>
      </c>
      <c r="AF101" t="str">
        <f t="shared" si="24"/>
        <v>(GAG)</v>
      </c>
      <c r="AG101">
        <f t="shared" si="25"/>
        <v>5</v>
      </c>
      <c r="AH101" t="str">
        <f t="shared" si="26"/>
        <v>(GAG)5</v>
      </c>
      <c r="AK101" t="s">
        <v>786</v>
      </c>
      <c r="AL101" t="s">
        <v>7072</v>
      </c>
      <c r="AO101" t="s">
        <v>786</v>
      </c>
      <c r="AP101" t="s">
        <v>121</v>
      </c>
      <c r="AT101" t="s">
        <v>5960</v>
      </c>
      <c r="AU101" t="s">
        <v>786</v>
      </c>
      <c r="AV101">
        <v>178</v>
      </c>
      <c r="AY101" t="s">
        <v>786</v>
      </c>
      <c r="AZ101">
        <v>178</v>
      </c>
      <c r="BB101" t="s">
        <v>786</v>
      </c>
      <c r="BC101" t="str">
        <f t="shared" si="27"/>
        <v>178-178</v>
      </c>
    </row>
    <row r="102" spans="1:55" ht="18">
      <c r="A102" t="s">
        <v>790</v>
      </c>
      <c r="B102" t="str">
        <f t="shared" si="17"/>
        <v>CAGTTTTCCCAGTCACGACGAAGAAGGCGGAGACCTTCAA</v>
      </c>
      <c r="C102" t="s">
        <v>978</v>
      </c>
      <c r="D102" t="str">
        <f t="shared" si="18"/>
        <v>GTTTTCTACTCTCCGGTTCAGATCATCC</v>
      </c>
      <c r="E102" t="str">
        <f t="shared" si="19"/>
        <v>(GCA)5</v>
      </c>
      <c r="F102" s="6" t="s">
        <v>7444</v>
      </c>
      <c r="G102" t="str">
        <f t="shared" si="20"/>
        <v>GCA</v>
      </c>
      <c r="H102">
        <f t="shared" si="21"/>
        <v>127</v>
      </c>
      <c r="I102">
        <f t="shared" si="22"/>
        <v>130</v>
      </c>
      <c r="J102" t="str">
        <f t="shared" si="23"/>
        <v>127-130</v>
      </c>
      <c r="K102" t="str">
        <f t="shared" si="28"/>
        <v>Polymorphic</v>
      </c>
      <c r="X102" t="s">
        <v>497</v>
      </c>
      <c r="Y102" t="s">
        <v>495</v>
      </c>
      <c r="AA102" t="s">
        <v>494</v>
      </c>
      <c r="AB102" t="s">
        <v>790</v>
      </c>
      <c r="AC102" t="s">
        <v>129</v>
      </c>
      <c r="AD102">
        <v>3</v>
      </c>
      <c r="AE102">
        <v>15</v>
      </c>
      <c r="AF102" t="str">
        <f t="shared" si="24"/>
        <v>(GCA)</v>
      </c>
      <c r="AG102">
        <f t="shared" si="25"/>
        <v>5</v>
      </c>
      <c r="AH102" t="str">
        <f t="shared" si="26"/>
        <v>(GCA)5</v>
      </c>
      <c r="AK102" t="s">
        <v>790</v>
      </c>
      <c r="AL102" t="s">
        <v>7058</v>
      </c>
      <c r="AO102" t="s">
        <v>790</v>
      </c>
      <c r="AP102" t="s">
        <v>129</v>
      </c>
      <c r="AT102" t="s">
        <v>5961</v>
      </c>
      <c r="AU102" t="s">
        <v>790</v>
      </c>
      <c r="AV102">
        <v>127</v>
      </c>
      <c r="AY102" t="s">
        <v>790</v>
      </c>
      <c r="AZ102">
        <v>130</v>
      </c>
      <c r="BB102" t="s">
        <v>790</v>
      </c>
      <c r="BC102" t="str">
        <f t="shared" si="27"/>
        <v>127-130</v>
      </c>
    </row>
    <row r="103" spans="1:55" ht="18">
      <c r="A103" t="s">
        <v>794</v>
      </c>
      <c r="B103" t="str">
        <f t="shared" si="17"/>
        <v>CAGTTTTCCCAGTCACGACCTTCGTTGAAGAGTGATGGTGTTG</v>
      </c>
      <c r="C103" t="s">
        <v>980</v>
      </c>
      <c r="D103" t="str">
        <f t="shared" si="18"/>
        <v>GTTTACTCATCTCAACATCCGGTCTCA</v>
      </c>
      <c r="E103" t="str">
        <f t="shared" si="19"/>
        <v>(GCC)5</v>
      </c>
      <c r="F103" s="6" t="s">
        <v>7459</v>
      </c>
      <c r="G103" t="str">
        <f t="shared" si="20"/>
        <v>GCC</v>
      </c>
      <c r="H103">
        <f t="shared" si="21"/>
        <v>169</v>
      </c>
      <c r="I103">
        <f t="shared" si="22"/>
        <v>169</v>
      </c>
      <c r="J103" t="str">
        <f t="shared" si="23"/>
        <v>169-169</v>
      </c>
      <c r="K103" t="str">
        <f t="shared" si="28"/>
        <v>Monomorphic</v>
      </c>
      <c r="X103" t="s">
        <v>501</v>
      </c>
      <c r="Y103" t="s">
        <v>499</v>
      </c>
      <c r="AA103" t="s">
        <v>498</v>
      </c>
      <c r="AB103" t="s">
        <v>794</v>
      </c>
      <c r="AC103" t="s">
        <v>132</v>
      </c>
      <c r="AD103">
        <v>3</v>
      </c>
      <c r="AE103">
        <v>15</v>
      </c>
      <c r="AF103" t="str">
        <f t="shared" si="24"/>
        <v>(GCC)</v>
      </c>
      <c r="AG103">
        <f t="shared" si="25"/>
        <v>5</v>
      </c>
      <c r="AH103" t="str">
        <f t="shared" si="26"/>
        <v>(GCC)5</v>
      </c>
      <c r="AK103" t="s">
        <v>794</v>
      </c>
      <c r="AL103" t="s">
        <v>7073</v>
      </c>
      <c r="AO103" t="s">
        <v>794</v>
      </c>
      <c r="AP103" t="s">
        <v>132</v>
      </c>
      <c r="AT103" t="s">
        <v>5962</v>
      </c>
      <c r="AU103" t="s">
        <v>794</v>
      </c>
      <c r="AV103">
        <v>169</v>
      </c>
      <c r="AY103" t="s">
        <v>794</v>
      </c>
      <c r="AZ103">
        <v>169</v>
      </c>
      <c r="BB103" t="s">
        <v>794</v>
      </c>
      <c r="BC103" t="str">
        <f t="shared" si="27"/>
        <v>169-169</v>
      </c>
    </row>
    <row r="104" spans="1:55" ht="18">
      <c r="A104" t="s">
        <v>798</v>
      </c>
      <c r="B104" t="str">
        <f t="shared" si="17"/>
        <v>CAGTTTTCCCAGTCACGACATTAAAGTCGCACAACCCAAAGAG</v>
      </c>
      <c r="C104" t="s">
        <v>982</v>
      </c>
      <c r="D104" t="str">
        <f t="shared" si="18"/>
        <v>GTTTTCCAACTTTGGCTTTGACCTCTAC</v>
      </c>
      <c r="E104" t="str">
        <f t="shared" si="19"/>
        <v>(AGC)5</v>
      </c>
      <c r="F104" s="6" t="s">
        <v>7460</v>
      </c>
      <c r="G104" t="str">
        <f t="shared" si="20"/>
        <v>AGC</v>
      </c>
      <c r="H104">
        <f t="shared" si="21"/>
        <v>0</v>
      </c>
      <c r="I104">
        <f t="shared" si="22"/>
        <v>0</v>
      </c>
      <c r="J104" t="str">
        <f t="shared" si="23"/>
        <v>-</v>
      </c>
      <c r="K104" t="s">
        <v>7774</v>
      </c>
      <c r="X104" t="s">
        <v>505</v>
      </c>
      <c r="Y104" t="s">
        <v>503</v>
      </c>
      <c r="AA104" t="s">
        <v>502</v>
      </c>
      <c r="AB104" t="s">
        <v>798</v>
      </c>
      <c r="AC104" t="s">
        <v>58</v>
      </c>
      <c r="AD104">
        <v>3</v>
      </c>
      <c r="AE104">
        <v>15</v>
      </c>
      <c r="AF104" t="str">
        <f t="shared" si="24"/>
        <v>(AGC)</v>
      </c>
      <c r="AG104">
        <f t="shared" si="25"/>
        <v>5</v>
      </c>
      <c r="AH104" t="str">
        <f t="shared" si="26"/>
        <v>(AGC)5</v>
      </c>
      <c r="AK104" t="s">
        <v>798</v>
      </c>
      <c r="AL104" t="s">
        <v>7074</v>
      </c>
      <c r="AO104" t="s">
        <v>798</v>
      </c>
      <c r="AP104" t="s">
        <v>58</v>
      </c>
      <c r="AT104" t="s">
        <v>5963</v>
      </c>
      <c r="AU104" t="s">
        <v>798</v>
      </c>
      <c r="AY104" t="s">
        <v>798</v>
      </c>
      <c r="BB104" t="s">
        <v>798</v>
      </c>
      <c r="BC104" t="str">
        <f t="shared" si="27"/>
        <v>-</v>
      </c>
    </row>
    <row r="105" spans="1:55" ht="18">
      <c r="A105" t="s">
        <v>802</v>
      </c>
      <c r="B105" t="str">
        <f t="shared" si="17"/>
        <v>CAGTTTTCCCAGTCACGACGATGCTCGGTTAACGGTAAAGTTG</v>
      </c>
      <c r="C105" t="s">
        <v>984</v>
      </c>
      <c r="D105" t="str">
        <f t="shared" si="18"/>
        <v>GTTTGATATATCACCCCCTCCAAACTCTG</v>
      </c>
      <c r="E105" t="str">
        <f t="shared" si="19"/>
        <v>(AGG)5</v>
      </c>
      <c r="F105" s="6" t="s">
        <v>7447</v>
      </c>
      <c r="G105" t="str">
        <f t="shared" si="20"/>
        <v>AGG</v>
      </c>
      <c r="H105">
        <f t="shared" si="21"/>
        <v>101</v>
      </c>
      <c r="I105">
        <f t="shared" si="22"/>
        <v>101</v>
      </c>
      <c r="J105" t="str">
        <f t="shared" si="23"/>
        <v>101-101</v>
      </c>
      <c r="K105" t="str">
        <f t="shared" ref="K105:K112" si="29">IF(H105=I105,"Monomorphic","Polymorphic")</f>
        <v>Monomorphic</v>
      </c>
      <c r="X105" t="s">
        <v>509</v>
      </c>
      <c r="Y105" t="s">
        <v>507</v>
      </c>
      <c r="AA105" t="s">
        <v>506</v>
      </c>
      <c r="AB105" t="s">
        <v>802</v>
      </c>
      <c r="AC105" t="s">
        <v>60</v>
      </c>
      <c r="AD105">
        <v>3</v>
      </c>
      <c r="AE105">
        <v>15</v>
      </c>
      <c r="AF105" t="str">
        <f t="shared" si="24"/>
        <v>(AGG)</v>
      </c>
      <c r="AG105">
        <f t="shared" si="25"/>
        <v>5</v>
      </c>
      <c r="AH105" t="str">
        <f t="shared" si="26"/>
        <v>(AGG)5</v>
      </c>
      <c r="AK105" t="s">
        <v>802</v>
      </c>
      <c r="AL105" t="s">
        <v>7061</v>
      </c>
      <c r="AO105" t="s">
        <v>802</v>
      </c>
      <c r="AP105" t="s">
        <v>60</v>
      </c>
      <c r="AT105" t="s">
        <v>5964</v>
      </c>
      <c r="AU105" t="s">
        <v>802</v>
      </c>
      <c r="AV105">
        <v>101</v>
      </c>
      <c r="AY105" t="s">
        <v>802</v>
      </c>
      <c r="AZ105">
        <v>101</v>
      </c>
      <c r="BB105" t="s">
        <v>802</v>
      </c>
      <c r="BC105" t="str">
        <f t="shared" si="27"/>
        <v>101-101</v>
      </c>
    </row>
    <row r="106" spans="1:55" ht="18">
      <c r="A106" t="s">
        <v>806</v>
      </c>
      <c r="B106" t="str">
        <f t="shared" si="17"/>
        <v>CAGTTTTCCCAGTCACGACTTTATAGTGGCTCAAATGGCAATG</v>
      </c>
      <c r="C106" t="s">
        <v>986</v>
      </c>
      <c r="D106" t="str">
        <f t="shared" si="18"/>
        <v>GTTTTCTATGGTAATATTGTGGGGCAGG</v>
      </c>
      <c r="E106" t="str">
        <f t="shared" si="19"/>
        <v>(ACC)5</v>
      </c>
      <c r="F106" s="6" t="s">
        <v>7453</v>
      </c>
      <c r="G106" t="str">
        <f t="shared" si="20"/>
        <v>ACC</v>
      </c>
      <c r="H106">
        <f t="shared" si="21"/>
        <v>158</v>
      </c>
      <c r="I106">
        <f t="shared" si="22"/>
        <v>163</v>
      </c>
      <c r="J106" t="str">
        <f t="shared" si="23"/>
        <v>158-163</v>
      </c>
      <c r="K106" t="str">
        <f t="shared" si="29"/>
        <v>Polymorphic</v>
      </c>
      <c r="X106" t="s">
        <v>513</v>
      </c>
      <c r="Y106" t="s">
        <v>511</v>
      </c>
      <c r="AA106" t="s">
        <v>510</v>
      </c>
      <c r="AB106" t="s">
        <v>806</v>
      </c>
      <c r="AC106" t="s">
        <v>52</v>
      </c>
      <c r="AD106">
        <v>3</v>
      </c>
      <c r="AE106">
        <v>15</v>
      </c>
      <c r="AF106" t="str">
        <f t="shared" si="24"/>
        <v>(ACC)</v>
      </c>
      <c r="AG106">
        <f t="shared" si="25"/>
        <v>5</v>
      </c>
      <c r="AH106" t="str">
        <f t="shared" si="26"/>
        <v>(ACC)5</v>
      </c>
      <c r="AK106" t="s">
        <v>806</v>
      </c>
      <c r="AL106" t="s">
        <v>7067</v>
      </c>
      <c r="AO106" t="s">
        <v>806</v>
      </c>
      <c r="AP106" t="s">
        <v>52</v>
      </c>
      <c r="AT106" t="s">
        <v>5965</v>
      </c>
      <c r="AU106" t="s">
        <v>806</v>
      </c>
      <c r="AV106">
        <v>158</v>
      </c>
      <c r="AY106" t="s">
        <v>806</v>
      </c>
      <c r="AZ106">
        <v>163</v>
      </c>
      <c r="BB106" t="s">
        <v>806</v>
      </c>
      <c r="BC106" t="str">
        <f t="shared" si="27"/>
        <v>158-163</v>
      </c>
    </row>
    <row r="107" spans="1:55" ht="18">
      <c r="A107" t="s">
        <v>810</v>
      </c>
      <c r="B107" t="str">
        <f t="shared" si="17"/>
        <v>CAGTTTTCCCAGTCACGACGTTCTCCTTCCTCCCATCAACTTT</v>
      </c>
      <c r="C107" t="s">
        <v>988</v>
      </c>
      <c r="D107" t="str">
        <f t="shared" si="18"/>
        <v>GTTTGAAACAACCCGGACTTTGGTTTAG</v>
      </c>
      <c r="E107" t="str">
        <f t="shared" si="19"/>
        <v>(AGG)5</v>
      </c>
      <c r="F107" s="6" t="s">
        <v>7447</v>
      </c>
      <c r="G107" t="str">
        <f t="shared" si="20"/>
        <v>AGG</v>
      </c>
      <c r="H107">
        <f t="shared" si="21"/>
        <v>209</v>
      </c>
      <c r="I107">
        <f t="shared" si="22"/>
        <v>212</v>
      </c>
      <c r="J107" t="str">
        <f t="shared" si="23"/>
        <v>209-212</v>
      </c>
      <c r="K107" t="str">
        <f t="shared" si="29"/>
        <v>Polymorphic</v>
      </c>
      <c r="X107" t="s">
        <v>517</v>
      </c>
      <c r="Y107" t="s">
        <v>515</v>
      </c>
      <c r="AA107" t="s">
        <v>514</v>
      </c>
      <c r="AB107" t="s">
        <v>810</v>
      </c>
      <c r="AC107" t="s">
        <v>60</v>
      </c>
      <c r="AD107">
        <v>3</v>
      </c>
      <c r="AE107">
        <v>15</v>
      </c>
      <c r="AF107" t="str">
        <f t="shared" si="24"/>
        <v>(AGG)</v>
      </c>
      <c r="AG107">
        <f t="shared" si="25"/>
        <v>5</v>
      </c>
      <c r="AH107" t="str">
        <f t="shared" si="26"/>
        <v>(AGG)5</v>
      </c>
      <c r="AK107" t="s">
        <v>810</v>
      </c>
      <c r="AL107" t="s">
        <v>7061</v>
      </c>
      <c r="AO107" t="s">
        <v>810</v>
      </c>
      <c r="AP107" t="s">
        <v>60</v>
      </c>
      <c r="AT107" t="s">
        <v>5966</v>
      </c>
      <c r="AU107" t="s">
        <v>810</v>
      </c>
      <c r="AV107">
        <v>209</v>
      </c>
      <c r="AY107" t="s">
        <v>810</v>
      </c>
      <c r="AZ107">
        <v>212</v>
      </c>
      <c r="BB107" t="s">
        <v>810</v>
      </c>
      <c r="BC107" t="str">
        <f t="shared" si="27"/>
        <v>209-212</v>
      </c>
    </row>
    <row r="108" spans="1:55" ht="18">
      <c r="A108" t="s">
        <v>814</v>
      </c>
      <c r="B108" t="str">
        <f t="shared" si="17"/>
        <v>CAGTTTTCCCAGTCACGACGATGGCGGAGTTGTGATGAATAA</v>
      </c>
      <c r="C108" t="s">
        <v>990</v>
      </c>
      <c r="D108" t="str">
        <f t="shared" si="18"/>
        <v>GTTTATTGACAGCACAACAAGATCCTCC</v>
      </c>
      <c r="E108" t="str">
        <f t="shared" si="19"/>
        <v>(CGG)5</v>
      </c>
      <c r="F108" s="6" t="s">
        <v>7461</v>
      </c>
      <c r="G108" t="str">
        <f t="shared" si="20"/>
        <v>CGG</v>
      </c>
      <c r="H108">
        <f t="shared" si="21"/>
        <v>134</v>
      </c>
      <c r="I108">
        <f t="shared" si="22"/>
        <v>134</v>
      </c>
      <c r="J108" t="str">
        <f t="shared" si="23"/>
        <v>134-134</v>
      </c>
      <c r="K108" t="str">
        <f t="shared" si="29"/>
        <v>Monomorphic</v>
      </c>
      <c r="X108" t="s">
        <v>521</v>
      </c>
      <c r="Y108" t="s">
        <v>519</v>
      </c>
      <c r="AA108" t="s">
        <v>518</v>
      </c>
      <c r="AB108" t="s">
        <v>814</v>
      </c>
      <c r="AC108" t="s">
        <v>98</v>
      </c>
      <c r="AD108">
        <v>3</v>
      </c>
      <c r="AE108">
        <v>15</v>
      </c>
      <c r="AF108" t="str">
        <f t="shared" si="24"/>
        <v>(CGG)</v>
      </c>
      <c r="AG108">
        <f t="shared" si="25"/>
        <v>5</v>
      </c>
      <c r="AH108" t="str">
        <f t="shared" si="26"/>
        <v>(CGG)5</v>
      </c>
      <c r="AK108" t="s">
        <v>814</v>
      </c>
      <c r="AL108" t="s">
        <v>7075</v>
      </c>
      <c r="AO108" t="s">
        <v>814</v>
      </c>
      <c r="AP108" t="s">
        <v>98</v>
      </c>
      <c r="AT108" t="s">
        <v>5967</v>
      </c>
      <c r="AU108" t="s">
        <v>814</v>
      </c>
      <c r="AV108">
        <v>134</v>
      </c>
      <c r="AY108" t="s">
        <v>814</v>
      </c>
      <c r="AZ108">
        <v>134</v>
      </c>
      <c r="BB108" t="s">
        <v>814</v>
      </c>
      <c r="BC108" t="str">
        <f t="shared" si="27"/>
        <v>134-134</v>
      </c>
    </row>
    <row r="109" spans="1:55" ht="18">
      <c r="A109" t="s">
        <v>818</v>
      </c>
      <c r="B109" t="str">
        <f t="shared" si="17"/>
        <v>CAGTTTTCCCAGTCACGACCTCAATCATCACCTTCGTCCTCTT</v>
      </c>
      <c r="C109" t="s">
        <v>992</v>
      </c>
      <c r="D109" t="str">
        <f t="shared" si="18"/>
        <v>GTTTCTTCTTCACCCCACCTACTCCTCT</v>
      </c>
      <c r="E109" t="str">
        <f t="shared" si="19"/>
        <v>(GCA)5</v>
      </c>
      <c r="F109" s="6" t="s">
        <v>7444</v>
      </c>
      <c r="G109" t="str">
        <f t="shared" si="20"/>
        <v>GCA</v>
      </c>
      <c r="H109">
        <f t="shared" si="21"/>
        <v>152</v>
      </c>
      <c r="I109">
        <f t="shared" si="22"/>
        <v>152</v>
      </c>
      <c r="J109" t="str">
        <f t="shared" si="23"/>
        <v>152-152</v>
      </c>
      <c r="K109" t="str">
        <f t="shared" si="29"/>
        <v>Monomorphic</v>
      </c>
      <c r="X109" t="s">
        <v>525</v>
      </c>
      <c r="Y109" t="s">
        <v>523</v>
      </c>
      <c r="AA109" t="s">
        <v>522</v>
      </c>
      <c r="AB109" t="s">
        <v>818</v>
      </c>
      <c r="AC109" t="s">
        <v>129</v>
      </c>
      <c r="AD109">
        <v>3</v>
      </c>
      <c r="AE109">
        <v>15</v>
      </c>
      <c r="AF109" t="str">
        <f t="shared" si="24"/>
        <v>(GCA)</v>
      </c>
      <c r="AG109">
        <f t="shared" si="25"/>
        <v>5</v>
      </c>
      <c r="AH109" t="str">
        <f t="shared" si="26"/>
        <v>(GCA)5</v>
      </c>
      <c r="AK109" t="s">
        <v>818</v>
      </c>
      <c r="AL109" t="s">
        <v>7058</v>
      </c>
      <c r="AO109" t="s">
        <v>818</v>
      </c>
      <c r="AP109" t="s">
        <v>129</v>
      </c>
      <c r="AT109" t="s">
        <v>5968</v>
      </c>
      <c r="AU109" t="s">
        <v>818</v>
      </c>
      <c r="AV109">
        <v>152</v>
      </c>
      <c r="AY109" t="s">
        <v>818</v>
      </c>
      <c r="AZ109">
        <v>152</v>
      </c>
      <c r="BB109" t="s">
        <v>818</v>
      </c>
      <c r="BC109" t="str">
        <f t="shared" si="27"/>
        <v>152-152</v>
      </c>
    </row>
    <row r="110" spans="1:55" ht="18">
      <c r="A110" t="s">
        <v>822</v>
      </c>
      <c r="B110" t="str">
        <f t="shared" si="17"/>
        <v>CAGTTTTCCCAGTCACGACAACAAACAACTCCTCAAGATTCGC</v>
      </c>
      <c r="C110" t="s">
        <v>994</v>
      </c>
      <c r="D110" t="str">
        <f t="shared" si="18"/>
        <v>GTTTGTATGAAATGGGATCTAGGAGGGC</v>
      </c>
      <c r="E110" t="str">
        <f t="shared" si="19"/>
        <v>(CTC)5</v>
      </c>
      <c r="F110" s="6" t="s">
        <v>7442</v>
      </c>
      <c r="G110" t="str">
        <f t="shared" si="20"/>
        <v>CTC</v>
      </c>
      <c r="H110">
        <f t="shared" si="21"/>
        <v>165</v>
      </c>
      <c r="I110">
        <f t="shared" si="22"/>
        <v>165</v>
      </c>
      <c r="J110" t="str">
        <f t="shared" si="23"/>
        <v>165-165</v>
      </c>
      <c r="K110" t="str">
        <f t="shared" si="29"/>
        <v>Monomorphic</v>
      </c>
      <c r="X110" t="s">
        <v>529</v>
      </c>
      <c r="Y110" t="s">
        <v>527</v>
      </c>
      <c r="AA110" t="s">
        <v>526</v>
      </c>
      <c r="AB110" t="s">
        <v>822</v>
      </c>
      <c r="AC110" t="s">
        <v>103</v>
      </c>
      <c r="AD110">
        <v>3</v>
      </c>
      <c r="AE110">
        <v>15</v>
      </c>
      <c r="AF110" t="str">
        <f t="shared" si="24"/>
        <v>(CTC)</v>
      </c>
      <c r="AG110">
        <f t="shared" si="25"/>
        <v>5</v>
      </c>
      <c r="AH110" t="str">
        <f t="shared" si="26"/>
        <v>(CTC)5</v>
      </c>
      <c r="AK110" t="s">
        <v>822</v>
      </c>
      <c r="AL110" t="s">
        <v>7056</v>
      </c>
      <c r="AO110" t="s">
        <v>822</v>
      </c>
      <c r="AP110" t="s">
        <v>103</v>
      </c>
      <c r="AT110" t="s">
        <v>5969</v>
      </c>
      <c r="AU110" t="s">
        <v>822</v>
      </c>
      <c r="AV110">
        <v>165</v>
      </c>
      <c r="AY110" t="s">
        <v>822</v>
      </c>
      <c r="AZ110">
        <v>165</v>
      </c>
      <c r="BB110" t="s">
        <v>822</v>
      </c>
      <c r="BC110" t="str">
        <f t="shared" si="27"/>
        <v>165-165</v>
      </c>
    </row>
    <row r="111" spans="1:55" ht="18">
      <c r="A111" t="s">
        <v>826</v>
      </c>
      <c r="B111" t="str">
        <f t="shared" si="17"/>
        <v>CAGTTTTCCCAGTCACGACACTAGAATCACTGTCCGACGATCC</v>
      </c>
      <c r="C111" t="s">
        <v>996</v>
      </c>
      <c r="D111" t="str">
        <f t="shared" si="18"/>
        <v>GTTTCTCCAACTCCAACTCGACTCTCTC</v>
      </c>
      <c r="E111" t="str">
        <f t="shared" si="19"/>
        <v>(CCT)5</v>
      </c>
      <c r="F111" s="6" t="s">
        <v>7445</v>
      </c>
      <c r="G111" t="str">
        <f t="shared" si="20"/>
        <v>CCT</v>
      </c>
      <c r="H111">
        <f t="shared" si="21"/>
        <v>257</v>
      </c>
      <c r="I111">
        <f t="shared" si="22"/>
        <v>274</v>
      </c>
      <c r="J111" t="str">
        <f t="shared" si="23"/>
        <v>257-274</v>
      </c>
      <c r="K111" t="str">
        <f t="shared" si="29"/>
        <v>Polymorphic</v>
      </c>
      <c r="X111" t="s">
        <v>533</v>
      </c>
      <c r="Y111" t="s">
        <v>531</v>
      </c>
      <c r="AA111" t="s">
        <v>530</v>
      </c>
      <c r="AB111" t="s">
        <v>826</v>
      </c>
      <c r="AC111" t="s">
        <v>92</v>
      </c>
      <c r="AD111">
        <v>3</v>
      </c>
      <c r="AE111">
        <v>15</v>
      </c>
      <c r="AF111" t="str">
        <f t="shared" si="24"/>
        <v>(CCT)</v>
      </c>
      <c r="AG111">
        <f t="shared" si="25"/>
        <v>5</v>
      </c>
      <c r="AH111" t="str">
        <f t="shared" si="26"/>
        <v>(CCT)5</v>
      </c>
      <c r="AK111" t="s">
        <v>826</v>
      </c>
      <c r="AL111" t="s">
        <v>7059</v>
      </c>
      <c r="AO111" t="s">
        <v>826</v>
      </c>
      <c r="AP111" t="s">
        <v>92</v>
      </c>
      <c r="AT111" t="s">
        <v>5970</v>
      </c>
      <c r="AU111" t="s">
        <v>826</v>
      </c>
      <c r="AV111">
        <v>257</v>
      </c>
      <c r="AY111" t="s">
        <v>826</v>
      </c>
      <c r="AZ111">
        <v>274</v>
      </c>
      <c r="BB111" t="s">
        <v>826</v>
      </c>
      <c r="BC111" t="str">
        <f t="shared" si="27"/>
        <v>257-274</v>
      </c>
    </row>
    <row r="112" spans="1:55" ht="18">
      <c r="A112" t="s">
        <v>830</v>
      </c>
      <c r="B112" t="str">
        <f t="shared" si="17"/>
        <v>CAGTTTTCCCAGTCACGACTCATTAAGGTTTGGTGAAGTGGGT</v>
      </c>
      <c r="C112" t="s">
        <v>998</v>
      </c>
      <c r="D112" t="str">
        <f t="shared" si="18"/>
        <v>GTTTGTTGGTCTTCAAGTTCTTGTGGG</v>
      </c>
      <c r="E112" t="str">
        <f t="shared" si="19"/>
        <v>(AAG)5</v>
      </c>
      <c r="F112" s="6" t="s">
        <v>7455</v>
      </c>
      <c r="G112" t="str">
        <f t="shared" si="20"/>
        <v>AAG</v>
      </c>
      <c r="H112">
        <f t="shared" si="21"/>
        <v>171</v>
      </c>
      <c r="I112">
        <f t="shared" si="22"/>
        <v>171</v>
      </c>
      <c r="J112" t="str">
        <f t="shared" si="23"/>
        <v>171-171</v>
      </c>
      <c r="K112" t="str">
        <f t="shared" si="29"/>
        <v>Monomorphic</v>
      </c>
      <c r="X112" t="s">
        <v>537</v>
      </c>
      <c r="Y112" t="s">
        <v>535</v>
      </c>
      <c r="AA112" t="s">
        <v>534</v>
      </c>
      <c r="AB112" t="s">
        <v>830</v>
      </c>
      <c r="AC112" t="s">
        <v>42</v>
      </c>
      <c r="AD112">
        <v>3</v>
      </c>
      <c r="AE112">
        <v>15</v>
      </c>
      <c r="AF112" t="str">
        <f t="shared" si="24"/>
        <v>(AAG)</v>
      </c>
      <c r="AG112">
        <f t="shared" si="25"/>
        <v>5</v>
      </c>
      <c r="AH112" t="str">
        <f t="shared" si="26"/>
        <v>(AAG)5</v>
      </c>
      <c r="AK112" t="s">
        <v>830</v>
      </c>
      <c r="AL112" t="s">
        <v>7069</v>
      </c>
      <c r="AO112" t="s">
        <v>830</v>
      </c>
      <c r="AP112" t="s">
        <v>42</v>
      </c>
      <c r="AT112" t="s">
        <v>5971</v>
      </c>
      <c r="AU112" t="s">
        <v>830</v>
      </c>
      <c r="AV112">
        <v>171</v>
      </c>
      <c r="AY112" t="s">
        <v>830</v>
      </c>
      <c r="AZ112">
        <v>171</v>
      </c>
      <c r="BB112" t="s">
        <v>830</v>
      </c>
      <c r="BC112" t="str">
        <f t="shared" si="27"/>
        <v>171-171</v>
      </c>
    </row>
    <row r="113" spans="1:55" ht="18">
      <c r="A113" t="s">
        <v>834</v>
      </c>
      <c r="B113" t="str">
        <f t="shared" si="17"/>
        <v>CAGTTTTCCCAGTCACGACTGAGATTTTGGAAGGCCAGAATAG</v>
      </c>
      <c r="C113" t="s">
        <v>1000</v>
      </c>
      <c r="D113" t="str">
        <f t="shared" si="18"/>
        <v>GTTTATGCTCCAGTTTGAGAATGTAGGG</v>
      </c>
      <c r="E113" t="str">
        <f t="shared" si="19"/>
        <v>(TCA)5</v>
      </c>
      <c r="F113" s="6" t="s">
        <v>7462</v>
      </c>
      <c r="G113" t="str">
        <f t="shared" si="20"/>
        <v>TCA</v>
      </c>
      <c r="H113">
        <f t="shared" si="21"/>
        <v>0</v>
      </c>
      <c r="I113">
        <f t="shared" si="22"/>
        <v>0</v>
      </c>
      <c r="J113" t="str">
        <f t="shared" si="23"/>
        <v>-</v>
      </c>
      <c r="K113" t="s">
        <v>7774</v>
      </c>
      <c r="X113" t="s">
        <v>541</v>
      </c>
      <c r="Y113" t="s">
        <v>539</v>
      </c>
      <c r="AA113" t="s">
        <v>538</v>
      </c>
      <c r="AB113" t="s">
        <v>834</v>
      </c>
      <c r="AC113" t="s">
        <v>162</v>
      </c>
      <c r="AD113">
        <v>3</v>
      </c>
      <c r="AE113">
        <v>15</v>
      </c>
      <c r="AF113" t="str">
        <f t="shared" si="24"/>
        <v>(TCA)</v>
      </c>
      <c r="AG113">
        <f t="shared" si="25"/>
        <v>5</v>
      </c>
      <c r="AH113" t="str">
        <f t="shared" si="26"/>
        <v>(TCA)5</v>
      </c>
      <c r="AK113" t="s">
        <v>834</v>
      </c>
      <c r="AL113" t="s">
        <v>7076</v>
      </c>
      <c r="AO113" t="s">
        <v>834</v>
      </c>
      <c r="AP113" t="s">
        <v>162</v>
      </c>
      <c r="AT113" t="s">
        <v>5972</v>
      </c>
      <c r="AU113" t="s">
        <v>834</v>
      </c>
      <c r="AY113" t="s">
        <v>834</v>
      </c>
      <c r="BB113" t="s">
        <v>834</v>
      </c>
      <c r="BC113" t="str">
        <f t="shared" si="27"/>
        <v>-</v>
      </c>
    </row>
    <row r="114" spans="1:55" ht="18">
      <c r="A114" t="s">
        <v>838</v>
      </c>
      <c r="B114" t="str">
        <f t="shared" si="17"/>
        <v>CAGTTTTCCCAGTCACGACCGATTAAATGATCACCTTGTGGAA</v>
      </c>
      <c r="C114" t="s">
        <v>1002</v>
      </c>
      <c r="D114" t="str">
        <f t="shared" si="18"/>
        <v>GTTTTAGGTCTGGAGAGGAAGGATTGAA</v>
      </c>
      <c r="E114" t="str">
        <f t="shared" si="19"/>
        <v>(ACC)5</v>
      </c>
      <c r="F114" s="6" t="s">
        <v>7453</v>
      </c>
      <c r="G114" t="str">
        <f t="shared" si="20"/>
        <v>ACC</v>
      </c>
      <c r="H114">
        <f t="shared" si="21"/>
        <v>0</v>
      </c>
      <c r="I114">
        <f t="shared" si="22"/>
        <v>0</v>
      </c>
      <c r="J114" t="str">
        <f t="shared" si="23"/>
        <v>-</v>
      </c>
      <c r="K114" t="s">
        <v>7774</v>
      </c>
      <c r="X114" t="s">
        <v>545</v>
      </c>
      <c r="Y114" t="s">
        <v>543</v>
      </c>
      <c r="AA114" t="s">
        <v>542</v>
      </c>
      <c r="AB114" t="s">
        <v>838</v>
      </c>
      <c r="AC114" t="s">
        <v>52</v>
      </c>
      <c r="AD114">
        <v>3</v>
      </c>
      <c r="AE114">
        <v>15</v>
      </c>
      <c r="AF114" t="str">
        <f t="shared" si="24"/>
        <v>(ACC)</v>
      </c>
      <c r="AG114">
        <f t="shared" si="25"/>
        <v>5</v>
      </c>
      <c r="AH114" t="str">
        <f t="shared" si="26"/>
        <v>(ACC)5</v>
      </c>
      <c r="AK114" t="s">
        <v>838</v>
      </c>
      <c r="AL114" t="s">
        <v>7067</v>
      </c>
      <c r="AO114" t="s">
        <v>838</v>
      </c>
      <c r="AP114" t="s">
        <v>52</v>
      </c>
      <c r="AT114" t="s">
        <v>5973</v>
      </c>
      <c r="AU114" t="s">
        <v>838</v>
      </c>
      <c r="AY114" t="s">
        <v>838</v>
      </c>
      <c r="BB114" t="s">
        <v>838</v>
      </c>
      <c r="BC114" t="str">
        <f t="shared" si="27"/>
        <v>-</v>
      </c>
    </row>
    <row r="115" spans="1:55" ht="18">
      <c r="A115" t="s">
        <v>842</v>
      </c>
      <c r="B115" t="str">
        <f t="shared" si="17"/>
        <v>CAGTTTTCCCAGTCACGACTGAATGGGATGACGAGGATTG</v>
      </c>
      <c r="C115" t="s">
        <v>1004</v>
      </c>
      <c r="D115" t="str">
        <f t="shared" si="18"/>
        <v>GTTTATTACAAGAAGATCCTCAACCCCA</v>
      </c>
      <c r="E115" t="str">
        <f t="shared" si="19"/>
        <v>(CGG)5</v>
      </c>
      <c r="F115" s="6" t="s">
        <v>7461</v>
      </c>
      <c r="G115" t="str">
        <f t="shared" si="20"/>
        <v>CGG</v>
      </c>
      <c r="H115">
        <f t="shared" si="21"/>
        <v>160</v>
      </c>
      <c r="I115">
        <f t="shared" si="22"/>
        <v>160</v>
      </c>
      <c r="J115" t="str">
        <f t="shared" si="23"/>
        <v>160-160</v>
      </c>
      <c r="K115" t="str">
        <f t="shared" ref="K115:K120" si="30">IF(H115=I115,"Monomorphic","Polymorphic")</f>
        <v>Monomorphic</v>
      </c>
      <c r="X115" t="s">
        <v>549</v>
      </c>
      <c r="Y115" t="s">
        <v>547</v>
      </c>
      <c r="AA115" t="s">
        <v>546</v>
      </c>
      <c r="AB115" t="s">
        <v>842</v>
      </c>
      <c r="AC115" t="s">
        <v>98</v>
      </c>
      <c r="AD115">
        <v>3</v>
      </c>
      <c r="AE115">
        <v>15</v>
      </c>
      <c r="AF115" t="str">
        <f t="shared" si="24"/>
        <v>(CGG)</v>
      </c>
      <c r="AG115">
        <f t="shared" si="25"/>
        <v>5</v>
      </c>
      <c r="AH115" t="str">
        <f t="shared" si="26"/>
        <v>(CGG)5</v>
      </c>
      <c r="AK115" t="s">
        <v>842</v>
      </c>
      <c r="AL115" t="s">
        <v>7075</v>
      </c>
      <c r="AO115" t="s">
        <v>842</v>
      </c>
      <c r="AP115" t="s">
        <v>98</v>
      </c>
      <c r="AT115" t="s">
        <v>5974</v>
      </c>
      <c r="AU115" t="s">
        <v>842</v>
      </c>
      <c r="AV115">
        <v>160</v>
      </c>
      <c r="AY115" t="s">
        <v>842</v>
      </c>
      <c r="AZ115">
        <v>160</v>
      </c>
      <c r="BB115" t="s">
        <v>842</v>
      </c>
      <c r="BC115" t="str">
        <f t="shared" si="27"/>
        <v>160-160</v>
      </c>
    </row>
    <row r="116" spans="1:55" ht="18">
      <c r="A116" t="s">
        <v>846</v>
      </c>
      <c r="B116" t="str">
        <f t="shared" si="17"/>
        <v>CAGTTTTCCCAGTCACGACGTGATGATCGATTGAAAAGGGAAC</v>
      </c>
      <c r="C116" t="s">
        <v>1006</v>
      </c>
      <c r="D116" t="str">
        <f t="shared" si="18"/>
        <v>GTTTCAGAGGTATTGCACACTGAACCAG</v>
      </c>
      <c r="E116" t="str">
        <f t="shared" si="19"/>
        <v>(GCA)5</v>
      </c>
      <c r="F116" s="6" t="s">
        <v>7444</v>
      </c>
      <c r="G116" t="str">
        <f t="shared" si="20"/>
        <v>GCA</v>
      </c>
      <c r="H116">
        <f t="shared" si="21"/>
        <v>290</v>
      </c>
      <c r="I116">
        <f t="shared" si="22"/>
        <v>290</v>
      </c>
      <c r="J116" t="str">
        <f t="shared" si="23"/>
        <v>290-290</v>
      </c>
      <c r="K116" t="str">
        <f t="shared" si="30"/>
        <v>Monomorphic</v>
      </c>
      <c r="X116" t="s">
        <v>553</v>
      </c>
      <c r="Y116" t="s">
        <v>551</v>
      </c>
      <c r="AA116" t="s">
        <v>550</v>
      </c>
      <c r="AB116" t="s">
        <v>846</v>
      </c>
      <c r="AC116" t="s">
        <v>129</v>
      </c>
      <c r="AD116">
        <v>3</v>
      </c>
      <c r="AE116">
        <v>15</v>
      </c>
      <c r="AF116" t="str">
        <f t="shared" si="24"/>
        <v>(GCA)</v>
      </c>
      <c r="AG116">
        <f t="shared" si="25"/>
        <v>5</v>
      </c>
      <c r="AH116" t="str">
        <f t="shared" si="26"/>
        <v>(GCA)5</v>
      </c>
      <c r="AK116" t="s">
        <v>846</v>
      </c>
      <c r="AL116" t="s">
        <v>7058</v>
      </c>
      <c r="AO116" t="s">
        <v>846</v>
      </c>
      <c r="AP116" t="s">
        <v>129</v>
      </c>
      <c r="AT116" t="s">
        <v>5975</v>
      </c>
      <c r="AU116" t="s">
        <v>846</v>
      </c>
      <c r="AV116">
        <v>290</v>
      </c>
      <c r="AY116" t="s">
        <v>846</v>
      </c>
      <c r="AZ116">
        <v>290</v>
      </c>
      <c r="BB116" t="s">
        <v>846</v>
      </c>
      <c r="BC116" t="str">
        <f t="shared" si="27"/>
        <v>290-290</v>
      </c>
    </row>
    <row r="117" spans="1:55" ht="18">
      <c r="A117" t="s">
        <v>850</v>
      </c>
      <c r="B117" t="str">
        <f t="shared" si="17"/>
        <v>CAGTTTTCCCAGTCACGACCGTTTGCAAGGAGGAGTTCTTGT</v>
      </c>
      <c r="C117" t="s">
        <v>1008</v>
      </c>
      <c r="D117" t="str">
        <f t="shared" si="18"/>
        <v>GTTTTTCACTGTGATAGCAATGTGAGCA</v>
      </c>
      <c r="E117" t="str">
        <f t="shared" si="19"/>
        <v>(GGA)5</v>
      </c>
      <c r="F117" s="6" t="s">
        <v>7463</v>
      </c>
      <c r="G117" t="str">
        <f t="shared" si="20"/>
        <v>GGA</v>
      </c>
      <c r="H117">
        <f t="shared" si="21"/>
        <v>106</v>
      </c>
      <c r="I117">
        <f t="shared" si="22"/>
        <v>106</v>
      </c>
      <c r="J117" t="str">
        <f t="shared" si="23"/>
        <v>106-106</v>
      </c>
      <c r="K117" t="str">
        <f t="shared" si="30"/>
        <v>Monomorphic</v>
      </c>
      <c r="X117" t="s">
        <v>557</v>
      </c>
      <c r="Y117" t="s">
        <v>555</v>
      </c>
      <c r="AA117" t="s">
        <v>554</v>
      </c>
      <c r="AB117" t="s">
        <v>850</v>
      </c>
      <c r="AC117" t="s">
        <v>139</v>
      </c>
      <c r="AD117">
        <v>3</v>
      </c>
      <c r="AE117">
        <v>15</v>
      </c>
      <c r="AF117" t="str">
        <f t="shared" si="24"/>
        <v>(GGA)</v>
      </c>
      <c r="AG117">
        <f t="shared" si="25"/>
        <v>5</v>
      </c>
      <c r="AH117" t="str">
        <f t="shared" si="26"/>
        <v>(GGA)5</v>
      </c>
      <c r="AK117" t="s">
        <v>850</v>
      </c>
      <c r="AL117" t="s">
        <v>7077</v>
      </c>
      <c r="AO117" t="s">
        <v>850</v>
      </c>
      <c r="AP117" t="s">
        <v>139</v>
      </c>
      <c r="AT117" t="s">
        <v>5976</v>
      </c>
      <c r="AU117" t="s">
        <v>850</v>
      </c>
      <c r="AV117">
        <v>106</v>
      </c>
      <c r="AY117" t="s">
        <v>850</v>
      </c>
      <c r="AZ117">
        <v>106</v>
      </c>
      <c r="BB117" t="s">
        <v>850</v>
      </c>
      <c r="BC117" t="str">
        <f t="shared" si="27"/>
        <v>106-106</v>
      </c>
    </row>
    <row r="118" spans="1:55" ht="18">
      <c r="A118" t="s">
        <v>854</v>
      </c>
      <c r="B118" t="str">
        <f t="shared" si="17"/>
        <v>CAGTTTTCCCAGTCACGACATATTTATGAGATTGCAAGGCGGA</v>
      </c>
      <c r="C118" t="s">
        <v>1010</v>
      </c>
      <c r="D118" t="str">
        <f t="shared" si="18"/>
        <v>GTTTTCTCTCCCATAGTTTTCTCAGGCA</v>
      </c>
      <c r="E118" t="str">
        <f t="shared" si="19"/>
        <v>(GAT)5</v>
      </c>
      <c r="F118" s="6" t="s">
        <v>7450</v>
      </c>
      <c r="G118" t="str">
        <f t="shared" si="20"/>
        <v>GAT</v>
      </c>
      <c r="H118">
        <f t="shared" si="21"/>
        <v>129</v>
      </c>
      <c r="I118">
        <f t="shared" si="22"/>
        <v>129</v>
      </c>
      <c r="J118" t="str">
        <f t="shared" si="23"/>
        <v>129-129</v>
      </c>
      <c r="K118" t="str">
        <f t="shared" si="30"/>
        <v>Monomorphic</v>
      </c>
      <c r="X118" t="s">
        <v>561</v>
      </c>
      <c r="Y118" t="s">
        <v>559</v>
      </c>
      <c r="AA118" t="s">
        <v>558</v>
      </c>
      <c r="AB118" t="s">
        <v>854</v>
      </c>
      <c r="AC118" t="s">
        <v>123</v>
      </c>
      <c r="AD118">
        <v>3</v>
      </c>
      <c r="AE118">
        <v>15</v>
      </c>
      <c r="AF118" t="str">
        <f t="shared" si="24"/>
        <v>(GAT)</v>
      </c>
      <c r="AG118">
        <f t="shared" si="25"/>
        <v>5</v>
      </c>
      <c r="AH118" t="str">
        <f t="shared" si="26"/>
        <v>(GAT)5</v>
      </c>
      <c r="AK118" t="s">
        <v>854</v>
      </c>
      <c r="AL118" t="s">
        <v>7064</v>
      </c>
      <c r="AO118" t="s">
        <v>854</v>
      </c>
      <c r="AP118" t="s">
        <v>123</v>
      </c>
      <c r="AT118" t="s">
        <v>5977</v>
      </c>
      <c r="AU118" t="s">
        <v>854</v>
      </c>
      <c r="AV118">
        <v>129</v>
      </c>
      <c r="AY118" t="s">
        <v>854</v>
      </c>
      <c r="AZ118">
        <v>129</v>
      </c>
      <c r="BB118" t="s">
        <v>854</v>
      </c>
      <c r="BC118" t="str">
        <f t="shared" si="27"/>
        <v>129-129</v>
      </c>
    </row>
    <row r="119" spans="1:55" ht="18">
      <c r="A119" t="s">
        <v>858</v>
      </c>
      <c r="B119" t="str">
        <f t="shared" si="17"/>
        <v>CAGTTTTCCCAGTCACGACTAGGAAGGTAGTTACCGACCCTGG</v>
      </c>
      <c r="C119" t="s">
        <v>1012</v>
      </c>
      <c r="D119" t="str">
        <f t="shared" si="18"/>
        <v>GTTTCTTTCTGGGCTGTTCCCACC</v>
      </c>
      <c r="E119" t="str">
        <f t="shared" si="19"/>
        <v>(CGG)5</v>
      </c>
      <c r="F119" s="6" t="s">
        <v>7461</v>
      </c>
      <c r="G119" t="str">
        <f t="shared" si="20"/>
        <v>CGG</v>
      </c>
      <c r="H119">
        <f t="shared" si="21"/>
        <v>169</v>
      </c>
      <c r="I119">
        <f t="shared" si="22"/>
        <v>169</v>
      </c>
      <c r="J119" t="str">
        <f t="shared" si="23"/>
        <v>169-169</v>
      </c>
      <c r="K119" t="str">
        <f t="shared" si="30"/>
        <v>Monomorphic</v>
      </c>
      <c r="X119" t="s">
        <v>565</v>
      </c>
      <c r="Y119" t="s">
        <v>563</v>
      </c>
      <c r="AA119" t="s">
        <v>562</v>
      </c>
      <c r="AB119" t="s">
        <v>858</v>
      </c>
      <c r="AC119" t="s">
        <v>98</v>
      </c>
      <c r="AD119">
        <v>3</v>
      </c>
      <c r="AE119">
        <v>15</v>
      </c>
      <c r="AF119" t="str">
        <f t="shared" si="24"/>
        <v>(CGG)</v>
      </c>
      <c r="AG119">
        <f t="shared" si="25"/>
        <v>5</v>
      </c>
      <c r="AH119" t="str">
        <f t="shared" si="26"/>
        <v>(CGG)5</v>
      </c>
      <c r="AK119" t="s">
        <v>858</v>
      </c>
      <c r="AL119" t="s">
        <v>7075</v>
      </c>
      <c r="AO119" t="s">
        <v>858</v>
      </c>
      <c r="AP119" t="s">
        <v>98</v>
      </c>
      <c r="AT119" t="s">
        <v>5978</v>
      </c>
      <c r="AU119" t="s">
        <v>858</v>
      </c>
      <c r="AV119">
        <v>169</v>
      </c>
      <c r="AY119" t="s">
        <v>858</v>
      </c>
      <c r="AZ119">
        <v>169</v>
      </c>
      <c r="BB119" t="s">
        <v>858</v>
      </c>
      <c r="BC119" t="str">
        <f t="shared" si="27"/>
        <v>169-169</v>
      </c>
    </row>
    <row r="120" spans="1:55" ht="18">
      <c r="A120" t="s">
        <v>862</v>
      </c>
      <c r="B120" t="str">
        <f t="shared" si="17"/>
        <v>CAGTTTTCCCAGTCACGACCTTGACCCCTCTCACATCCTTCT</v>
      </c>
      <c r="C120" t="s">
        <v>1014</v>
      </c>
      <c r="D120" t="str">
        <f t="shared" si="18"/>
        <v>GTTTGAATCAGTGTGGTTGAAGCTGAGA</v>
      </c>
      <c r="E120" t="str">
        <f t="shared" si="19"/>
        <v>(CTC)5</v>
      </c>
      <c r="F120" s="6" t="s">
        <v>7442</v>
      </c>
      <c r="G120" t="str">
        <f t="shared" si="20"/>
        <v>CTC</v>
      </c>
      <c r="H120">
        <f t="shared" si="21"/>
        <v>171</v>
      </c>
      <c r="I120">
        <f t="shared" si="22"/>
        <v>171</v>
      </c>
      <c r="J120" t="str">
        <f t="shared" si="23"/>
        <v>171-171</v>
      </c>
      <c r="K120" t="str">
        <f t="shared" si="30"/>
        <v>Monomorphic</v>
      </c>
      <c r="X120" t="s">
        <v>569</v>
      </c>
      <c r="Y120" t="s">
        <v>567</v>
      </c>
      <c r="AA120" t="s">
        <v>566</v>
      </c>
      <c r="AB120" t="s">
        <v>862</v>
      </c>
      <c r="AC120" t="s">
        <v>103</v>
      </c>
      <c r="AD120">
        <v>3</v>
      </c>
      <c r="AE120">
        <v>15</v>
      </c>
      <c r="AF120" t="str">
        <f t="shared" si="24"/>
        <v>(CTC)</v>
      </c>
      <c r="AG120">
        <f t="shared" si="25"/>
        <v>5</v>
      </c>
      <c r="AH120" t="str">
        <f t="shared" si="26"/>
        <v>(CTC)5</v>
      </c>
      <c r="AK120" t="s">
        <v>862</v>
      </c>
      <c r="AL120" t="s">
        <v>7056</v>
      </c>
      <c r="AO120" t="s">
        <v>862</v>
      </c>
      <c r="AP120" t="s">
        <v>103</v>
      </c>
      <c r="AT120" t="s">
        <v>5979</v>
      </c>
      <c r="AU120" t="s">
        <v>862</v>
      </c>
      <c r="AV120">
        <v>171</v>
      </c>
      <c r="AY120" t="s">
        <v>862</v>
      </c>
      <c r="AZ120">
        <v>171</v>
      </c>
      <c r="BB120" t="s">
        <v>862</v>
      </c>
      <c r="BC120" t="str">
        <f t="shared" si="27"/>
        <v>171-171</v>
      </c>
    </row>
    <row r="121" spans="1:55" ht="18">
      <c r="A121" t="s">
        <v>866</v>
      </c>
      <c r="B121" t="str">
        <f t="shared" si="17"/>
        <v>CAGTTTTCCCAGTCACGACCTGTCTCTTCACCAAACAAATCCA</v>
      </c>
      <c r="C121" t="s">
        <v>1016</v>
      </c>
      <c r="D121" t="str">
        <f t="shared" si="18"/>
        <v>GTTTCAGGGAGTCACAATTTCAGGATCT</v>
      </c>
      <c r="E121" t="str">
        <f t="shared" si="19"/>
        <v>(CAT)5</v>
      </c>
      <c r="F121" s="6" t="s">
        <v>7464</v>
      </c>
      <c r="G121" t="str">
        <f t="shared" si="20"/>
        <v>CAT</v>
      </c>
      <c r="H121">
        <f t="shared" si="21"/>
        <v>0</v>
      </c>
      <c r="I121">
        <f t="shared" si="22"/>
        <v>0</v>
      </c>
      <c r="J121" t="str">
        <f t="shared" si="23"/>
        <v>-</v>
      </c>
      <c r="K121" t="s">
        <v>7774</v>
      </c>
      <c r="X121" t="s">
        <v>573</v>
      </c>
      <c r="Y121" t="s">
        <v>571</v>
      </c>
      <c r="AA121" t="s">
        <v>570</v>
      </c>
      <c r="AB121" t="s">
        <v>866</v>
      </c>
      <c r="AC121" t="s">
        <v>85</v>
      </c>
      <c r="AD121">
        <v>3</v>
      </c>
      <c r="AE121">
        <v>15</v>
      </c>
      <c r="AF121" t="str">
        <f t="shared" si="24"/>
        <v>(CAT)</v>
      </c>
      <c r="AG121">
        <f t="shared" si="25"/>
        <v>5</v>
      </c>
      <c r="AH121" t="str">
        <f t="shared" si="26"/>
        <v>(CAT)5</v>
      </c>
      <c r="AK121" t="s">
        <v>866</v>
      </c>
      <c r="AL121" t="s">
        <v>7078</v>
      </c>
      <c r="AO121" t="s">
        <v>866</v>
      </c>
      <c r="AP121" t="s">
        <v>85</v>
      </c>
      <c r="AT121" t="s">
        <v>5980</v>
      </c>
      <c r="AU121" t="s">
        <v>866</v>
      </c>
      <c r="AY121" t="s">
        <v>866</v>
      </c>
      <c r="BB121" t="s">
        <v>866</v>
      </c>
      <c r="BC121" t="str">
        <f t="shared" si="27"/>
        <v>-</v>
      </c>
    </row>
    <row r="122" spans="1:55" ht="18">
      <c r="A122" t="s">
        <v>870</v>
      </c>
      <c r="B122" t="str">
        <f t="shared" si="17"/>
        <v>CAGTTTTCCCAGTCACGACCAGCCCACTTCTTCGATGTGAT</v>
      </c>
      <c r="C122" t="s">
        <v>1018</v>
      </c>
      <c r="D122" t="str">
        <f t="shared" si="18"/>
        <v>GTTTATCTCAGTAGCTCCAATGGGTTTG</v>
      </c>
      <c r="E122" t="str">
        <f t="shared" si="19"/>
        <v>(CTT)5</v>
      </c>
      <c r="F122" s="6" t="s">
        <v>7457</v>
      </c>
      <c r="G122" t="str">
        <f t="shared" si="20"/>
        <v>CTT</v>
      </c>
      <c r="H122">
        <f t="shared" si="21"/>
        <v>182</v>
      </c>
      <c r="I122">
        <f t="shared" si="22"/>
        <v>182</v>
      </c>
      <c r="J122" t="str">
        <f t="shared" si="23"/>
        <v>182-182</v>
      </c>
      <c r="K122" t="str">
        <f>IF(H122=I122,"Monomorphic","Polymorphic")</f>
        <v>Monomorphic</v>
      </c>
      <c r="X122" t="s">
        <v>577</v>
      </c>
      <c r="Y122" t="s">
        <v>575</v>
      </c>
      <c r="AA122" t="s">
        <v>574</v>
      </c>
      <c r="AB122" t="s">
        <v>870</v>
      </c>
      <c r="AC122" t="s">
        <v>109</v>
      </c>
      <c r="AD122">
        <v>3</v>
      </c>
      <c r="AE122">
        <v>15</v>
      </c>
      <c r="AF122" t="str">
        <f t="shared" si="24"/>
        <v>(CTT)</v>
      </c>
      <c r="AG122">
        <f t="shared" si="25"/>
        <v>5</v>
      </c>
      <c r="AH122" t="str">
        <f t="shared" si="26"/>
        <v>(CTT)5</v>
      </c>
      <c r="AK122" t="s">
        <v>870</v>
      </c>
      <c r="AL122" t="s">
        <v>7071</v>
      </c>
      <c r="AO122" t="s">
        <v>870</v>
      </c>
      <c r="AP122" t="s">
        <v>109</v>
      </c>
      <c r="AT122" t="s">
        <v>5981</v>
      </c>
      <c r="AU122" t="s">
        <v>870</v>
      </c>
      <c r="AV122">
        <v>182</v>
      </c>
      <c r="AY122" t="s">
        <v>870</v>
      </c>
      <c r="AZ122">
        <v>182</v>
      </c>
      <c r="BB122" t="s">
        <v>870</v>
      </c>
      <c r="BC122" t="str">
        <f t="shared" si="27"/>
        <v>182-182</v>
      </c>
    </row>
    <row r="123" spans="1:55" ht="18">
      <c r="A123" t="s">
        <v>874</v>
      </c>
      <c r="B123" t="str">
        <f t="shared" si="17"/>
        <v>CAGTTTTCCCAGTCACGACAGCCAACAAGAATCAAAACCAAAA</v>
      </c>
      <c r="C123" t="s">
        <v>1020</v>
      </c>
      <c r="D123" t="str">
        <f t="shared" si="18"/>
        <v>GTTTTGATGATGATGGTTCCTTCACTGT</v>
      </c>
      <c r="E123" t="str">
        <f t="shared" si="19"/>
        <v>(CCT)5</v>
      </c>
      <c r="F123" s="6" t="s">
        <v>7445</v>
      </c>
      <c r="G123" t="str">
        <f t="shared" si="20"/>
        <v>CCT</v>
      </c>
      <c r="H123">
        <f t="shared" si="21"/>
        <v>135</v>
      </c>
      <c r="I123">
        <f t="shared" si="22"/>
        <v>138</v>
      </c>
      <c r="J123" t="str">
        <f t="shared" si="23"/>
        <v>135-138</v>
      </c>
      <c r="K123" t="str">
        <f>IF(H123=I123,"Monomorphic","Polymorphic")</f>
        <v>Polymorphic</v>
      </c>
      <c r="X123" t="s">
        <v>581</v>
      </c>
      <c r="Y123" t="s">
        <v>579</v>
      </c>
      <c r="AA123" t="s">
        <v>578</v>
      </c>
      <c r="AB123" t="s">
        <v>874</v>
      </c>
      <c r="AC123" t="s">
        <v>92</v>
      </c>
      <c r="AD123">
        <v>3</v>
      </c>
      <c r="AE123">
        <v>15</v>
      </c>
      <c r="AF123" t="str">
        <f t="shared" si="24"/>
        <v>(CCT)</v>
      </c>
      <c r="AG123">
        <f t="shared" si="25"/>
        <v>5</v>
      </c>
      <c r="AH123" t="str">
        <f t="shared" si="26"/>
        <v>(CCT)5</v>
      </c>
      <c r="AK123" t="s">
        <v>874</v>
      </c>
      <c r="AL123" t="s">
        <v>7059</v>
      </c>
      <c r="AO123" t="s">
        <v>874</v>
      </c>
      <c r="AP123" t="s">
        <v>92</v>
      </c>
      <c r="AT123" t="s">
        <v>5982</v>
      </c>
      <c r="AU123" t="s">
        <v>874</v>
      </c>
      <c r="AV123">
        <v>135</v>
      </c>
      <c r="AY123" t="s">
        <v>874</v>
      </c>
      <c r="AZ123">
        <v>138</v>
      </c>
      <c r="BB123" t="s">
        <v>874</v>
      </c>
      <c r="BC123" t="str">
        <f t="shared" si="27"/>
        <v>135-138</v>
      </c>
    </row>
    <row r="124" spans="1:55" ht="18">
      <c r="A124" t="s">
        <v>878</v>
      </c>
      <c r="B124" t="str">
        <f t="shared" si="17"/>
        <v>CAGTTTTCCCAGTCACGACGGTGTATGATCAGTATGGGGAGGA</v>
      </c>
      <c r="C124" t="s">
        <v>1022</v>
      </c>
      <c r="D124" t="str">
        <f t="shared" si="18"/>
        <v>GTTTAGAACTCGGCAAATATATCATCGG</v>
      </c>
      <c r="E124" t="str">
        <f t="shared" si="19"/>
        <v>(TGG)5</v>
      </c>
      <c r="F124" s="6" t="s">
        <v>7456</v>
      </c>
      <c r="G124" t="str">
        <f t="shared" si="20"/>
        <v>TGG</v>
      </c>
      <c r="H124">
        <f t="shared" si="21"/>
        <v>167</v>
      </c>
      <c r="I124">
        <f t="shared" si="22"/>
        <v>167</v>
      </c>
      <c r="J124" t="str">
        <f t="shared" si="23"/>
        <v>167-167</v>
      </c>
      <c r="K124" t="str">
        <f>IF(H124=I124,"Monomorphic","Polymorphic")</f>
        <v>Monomorphic</v>
      </c>
      <c r="X124" t="s">
        <v>585</v>
      </c>
      <c r="Y124" t="s">
        <v>583</v>
      </c>
      <c r="AA124" t="s">
        <v>582</v>
      </c>
      <c r="AB124" t="s">
        <v>878</v>
      </c>
      <c r="AC124" t="s">
        <v>180</v>
      </c>
      <c r="AD124">
        <v>3</v>
      </c>
      <c r="AE124">
        <v>15</v>
      </c>
      <c r="AF124" t="str">
        <f t="shared" si="24"/>
        <v>(TGG)</v>
      </c>
      <c r="AG124">
        <f t="shared" si="25"/>
        <v>5</v>
      </c>
      <c r="AH124" t="str">
        <f t="shared" si="26"/>
        <v>(TGG)5</v>
      </c>
      <c r="AK124" t="s">
        <v>878</v>
      </c>
      <c r="AL124" t="s">
        <v>7070</v>
      </c>
      <c r="AO124" t="s">
        <v>878</v>
      </c>
      <c r="AP124" t="s">
        <v>180</v>
      </c>
      <c r="AT124" t="s">
        <v>5983</v>
      </c>
      <c r="AU124" t="s">
        <v>878</v>
      </c>
      <c r="AV124">
        <v>167</v>
      </c>
      <c r="AY124" t="s">
        <v>878</v>
      </c>
      <c r="AZ124">
        <v>167</v>
      </c>
      <c r="BB124" t="s">
        <v>878</v>
      </c>
      <c r="BC124" t="str">
        <f t="shared" si="27"/>
        <v>167-167</v>
      </c>
    </row>
    <row r="125" spans="1:55" ht="18">
      <c r="A125" t="s">
        <v>882</v>
      </c>
      <c r="B125" t="str">
        <f t="shared" si="17"/>
        <v>CAGTTTTCCCAGTCACGACACATTTTTGCGGCACTTGAGAC</v>
      </c>
      <c r="C125" t="s">
        <v>1024</v>
      </c>
      <c r="D125" t="str">
        <f t="shared" si="18"/>
        <v>GTTTTCTTCAACATCAGCCCATTTCTTT</v>
      </c>
      <c r="E125" t="str">
        <f t="shared" si="19"/>
        <v>(GAA)5</v>
      </c>
      <c r="F125" s="6" t="s">
        <v>7446</v>
      </c>
      <c r="G125" t="str">
        <f t="shared" si="20"/>
        <v>GAA</v>
      </c>
      <c r="H125">
        <f t="shared" si="21"/>
        <v>178</v>
      </c>
      <c r="I125">
        <f t="shared" si="22"/>
        <v>178</v>
      </c>
      <c r="J125" t="str">
        <f t="shared" si="23"/>
        <v>178-178</v>
      </c>
      <c r="K125" t="str">
        <f>IF(H125=I125,"Monomorphic","Polymorphic")</f>
        <v>Monomorphic</v>
      </c>
      <c r="X125" t="s">
        <v>589</v>
      </c>
      <c r="Y125" t="s">
        <v>587</v>
      </c>
      <c r="AA125" t="s">
        <v>586</v>
      </c>
      <c r="AB125" t="s">
        <v>882</v>
      </c>
      <c r="AC125" t="s">
        <v>114</v>
      </c>
      <c r="AD125">
        <v>3</v>
      </c>
      <c r="AE125">
        <v>15</v>
      </c>
      <c r="AF125" t="str">
        <f t="shared" si="24"/>
        <v>(GAA)</v>
      </c>
      <c r="AG125">
        <f t="shared" si="25"/>
        <v>5</v>
      </c>
      <c r="AH125" t="str">
        <f t="shared" si="26"/>
        <v>(GAA)5</v>
      </c>
      <c r="AK125" t="s">
        <v>882</v>
      </c>
      <c r="AL125" t="s">
        <v>7060</v>
      </c>
      <c r="AO125" t="s">
        <v>882</v>
      </c>
      <c r="AP125" t="s">
        <v>114</v>
      </c>
      <c r="AT125" t="s">
        <v>5984</v>
      </c>
      <c r="AU125" t="s">
        <v>882</v>
      </c>
      <c r="AV125">
        <v>178</v>
      </c>
      <c r="AY125" t="s">
        <v>882</v>
      </c>
      <c r="AZ125">
        <v>178</v>
      </c>
      <c r="BB125" t="s">
        <v>882</v>
      </c>
      <c r="BC125" t="str">
        <f t="shared" si="27"/>
        <v>178-178</v>
      </c>
    </row>
    <row r="126" spans="1:55" ht="18">
      <c r="A126" t="s">
        <v>886</v>
      </c>
      <c r="B126" t="str">
        <f t="shared" si="17"/>
        <v>CAGTTTTCCCAGTCACGACTGTGAAGAGAGTGATCTCAAGGGA</v>
      </c>
      <c r="C126" t="s">
        <v>1026</v>
      </c>
      <c r="D126" t="str">
        <f t="shared" si="18"/>
        <v>GTTTTTCCTTCTCCTTCTCCTTCTCCTC</v>
      </c>
      <c r="E126" t="str">
        <f t="shared" si="19"/>
        <v>(TGA)4</v>
      </c>
      <c r="F126" s="6" t="s">
        <v>7465</v>
      </c>
      <c r="G126" t="str">
        <f t="shared" si="20"/>
        <v>TGA</v>
      </c>
      <c r="H126">
        <f t="shared" si="21"/>
        <v>0</v>
      </c>
      <c r="I126">
        <f t="shared" si="22"/>
        <v>0</v>
      </c>
      <c r="J126" t="str">
        <f t="shared" si="23"/>
        <v>-</v>
      </c>
      <c r="K126" t="s">
        <v>7774</v>
      </c>
      <c r="X126" t="s">
        <v>593</v>
      </c>
      <c r="Y126" t="s">
        <v>591</v>
      </c>
      <c r="AA126" t="s">
        <v>590</v>
      </c>
      <c r="AB126" t="s">
        <v>886</v>
      </c>
      <c r="AC126" t="s">
        <v>175</v>
      </c>
      <c r="AD126">
        <v>3</v>
      </c>
      <c r="AE126">
        <v>12</v>
      </c>
      <c r="AF126" t="str">
        <f t="shared" si="24"/>
        <v>(TGA)</v>
      </c>
      <c r="AG126">
        <f t="shared" si="25"/>
        <v>4</v>
      </c>
      <c r="AH126" t="str">
        <f t="shared" si="26"/>
        <v>(TGA)4</v>
      </c>
      <c r="AK126" t="s">
        <v>886</v>
      </c>
      <c r="AL126" t="s">
        <v>7079</v>
      </c>
      <c r="AO126" t="s">
        <v>886</v>
      </c>
      <c r="AP126" t="s">
        <v>175</v>
      </c>
      <c r="AT126" t="s">
        <v>5985</v>
      </c>
      <c r="AU126" t="s">
        <v>886</v>
      </c>
      <c r="AY126" t="s">
        <v>886</v>
      </c>
      <c r="BB126" t="s">
        <v>886</v>
      </c>
      <c r="BC126" t="str">
        <f t="shared" si="27"/>
        <v>-</v>
      </c>
    </row>
    <row r="127" spans="1:55" ht="18">
      <c r="A127" t="s">
        <v>890</v>
      </c>
      <c r="B127" t="str">
        <f t="shared" si="17"/>
        <v>CAGTTTTCCCAGTCACGACGGTGGTGATACCAGTCACAGTCAA</v>
      </c>
      <c r="C127" t="s">
        <v>1028</v>
      </c>
      <c r="D127" t="str">
        <f t="shared" si="18"/>
        <v>GTTTTTCAACCAGAATTCATCATCCTCA</v>
      </c>
      <c r="E127" t="str">
        <f t="shared" si="19"/>
        <v>(TGA)4</v>
      </c>
      <c r="F127" s="6" t="s">
        <v>7465</v>
      </c>
      <c r="G127" t="str">
        <f t="shared" si="20"/>
        <v>TGA</v>
      </c>
      <c r="H127">
        <f t="shared" si="21"/>
        <v>159</v>
      </c>
      <c r="I127">
        <f t="shared" si="22"/>
        <v>173</v>
      </c>
      <c r="J127" t="str">
        <f t="shared" si="23"/>
        <v>159-173</v>
      </c>
      <c r="K127" t="str">
        <f t="shared" ref="K127:K137" si="31">IF(H127=I127,"Monomorphic","Polymorphic")</f>
        <v>Polymorphic</v>
      </c>
      <c r="X127" t="s">
        <v>597</v>
      </c>
      <c r="Y127" t="s">
        <v>595</v>
      </c>
      <c r="AA127" t="s">
        <v>594</v>
      </c>
      <c r="AB127" t="s">
        <v>890</v>
      </c>
      <c r="AC127" t="s">
        <v>175</v>
      </c>
      <c r="AD127">
        <v>3</v>
      </c>
      <c r="AE127">
        <v>12</v>
      </c>
      <c r="AF127" t="str">
        <f t="shared" si="24"/>
        <v>(TGA)</v>
      </c>
      <c r="AG127">
        <f t="shared" si="25"/>
        <v>4</v>
      </c>
      <c r="AH127" t="str">
        <f t="shared" si="26"/>
        <v>(TGA)4</v>
      </c>
      <c r="AK127" t="s">
        <v>890</v>
      </c>
      <c r="AL127" t="s">
        <v>7079</v>
      </c>
      <c r="AO127" t="s">
        <v>890</v>
      </c>
      <c r="AP127" t="s">
        <v>175</v>
      </c>
      <c r="AT127" t="s">
        <v>5986</v>
      </c>
      <c r="AU127" t="s">
        <v>890</v>
      </c>
      <c r="AV127">
        <v>159</v>
      </c>
      <c r="AY127" t="s">
        <v>890</v>
      </c>
      <c r="AZ127">
        <v>173</v>
      </c>
      <c r="BB127" t="s">
        <v>890</v>
      </c>
      <c r="BC127" t="str">
        <f t="shared" si="27"/>
        <v>159-173</v>
      </c>
    </row>
    <row r="128" spans="1:55" ht="18">
      <c r="A128" t="s">
        <v>894</v>
      </c>
      <c r="B128" t="str">
        <f t="shared" si="17"/>
        <v>CAGTTTTCCCAGTCACGACCTCACTACCACTAAACCCACCACC</v>
      </c>
      <c r="C128" t="s">
        <v>1030</v>
      </c>
      <c r="D128" t="str">
        <f t="shared" si="18"/>
        <v>GTTTCTTATCACTGCACATGCCAAAGTT</v>
      </c>
      <c r="E128" t="str">
        <f t="shared" si="19"/>
        <v>(AGA)4</v>
      </c>
      <c r="F128" s="6" t="s">
        <v>7466</v>
      </c>
      <c r="G128" t="str">
        <f t="shared" si="20"/>
        <v>AGA</v>
      </c>
      <c r="H128">
        <f t="shared" si="21"/>
        <v>218</v>
      </c>
      <c r="I128">
        <f t="shared" si="22"/>
        <v>218</v>
      </c>
      <c r="J128" t="str">
        <f t="shared" si="23"/>
        <v>218-218</v>
      </c>
      <c r="K128" t="str">
        <f t="shared" si="31"/>
        <v>Monomorphic</v>
      </c>
      <c r="X128" t="s">
        <v>601</v>
      </c>
      <c r="Y128" t="s">
        <v>599</v>
      </c>
      <c r="AA128" t="s">
        <v>598</v>
      </c>
      <c r="AB128" t="s">
        <v>894</v>
      </c>
      <c r="AC128" t="s">
        <v>55</v>
      </c>
      <c r="AD128">
        <v>3</v>
      </c>
      <c r="AE128">
        <v>12</v>
      </c>
      <c r="AF128" t="str">
        <f t="shared" si="24"/>
        <v>(AGA)</v>
      </c>
      <c r="AG128">
        <f t="shared" si="25"/>
        <v>4</v>
      </c>
      <c r="AH128" t="str">
        <f t="shared" si="26"/>
        <v>(AGA)4</v>
      </c>
      <c r="AK128" t="s">
        <v>894</v>
      </c>
      <c r="AL128" t="s">
        <v>7080</v>
      </c>
      <c r="AO128" t="s">
        <v>894</v>
      </c>
      <c r="AP128" t="s">
        <v>55</v>
      </c>
      <c r="AT128" t="s">
        <v>5987</v>
      </c>
      <c r="AU128" t="s">
        <v>894</v>
      </c>
      <c r="AV128">
        <v>218</v>
      </c>
      <c r="AY128" t="s">
        <v>894</v>
      </c>
      <c r="AZ128">
        <v>218</v>
      </c>
      <c r="BB128" t="s">
        <v>894</v>
      </c>
      <c r="BC128" t="str">
        <f t="shared" si="27"/>
        <v>218-218</v>
      </c>
    </row>
    <row r="129" spans="1:55" ht="18">
      <c r="A129" t="s">
        <v>898</v>
      </c>
      <c r="B129" t="str">
        <f t="shared" si="17"/>
        <v>CAGTTTTCCCAGTCACGACATGTCGAAGCAAGCAAGATGC</v>
      </c>
      <c r="C129" t="s">
        <v>1032</v>
      </c>
      <c r="D129" t="str">
        <f t="shared" si="18"/>
        <v>GTTTGTTTTGAAGGTGAGGCTTTTGATG</v>
      </c>
      <c r="E129" t="str">
        <f t="shared" si="19"/>
        <v>(CCT)4</v>
      </c>
      <c r="F129" s="6" t="s">
        <v>7467</v>
      </c>
      <c r="G129" t="str">
        <f t="shared" si="20"/>
        <v>CCT</v>
      </c>
      <c r="H129">
        <f t="shared" si="21"/>
        <v>170</v>
      </c>
      <c r="I129">
        <f t="shared" si="22"/>
        <v>170</v>
      </c>
      <c r="J129" t="str">
        <f t="shared" si="23"/>
        <v>170-170</v>
      </c>
      <c r="K129" t="str">
        <f t="shared" si="31"/>
        <v>Monomorphic</v>
      </c>
      <c r="X129" t="s">
        <v>605</v>
      </c>
      <c r="Y129" t="s">
        <v>603</v>
      </c>
      <c r="AA129" t="s">
        <v>602</v>
      </c>
      <c r="AB129" t="s">
        <v>898</v>
      </c>
      <c r="AC129" t="s">
        <v>92</v>
      </c>
      <c r="AD129">
        <v>3</v>
      </c>
      <c r="AE129">
        <v>12</v>
      </c>
      <c r="AF129" t="str">
        <f t="shared" si="24"/>
        <v>(CCT)</v>
      </c>
      <c r="AG129">
        <f t="shared" si="25"/>
        <v>4</v>
      </c>
      <c r="AH129" t="str">
        <f t="shared" si="26"/>
        <v>(CCT)4</v>
      </c>
      <c r="AK129" t="s">
        <v>898</v>
      </c>
      <c r="AL129" t="s">
        <v>7081</v>
      </c>
      <c r="AO129" t="s">
        <v>898</v>
      </c>
      <c r="AP129" t="s">
        <v>92</v>
      </c>
      <c r="AT129" t="s">
        <v>5988</v>
      </c>
      <c r="AU129" t="s">
        <v>898</v>
      </c>
      <c r="AV129">
        <v>170</v>
      </c>
      <c r="AY129" t="s">
        <v>898</v>
      </c>
      <c r="AZ129">
        <v>170</v>
      </c>
      <c r="BB129" t="s">
        <v>898</v>
      </c>
      <c r="BC129" t="str">
        <f t="shared" si="27"/>
        <v>170-170</v>
      </c>
    </row>
    <row r="130" spans="1:55" ht="18">
      <c r="A130" t="s">
        <v>902</v>
      </c>
      <c r="B130" t="str">
        <f t="shared" si="17"/>
        <v>CAGTTTTCCCAGTCACGACAGGAGAAATCGCCTGAACTTGAC</v>
      </c>
      <c r="C130" t="s">
        <v>1034</v>
      </c>
      <c r="D130" t="str">
        <f t="shared" si="18"/>
        <v>GTTTTTTATCCTTTAGCATGCCCAGAAA</v>
      </c>
      <c r="E130" t="str">
        <f t="shared" si="19"/>
        <v>(CTT)4</v>
      </c>
      <c r="F130" s="6" t="s">
        <v>7468</v>
      </c>
      <c r="G130" t="str">
        <f t="shared" si="20"/>
        <v>CTT</v>
      </c>
      <c r="H130">
        <f t="shared" si="21"/>
        <v>182</v>
      </c>
      <c r="I130">
        <f t="shared" si="22"/>
        <v>182</v>
      </c>
      <c r="J130" t="str">
        <f t="shared" si="23"/>
        <v>182-182</v>
      </c>
      <c r="K130" t="str">
        <f t="shared" si="31"/>
        <v>Monomorphic</v>
      </c>
      <c r="X130" t="s">
        <v>609</v>
      </c>
      <c r="Y130" t="s">
        <v>607</v>
      </c>
      <c r="AA130" t="s">
        <v>606</v>
      </c>
      <c r="AB130" t="s">
        <v>902</v>
      </c>
      <c r="AC130" t="s">
        <v>109</v>
      </c>
      <c r="AD130">
        <v>3</v>
      </c>
      <c r="AE130">
        <v>12</v>
      </c>
      <c r="AF130" t="str">
        <f t="shared" si="24"/>
        <v>(CTT)</v>
      </c>
      <c r="AG130">
        <f t="shared" si="25"/>
        <v>4</v>
      </c>
      <c r="AH130" t="str">
        <f t="shared" si="26"/>
        <v>(CTT)4</v>
      </c>
      <c r="AK130" t="s">
        <v>902</v>
      </c>
      <c r="AL130" t="s">
        <v>7082</v>
      </c>
      <c r="AO130" t="s">
        <v>902</v>
      </c>
      <c r="AP130" t="s">
        <v>109</v>
      </c>
      <c r="AT130" t="s">
        <v>5989</v>
      </c>
      <c r="AU130" t="s">
        <v>902</v>
      </c>
      <c r="AV130">
        <v>182</v>
      </c>
      <c r="AY130" t="s">
        <v>902</v>
      </c>
      <c r="AZ130">
        <v>182</v>
      </c>
      <c r="BB130" t="s">
        <v>902</v>
      </c>
      <c r="BC130" t="str">
        <f t="shared" si="27"/>
        <v>182-182</v>
      </c>
    </row>
    <row r="131" spans="1:55" ht="18">
      <c r="A131" t="s">
        <v>906</v>
      </c>
      <c r="B131" t="str">
        <f t="shared" si="17"/>
        <v>CAGTTTTCCCAGTCACGACTTTCTGGAGATGGGAATAGTGGAA</v>
      </c>
      <c r="C131" t="s">
        <v>1036</v>
      </c>
      <c r="D131" t="str">
        <f t="shared" si="18"/>
        <v>GTTTTTAGGATCCACTCCAAAGTCGAAG</v>
      </c>
      <c r="E131" t="str">
        <f t="shared" si="19"/>
        <v>(TGC)4</v>
      </c>
      <c r="F131" s="6" t="s">
        <v>7469</v>
      </c>
      <c r="G131" t="str">
        <f t="shared" si="20"/>
        <v>TGC</v>
      </c>
      <c r="H131">
        <f t="shared" si="21"/>
        <v>118</v>
      </c>
      <c r="I131">
        <f t="shared" si="22"/>
        <v>118</v>
      </c>
      <c r="J131" t="str">
        <f t="shared" si="23"/>
        <v>118-118</v>
      </c>
      <c r="K131" t="str">
        <f t="shared" si="31"/>
        <v>Monomorphic</v>
      </c>
      <c r="X131" t="s">
        <v>613</v>
      </c>
      <c r="Y131" t="s">
        <v>611</v>
      </c>
      <c r="AA131" t="s">
        <v>610</v>
      </c>
      <c r="AB131" t="s">
        <v>906</v>
      </c>
      <c r="AC131" t="s">
        <v>177</v>
      </c>
      <c r="AD131">
        <v>3</v>
      </c>
      <c r="AE131">
        <v>12</v>
      </c>
      <c r="AF131" t="str">
        <f t="shared" si="24"/>
        <v>(TGC)</v>
      </c>
      <c r="AG131">
        <f t="shared" si="25"/>
        <v>4</v>
      </c>
      <c r="AH131" t="str">
        <f t="shared" si="26"/>
        <v>(TGC)4</v>
      </c>
      <c r="AK131" t="s">
        <v>906</v>
      </c>
      <c r="AL131" t="s">
        <v>7083</v>
      </c>
      <c r="AO131" t="s">
        <v>906</v>
      </c>
      <c r="AP131" t="s">
        <v>177</v>
      </c>
      <c r="AT131" t="s">
        <v>5990</v>
      </c>
      <c r="AU131" t="s">
        <v>906</v>
      </c>
      <c r="AV131">
        <v>118</v>
      </c>
      <c r="AY131" t="s">
        <v>906</v>
      </c>
      <c r="AZ131">
        <v>118</v>
      </c>
      <c r="BB131" t="s">
        <v>906</v>
      </c>
      <c r="BC131" t="str">
        <f t="shared" si="27"/>
        <v>118-118</v>
      </c>
    </row>
    <row r="132" spans="1:55" ht="18">
      <c r="A132" t="s">
        <v>910</v>
      </c>
      <c r="B132" t="str">
        <f t="shared" si="17"/>
        <v>CAGTTTTCCCAGTCACGACATATTCACCTCCTTCTTTGGCTCC</v>
      </c>
      <c r="C132" t="s">
        <v>1038</v>
      </c>
      <c r="D132" t="str">
        <f t="shared" si="18"/>
        <v>GTTTGGTTAGCTGACTTTGATTGGAGGA</v>
      </c>
      <c r="E132" t="str">
        <f t="shared" si="19"/>
        <v>(TCA)4</v>
      </c>
      <c r="F132" s="6" t="s">
        <v>7470</v>
      </c>
      <c r="G132" t="str">
        <f t="shared" si="20"/>
        <v>TCA</v>
      </c>
      <c r="H132">
        <f t="shared" si="21"/>
        <v>169</v>
      </c>
      <c r="I132">
        <f t="shared" si="22"/>
        <v>169</v>
      </c>
      <c r="J132" t="str">
        <f t="shared" si="23"/>
        <v>169-169</v>
      </c>
      <c r="K132" t="str">
        <f t="shared" si="31"/>
        <v>Monomorphic</v>
      </c>
      <c r="X132" t="s">
        <v>617</v>
      </c>
      <c r="Y132" t="s">
        <v>615</v>
      </c>
      <c r="AA132" t="s">
        <v>614</v>
      </c>
      <c r="AB132" t="s">
        <v>910</v>
      </c>
      <c r="AC132" t="s">
        <v>162</v>
      </c>
      <c r="AD132">
        <v>3</v>
      </c>
      <c r="AE132">
        <v>12</v>
      </c>
      <c r="AF132" t="str">
        <f t="shared" si="24"/>
        <v>(TCA)</v>
      </c>
      <c r="AG132">
        <f t="shared" si="25"/>
        <v>4</v>
      </c>
      <c r="AH132" t="str">
        <f t="shared" si="26"/>
        <v>(TCA)4</v>
      </c>
      <c r="AK132" t="s">
        <v>910</v>
      </c>
      <c r="AL132" t="s">
        <v>7084</v>
      </c>
      <c r="AO132" t="s">
        <v>910</v>
      </c>
      <c r="AP132" t="s">
        <v>162</v>
      </c>
      <c r="AT132" t="s">
        <v>5991</v>
      </c>
      <c r="AU132" t="s">
        <v>910</v>
      </c>
      <c r="AV132">
        <v>169</v>
      </c>
      <c r="AY132" t="s">
        <v>910</v>
      </c>
      <c r="AZ132">
        <v>169</v>
      </c>
      <c r="BB132" t="s">
        <v>910</v>
      </c>
      <c r="BC132" t="str">
        <f t="shared" si="27"/>
        <v>169-169</v>
      </c>
    </row>
    <row r="133" spans="1:55" ht="18">
      <c r="A133" t="s">
        <v>914</v>
      </c>
      <c r="B133" t="str">
        <f t="shared" ref="B133:B196" si="32">VLOOKUP(A133,X$5:Y$2331,2,FALSE)</f>
        <v>CAGTTTTCCCAGTCACGACGCTGCTGAAGACAAGAACAAGGAT</v>
      </c>
      <c r="C133" t="s">
        <v>1040</v>
      </c>
      <c r="D133" t="str">
        <f t="shared" ref="D133:D196" si="33">VLOOKUP(C133,X$5:Y$2331,2,FALSE)</f>
        <v>GTTTGTTCCTCTTTAGCTCCACGACCTT</v>
      </c>
      <c r="E133" t="str">
        <f t="shared" ref="E133:E196" si="34">VLOOKUP(A133,AK$5:AL$1156,2,FALSE)</f>
        <v>(CCG)4</v>
      </c>
      <c r="F133" s="6" t="s">
        <v>7471</v>
      </c>
      <c r="G133" t="str">
        <f t="shared" ref="G133:G196" si="35">VLOOKUP(A133,AO$5:AP$1156,2,FALSE)</f>
        <v>CCG</v>
      </c>
      <c r="H133">
        <f t="shared" ref="H133:H196" si="36">VLOOKUP(A133,AU$5:AV$1156,2,FALSE)</f>
        <v>108</v>
      </c>
      <c r="I133">
        <f t="shared" ref="I133:I196" si="37">VLOOKUP(A133,AY$5:AZ$1156,2,FALSE)</f>
        <v>108</v>
      </c>
      <c r="J133" t="str">
        <f t="shared" ref="J133:J196" si="38">VLOOKUP(A133,BB$5:BC$1156,2,FALSE)</f>
        <v>108-108</v>
      </c>
      <c r="K133" t="str">
        <f t="shared" si="31"/>
        <v>Monomorphic</v>
      </c>
      <c r="X133" t="s">
        <v>621</v>
      </c>
      <c r="Y133" t="s">
        <v>619</v>
      </c>
      <c r="AA133" t="s">
        <v>618</v>
      </c>
      <c r="AB133" t="s">
        <v>914</v>
      </c>
      <c r="AC133" t="s">
        <v>90</v>
      </c>
      <c r="AD133">
        <v>3</v>
      </c>
      <c r="AE133">
        <v>12</v>
      </c>
      <c r="AF133" t="str">
        <f t="shared" si="24"/>
        <v>(CCG)</v>
      </c>
      <c r="AG133">
        <f t="shared" si="25"/>
        <v>4</v>
      </c>
      <c r="AH133" t="str">
        <f t="shared" si="26"/>
        <v>(CCG)4</v>
      </c>
      <c r="AK133" t="s">
        <v>914</v>
      </c>
      <c r="AL133" t="s">
        <v>7085</v>
      </c>
      <c r="AO133" t="s">
        <v>914</v>
      </c>
      <c r="AP133" t="s">
        <v>90</v>
      </c>
      <c r="AT133" t="s">
        <v>5992</v>
      </c>
      <c r="AU133" t="s">
        <v>914</v>
      </c>
      <c r="AV133">
        <v>108</v>
      </c>
      <c r="AY133" t="s">
        <v>914</v>
      </c>
      <c r="AZ133">
        <v>108</v>
      </c>
      <c r="BB133" t="s">
        <v>914</v>
      </c>
      <c r="BC133" t="str">
        <f t="shared" si="27"/>
        <v>108-108</v>
      </c>
    </row>
    <row r="134" spans="1:55" ht="18">
      <c r="A134" t="s">
        <v>918</v>
      </c>
      <c r="B134" t="str">
        <f t="shared" si="32"/>
        <v>CAGTTTTCCCAGTCACGACGTCTCCTCGATGTTCGTCTCTGAC</v>
      </c>
      <c r="C134" t="s">
        <v>1042</v>
      </c>
      <c r="D134" t="str">
        <f t="shared" si="33"/>
        <v>GTTTTGAGAAGAGGTTTCTTGGGATCAG</v>
      </c>
      <c r="E134" t="str">
        <f t="shared" si="34"/>
        <v>(CCG)4</v>
      </c>
      <c r="F134" s="6" t="s">
        <v>7471</v>
      </c>
      <c r="G134" t="str">
        <f t="shared" si="35"/>
        <v>CCG</v>
      </c>
      <c r="H134">
        <f t="shared" si="36"/>
        <v>167</v>
      </c>
      <c r="I134">
        <f t="shared" si="37"/>
        <v>167</v>
      </c>
      <c r="J134" t="str">
        <f t="shared" si="38"/>
        <v>167-167</v>
      </c>
      <c r="K134" t="str">
        <f t="shared" si="31"/>
        <v>Monomorphic</v>
      </c>
      <c r="X134" t="s">
        <v>625</v>
      </c>
      <c r="Y134" t="s">
        <v>623</v>
      </c>
      <c r="AA134" t="s">
        <v>622</v>
      </c>
      <c r="AB134" t="s">
        <v>918</v>
      </c>
      <c r="AC134" t="s">
        <v>90</v>
      </c>
      <c r="AD134">
        <v>3</v>
      </c>
      <c r="AE134">
        <v>12</v>
      </c>
      <c r="AF134" t="str">
        <f t="shared" ref="AF134:AF197" si="39">"("&amp;AC134&amp;")"</f>
        <v>(CCG)</v>
      </c>
      <c r="AG134">
        <f t="shared" ref="AG134:AG197" si="40">AE134/AD134</f>
        <v>4</v>
      </c>
      <c r="AH134" t="str">
        <f t="shared" ref="AH134:AH197" si="41">AF134&amp;""&amp;AG134</f>
        <v>(CCG)4</v>
      </c>
      <c r="AK134" t="s">
        <v>918</v>
      </c>
      <c r="AL134" t="s">
        <v>7085</v>
      </c>
      <c r="AO134" t="s">
        <v>918</v>
      </c>
      <c r="AP134" t="s">
        <v>90</v>
      </c>
      <c r="AT134" t="s">
        <v>5993</v>
      </c>
      <c r="AU134" t="s">
        <v>918</v>
      </c>
      <c r="AV134">
        <v>167</v>
      </c>
      <c r="AY134" t="s">
        <v>918</v>
      </c>
      <c r="AZ134">
        <v>167</v>
      </c>
      <c r="BB134" t="s">
        <v>918</v>
      </c>
      <c r="BC134" t="str">
        <f t="shared" ref="BC134:BC197" si="42">CONCATENATE(AV134,"-",AZ134)</f>
        <v>167-167</v>
      </c>
    </row>
    <row r="135" spans="1:55" ht="18">
      <c r="A135" t="s">
        <v>922</v>
      </c>
      <c r="B135" t="str">
        <f t="shared" si="32"/>
        <v>CAGTTTTCCCAGTCACGACAGCTTCAATTTCAAAGCTCGACAG</v>
      </c>
      <c r="C135" t="s">
        <v>1044</v>
      </c>
      <c r="D135" t="str">
        <f t="shared" si="33"/>
        <v>GTTTGTCAGTGATGTTTTCGATCTCCCT</v>
      </c>
      <c r="E135" t="str">
        <f t="shared" si="34"/>
        <v>(GAT)4</v>
      </c>
      <c r="F135" s="6" t="s">
        <v>7472</v>
      </c>
      <c r="G135" t="str">
        <f t="shared" si="35"/>
        <v>GAT</v>
      </c>
      <c r="H135">
        <f t="shared" si="36"/>
        <v>163</v>
      </c>
      <c r="I135">
        <f t="shared" si="37"/>
        <v>163</v>
      </c>
      <c r="J135" t="str">
        <f t="shared" si="38"/>
        <v>163-163</v>
      </c>
      <c r="K135" t="str">
        <f t="shared" si="31"/>
        <v>Monomorphic</v>
      </c>
      <c r="X135" t="s">
        <v>629</v>
      </c>
      <c r="Y135" t="s">
        <v>627</v>
      </c>
      <c r="AA135" t="s">
        <v>626</v>
      </c>
      <c r="AB135" t="s">
        <v>922</v>
      </c>
      <c r="AC135" t="s">
        <v>123</v>
      </c>
      <c r="AD135">
        <v>3</v>
      </c>
      <c r="AE135">
        <v>12</v>
      </c>
      <c r="AF135" t="str">
        <f t="shared" si="39"/>
        <v>(GAT)</v>
      </c>
      <c r="AG135">
        <f t="shared" si="40"/>
        <v>4</v>
      </c>
      <c r="AH135" t="str">
        <f t="shared" si="41"/>
        <v>(GAT)4</v>
      </c>
      <c r="AK135" t="s">
        <v>922</v>
      </c>
      <c r="AL135" t="s">
        <v>7086</v>
      </c>
      <c r="AO135" t="s">
        <v>922</v>
      </c>
      <c r="AP135" t="s">
        <v>123</v>
      </c>
      <c r="AT135" t="s">
        <v>5994</v>
      </c>
      <c r="AU135" t="s">
        <v>922</v>
      </c>
      <c r="AV135">
        <v>163</v>
      </c>
      <c r="AY135" t="s">
        <v>922</v>
      </c>
      <c r="AZ135">
        <v>163</v>
      </c>
      <c r="BB135" t="s">
        <v>922</v>
      </c>
      <c r="BC135" t="str">
        <f t="shared" si="42"/>
        <v>163-163</v>
      </c>
    </row>
    <row r="136" spans="1:55" ht="18">
      <c r="A136" t="s">
        <v>926</v>
      </c>
      <c r="B136" t="str">
        <f t="shared" si="32"/>
        <v>CAGTTTTCCCAGTCACGACGAGAAAGGGTATCTCTGAGGAGGC</v>
      </c>
      <c r="C136" t="s">
        <v>1046</v>
      </c>
      <c r="D136" t="str">
        <f t="shared" si="33"/>
        <v>GTTTTCCTTGATCACGTCAAGGGAAG</v>
      </c>
      <c r="E136" t="str">
        <f t="shared" si="34"/>
        <v>(CCG)4</v>
      </c>
      <c r="F136" s="6" t="s">
        <v>7471</v>
      </c>
      <c r="G136" t="str">
        <f t="shared" si="35"/>
        <v>CCG</v>
      </c>
      <c r="H136">
        <f t="shared" si="36"/>
        <v>64</v>
      </c>
      <c r="I136">
        <f t="shared" si="37"/>
        <v>64</v>
      </c>
      <c r="J136" t="str">
        <f t="shared" si="38"/>
        <v>64-64</v>
      </c>
      <c r="K136" t="str">
        <f t="shared" si="31"/>
        <v>Monomorphic</v>
      </c>
      <c r="X136" t="s">
        <v>633</v>
      </c>
      <c r="Y136" t="s">
        <v>631</v>
      </c>
      <c r="AA136" t="s">
        <v>630</v>
      </c>
      <c r="AB136" t="s">
        <v>926</v>
      </c>
      <c r="AC136" t="s">
        <v>90</v>
      </c>
      <c r="AD136">
        <v>3</v>
      </c>
      <c r="AE136">
        <v>12</v>
      </c>
      <c r="AF136" t="str">
        <f t="shared" si="39"/>
        <v>(CCG)</v>
      </c>
      <c r="AG136">
        <f t="shared" si="40"/>
        <v>4</v>
      </c>
      <c r="AH136" t="str">
        <f t="shared" si="41"/>
        <v>(CCG)4</v>
      </c>
      <c r="AK136" t="s">
        <v>926</v>
      </c>
      <c r="AL136" t="s">
        <v>7085</v>
      </c>
      <c r="AO136" t="s">
        <v>926</v>
      </c>
      <c r="AP136" t="s">
        <v>90</v>
      </c>
      <c r="AT136" t="s">
        <v>5995</v>
      </c>
      <c r="AU136" t="s">
        <v>926</v>
      </c>
      <c r="AV136">
        <v>64</v>
      </c>
      <c r="AY136" t="s">
        <v>926</v>
      </c>
      <c r="AZ136">
        <v>64</v>
      </c>
      <c r="BB136" t="s">
        <v>926</v>
      </c>
      <c r="BC136" t="str">
        <f t="shared" si="42"/>
        <v>64-64</v>
      </c>
    </row>
    <row r="137" spans="1:55" ht="18">
      <c r="A137" t="s">
        <v>930</v>
      </c>
      <c r="B137" t="str">
        <f t="shared" si="32"/>
        <v>CAGTTTTCCCAGTCACGACGCTTGGTGCTTATTTTCTCACCAC</v>
      </c>
      <c r="C137" t="s">
        <v>1048</v>
      </c>
      <c r="D137" t="str">
        <f t="shared" si="33"/>
        <v>GTTTACAAGCAGGTTGGTAACAGGATCA</v>
      </c>
      <c r="E137" t="str">
        <f t="shared" si="34"/>
        <v>(TTC)4</v>
      </c>
      <c r="F137" s="6" t="s">
        <v>7473</v>
      </c>
      <c r="G137" t="str">
        <f t="shared" si="35"/>
        <v>TTC</v>
      </c>
      <c r="H137">
        <f t="shared" si="36"/>
        <v>182</v>
      </c>
      <c r="I137">
        <f t="shared" si="37"/>
        <v>182</v>
      </c>
      <c r="J137" t="str">
        <f t="shared" si="38"/>
        <v>182-182</v>
      </c>
      <c r="K137" t="str">
        <f t="shared" si="31"/>
        <v>Monomorphic</v>
      </c>
      <c r="X137" t="s">
        <v>637</v>
      </c>
      <c r="Y137" t="s">
        <v>635</v>
      </c>
      <c r="AA137" t="s">
        <v>634</v>
      </c>
      <c r="AB137" t="s">
        <v>930</v>
      </c>
      <c r="AC137" t="s">
        <v>193</v>
      </c>
      <c r="AD137">
        <v>3</v>
      </c>
      <c r="AE137">
        <v>12</v>
      </c>
      <c r="AF137" t="str">
        <f t="shared" si="39"/>
        <v>(TTC)</v>
      </c>
      <c r="AG137">
        <f t="shared" si="40"/>
        <v>4</v>
      </c>
      <c r="AH137" t="str">
        <f t="shared" si="41"/>
        <v>(TTC)4</v>
      </c>
      <c r="AK137" t="s">
        <v>930</v>
      </c>
      <c r="AL137" t="s">
        <v>7087</v>
      </c>
      <c r="AO137" t="s">
        <v>930</v>
      </c>
      <c r="AP137" t="s">
        <v>193</v>
      </c>
      <c r="AT137" t="s">
        <v>5996</v>
      </c>
      <c r="AU137" t="s">
        <v>930</v>
      </c>
      <c r="AV137">
        <v>182</v>
      </c>
      <c r="AY137" t="s">
        <v>930</v>
      </c>
      <c r="AZ137">
        <v>182</v>
      </c>
      <c r="BB137" t="s">
        <v>930</v>
      </c>
      <c r="BC137" t="str">
        <f t="shared" si="42"/>
        <v>182-182</v>
      </c>
    </row>
    <row r="138" spans="1:55" ht="18">
      <c r="A138" t="s">
        <v>934</v>
      </c>
      <c r="B138" t="str">
        <f t="shared" si="32"/>
        <v>CAGTTTTCCCAGTCACGACAATTGGCTCTCCAGGAAGGTTTAC</v>
      </c>
      <c r="C138" t="s">
        <v>1050</v>
      </c>
      <c r="D138" t="str">
        <f t="shared" si="33"/>
        <v>GTTTACCACAATGAGTTTTCCTGCATTT</v>
      </c>
      <c r="E138" t="str">
        <f t="shared" si="34"/>
        <v>(AGC)4</v>
      </c>
      <c r="F138" s="6" t="s">
        <v>7474</v>
      </c>
      <c r="G138" t="str">
        <f t="shared" si="35"/>
        <v>AGC</v>
      </c>
      <c r="H138">
        <f t="shared" si="36"/>
        <v>0</v>
      </c>
      <c r="I138">
        <f t="shared" si="37"/>
        <v>0</v>
      </c>
      <c r="J138" t="str">
        <f t="shared" si="38"/>
        <v>-</v>
      </c>
      <c r="K138" t="s">
        <v>7774</v>
      </c>
      <c r="X138" t="s">
        <v>641</v>
      </c>
      <c r="Y138" t="s">
        <v>639</v>
      </c>
      <c r="AA138" t="s">
        <v>638</v>
      </c>
      <c r="AB138" t="s">
        <v>934</v>
      </c>
      <c r="AC138" t="s">
        <v>58</v>
      </c>
      <c r="AD138">
        <v>3</v>
      </c>
      <c r="AE138">
        <v>12</v>
      </c>
      <c r="AF138" t="str">
        <f t="shared" si="39"/>
        <v>(AGC)</v>
      </c>
      <c r="AG138">
        <f t="shared" si="40"/>
        <v>4</v>
      </c>
      <c r="AH138" t="str">
        <f t="shared" si="41"/>
        <v>(AGC)4</v>
      </c>
      <c r="AK138" t="s">
        <v>934</v>
      </c>
      <c r="AL138" t="s">
        <v>7088</v>
      </c>
      <c r="AO138" t="s">
        <v>934</v>
      </c>
      <c r="AP138" t="s">
        <v>58</v>
      </c>
      <c r="AT138" t="s">
        <v>5997</v>
      </c>
      <c r="AU138" t="s">
        <v>934</v>
      </c>
      <c r="AY138" t="s">
        <v>934</v>
      </c>
      <c r="BB138" t="s">
        <v>934</v>
      </c>
      <c r="BC138" t="str">
        <f t="shared" si="42"/>
        <v>-</v>
      </c>
    </row>
    <row r="139" spans="1:55" ht="18">
      <c r="A139" t="s">
        <v>938</v>
      </c>
      <c r="B139" t="str">
        <f t="shared" si="32"/>
        <v>CAGTTTTCCCAGTCACGACGTTTCTCAGATGTGGATGGAGCTT</v>
      </c>
      <c r="C139" t="s">
        <v>1052</v>
      </c>
      <c r="D139" t="str">
        <f t="shared" si="33"/>
        <v>GTTTGACCTTGAGATGAAGGAGGAGGAT</v>
      </c>
      <c r="E139" t="str">
        <f t="shared" si="34"/>
        <v>(CCT)4</v>
      </c>
      <c r="F139" s="6" t="s">
        <v>7467</v>
      </c>
      <c r="G139" t="str">
        <f t="shared" si="35"/>
        <v>CCT</v>
      </c>
      <c r="H139">
        <f t="shared" si="36"/>
        <v>237</v>
      </c>
      <c r="I139">
        <f t="shared" si="37"/>
        <v>250</v>
      </c>
      <c r="J139" t="str">
        <f t="shared" si="38"/>
        <v>237-250</v>
      </c>
      <c r="K139" t="str">
        <f t="shared" ref="K139:K183" si="43">IF(H139=I139,"Monomorphic","Polymorphic")</f>
        <v>Polymorphic</v>
      </c>
      <c r="X139" t="s">
        <v>645</v>
      </c>
      <c r="Y139" t="s">
        <v>643</v>
      </c>
      <c r="AA139" t="s">
        <v>642</v>
      </c>
      <c r="AB139" t="s">
        <v>938</v>
      </c>
      <c r="AC139" t="s">
        <v>92</v>
      </c>
      <c r="AD139">
        <v>3</v>
      </c>
      <c r="AE139">
        <v>12</v>
      </c>
      <c r="AF139" t="str">
        <f t="shared" si="39"/>
        <v>(CCT)</v>
      </c>
      <c r="AG139">
        <f t="shared" si="40"/>
        <v>4</v>
      </c>
      <c r="AH139" t="str">
        <f t="shared" si="41"/>
        <v>(CCT)4</v>
      </c>
      <c r="AK139" t="s">
        <v>938</v>
      </c>
      <c r="AL139" t="s">
        <v>7081</v>
      </c>
      <c r="AO139" t="s">
        <v>938</v>
      </c>
      <c r="AP139" t="s">
        <v>92</v>
      </c>
      <c r="AT139" t="s">
        <v>5998</v>
      </c>
      <c r="AU139" t="s">
        <v>938</v>
      </c>
      <c r="AV139">
        <v>237</v>
      </c>
      <c r="AY139" t="s">
        <v>938</v>
      </c>
      <c r="AZ139">
        <v>250</v>
      </c>
      <c r="BB139" t="s">
        <v>938</v>
      </c>
      <c r="BC139" t="str">
        <f t="shared" si="42"/>
        <v>237-250</v>
      </c>
    </row>
    <row r="140" spans="1:55" ht="18">
      <c r="A140" t="s">
        <v>942</v>
      </c>
      <c r="B140" t="str">
        <f t="shared" si="32"/>
        <v>CAGTTTTCCCAGTCACGACATCAGTGGTGTTGGATCAAGTTCA</v>
      </c>
      <c r="C140" t="s">
        <v>1054</v>
      </c>
      <c r="D140" t="str">
        <f t="shared" si="33"/>
        <v>GTTTTGCATGAGTCGAAATTCATAGGTG</v>
      </c>
      <c r="E140" t="str">
        <f t="shared" si="34"/>
        <v>(TGA)4</v>
      </c>
      <c r="F140" s="6" t="s">
        <v>7465</v>
      </c>
      <c r="G140" t="str">
        <f t="shared" si="35"/>
        <v>TGA</v>
      </c>
      <c r="H140">
        <f t="shared" si="36"/>
        <v>182</v>
      </c>
      <c r="I140">
        <f t="shared" si="37"/>
        <v>182</v>
      </c>
      <c r="J140" t="str">
        <f t="shared" si="38"/>
        <v>182-182</v>
      </c>
      <c r="K140" t="str">
        <f t="shared" si="43"/>
        <v>Monomorphic</v>
      </c>
      <c r="X140" t="s">
        <v>649</v>
      </c>
      <c r="Y140" t="s">
        <v>647</v>
      </c>
      <c r="AA140" t="s">
        <v>646</v>
      </c>
      <c r="AB140" t="s">
        <v>942</v>
      </c>
      <c r="AC140" t="s">
        <v>175</v>
      </c>
      <c r="AD140">
        <v>3</v>
      </c>
      <c r="AE140">
        <v>12</v>
      </c>
      <c r="AF140" t="str">
        <f t="shared" si="39"/>
        <v>(TGA)</v>
      </c>
      <c r="AG140">
        <f t="shared" si="40"/>
        <v>4</v>
      </c>
      <c r="AH140" t="str">
        <f t="shared" si="41"/>
        <v>(TGA)4</v>
      </c>
      <c r="AK140" t="s">
        <v>942</v>
      </c>
      <c r="AL140" t="s">
        <v>7079</v>
      </c>
      <c r="AO140" t="s">
        <v>942</v>
      </c>
      <c r="AP140" t="s">
        <v>175</v>
      </c>
      <c r="AT140" t="s">
        <v>5999</v>
      </c>
      <c r="AU140" t="s">
        <v>942</v>
      </c>
      <c r="AV140">
        <v>182</v>
      </c>
      <c r="AY140" t="s">
        <v>942</v>
      </c>
      <c r="AZ140">
        <v>182</v>
      </c>
      <c r="BB140" t="s">
        <v>942</v>
      </c>
      <c r="BC140" t="str">
        <f t="shared" si="42"/>
        <v>182-182</v>
      </c>
    </row>
    <row r="141" spans="1:55" ht="18">
      <c r="A141" t="s">
        <v>946</v>
      </c>
      <c r="B141" t="str">
        <f t="shared" si="32"/>
        <v>CAGTTTTCCCAGTCACGACTGACCAGAACCCACTCAGTGTTTA</v>
      </c>
      <c r="C141" t="s">
        <v>1056</v>
      </c>
      <c r="D141" t="str">
        <f t="shared" si="33"/>
        <v>GTTTGTCACCTCAGCAATGCACATCTT</v>
      </c>
      <c r="E141" t="str">
        <f t="shared" si="34"/>
        <v>(GAG)4</v>
      </c>
      <c r="F141" s="6" t="s">
        <v>7475</v>
      </c>
      <c r="G141" t="str">
        <f t="shared" si="35"/>
        <v>GAG</v>
      </c>
      <c r="H141">
        <f t="shared" si="36"/>
        <v>104</v>
      </c>
      <c r="I141">
        <f t="shared" si="37"/>
        <v>104</v>
      </c>
      <c r="J141" t="str">
        <f t="shared" si="38"/>
        <v>104-104</v>
      </c>
      <c r="K141" t="str">
        <f t="shared" si="43"/>
        <v>Monomorphic</v>
      </c>
      <c r="X141" t="s">
        <v>653</v>
      </c>
      <c r="Y141" t="s">
        <v>651</v>
      </c>
      <c r="AA141" t="s">
        <v>650</v>
      </c>
      <c r="AB141" t="s">
        <v>946</v>
      </c>
      <c r="AC141" t="s">
        <v>121</v>
      </c>
      <c r="AD141">
        <v>3</v>
      </c>
      <c r="AE141">
        <v>12</v>
      </c>
      <c r="AF141" t="str">
        <f t="shared" si="39"/>
        <v>(GAG)</v>
      </c>
      <c r="AG141">
        <f t="shared" si="40"/>
        <v>4</v>
      </c>
      <c r="AH141" t="str">
        <f t="shared" si="41"/>
        <v>(GAG)4</v>
      </c>
      <c r="AK141" t="s">
        <v>946</v>
      </c>
      <c r="AL141" t="s">
        <v>7089</v>
      </c>
      <c r="AO141" t="s">
        <v>946</v>
      </c>
      <c r="AP141" t="s">
        <v>121</v>
      </c>
      <c r="AT141" t="s">
        <v>6000</v>
      </c>
      <c r="AU141" t="s">
        <v>946</v>
      </c>
      <c r="AV141">
        <v>104</v>
      </c>
      <c r="AY141" t="s">
        <v>946</v>
      </c>
      <c r="AZ141">
        <v>104</v>
      </c>
      <c r="BB141" t="s">
        <v>946</v>
      </c>
      <c r="BC141" t="str">
        <f t="shared" si="42"/>
        <v>104-104</v>
      </c>
    </row>
    <row r="142" spans="1:55" ht="18">
      <c r="A142" t="s">
        <v>950</v>
      </c>
      <c r="B142" t="str">
        <f t="shared" si="32"/>
        <v>CAGTTTTCCCAGTCACGACGGATGAGGCTTTCTTCTCATCAAA</v>
      </c>
      <c r="C142" t="s">
        <v>1058</v>
      </c>
      <c r="D142" t="str">
        <f t="shared" si="33"/>
        <v>GTTTATCCAATCTGGCACTAACAGGAGT</v>
      </c>
      <c r="E142" t="str">
        <f t="shared" si="34"/>
        <v>(GCT)4</v>
      </c>
      <c r="F142" s="6" t="s">
        <v>7476</v>
      </c>
      <c r="G142" t="str">
        <f t="shared" si="35"/>
        <v>GCT</v>
      </c>
      <c r="H142">
        <f t="shared" si="36"/>
        <v>248</v>
      </c>
      <c r="I142">
        <f t="shared" si="37"/>
        <v>248</v>
      </c>
      <c r="J142" t="str">
        <f t="shared" si="38"/>
        <v>248-248</v>
      </c>
      <c r="K142" t="str">
        <f t="shared" si="43"/>
        <v>Monomorphic</v>
      </c>
      <c r="X142" t="s">
        <v>657</v>
      </c>
      <c r="Y142" t="s">
        <v>655</v>
      </c>
      <c r="AA142" t="s">
        <v>654</v>
      </c>
      <c r="AB142" t="s">
        <v>950</v>
      </c>
      <c r="AC142" t="s">
        <v>138</v>
      </c>
      <c r="AD142">
        <v>3</v>
      </c>
      <c r="AE142">
        <v>12</v>
      </c>
      <c r="AF142" t="str">
        <f t="shared" si="39"/>
        <v>(GCT)</v>
      </c>
      <c r="AG142">
        <f t="shared" si="40"/>
        <v>4</v>
      </c>
      <c r="AH142" t="str">
        <f t="shared" si="41"/>
        <v>(GCT)4</v>
      </c>
      <c r="AK142" t="s">
        <v>950</v>
      </c>
      <c r="AL142" t="s">
        <v>7090</v>
      </c>
      <c r="AO142" t="s">
        <v>950</v>
      </c>
      <c r="AP142" t="s">
        <v>138</v>
      </c>
      <c r="AT142" t="s">
        <v>6001</v>
      </c>
      <c r="AU142" t="s">
        <v>950</v>
      </c>
      <c r="AV142">
        <v>248</v>
      </c>
      <c r="AY142" t="s">
        <v>950</v>
      </c>
      <c r="AZ142">
        <v>248</v>
      </c>
      <c r="BB142" t="s">
        <v>950</v>
      </c>
      <c r="BC142" t="str">
        <f t="shared" si="42"/>
        <v>248-248</v>
      </c>
    </row>
    <row r="143" spans="1:55" ht="18">
      <c r="A143" t="s">
        <v>954</v>
      </c>
      <c r="B143" t="str">
        <f t="shared" si="32"/>
        <v>CAGTTTTCCCAGTCACGACACTAGTCCACATAGGCGACCAGAG</v>
      </c>
      <c r="C143" t="s">
        <v>1060</v>
      </c>
      <c r="D143" t="str">
        <f t="shared" si="33"/>
        <v>GTTTGGATGGTCAGTACCGTCACTCTTC</v>
      </c>
      <c r="E143" t="str">
        <f t="shared" si="34"/>
        <v>(GAA)4</v>
      </c>
      <c r="F143" s="6" t="s">
        <v>7477</v>
      </c>
      <c r="G143" t="str">
        <f t="shared" si="35"/>
        <v>GAA</v>
      </c>
      <c r="H143">
        <f t="shared" si="36"/>
        <v>122</v>
      </c>
      <c r="I143">
        <f t="shared" si="37"/>
        <v>122</v>
      </c>
      <c r="J143" t="str">
        <f t="shared" si="38"/>
        <v>122-122</v>
      </c>
      <c r="K143" t="str">
        <f t="shared" si="43"/>
        <v>Monomorphic</v>
      </c>
      <c r="X143" t="s">
        <v>661</v>
      </c>
      <c r="Y143" t="s">
        <v>659</v>
      </c>
      <c r="AA143" t="s">
        <v>658</v>
      </c>
      <c r="AB143" t="s">
        <v>954</v>
      </c>
      <c r="AC143" t="s">
        <v>114</v>
      </c>
      <c r="AD143">
        <v>3</v>
      </c>
      <c r="AE143">
        <v>12</v>
      </c>
      <c r="AF143" t="str">
        <f t="shared" si="39"/>
        <v>(GAA)</v>
      </c>
      <c r="AG143">
        <f t="shared" si="40"/>
        <v>4</v>
      </c>
      <c r="AH143" t="str">
        <f t="shared" si="41"/>
        <v>(GAA)4</v>
      </c>
      <c r="AK143" t="s">
        <v>954</v>
      </c>
      <c r="AL143" t="s">
        <v>7091</v>
      </c>
      <c r="AO143" t="s">
        <v>954</v>
      </c>
      <c r="AP143" t="s">
        <v>114</v>
      </c>
      <c r="AT143" t="s">
        <v>6002</v>
      </c>
      <c r="AU143" t="s">
        <v>954</v>
      </c>
      <c r="AV143">
        <v>122</v>
      </c>
      <c r="AY143" t="s">
        <v>954</v>
      </c>
      <c r="AZ143">
        <v>122</v>
      </c>
      <c r="BB143" t="s">
        <v>954</v>
      </c>
      <c r="BC143" t="str">
        <f t="shared" si="42"/>
        <v>122-122</v>
      </c>
    </row>
    <row r="144" spans="1:55" ht="18">
      <c r="A144" t="s">
        <v>958</v>
      </c>
      <c r="B144" t="str">
        <f t="shared" si="32"/>
        <v>CAGTTTTCCCAGTCACGACAGCAATTCTTCAAGCTGCACAAG</v>
      </c>
      <c r="C144" t="s">
        <v>1062</v>
      </c>
      <c r="D144" t="str">
        <f t="shared" si="33"/>
        <v>GTTTCCAACCATCTCCTTCACATTCACT</v>
      </c>
      <c r="E144" t="str">
        <f t="shared" si="34"/>
        <v>(CAA)4</v>
      </c>
      <c r="F144" s="6" t="s">
        <v>7478</v>
      </c>
      <c r="G144" t="str">
        <f t="shared" si="35"/>
        <v>CAA</v>
      </c>
      <c r="H144">
        <f t="shared" si="36"/>
        <v>172</v>
      </c>
      <c r="I144">
        <f t="shared" si="37"/>
        <v>172</v>
      </c>
      <c r="J144" t="str">
        <f t="shared" si="38"/>
        <v>172-172</v>
      </c>
      <c r="K144" t="str">
        <f t="shared" si="43"/>
        <v>Monomorphic</v>
      </c>
      <c r="X144" t="s">
        <v>665</v>
      </c>
      <c r="Y144" t="s">
        <v>663</v>
      </c>
      <c r="AA144" t="s">
        <v>662</v>
      </c>
      <c r="AB144" t="s">
        <v>958</v>
      </c>
      <c r="AC144" t="s">
        <v>79</v>
      </c>
      <c r="AD144">
        <v>3</v>
      </c>
      <c r="AE144">
        <v>12</v>
      </c>
      <c r="AF144" t="str">
        <f t="shared" si="39"/>
        <v>(CAA)</v>
      </c>
      <c r="AG144">
        <f t="shared" si="40"/>
        <v>4</v>
      </c>
      <c r="AH144" t="str">
        <f t="shared" si="41"/>
        <v>(CAA)4</v>
      </c>
      <c r="AK144" t="s">
        <v>958</v>
      </c>
      <c r="AL144" t="s">
        <v>7092</v>
      </c>
      <c r="AO144" t="s">
        <v>958</v>
      </c>
      <c r="AP144" t="s">
        <v>79</v>
      </c>
      <c r="AT144" t="s">
        <v>6003</v>
      </c>
      <c r="AU144" t="s">
        <v>958</v>
      </c>
      <c r="AV144">
        <v>172</v>
      </c>
      <c r="AY144" t="s">
        <v>958</v>
      </c>
      <c r="AZ144">
        <v>172</v>
      </c>
      <c r="BB144" t="s">
        <v>958</v>
      </c>
      <c r="BC144" t="str">
        <f t="shared" si="42"/>
        <v>172-172</v>
      </c>
    </row>
    <row r="145" spans="1:55" ht="18">
      <c r="A145" t="s">
        <v>962</v>
      </c>
      <c r="B145" t="str">
        <f t="shared" si="32"/>
        <v>CAGTTTTCCCAGTCACGACCATAACGCAAACACCAAAGGAAAC</v>
      </c>
      <c r="C145" t="s">
        <v>1064</v>
      </c>
      <c r="D145" t="str">
        <f t="shared" si="33"/>
        <v>GTTTTTATCACCTGTTGAGGGACACAGA</v>
      </c>
      <c r="E145" t="str">
        <f t="shared" si="34"/>
        <v>(CTC)4</v>
      </c>
      <c r="F145" s="6" t="s">
        <v>7479</v>
      </c>
      <c r="G145" t="str">
        <f t="shared" si="35"/>
        <v>CTC</v>
      </c>
      <c r="H145">
        <f t="shared" si="36"/>
        <v>67</v>
      </c>
      <c r="I145">
        <f t="shared" si="37"/>
        <v>67</v>
      </c>
      <c r="J145" t="str">
        <f t="shared" si="38"/>
        <v>67-67</v>
      </c>
      <c r="K145" t="str">
        <f t="shared" si="43"/>
        <v>Monomorphic</v>
      </c>
      <c r="X145" t="s">
        <v>669</v>
      </c>
      <c r="Y145" t="s">
        <v>667</v>
      </c>
      <c r="AA145" t="s">
        <v>666</v>
      </c>
      <c r="AB145" t="s">
        <v>962</v>
      </c>
      <c r="AC145" t="s">
        <v>103</v>
      </c>
      <c r="AD145">
        <v>3</v>
      </c>
      <c r="AE145">
        <v>12</v>
      </c>
      <c r="AF145" t="str">
        <f t="shared" si="39"/>
        <v>(CTC)</v>
      </c>
      <c r="AG145">
        <f t="shared" si="40"/>
        <v>4</v>
      </c>
      <c r="AH145" t="str">
        <f t="shared" si="41"/>
        <v>(CTC)4</v>
      </c>
      <c r="AK145" t="s">
        <v>962</v>
      </c>
      <c r="AL145" t="s">
        <v>7093</v>
      </c>
      <c r="AO145" t="s">
        <v>962</v>
      </c>
      <c r="AP145" t="s">
        <v>103</v>
      </c>
      <c r="AT145" t="s">
        <v>6004</v>
      </c>
      <c r="AU145" t="s">
        <v>962</v>
      </c>
      <c r="AV145">
        <v>67</v>
      </c>
      <c r="AY145" t="s">
        <v>962</v>
      </c>
      <c r="AZ145">
        <v>67</v>
      </c>
      <c r="BB145" t="s">
        <v>962</v>
      </c>
      <c r="BC145" t="str">
        <f t="shared" si="42"/>
        <v>67-67</v>
      </c>
    </row>
    <row r="146" spans="1:55" ht="18">
      <c r="A146" t="s">
        <v>966</v>
      </c>
      <c r="B146" t="str">
        <f t="shared" si="32"/>
        <v>CAGTTTTCCCAGTCACGACGGATGGAAAACGATGGTGATCT</v>
      </c>
      <c r="C146" t="s">
        <v>1066</v>
      </c>
      <c r="D146" t="str">
        <f t="shared" si="33"/>
        <v>GTTTCTCATCGTTGATGATTTGATACGC</v>
      </c>
      <c r="E146" t="str">
        <f t="shared" si="34"/>
        <v>(CGA)4</v>
      </c>
      <c r="F146" s="6" t="s">
        <v>7480</v>
      </c>
      <c r="G146" t="str">
        <f t="shared" si="35"/>
        <v>CGA</v>
      </c>
      <c r="H146">
        <f t="shared" si="36"/>
        <v>287</v>
      </c>
      <c r="I146">
        <f t="shared" si="37"/>
        <v>287</v>
      </c>
      <c r="J146" t="str">
        <f t="shared" si="38"/>
        <v>287-287</v>
      </c>
      <c r="K146" t="str">
        <f t="shared" si="43"/>
        <v>Monomorphic</v>
      </c>
      <c r="X146" t="s">
        <v>673</v>
      </c>
      <c r="Y146" t="s">
        <v>671</v>
      </c>
      <c r="AA146" t="s">
        <v>670</v>
      </c>
      <c r="AB146" t="s">
        <v>966</v>
      </c>
      <c r="AC146" t="s">
        <v>95</v>
      </c>
      <c r="AD146">
        <v>3</v>
      </c>
      <c r="AE146">
        <v>12</v>
      </c>
      <c r="AF146" t="str">
        <f t="shared" si="39"/>
        <v>(CGA)</v>
      </c>
      <c r="AG146">
        <f t="shared" si="40"/>
        <v>4</v>
      </c>
      <c r="AH146" t="str">
        <f t="shared" si="41"/>
        <v>(CGA)4</v>
      </c>
      <c r="AK146" t="s">
        <v>966</v>
      </c>
      <c r="AL146" t="s">
        <v>7094</v>
      </c>
      <c r="AO146" t="s">
        <v>966</v>
      </c>
      <c r="AP146" t="s">
        <v>95</v>
      </c>
      <c r="AT146" t="s">
        <v>6005</v>
      </c>
      <c r="AU146" t="s">
        <v>966</v>
      </c>
      <c r="AV146">
        <v>287</v>
      </c>
      <c r="AY146" t="s">
        <v>966</v>
      </c>
      <c r="AZ146">
        <v>287</v>
      </c>
      <c r="BB146" t="s">
        <v>966</v>
      </c>
      <c r="BC146" t="str">
        <f t="shared" si="42"/>
        <v>287-287</v>
      </c>
    </row>
    <row r="147" spans="1:55" ht="18">
      <c r="A147" t="s">
        <v>970</v>
      </c>
      <c r="B147" t="str">
        <f t="shared" si="32"/>
        <v>CAGTTTTCCCAGTCACGACACGAGCACAAGTAAAAGAACTCCG</v>
      </c>
      <c r="C147" t="s">
        <v>1068</v>
      </c>
      <c r="D147" t="str">
        <f t="shared" si="33"/>
        <v>GTTTTGGTACTGTCTGCTATGTTGCTCC</v>
      </c>
      <c r="E147" t="str">
        <f t="shared" si="34"/>
        <v>(ACC)4</v>
      </c>
      <c r="F147" s="6" t="s">
        <v>7481</v>
      </c>
      <c r="G147" t="str">
        <f t="shared" si="35"/>
        <v>ACC</v>
      </c>
      <c r="H147">
        <f t="shared" si="36"/>
        <v>117</v>
      </c>
      <c r="I147">
        <f t="shared" si="37"/>
        <v>117</v>
      </c>
      <c r="J147" t="str">
        <f t="shared" si="38"/>
        <v>117-117</v>
      </c>
      <c r="K147" t="str">
        <f t="shared" si="43"/>
        <v>Monomorphic</v>
      </c>
      <c r="X147" t="s">
        <v>677</v>
      </c>
      <c r="Y147" t="s">
        <v>675</v>
      </c>
      <c r="AA147" t="s">
        <v>674</v>
      </c>
      <c r="AB147" t="s">
        <v>970</v>
      </c>
      <c r="AC147" t="s">
        <v>52</v>
      </c>
      <c r="AD147">
        <v>3</v>
      </c>
      <c r="AE147">
        <v>12</v>
      </c>
      <c r="AF147" t="str">
        <f t="shared" si="39"/>
        <v>(ACC)</v>
      </c>
      <c r="AG147">
        <f t="shared" si="40"/>
        <v>4</v>
      </c>
      <c r="AH147" t="str">
        <f t="shared" si="41"/>
        <v>(ACC)4</v>
      </c>
      <c r="AK147" t="s">
        <v>970</v>
      </c>
      <c r="AL147" t="s">
        <v>7095</v>
      </c>
      <c r="AO147" t="s">
        <v>970</v>
      </c>
      <c r="AP147" t="s">
        <v>52</v>
      </c>
      <c r="AT147" t="s">
        <v>6006</v>
      </c>
      <c r="AU147" t="s">
        <v>970</v>
      </c>
      <c r="AV147">
        <v>117</v>
      </c>
      <c r="AY147" t="s">
        <v>970</v>
      </c>
      <c r="AZ147">
        <v>117</v>
      </c>
      <c r="BB147" t="s">
        <v>970</v>
      </c>
      <c r="BC147" t="str">
        <f t="shared" si="42"/>
        <v>117-117</v>
      </c>
    </row>
    <row r="148" spans="1:55" ht="18">
      <c r="A148" t="s">
        <v>974</v>
      </c>
      <c r="B148" t="str">
        <f t="shared" si="32"/>
        <v>CAGTTTTCCCAGTCACGACTAGAGGTTGGAAGTTCATGGATGG</v>
      </c>
      <c r="C148" t="s">
        <v>1070</v>
      </c>
      <c r="D148" t="str">
        <f t="shared" si="33"/>
        <v>GTTTTCACCCTCTGAACATGATTAGCAA</v>
      </c>
      <c r="E148" t="str">
        <f t="shared" si="34"/>
        <v>(TTC)4</v>
      </c>
      <c r="F148" s="6" t="s">
        <v>7473</v>
      </c>
      <c r="G148" t="str">
        <f t="shared" si="35"/>
        <v>TTC</v>
      </c>
      <c r="H148">
        <f t="shared" si="36"/>
        <v>172</v>
      </c>
      <c r="I148">
        <f t="shared" si="37"/>
        <v>172</v>
      </c>
      <c r="J148" t="str">
        <f t="shared" si="38"/>
        <v>172-172</v>
      </c>
      <c r="K148" t="str">
        <f t="shared" si="43"/>
        <v>Monomorphic</v>
      </c>
      <c r="X148" t="s">
        <v>681</v>
      </c>
      <c r="Y148" t="s">
        <v>679</v>
      </c>
      <c r="AA148" t="s">
        <v>678</v>
      </c>
      <c r="AB148" t="s">
        <v>974</v>
      </c>
      <c r="AC148" t="s">
        <v>193</v>
      </c>
      <c r="AD148">
        <v>3</v>
      </c>
      <c r="AE148">
        <v>12</v>
      </c>
      <c r="AF148" t="str">
        <f t="shared" si="39"/>
        <v>(TTC)</v>
      </c>
      <c r="AG148">
        <f t="shared" si="40"/>
        <v>4</v>
      </c>
      <c r="AH148" t="str">
        <f t="shared" si="41"/>
        <v>(TTC)4</v>
      </c>
      <c r="AK148" t="s">
        <v>974</v>
      </c>
      <c r="AL148" t="s">
        <v>7087</v>
      </c>
      <c r="AO148" t="s">
        <v>974</v>
      </c>
      <c r="AP148" t="s">
        <v>193</v>
      </c>
      <c r="AT148" t="s">
        <v>6007</v>
      </c>
      <c r="AU148" t="s">
        <v>974</v>
      </c>
      <c r="AV148">
        <v>172</v>
      </c>
      <c r="AY148" t="s">
        <v>974</v>
      </c>
      <c r="AZ148">
        <v>172</v>
      </c>
      <c r="BB148" t="s">
        <v>974</v>
      </c>
      <c r="BC148" t="str">
        <f t="shared" si="42"/>
        <v>172-172</v>
      </c>
    </row>
    <row r="149" spans="1:55" ht="18">
      <c r="A149" t="s">
        <v>1075</v>
      </c>
      <c r="B149" t="str">
        <f t="shared" si="32"/>
        <v>CAGTTTTCCCAGTCACGACGACGAGCTTCAGGACTCTTTCAAC</v>
      </c>
      <c r="C149" t="s">
        <v>1265</v>
      </c>
      <c r="D149" t="str">
        <f t="shared" si="33"/>
        <v>GTTTCTCGGAGGAGAAGAAAGAGGAGTC</v>
      </c>
      <c r="E149" t="str">
        <f t="shared" si="34"/>
        <v>(GCC)4</v>
      </c>
      <c r="F149" s="6" t="s">
        <v>7482</v>
      </c>
      <c r="G149" t="str">
        <f t="shared" si="35"/>
        <v>GCC</v>
      </c>
      <c r="H149">
        <f t="shared" si="36"/>
        <v>97</v>
      </c>
      <c r="I149">
        <f t="shared" si="37"/>
        <v>101</v>
      </c>
      <c r="J149" t="str">
        <f t="shared" si="38"/>
        <v>97-101</v>
      </c>
      <c r="K149" t="str">
        <f t="shared" si="43"/>
        <v>Polymorphic</v>
      </c>
      <c r="X149" t="s">
        <v>685</v>
      </c>
      <c r="Y149" t="s">
        <v>683</v>
      </c>
      <c r="AA149" t="s">
        <v>682</v>
      </c>
      <c r="AB149" t="s">
        <v>1075</v>
      </c>
      <c r="AC149" t="s">
        <v>132</v>
      </c>
      <c r="AD149">
        <v>3</v>
      </c>
      <c r="AE149">
        <v>12</v>
      </c>
      <c r="AF149" t="str">
        <f t="shared" si="39"/>
        <v>(GCC)</v>
      </c>
      <c r="AG149">
        <f t="shared" si="40"/>
        <v>4</v>
      </c>
      <c r="AH149" t="str">
        <f t="shared" si="41"/>
        <v>(GCC)4</v>
      </c>
      <c r="AK149" t="s">
        <v>1075</v>
      </c>
      <c r="AL149" t="s">
        <v>7096</v>
      </c>
      <c r="AO149" t="s">
        <v>1075</v>
      </c>
      <c r="AP149" t="s">
        <v>132</v>
      </c>
      <c r="AT149" t="s">
        <v>6008</v>
      </c>
      <c r="AU149" t="s">
        <v>1075</v>
      </c>
      <c r="AV149">
        <v>97</v>
      </c>
      <c r="AY149" t="s">
        <v>1075</v>
      </c>
      <c r="AZ149">
        <v>101</v>
      </c>
      <c r="BB149" t="s">
        <v>1075</v>
      </c>
      <c r="BC149" t="str">
        <f t="shared" si="42"/>
        <v>97-101</v>
      </c>
    </row>
    <row r="150" spans="1:55" ht="18">
      <c r="A150" t="s">
        <v>1079</v>
      </c>
      <c r="B150" t="str">
        <f t="shared" si="32"/>
        <v>CAGTTTTCCCAGTCACGACCTGTCAACAGTTTATCAGGGCCTC</v>
      </c>
      <c r="C150" t="s">
        <v>1267</v>
      </c>
      <c r="D150" t="str">
        <f t="shared" si="33"/>
        <v>GTTTCCCGGTTGTTGTTCATCATATCTT</v>
      </c>
      <c r="E150" t="str">
        <f t="shared" si="34"/>
        <v>(CAG)4</v>
      </c>
      <c r="F150" s="6" t="s">
        <v>7483</v>
      </c>
      <c r="G150" t="str">
        <f t="shared" si="35"/>
        <v>CAG</v>
      </c>
      <c r="H150">
        <f t="shared" si="36"/>
        <v>179</v>
      </c>
      <c r="I150">
        <f t="shared" si="37"/>
        <v>194</v>
      </c>
      <c r="J150" t="str">
        <f t="shared" si="38"/>
        <v>179-194</v>
      </c>
      <c r="K150" t="str">
        <f t="shared" si="43"/>
        <v>Polymorphic</v>
      </c>
      <c r="X150" t="s">
        <v>687</v>
      </c>
      <c r="Y150" t="s">
        <v>496</v>
      </c>
      <c r="AA150" t="s">
        <v>686</v>
      </c>
      <c r="AB150" t="s">
        <v>1079</v>
      </c>
      <c r="AC150" t="s">
        <v>84</v>
      </c>
      <c r="AD150">
        <v>3</v>
      </c>
      <c r="AE150">
        <v>12</v>
      </c>
      <c r="AF150" t="str">
        <f t="shared" si="39"/>
        <v>(CAG)</v>
      </c>
      <c r="AG150">
        <f t="shared" si="40"/>
        <v>4</v>
      </c>
      <c r="AH150" t="str">
        <f t="shared" si="41"/>
        <v>(CAG)4</v>
      </c>
      <c r="AK150" t="s">
        <v>1079</v>
      </c>
      <c r="AL150" t="s">
        <v>7097</v>
      </c>
      <c r="AO150" t="s">
        <v>1079</v>
      </c>
      <c r="AP150" t="s">
        <v>84</v>
      </c>
      <c r="AT150" t="s">
        <v>6009</v>
      </c>
      <c r="AU150" t="s">
        <v>1079</v>
      </c>
      <c r="AV150">
        <v>179</v>
      </c>
      <c r="AY150" t="s">
        <v>1079</v>
      </c>
      <c r="AZ150">
        <v>194</v>
      </c>
      <c r="BB150" t="s">
        <v>1079</v>
      </c>
      <c r="BC150" t="str">
        <f t="shared" si="42"/>
        <v>179-194</v>
      </c>
    </row>
    <row r="151" spans="1:55" ht="18">
      <c r="A151" t="s">
        <v>1083</v>
      </c>
      <c r="B151" t="str">
        <f t="shared" si="32"/>
        <v>CAGTTTTCCCAGTCACGACTTGTTGCTTTGGTAAAGATCCCAT</v>
      </c>
      <c r="C151" t="s">
        <v>1269</v>
      </c>
      <c r="D151" t="str">
        <f t="shared" si="33"/>
        <v>GTTTGATTTTCCGACTGAAGGAAAGACA</v>
      </c>
      <c r="E151" t="str">
        <f t="shared" si="34"/>
        <v>(AGA)4</v>
      </c>
      <c r="F151" s="6" t="s">
        <v>7466</v>
      </c>
      <c r="G151" t="str">
        <f t="shared" si="35"/>
        <v>AGA</v>
      </c>
      <c r="H151">
        <f t="shared" si="36"/>
        <v>70</v>
      </c>
      <c r="I151">
        <f t="shared" si="37"/>
        <v>111</v>
      </c>
      <c r="J151" t="str">
        <f t="shared" si="38"/>
        <v>70-111</v>
      </c>
      <c r="K151" t="str">
        <f t="shared" si="43"/>
        <v>Polymorphic</v>
      </c>
      <c r="X151" t="s">
        <v>689</v>
      </c>
      <c r="Y151" t="s">
        <v>500</v>
      </c>
      <c r="AA151" t="s">
        <v>688</v>
      </c>
      <c r="AB151" t="s">
        <v>1083</v>
      </c>
      <c r="AC151" t="s">
        <v>55</v>
      </c>
      <c r="AD151">
        <v>3</v>
      </c>
      <c r="AE151">
        <v>12</v>
      </c>
      <c r="AF151" t="str">
        <f t="shared" si="39"/>
        <v>(AGA)</v>
      </c>
      <c r="AG151">
        <f t="shared" si="40"/>
        <v>4</v>
      </c>
      <c r="AH151" t="str">
        <f t="shared" si="41"/>
        <v>(AGA)4</v>
      </c>
      <c r="AK151" t="s">
        <v>1083</v>
      </c>
      <c r="AL151" t="s">
        <v>7080</v>
      </c>
      <c r="AO151" t="s">
        <v>1083</v>
      </c>
      <c r="AP151" t="s">
        <v>55</v>
      </c>
      <c r="AT151" t="s">
        <v>6010</v>
      </c>
      <c r="AU151" t="s">
        <v>1083</v>
      </c>
      <c r="AV151">
        <v>70</v>
      </c>
      <c r="AY151" t="s">
        <v>1083</v>
      </c>
      <c r="AZ151">
        <v>111</v>
      </c>
      <c r="BB151" t="s">
        <v>1083</v>
      </c>
      <c r="BC151" t="str">
        <f t="shared" si="42"/>
        <v>70-111</v>
      </c>
    </row>
    <row r="152" spans="1:55" ht="18">
      <c r="A152" t="s">
        <v>1087</v>
      </c>
      <c r="B152" t="str">
        <f t="shared" si="32"/>
        <v>CAGTTTTCCCAGTCACGACGTCCAAGGGATGAATGAAGTTTTG</v>
      </c>
      <c r="C152" t="s">
        <v>1271</v>
      </c>
      <c r="D152" t="str">
        <f t="shared" si="33"/>
        <v>GTTTGACAGAAATTGTCCCTGAATCCAC</v>
      </c>
      <c r="E152" t="str">
        <f t="shared" si="34"/>
        <v>(TGC)4</v>
      </c>
      <c r="F152" s="6" t="s">
        <v>7469</v>
      </c>
      <c r="G152" t="str">
        <f t="shared" si="35"/>
        <v>TGC</v>
      </c>
      <c r="H152">
        <f t="shared" si="36"/>
        <v>540</v>
      </c>
      <c r="I152">
        <f t="shared" si="37"/>
        <v>540</v>
      </c>
      <c r="J152" t="str">
        <f t="shared" si="38"/>
        <v>540-540</v>
      </c>
      <c r="K152" t="str">
        <f t="shared" si="43"/>
        <v>Monomorphic</v>
      </c>
      <c r="X152" t="s">
        <v>691</v>
      </c>
      <c r="Y152" t="s">
        <v>504</v>
      </c>
      <c r="AA152" t="s">
        <v>690</v>
      </c>
      <c r="AB152" t="s">
        <v>1087</v>
      </c>
      <c r="AC152" t="s">
        <v>177</v>
      </c>
      <c r="AD152">
        <v>3</v>
      </c>
      <c r="AE152">
        <v>12</v>
      </c>
      <c r="AF152" t="str">
        <f t="shared" si="39"/>
        <v>(TGC)</v>
      </c>
      <c r="AG152">
        <f t="shared" si="40"/>
        <v>4</v>
      </c>
      <c r="AH152" t="str">
        <f t="shared" si="41"/>
        <v>(TGC)4</v>
      </c>
      <c r="AK152" t="s">
        <v>1087</v>
      </c>
      <c r="AL152" t="s">
        <v>7083</v>
      </c>
      <c r="AO152" t="s">
        <v>1087</v>
      </c>
      <c r="AP152" t="s">
        <v>177</v>
      </c>
      <c r="AT152" t="s">
        <v>6011</v>
      </c>
      <c r="AU152" t="s">
        <v>1087</v>
      </c>
      <c r="AV152">
        <v>540</v>
      </c>
      <c r="AY152" t="s">
        <v>1087</v>
      </c>
      <c r="AZ152">
        <v>540</v>
      </c>
      <c r="BB152" t="s">
        <v>1087</v>
      </c>
      <c r="BC152" t="str">
        <f t="shared" si="42"/>
        <v>540-540</v>
      </c>
    </row>
    <row r="153" spans="1:55" ht="18">
      <c r="A153" t="s">
        <v>1091</v>
      </c>
      <c r="B153" t="str">
        <f t="shared" si="32"/>
        <v>CAGTTTTCCCAGTCACGACAGCAGCAACAGCATCTACAACAAC</v>
      </c>
      <c r="C153" t="s">
        <v>1273</v>
      </c>
      <c r="D153" t="str">
        <f t="shared" si="33"/>
        <v>GTTTGTAGGCCTCCAATGTCTCTCCTTT</v>
      </c>
      <c r="E153" t="str">
        <f t="shared" si="34"/>
        <v>(AG)6</v>
      </c>
      <c r="F153" s="6" t="s">
        <v>7484</v>
      </c>
      <c r="G153" t="str">
        <f t="shared" si="35"/>
        <v>AG</v>
      </c>
      <c r="H153">
        <f t="shared" si="36"/>
        <v>540</v>
      </c>
      <c r="I153">
        <f t="shared" si="37"/>
        <v>587</v>
      </c>
      <c r="J153" t="str">
        <f t="shared" si="38"/>
        <v>540-587</v>
      </c>
      <c r="K153" t="str">
        <f t="shared" si="43"/>
        <v>Polymorphic</v>
      </c>
      <c r="X153" t="s">
        <v>693</v>
      </c>
      <c r="Y153" t="s">
        <v>508</v>
      </c>
      <c r="AA153" t="s">
        <v>692</v>
      </c>
      <c r="AB153" t="s">
        <v>1091</v>
      </c>
      <c r="AC153" t="s">
        <v>56</v>
      </c>
      <c r="AD153">
        <v>2</v>
      </c>
      <c r="AE153">
        <v>12</v>
      </c>
      <c r="AF153" t="str">
        <f t="shared" si="39"/>
        <v>(AG)</v>
      </c>
      <c r="AG153">
        <f t="shared" si="40"/>
        <v>6</v>
      </c>
      <c r="AH153" t="str">
        <f t="shared" si="41"/>
        <v>(AG)6</v>
      </c>
      <c r="AK153" t="s">
        <v>1091</v>
      </c>
      <c r="AL153" t="s">
        <v>7098</v>
      </c>
      <c r="AO153" t="s">
        <v>1091</v>
      </c>
      <c r="AP153" t="s">
        <v>56</v>
      </c>
      <c r="AT153" t="s">
        <v>6012</v>
      </c>
      <c r="AU153" t="s">
        <v>1091</v>
      </c>
      <c r="AV153">
        <v>540</v>
      </c>
      <c r="AY153" t="s">
        <v>1091</v>
      </c>
      <c r="AZ153">
        <v>587</v>
      </c>
      <c r="BB153" t="s">
        <v>1091</v>
      </c>
      <c r="BC153" t="str">
        <f t="shared" si="42"/>
        <v>540-587</v>
      </c>
    </row>
    <row r="154" spans="1:55" ht="18">
      <c r="A154" t="s">
        <v>1095</v>
      </c>
      <c r="B154" t="str">
        <f t="shared" si="32"/>
        <v>CAGTTTTCCCAGTCACGACTCAGCACAAGTGAGTATTTCAGCC</v>
      </c>
      <c r="C154" t="s">
        <v>1275</v>
      </c>
      <c r="D154" t="str">
        <f t="shared" si="33"/>
        <v>GTTTTCTCGACATCAAAGATGGAGACTG</v>
      </c>
      <c r="E154" t="str">
        <f t="shared" si="34"/>
        <v>(GGC)4</v>
      </c>
      <c r="F154" s="6" t="s">
        <v>7485</v>
      </c>
      <c r="G154" t="str">
        <f t="shared" si="35"/>
        <v>GGC</v>
      </c>
      <c r="H154">
        <f t="shared" si="36"/>
        <v>106</v>
      </c>
      <c r="I154">
        <f t="shared" si="37"/>
        <v>106</v>
      </c>
      <c r="J154" t="str">
        <f t="shared" si="38"/>
        <v>106-106</v>
      </c>
      <c r="K154" t="str">
        <f t="shared" si="43"/>
        <v>Monomorphic</v>
      </c>
      <c r="X154" t="s">
        <v>695</v>
      </c>
      <c r="Y154" t="s">
        <v>512</v>
      </c>
      <c r="AA154" t="s">
        <v>694</v>
      </c>
      <c r="AB154" t="s">
        <v>1095</v>
      </c>
      <c r="AC154" t="s">
        <v>140</v>
      </c>
      <c r="AD154">
        <v>3</v>
      </c>
      <c r="AE154">
        <v>12</v>
      </c>
      <c r="AF154" t="str">
        <f t="shared" si="39"/>
        <v>(GGC)</v>
      </c>
      <c r="AG154">
        <f t="shared" si="40"/>
        <v>4</v>
      </c>
      <c r="AH154" t="str">
        <f t="shared" si="41"/>
        <v>(GGC)4</v>
      </c>
      <c r="AK154" t="s">
        <v>1095</v>
      </c>
      <c r="AL154" t="s">
        <v>7099</v>
      </c>
      <c r="AO154" t="s">
        <v>1095</v>
      </c>
      <c r="AP154" t="s">
        <v>140</v>
      </c>
      <c r="AT154" t="s">
        <v>6013</v>
      </c>
      <c r="AU154" t="s">
        <v>1095</v>
      </c>
      <c r="AV154">
        <v>106</v>
      </c>
      <c r="AY154" t="s">
        <v>1095</v>
      </c>
      <c r="AZ154">
        <v>106</v>
      </c>
      <c r="BB154" t="s">
        <v>1095</v>
      </c>
      <c r="BC154" t="str">
        <f t="shared" si="42"/>
        <v>106-106</v>
      </c>
    </row>
    <row r="155" spans="1:55" ht="18">
      <c r="A155" t="s">
        <v>1099</v>
      </c>
      <c r="B155" t="str">
        <f t="shared" si="32"/>
        <v>CAGTTTTCCCAGTCACGACCTGTGGTGAAGAACAGCTTCAAAA</v>
      </c>
      <c r="C155" t="s">
        <v>1277</v>
      </c>
      <c r="D155" t="str">
        <f t="shared" si="33"/>
        <v>GTTTTGGATTCAGTGGAGGTCTTGATTT</v>
      </c>
      <c r="E155" t="str">
        <f t="shared" si="34"/>
        <v>(AAG)4</v>
      </c>
      <c r="F155" s="6" t="s">
        <v>7486</v>
      </c>
      <c r="G155" t="str">
        <f t="shared" si="35"/>
        <v>AAG</v>
      </c>
      <c r="H155">
        <f t="shared" si="36"/>
        <v>142</v>
      </c>
      <c r="I155">
        <f t="shared" si="37"/>
        <v>142</v>
      </c>
      <c r="J155" t="str">
        <f t="shared" si="38"/>
        <v>142-142</v>
      </c>
      <c r="K155" t="str">
        <f t="shared" si="43"/>
        <v>Monomorphic</v>
      </c>
      <c r="X155" t="s">
        <v>697</v>
      </c>
      <c r="Y155" t="s">
        <v>516</v>
      </c>
      <c r="AA155" t="s">
        <v>696</v>
      </c>
      <c r="AB155" t="s">
        <v>1099</v>
      </c>
      <c r="AC155" t="s">
        <v>42</v>
      </c>
      <c r="AD155">
        <v>3</v>
      </c>
      <c r="AE155">
        <v>12</v>
      </c>
      <c r="AF155" t="str">
        <f t="shared" si="39"/>
        <v>(AAG)</v>
      </c>
      <c r="AG155">
        <f t="shared" si="40"/>
        <v>4</v>
      </c>
      <c r="AH155" t="str">
        <f t="shared" si="41"/>
        <v>(AAG)4</v>
      </c>
      <c r="AK155" t="s">
        <v>1099</v>
      </c>
      <c r="AL155" t="s">
        <v>7100</v>
      </c>
      <c r="AO155" t="s">
        <v>1099</v>
      </c>
      <c r="AP155" t="s">
        <v>42</v>
      </c>
      <c r="AT155" t="s">
        <v>6014</v>
      </c>
      <c r="AU155" t="s">
        <v>1099</v>
      </c>
      <c r="AV155">
        <v>142</v>
      </c>
      <c r="AY155" t="s">
        <v>1099</v>
      </c>
      <c r="AZ155">
        <v>142</v>
      </c>
      <c r="BB155" t="s">
        <v>1099</v>
      </c>
      <c r="BC155" t="str">
        <f t="shared" si="42"/>
        <v>142-142</v>
      </c>
    </row>
    <row r="156" spans="1:55" ht="18">
      <c r="A156" t="s">
        <v>1103</v>
      </c>
      <c r="B156" t="str">
        <f t="shared" si="32"/>
        <v>CAGTTTTCCCAGTCACGACACCCGTACACTTATGACAGGCAAT</v>
      </c>
      <c r="C156" t="s">
        <v>1279</v>
      </c>
      <c r="D156" t="str">
        <f t="shared" si="33"/>
        <v>GTTTTGAGTAGGGGAGATGGTGTAGGAC</v>
      </c>
      <c r="E156" t="str">
        <f t="shared" si="34"/>
        <v>(CCA)4</v>
      </c>
      <c r="F156" s="6" t="s">
        <v>7487</v>
      </c>
      <c r="G156" t="str">
        <f t="shared" si="35"/>
        <v>CCA</v>
      </c>
      <c r="H156">
        <f t="shared" si="36"/>
        <v>116</v>
      </c>
      <c r="I156">
        <f t="shared" si="37"/>
        <v>119</v>
      </c>
      <c r="J156" t="str">
        <f t="shared" si="38"/>
        <v>116-119</v>
      </c>
      <c r="K156" t="str">
        <f t="shared" si="43"/>
        <v>Polymorphic</v>
      </c>
      <c r="X156" t="s">
        <v>699</v>
      </c>
      <c r="Y156" t="s">
        <v>520</v>
      </c>
      <c r="AA156" t="s">
        <v>698</v>
      </c>
      <c r="AB156" t="s">
        <v>1103</v>
      </c>
      <c r="AC156" t="s">
        <v>87</v>
      </c>
      <c r="AD156">
        <v>3</v>
      </c>
      <c r="AE156">
        <v>12</v>
      </c>
      <c r="AF156" t="str">
        <f t="shared" si="39"/>
        <v>(CCA)</v>
      </c>
      <c r="AG156">
        <f t="shared" si="40"/>
        <v>4</v>
      </c>
      <c r="AH156" t="str">
        <f t="shared" si="41"/>
        <v>(CCA)4</v>
      </c>
      <c r="AK156" t="s">
        <v>1103</v>
      </c>
      <c r="AL156" t="s">
        <v>7101</v>
      </c>
      <c r="AO156" t="s">
        <v>1103</v>
      </c>
      <c r="AP156" t="s">
        <v>87</v>
      </c>
      <c r="AT156" t="s">
        <v>6015</v>
      </c>
      <c r="AU156" t="s">
        <v>1103</v>
      </c>
      <c r="AV156">
        <v>116</v>
      </c>
      <c r="AY156" t="s">
        <v>1103</v>
      </c>
      <c r="AZ156">
        <v>119</v>
      </c>
      <c r="BB156" t="s">
        <v>1103</v>
      </c>
      <c r="BC156" t="str">
        <f t="shared" si="42"/>
        <v>116-119</v>
      </c>
    </row>
    <row r="157" spans="1:55" ht="18">
      <c r="A157" t="s">
        <v>1107</v>
      </c>
      <c r="B157" t="str">
        <f t="shared" si="32"/>
        <v>CAGTTTTCCCAGTCACGACTCCAGGGGAAAGTGCATATTGTAT</v>
      </c>
      <c r="C157" t="s">
        <v>1281</v>
      </c>
      <c r="D157" t="str">
        <f t="shared" si="33"/>
        <v>GTTTTCTCAGCTCCATTCACAAGTTCAC</v>
      </c>
      <c r="E157" t="str">
        <f t="shared" si="34"/>
        <v>(ATG)4</v>
      </c>
      <c r="F157" s="6" t="s">
        <v>7488</v>
      </c>
      <c r="G157" t="str">
        <f t="shared" si="35"/>
        <v>ATG</v>
      </c>
      <c r="H157">
        <f t="shared" si="36"/>
        <v>177</v>
      </c>
      <c r="I157">
        <f t="shared" si="37"/>
        <v>177</v>
      </c>
      <c r="J157" t="str">
        <f t="shared" si="38"/>
        <v>177-177</v>
      </c>
      <c r="K157" t="str">
        <f t="shared" si="43"/>
        <v>Monomorphic</v>
      </c>
      <c r="X157" t="s">
        <v>701</v>
      </c>
      <c r="Y157" t="s">
        <v>524</v>
      </c>
      <c r="AA157" t="s">
        <v>700</v>
      </c>
      <c r="AB157" t="s">
        <v>1107</v>
      </c>
      <c r="AC157" t="s">
        <v>74</v>
      </c>
      <c r="AD157">
        <v>3</v>
      </c>
      <c r="AE157">
        <v>12</v>
      </c>
      <c r="AF157" t="str">
        <f t="shared" si="39"/>
        <v>(ATG)</v>
      </c>
      <c r="AG157">
        <f t="shared" si="40"/>
        <v>4</v>
      </c>
      <c r="AH157" t="str">
        <f t="shared" si="41"/>
        <v>(ATG)4</v>
      </c>
      <c r="AK157" t="s">
        <v>1107</v>
      </c>
      <c r="AL157" t="s">
        <v>7102</v>
      </c>
      <c r="AO157" t="s">
        <v>1107</v>
      </c>
      <c r="AP157" t="s">
        <v>74</v>
      </c>
      <c r="AT157" t="s">
        <v>6016</v>
      </c>
      <c r="AU157" t="s">
        <v>1107</v>
      </c>
      <c r="AV157">
        <v>177</v>
      </c>
      <c r="AY157" t="s">
        <v>1107</v>
      </c>
      <c r="AZ157">
        <v>177</v>
      </c>
      <c r="BB157" t="s">
        <v>1107</v>
      </c>
      <c r="BC157" t="str">
        <f t="shared" si="42"/>
        <v>177-177</v>
      </c>
    </row>
    <row r="158" spans="1:55" ht="18">
      <c r="A158" t="s">
        <v>1111</v>
      </c>
      <c r="B158" t="str">
        <f t="shared" si="32"/>
        <v>CAGTTTTCCCAGTCACGACAATGTTGTCCAGCTCTACGAGGTC</v>
      </c>
      <c r="C158" t="s">
        <v>1283</v>
      </c>
      <c r="D158" t="str">
        <f t="shared" si="33"/>
        <v>GTTTCCACAGCATTGATAAGTTGCTGAA</v>
      </c>
      <c r="E158" t="str">
        <f t="shared" si="34"/>
        <v>(AAG)4</v>
      </c>
      <c r="F158" s="6" t="s">
        <v>7486</v>
      </c>
      <c r="G158" t="str">
        <f t="shared" si="35"/>
        <v>AAG</v>
      </c>
      <c r="H158">
        <f t="shared" si="36"/>
        <v>180</v>
      </c>
      <c r="I158">
        <f t="shared" si="37"/>
        <v>180</v>
      </c>
      <c r="J158" t="str">
        <f t="shared" si="38"/>
        <v>180-180</v>
      </c>
      <c r="K158" t="str">
        <f t="shared" si="43"/>
        <v>Monomorphic</v>
      </c>
      <c r="X158" t="s">
        <v>703</v>
      </c>
      <c r="Y158" t="s">
        <v>528</v>
      </c>
      <c r="AA158" t="s">
        <v>702</v>
      </c>
      <c r="AB158" t="s">
        <v>1111</v>
      </c>
      <c r="AC158" t="s">
        <v>42</v>
      </c>
      <c r="AD158">
        <v>3</v>
      </c>
      <c r="AE158">
        <v>12</v>
      </c>
      <c r="AF158" t="str">
        <f t="shared" si="39"/>
        <v>(AAG)</v>
      </c>
      <c r="AG158">
        <f t="shared" si="40"/>
        <v>4</v>
      </c>
      <c r="AH158" t="str">
        <f t="shared" si="41"/>
        <v>(AAG)4</v>
      </c>
      <c r="AK158" t="s">
        <v>1111</v>
      </c>
      <c r="AL158" t="s">
        <v>7100</v>
      </c>
      <c r="AO158" t="s">
        <v>1111</v>
      </c>
      <c r="AP158" t="s">
        <v>42</v>
      </c>
      <c r="AT158" t="s">
        <v>6017</v>
      </c>
      <c r="AU158" t="s">
        <v>1111</v>
      </c>
      <c r="AV158">
        <v>180</v>
      </c>
      <c r="AY158" t="s">
        <v>1111</v>
      </c>
      <c r="AZ158">
        <v>180</v>
      </c>
      <c r="BB158" t="s">
        <v>1111</v>
      </c>
      <c r="BC158" t="str">
        <f t="shared" si="42"/>
        <v>180-180</v>
      </c>
    </row>
    <row r="159" spans="1:55" ht="18">
      <c r="A159" t="s">
        <v>1115</v>
      </c>
      <c r="B159" t="str">
        <f t="shared" si="32"/>
        <v>CAGTTTTCCCAGTCACGACTTTGCAGTTTAACCCTAACCCTCA</v>
      </c>
      <c r="C159" t="s">
        <v>1285</v>
      </c>
      <c r="D159" t="str">
        <f t="shared" si="33"/>
        <v>GTTTTGCATGCCATTCATAAGACCAG</v>
      </c>
      <c r="E159" t="str">
        <f t="shared" si="34"/>
        <v>(CAG)4</v>
      </c>
      <c r="F159" s="6" t="s">
        <v>7483</v>
      </c>
      <c r="G159" t="str">
        <f t="shared" si="35"/>
        <v>CAG</v>
      </c>
      <c r="H159">
        <f t="shared" si="36"/>
        <v>156</v>
      </c>
      <c r="I159">
        <f t="shared" si="37"/>
        <v>156</v>
      </c>
      <c r="J159" t="str">
        <f t="shared" si="38"/>
        <v>156-156</v>
      </c>
      <c r="K159" t="str">
        <f t="shared" si="43"/>
        <v>Monomorphic</v>
      </c>
      <c r="X159" t="s">
        <v>705</v>
      </c>
      <c r="Y159" t="s">
        <v>532</v>
      </c>
      <c r="AA159" t="s">
        <v>704</v>
      </c>
      <c r="AB159" t="s">
        <v>1115</v>
      </c>
      <c r="AC159" t="s">
        <v>84</v>
      </c>
      <c r="AD159">
        <v>3</v>
      </c>
      <c r="AE159">
        <v>12</v>
      </c>
      <c r="AF159" t="str">
        <f t="shared" si="39"/>
        <v>(CAG)</v>
      </c>
      <c r="AG159">
        <f t="shared" si="40"/>
        <v>4</v>
      </c>
      <c r="AH159" t="str">
        <f t="shared" si="41"/>
        <v>(CAG)4</v>
      </c>
      <c r="AK159" t="s">
        <v>1115</v>
      </c>
      <c r="AL159" t="s">
        <v>7097</v>
      </c>
      <c r="AO159" t="s">
        <v>1115</v>
      </c>
      <c r="AP159" t="s">
        <v>84</v>
      </c>
      <c r="AT159" t="s">
        <v>6018</v>
      </c>
      <c r="AU159" t="s">
        <v>1115</v>
      </c>
      <c r="AV159">
        <v>156</v>
      </c>
      <c r="AY159" t="s">
        <v>1115</v>
      </c>
      <c r="AZ159">
        <v>156</v>
      </c>
      <c r="BB159" t="s">
        <v>1115</v>
      </c>
      <c r="BC159" t="str">
        <f t="shared" si="42"/>
        <v>156-156</v>
      </c>
    </row>
    <row r="160" spans="1:55" ht="18">
      <c r="A160" t="s">
        <v>1119</v>
      </c>
      <c r="B160" t="str">
        <f t="shared" si="32"/>
        <v>CAGTTTTCCCAGTCACGACTTCTGCTCCGATATCTTCAACCTC</v>
      </c>
      <c r="C160" t="s">
        <v>1287</v>
      </c>
      <c r="D160" t="str">
        <f t="shared" si="33"/>
        <v>GTTTCACAATAGCATGGGAAAGACCATT</v>
      </c>
      <c r="E160" t="str">
        <f t="shared" si="34"/>
        <v>(CTC)4</v>
      </c>
      <c r="F160" s="6" t="s">
        <v>7479</v>
      </c>
      <c r="G160" t="str">
        <f t="shared" si="35"/>
        <v>CTC</v>
      </c>
      <c r="H160">
        <f t="shared" si="36"/>
        <v>137</v>
      </c>
      <c r="I160">
        <f t="shared" si="37"/>
        <v>137</v>
      </c>
      <c r="J160" t="str">
        <f t="shared" si="38"/>
        <v>137-137</v>
      </c>
      <c r="K160" t="str">
        <f t="shared" si="43"/>
        <v>Monomorphic</v>
      </c>
      <c r="X160" t="s">
        <v>707</v>
      </c>
      <c r="Y160" t="s">
        <v>536</v>
      </c>
      <c r="AA160" t="s">
        <v>706</v>
      </c>
      <c r="AB160" t="s">
        <v>1119</v>
      </c>
      <c r="AC160" t="s">
        <v>103</v>
      </c>
      <c r="AD160">
        <v>3</v>
      </c>
      <c r="AE160">
        <v>12</v>
      </c>
      <c r="AF160" t="str">
        <f t="shared" si="39"/>
        <v>(CTC)</v>
      </c>
      <c r="AG160">
        <f t="shared" si="40"/>
        <v>4</v>
      </c>
      <c r="AH160" t="str">
        <f t="shared" si="41"/>
        <v>(CTC)4</v>
      </c>
      <c r="AK160" t="s">
        <v>1119</v>
      </c>
      <c r="AL160" t="s">
        <v>7093</v>
      </c>
      <c r="AO160" t="s">
        <v>1119</v>
      </c>
      <c r="AP160" t="s">
        <v>103</v>
      </c>
      <c r="AT160" t="s">
        <v>6019</v>
      </c>
      <c r="AU160" t="s">
        <v>1119</v>
      </c>
      <c r="AV160">
        <v>137</v>
      </c>
      <c r="AY160" t="s">
        <v>1119</v>
      </c>
      <c r="AZ160">
        <v>137</v>
      </c>
      <c r="BB160" t="s">
        <v>1119</v>
      </c>
      <c r="BC160" t="str">
        <f t="shared" si="42"/>
        <v>137-137</v>
      </c>
    </row>
    <row r="161" spans="1:55" ht="18">
      <c r="A161" t="s">
        <v>1123</v>
      </c>
      <c r="B161" t="str">
        <f t="shared" si="32"/>
        <v>CAGTTTTCCCAGTCACGACGGTGAGGATCGTCGGAGATG</v>
      </c>
      <c r="C161" t="s">
        <v>1289</v>
      </c>
      <c r="D161" t="str">
        <f t="shared" si="33"/>
        <v>GTTTGAACAAGTCCACCATCAGAGAGGT</v>
      </c>
      <c r="E161" t="str">
        <f t="shared" si="34"/>
        <v>(GAG)4</v>
      </c>
      <c r="F161" s="6" t="s">
        <v>7475</v>
      </c>
      <c r="G161" t="str">
        <f t="shared" si="35"/>
        <v>GAG</v>
      </c>
      <c r="H161">
        <f t="shared" si="36"/>
        <v>170</v>
      </c>
      <c r="I161">
        <f t="shared" si="37"/>
        <v>170</v>
      </c>
      <c r="J161" t="str">
        <f t="shared" si="38"/>
        <v>170-170</v>
      </c>
      <c r="K161" t="str">
        <f t="shared" si="43"/>
        <v>Monomorphic</v>
      </c>
      <c r="X161" t="s">
        <v>709</v>
      </c>
      <c r="Y161" t="s">
        <v>540</v>
      </c>
      <c r="AA161" t="s">
        <v>708</v>
      </c>
      <c r="AB161" t="s">
        <v>1123</v>
      </c>
      <c r="AC161" t="s">
        <v>121</v>
      </c>
      <c r="AD161">
        <v>3</v>
      </c>
      <c r="AE161">
        <v>12</v>
      </c>
      <c r="AF161" t="str">
        <f t="shared" si="39"/>
        <v>(GAG)</v>
      </c>
      <c r="AG161">
        <f t="shared" si="40"/>
        <v>4</v>
      </c>
      <c r="AH161" t="str">
        <f t="shared" si="41"/>
        <v>(GAG)4</v>
      </c>
      <c r="AK161" t="s">
        <v>1123</v>
      </c>
      <c r="AL161" t="s">
        <v>7089</v>
      </c>
      <c r="AO161" t="s">
        <v>1123</v>
      </c>
      <c r="AP161" t="s">
        <v>121</v>
      </c>
      <c r="AT161" t="s">
        <v>6020</v>
      </c>
      <c r="AU161" t="s">
        <v>1123</v>
      </c>
      <c r="AV161">
        <v>170</v>
      </c>
      <c r="AY161" t="s">
        <v>1123</v>
      </c>
      <c r="AZ161">
        <v>170</v>
      </c>
      <c r="BB161" t="s">
        <v>1123</v>
      </c>
      <c r="BC161" t="str">
        <f t="shared" si="42"/>
        <v>170-170</v>
      </c>
    </row>
    <row r="162" spans="1:55" ht="18">
      <c r="A162" t="s">
        <v>1127</v>
      </c>
      <c r="B162" t="str">
        <f t="shared" si="32"/>
        <v>CAGTTTTCCCAGTCACGACACTCCATTGTTGGAGTCTCATGGT</v>
      </c>
      <c r="C162" t="s">
        <v>1291</v>
      </c>
      <c r="D162" t="str">
        <f t="shared" si="33"/>
        <v>GTTTATGGGAACTGCAAAGTAGAACTGC</v>
      </c>
      <c r="E162" t="str">
        <f t="shared" si="34"/>
        <v>(AAG)4</v>
      </c>
      <c r="F162" s="6" t="s">
        <v>7486</v>
      </c>
      <c r="G162" t="str">
        <f t="shared" si="35"/>
        <v>AAG</v>
      </c>
      <c r="H162">
        <f t="shared" si="36"/>
        <v>129</v>
      </c>
      <c r="I162">
        <f t="shared" si="37"/>
        <v>129</v>
      </c>
      <c r="J162" t="str">
        <f t="shared" si="38"/>
        <v>129-129</v>
      </c>
      <c r="K162" t="str">
        <f t="shared" si="43"/>
        <v>Monomorphic</v>
      </c>
      <c r="X162" t="s">
        <v>711</v>
      </c>
      <c r="Y162" t="s">
        <v>544</v>
      </c>
      <c r="AA162" t="s">
        <v>710</v>
      </c>
      <c r="AB162" t="s">
        <v>1127</v>
      </c>
      <c r="AC162" t="s">
        <v>42</v>
      </c>
      <c r="AD162">
        <v>3</v>
      </c>
      <c r="AE162">
        <v>12</v>
      </c>
      <c r="AF162" t="str">
        <f t="shared" si="39"/>
        <v>(AAG)</v>
      </c>
      <c r="AG162">
        <f t="shared" si="40"/>
        <v>4</v>
      </c>
      <c r="AH162" t="str">
        <f t="shared" si="41"/>
        <v>(AAG)4</v>
      </c>
      <c r="AK162" t="s">
        <v>1127</v>
      </c>
      <c r="AL162" t="s">
        <v>7100</v>
      </c>
      <c r="AO162" t="s">
        <v>1127</v>
      </c>
      <c r="AP162" t="s">
        <v>42</v>
      </c>
      <c r="AT162" t="s">
        <v>6021</v>
      </c>
      <c r="AU162" t="s">
        <v>1127</v>
      </c>
      <c r="AV162">
        <v>129</v>
      </c>
      <c r="AY162" t="s">
        <v>1127</v>
      </c>
      <c r="AZ162">
        <v>129</v>
      </c>
      <c r="BB162" t="s">
        <v>1127</v>
      </c>
      <c r="BC162" t="str">
        <f t="shared" si="42"/>
        <v>129-129</v>
      </c>
    </row>
    <row r="163" spans="1:55" ht="18">
      <c r="A163" t="s">
        <v>1131</v>
      </c>
      <c r="B163" t="str">
        <f t="shared" si="32"/>
        <v>CAGTTTTCCCAGTCACGACATCCTCGAAGGTTCTTCTCTCCAG</v>
      </c>
      <c r="C163" t="s">
        <v>1293</v>
      </c>
      <c r="D163" t="str">
        <f t="shared" si="33"/>
        <v>GTTTCCATTCTCCAACACCCTTCTTCT</v>
      </c>
      <c r="E163" t="str">
        <f t="shared" si="34"/>
        <v>(GGT)4</v>
      </c>
      <c r="F163" s="6" t="s">
        <v>7489</v>
      </c>
      <c r="G163" t="str">
        <f t="shared" si="35"/>
        <v>GGT</v>
      </c>
      <c r="H163">
        <f t="shared" si="36"/>
        <v>159</v>
      </c>
      <c r="I163">
        <f t="shared" si="37"/>
        <v>159</v>
      </c>
      <c r="J163" t="str">
        <f t="shared" si="38"/>
        <v>159-159</v>
      </c>
      <c r="K163" t="str">
        <f t="shared" si="43"/>
        <v>Monomorphic</v>
      </c>
      <c r="X163" t="s">
        <v>713</v>
      </c>
      <c r="Y163" t="s">
        <v>548</v>
      </c>
      <c r="AA163" t="s">
        <v>712</v>
      </c>
      <c r="AB163" t="s">
        <v>1131</v>
      </c>
      <c r="AC163" t="s">
        <v>141</v>
      </c>
      <c r="AD163">
        <v>3</v>
      </c>
      <c r="AE163">
        <v>12</v>
      </c>
      <c r="AF163" t="str">
        <f t="shared" si="39"/>
        <v>(GGT)</v>
      </c>
      <c r="AG163">
        <f t="shared" si="40"/>
        <v>4</v>
      </c>
      <c r="AH163" t="str">
        <f t="shared" si="41"/>
        <v>(GGT)4</v>
      </c>
      <c r="AK163" t="s">
        <v>1131</v>
      </c>
      <c r="AL163" t="s">
        <v>7103</v>
      </c>
      <c r="AO163" t="s">
        <v>1131</v>
      </c>
      <c r="AP163" t="s">
        <v>141</v>
      </c>
      <c r="AT163" t="s">
        <v>6022</v>
      </c>
      <c r="AU163" t="s">
        <v>1131</v>
      </c>
      <c r="AV163">
        <v>159</v>
      </c>
      <c r="AY163" t="s">
        <v>1131</v>
      </c>
      <c r="AZ163">
        <v>159</v>
      </c>
      <c r="BB163" t="s">
        <v>1131</v>
      </c>
      <c r="BC163" t="str">
        <f t="shared" si="42"/>
        <v>159-159</v>
      </c>
    </row>
    <row r="164" spans="1:55" ht="18">
      <c r="A164" t="s">
        <v>1135</v>
      </c>
      <c r="B164" t="str">
        <f t="shared" si="32"/>
        <v>CAGTTTTCCCAGTCACGACGAAAGTCATCTGGATTGCAAGGAT</v>
      </c>
      <c r="C164" t="s">
        <v>1295</v>
      </c>
      <c r="D164" t="str">
        <f t="shared" si="33"/>
        <v>GTTTATAAAAGTGCAACAGCTCCTCCC</v>
      </c>
      <c r="E164" t="str">
        <f t="shared" si="34"/>
        <v>(AAG)4</v>
      </c>
      <c r="F164" s="6" t="s">
        <v>7486</v>
      </c>
      <c r="G164" t="str">
        <f t="shared" si="35"/>
        <v>AAG</v>
      </c>
      <c r="H164">
        <f t="shared" si="36"/>
        <v>259</v>
      </c>
      <c r="I164">
        <f t="shared" si="37"/>
        <v>269</v>
      </c>
      <c r="J164" t="str">
        <f t="shared" si="38"/>
        <v>259-269</v>
      </c>
      <c r="K164" t="str">
        <f t="shared" si="43"/>
        <v>Polymorphic</v>
      </c>
      <c r="X164" t="s">
        <v>715</v>
      </c>
      <c r="Y164" t="s">
        <v>552</v>
      </c>
      <c r="AA164" t="s">
        <v>714</v>
      </c>
      <c r="AB164" t="s">
        <v>1135</v>
      </c>
      <c r="AC164" t="s">
        <v>42</v>
      </c>
      <c r="AD164">
        <v>3</v>
      </c>
      <c r="AE164">
        <v>12</v>
      </c>
      <c r="AF164" t="str">
        <f t="shared" si="39"/>
        <v>(AAG)</v>
      </c>
      <c r="AG164">
        <f t="shared" si="40"/>
        <v>4</v>
      </c>
      <c r="AH164" t="str">
        <f t="shared" si="41"/>
        <v>(AAG)4</v>
      </c>
      <c r="AK164" t="s">
        <v>1135</v>
      </c>
      <c r="AL164" t="s">
        <v>7100</v>
      </c>
      <c r="AO164" t="s">
        <v>1135</v>
      </c>
      <c r="AP164" t="s">
        <v>42</v>
      </c>
      <c r="AT164" t="s">
        <v>6023</v>
      </c>
      <c r="AU164" t="s">
        <v>1135</v>
      </c>
      <c r="AV164">
        <v>259</v>
      </c>
      <c r="AY164" t="s">
        <v>1135</v>
      </c>
      <c r="AZ164">
        <v>269</v>
      </c>
      <c r="BB164" t="s">
        <v>1135</v>
      </c>
      <c r="BC164" t="str">
        <f t="shared" si="42"/>
        <v>259-269</v>
      </c>
    </row>
    <row r="165" spans="1:55" ht="18">
      <c r="A165" t="s">
        <v>1139</v>
      </c>
      <c r="B165" t="str">
        <f t="shared" si="32"/>
        <v>CAGTTTTCCCAGTCACGACCGTTGTGTACCTGGTTGGTGG</v>
      </c>
      <c r="C165" t="s">
        <v>1297</v>
      </c>
      <c r="D165" t="str">
        <f t="shared" si="33"/>
        <v>GTTTAACTCATCACAGGGTTCCAATGAG</v>
      </c>
      <c r="E165" t="str">
        <f t="shared" si="34"/>
        <v>(GTC)4</v>
      </c>
      <c r="F165" s="6" t="s">
        <v>7490</v>
      </c>
      <c r="G165" t="str">
        <f t="shared" si="35"/>
        <v>GTC</v>
      </c>
      <c r="H165">
        <f t="shared" si="36"/>
        <v>241</v>
      </c>
      <c r="I165">
        <f t="shared" si="37"/>
        <v>241</v>
      </c>
      <c r="J165" t="str">
        <f t="shared" si="38"/>
        <v>241-241</v>
      </c>
      <c r="K165" t="str">
        <f t="shared" si="43"/>
        <v>Monomorphic</v>
      </c>
      <c r="X165" t="s">
        <v>717</v>
      </c>
      <c r="Y165" t="s">
        <v>556</v>
      </c>
      <c r="AA165" t="s">
        <v>716</v>
      </c>
      <c r="AB165" t="s">
        <v>1139</v>
      </c>
      <c r="AC165" t="s">
        <v>146</v>
      </c>
      <c r="AD165">
        <v>3</v>
      </c>
      <c r="AE165">
        <v>12</v>
      </c>
      <c r="AF165" t="str">
        <f t="shared" si="39"/>
        <v>(GTC)</v>
      </c>
      <c r="AG165">
        <f t="shared" si="40"/>
        <v>4</v>
      </c>
      <c r="AH165" t="str">
        <f t="shared" si="41"/>
        <v>(GTC)4</v>
      </c>
      <c r="AK165" t="s">
        <v>1139</v>
      </c>
      <c r="AL165" t="s">
        <v>7104</v>
      </c>
      <c r="AO165" t="s">
        <v>1139</v>
      </c>
      <c r="AP165" t="s">
        <v>146</v>
      </c>
      <c r="AT165" t="s">
        <v>6024</v>
      </c>
      <c r="AU165" t="s">
        <v>1139</v>
      </c>
      <c r="AV165">
        <v>241</v>
      </c>
      <c r="AY165" t="s">
        <v>1139</v>
      </c>
      <c r="AZ165">
        <v>241</v>
      </c>
      <c r="BB165" t="s">
        <v>1139</v>
      </c>
      <c r="BC165" t="str">
        <f t="shared" si="42"/>
        <v>241-241</v>
      </c>
    </row>
    <row r="166" spans="1:55" ht="18">
      <c r="A166" t="s">
        <v>1143</v>
      </c>
      <c r="B166" t="str">
        <f t="shared" si="32"/>
        <v>CAGTTTTCCCAGTCACGACGTCTTTTCCCTTTGGATGACATTG</v>
      </c>
      <c r="C166" t="s">
        <v>1299</v>
      </c>
      <c r="D166" t="str">
        <f t="shared" si="33"/>
        <v>GTTTGGCATAGGACACCACTTGTTTGAT</v>
      </c>
      <c r="E166" t="str">
        <f t="shared" si="34"/>
        <v>(AAG)4</v>
      </c>
      <c r="F166" s="6" t="s">
        <v>7486</v>
      </c>
      <c r="G166" t="str">
        <f t="shared" si="35"/>
        <v>AAG</v>
      </c>
      <c r="H166">
        <f t="shared" si="36"/>
        <v>146</v>
      </c>
      <c r="I166">
        <f t="shared" si="37"/>
        <v>146</v>
      </c>
      <c r="J166" t="str">
        <f t="shared" si="38"/>
        <v>146-146</v>
      </c>
      <c r="K166" t="str">
        <f t="shared" si="43"/>
        <v>Monomorphic</v>
      </c>
      <c r="X166" t="s">
        <v>719</v>
      </c>
      <c r="Y166" t="s">
        <v>560</v>
      </c>
      <c r="AA166" t="s">
        <v>718</v>
      </c>
      <c r="AB166" t="s">
        <v>1143</v>
      </c>
      <c r="AC166" t="s">
        <v>42</v>
      </c>
      <c r="AD166">
        <v>3</v>
      </c>
      <c r="AE166">
        <v>12</v>
      </c>
      <c r="AF166" t="str">
        <f t="shared" si="39"/>
        <v>(AAG)</v>
      </c>
      <c r="AG166">
        <f t="shared" si="40"/>
        <v>4</v>
      </c>
      <c r="AH166" t="str">
        <f t="shared" si="41"/>
        <v>(AAG)4</v>
      </c>
      <c r="AK166" t="s">
        <v>1143</v>
      </c>
      <c r="AL166" t="s">
        <v>7100</v>
      </c>
      <c r="AO166" t="s">
        <v>1143</v>
      </c>
      <c r="AP166" t="s">
        <v>42</v>
      </c>
      <c r="AT166" t="s">
        <v>6025</v>
      </c>
      <c r="AU166" t="s">
        <v>1143</v>
      </c>
      <c r="AV166">
        <v>146</v>
      </c>
      <c r="AY166" t="s">
        <v>1143</v>
      </c>
      <c r="AZ166">
        <v>146</v>
      </c>
      <c r="BB166" t="s">
        <v>1143</v>
      </c>
      <c r="BC166" t="str">
        <f t="shared" si="42"/>
        <v>146-146</v>
      </c>
    </row>
    <row r="167" spans="1:55" ht="18">
      <c r="A167" t="s">
        <v>1147</v>
      </c>
      <c r="B167" t="str">
        <f t="shared" si="32"/>
        <v>CAGTTTTCCCAGTCACGACGGCAACTGAATTGTGTTTCTTCG</v>
      </c>
      <c r="C167" t="s">
        <v>1301</v>
      </c>
      <c r="D167" t="str">
        <f t="shared" si="33"/>
        <v>GTTTAGCAGATAGATCAAGTTCAAACACAAAC</v>
      </c>
      <c r="E167" t="str">
        <f t="shared" si="34"/>
        <v>(TTA)4</v>
      </c>
      <c r="F167" s="6" t="s">
        <v>7491</v>
      </c>
      <c r="G167" t="str">
        <f t="shared" si="35"/>
        <v>TTA</v>
      </c>
      <c r="H167">
        <f t="shared" si="36"/>
        <v>158</v>
      </c>
      <c r="I167">
        <f t="shared" si="37"/>
        <v>158</v>
      </c>
      <c r="J167" t="str">
        <f t="shared" si="38"/>
        <v>158-158</v>
      </c>
      <c r="K167" t="str">
        <f t="shared" si="43"/>
        <v>Monomorphic</v>
      </c>
      <c r="X167" t="s">
        <v>721</v>
      </c>
      <c r="Y167" t="s">
        <v>564</v>
      </c>
      <c r="AA167" t="s">
        <v>720</v>
      </c>
      <c r="AB167" t="s">
        <v>1147</v>
      </c>
      <c r="AC167" t="s">
        <v>189</v>
      </c>
      <c r="AD167">
        <v>3</v>
      </c>
      <c r="AE167">
        <v>12</v>
      </c>
      <c r="AF167" t="str">
        <f t="shared" si="39"/>
        <v>(TTA)</v>
      </c>
      <c r="AG167">
        <f t="shared" si="40"/>
        <v>4</v>
      </c>
      <c r="AH167" t="str">
        <f t="shared" si="41"/>
        <v>(TTA)4</v>
      </c>
      <c r="AK167" t="s">
        <v>1147</v>
      </c>
      <c r="AL167" t="s">
        <v>7105</v>
      </c>
      <c r="AO167" t="s">
        <v>1147</v>
      </c>
      <c r="AP167" t="s">
        <v>189</v>
      </c>
      <c r="AT167" t="s">
        <v>6026</v>
      </c>
      <c r="AU167" t="s">
        <v>1147</v>
      </c>
      <c r="AV167">
        <v>158</v>
      </c>
      <c r="AY167" t="s">
        <v>1147</v>
      </c>
      <c r="AZ167">
        <v>158</v>
      </c>
      <c r="BB167" t="s">
        <v>1147</v>
      </c>
      <c r="BC167" t="str">
        <f t="shared" si="42"/>
        <v>158-158</v>
      </c>
    </row>
    <row r="168" spans="1:55" ht="18">
      <c r="A168" t="s">
        <v>1151</v>
      </c>
      <c r="B168" t="str">
        <f t="shared" si="32"/>
        <v>CAGTTTTCCCAGTCACGACTGTGAAGCTTAAGTTATCGCCCAT</v>
      </c>
      <c r="C168" t="s">
        <v>1303</v>
      </c>
      <c r="D168" t="str">
        <f t="shared" si="33"/>
        <v>GTTTTGCAATCCTCATATGAACTTCCCT</v>
      </c>
      <c r="E168" t="str">
        <f t="shared" si="34"/>
        <v>(TGT)4</v>
      </c>
      <c r="F168" s="6" t="s">
        <v>7492</v>
      </c>
      <c r="G168" t="str">
        <f t="shared" si="35"/>
        <v>TGT</v>
      </c>
      <c r="H168">
        <f t="shared" si="36"/>
        <v>174</v>
      </c>
      <c r="I168">
        <f t="shared" si="37"/>
        <v>174</v>
      </c>
      <c r="J168" t="str">
        <f t="shared" si="38"/>
        <v>174-174</v>
      </c>
      <c r="K168" t="str">
        <f t="shared" si="43"/>
        <v>Monomorphic</v>
      </c>
      <c r="X168" t="s">
        <v>723</v>
      </c>
      <c r="Y168" t="s">
        <v>568</v>
      </c>
      <c r="AA168" t="s">
        <v>722</v>
      </c>
      <c r="AB168" t="s">
        <v>1151</v>
      </c>
      <c r="AC168" t="s">
        <v>185</v>
      </c>
      <c r="AD168">
        <v>3</v>
      </c>
      <c r="AE168">
        <v>12</v>
      </c>
      <c r="AF168" t="str">
        <f t="shared" si="39"/>
        <v>(TGT)</v>
      </c>
      <c r="AG168">
        <f t="shared" si="40"/>
        <v>4</v>
      </c>
      <c r="AH168" t="str">
        <f t="shared" si="41"/>
        <v>(TGT)4</v>
      </c>
      <c r="AK168" t="s">
        <v>1151</v>
      </c>
      <c r="AL168" t="s">
        <v>7106</v>
      </c>
      <c r="AO168" t="s">
        <v>1151</v>
      </c>
      <c r="AP168" t="s">
        <v>185</v>
      </c>
      <c r="AT168" t="s">
        <v>6027</v>
      </c>
      <c r="AU168" t="s">
        <v>1151</v>
      </c>
      <c r="AV168">
        <v>174</v>
      </c>
      <c r="AY168" t="s">
        <v>1151</v>
      </c>
      <c r="AZ168">
        <v>174</v>
      </c>
      <c r="BB168" t="s">
        <v>1151</v>
      </c>
      <c r="BC168" t="str">
        <f t="shared" si="42"/>
        <v>174-174</v>
      </c>
    </row>
    <row r="169" spans="1:55" ht="18">
      <c r="A169" t="s">
        <v>1155</v>
      </c>
      <c r="B169" t="str">
        <f t="shared" si="32"/>
        <v>CAGTTTTCCCAGTCACGACTGCAGTCAGTGAGGAGTGTGAAAT</v>
      </c>
      <c r="C169" t="s">
        <v>1305</v>
      </c>
      <c r="D169" t="str">
        <f t="shared" si="33"/>
        <v>GTTTCCCAGCCTTAACAAAAAGAGGTTT</v>
      </c>
      <c r="E169" t="str">
        <f t="shared" si="34"/>
        <v>(AAG)4</v>
      </c>
      <c r="F169" s="6" t="s">
        <v>7486</v>
      </c>
      <c r="G169" t="str">
        <f t="shared" si="35"/>
        <v>AAG</v>
      </c>
      <c r="H169">
        <f t="shared" si="36"/>
        <v>141</v>
      </c>
      <c r="I169">
        <f t="shared" si="37"/>
        <v>141</v>
      </c>
      <c r="J169" t="str">
        <f t="shared" si="38"/>
        <v>141-141</v>
      </c>
      <c r="K169" t="str">
        <f t="shared" si="43"/>
        <v>Monomorphic</v>
      </c>
      <c r="X169" t="s">
        <v>725</v>
      </c>
      <c r="Y169" t="s">
        <v>572</v>
      </c>
      <c r="AA169" t="s">
        <v>724</v>
      </c>
      <c r="AB169" t="s">
        <v>1155</v>
      </c>
      <c r="AC169" t="s">
        <v>42</v>
      </c>
      <c r="AD169">
        <v>3</v>
      </c>
      <c r="AE169">
        <v>12</v>
      </c>
      <c r="AF169" t="str">
        <f t="shared" si="39"/>
        <v>(AAG)</v>
      </c>
      <c r="AG169">
        <f t="shared" si="40"/>
        <v>4</v>
      </c>
      <c r="AH169" t="str">
        <f t="shared" si="41"/>
        <v>(AAG)4</v>
      </c>
      <c r="AK169" t="s">
        <v>1155</v>
      </c>
      <c r="AL169" t="s">
        <v>7100</v>
      </c>
      <c r="AO169" t="s">
        <v>1155</v>
      </c>
      <c r="AP169" t="s">
        <v>42</v>
      </c>
      <c r="AT169" t="s">
        <v>6028</v>
      </c>
      <c r="AU169" t="s">
        <v>1155</v>
      </c>
      <c r="AV169">
        <v>141</v>
      </c>
      <c r="AY169" t="s">
        <v>1155</v>
      </c>
      <c r="AZ169">
        <v>141</v>
      </c>
      <c r="BB169" t="s">
        <v>1155</v>
      </c>
      <c r="BC169" t="str">
        <f t="shared" si="42"/>
        <v>141-141</v>
      </c>
    </row>
    <row r="170" spans="1:55" ht="18">
      <c r="A170" t="s">
        <v>1159</v>
      </c>
      <c r="B170" t="str">
        <f t="shared" si="32"/>
        <v>CAGTTTTCCCAGTCACGACATACCTATAAGAGGCCGAGGCAGT</v>
      </c>
      <c r="C170" t="s">
        <v>1307</v>
      </c>
      <c r="D170" t="str">
        <f t="shared" si="33"/>
        <v>GTTTTCACCATCAATGTCAACAACAGTG</v>
      </c>
      <c r="E170" t="str">
        <f t="shared" si="34"/>
        <v>(CTG)4</v>
      </c>
      <c r="F170" s="6" t="s">
        <v>7493</v>
      </c>
      <c r="G170" t="str">
        <f t="shared" si="35"/>
        <v>CTG</v>
      </c>
      <c r="H170">
        <f t="shared" si="36"/>
        <v>151</v>
      </c>
      <c r="I170">
        <f t="shared" si="37"/>
        <v>151</v>
      </c>
      <c r="J170" t="str">
        <f t="shared" si="38"/>
        <v>151-151</v>
      </c>
      <c r="K170" t="str">
        <f t="shared" si="43"/>
        <v>Monomorphic</v>
      </c>
      <c r="X170" t="s">
        <v>727</v>
      </c>
      <c r="Y170" t="s">
        <v>576</v>
      </c>
      <c r="AA170" t="s">
        <v>726</v>
      </c>
      <c r="AB170" t="s">
        <v>1159</v>
      </c>
      <c r="AC170" t="s">
        <v>107</v>
      </c>
      <c r="AD170">
        <v>3</v>
      </c>
      <c r="AE170">
        <v>12</v>
      </c>
      <c r="AF170" t="str">
        <f t="shared" si="39"/>
        <v>(CTG)</v>
      </c>
      <c r="AG170">
        <f t="shared" si="40"/>
        <v>4</v>
      </c>
      <c r="AH170" t="str">
        <f t="shared" si="41"/>
        <v>(CTG)4</v>
      </c>
      <c r="AK170" t="s">
        <v>1159</v>
      </c>
      <c r="AL170" t="s">
        <v>7107</v>
      </c>
      <c r="AO170" t="s">
        <v>1159</v>
      </c>
      <c r="AP170" t="s">
        <v>107</v>
      </c>
      <c r="AT170" t="s">
        <v>6029</v>
      </c>
      <c r="AU170" t="s">
        <v>1159</v>
      </c>
      <c r="AV170">
        <v>151</v>
      </c>
      <c r="AY170" t="s">
        <v>1159</v>
      </c>
      <c r="AZ170">
        <v>151</v>
      </c>
      <c r="BB170" t="s">
        <v>1159</v>
      </c>
      <c r="BC170" t="str">
        <f t="shared" si="42"/>
        <v>151-151</v>
      </c>
    </row>
    <row r="171" spans="1:55" ht="18">
      <c r="A171" t="s">
        <v>1163</v>
      </c>
      <c r="B171" t="str">
        <f t="shared" si="32"/>
        <v>CAGTTTTCCCAGTCACGACGAGGTCCTGATATCGCTCTACACG</v>
      </c>
      <c r="C171" t="s">
        <v>1309</v>
      </c>
      <c r="D171" t="str">
        <f t="shared" si="33"/>
        <v>GTTTATCCGCTTCTCAATCACCTCC</v>
      </c>
      <c r="E171" t="str">
        <f t="shared" si="34"/>
        <v>(AGG)4</v>
      </c>
      <c r="F171" s="6" t="s">
        <v>7494</v>
      </c>
      <c r="G171" t="str">
        <f t="shared" si="35"/>
        <v>AGG</v>
      </c>
      <c r="H171">
        <f t="shared" si="36"/>
        <v>174</v>
      </c>
      <c r="I171">
        <f t="shared" si="37"/>
        <v>174</v>
      </c>
      <c r="J171" t="str">
        <f t="shared" si="38"/>
        <v>174-174</v>
      </c>
      <c r="K171" t="str">
        <f t="shared" si="43"/>
        <v>Monomorphic</v>
      </c>
      <c r="X171" t="s">
        <v>729</v>
      </c>
      <c r="Y171" t="s">
        <v>580</v>
      </c>
      <c r="AA171" t="s">
        <v>728</v>
      </c>
      <c r="AB171" t="s">
        <v>1163</v>
      </c>
      <c r="AC171" t="s">
        <v>60</v>
      </c>
      <c r="AD171">
        <v>3</v>
      </c>
      <c r="AE171">
        <v>12</v>
      </c>
      <c r="AF171" t="str">
        <f t="shared" si="39"/>
        <v>(AGG)</v>
      </c>
      <c r="AG171">
        <f t="shared" si="40"/>
        <v>4</v>
      </c>
      <c r="AH171" t="str">
        <f t="shared" si="41"/>
        <v>(AGG)4</v>
      </c>
      <c r="AK171" t="s">
        <v>1163</v>
      </c>
      <c r="AL171" t="s">
        <v>7108</v>
      </c>
      <c r="AO171" t="s">
        <v>1163</v>
      </c>
      <c r="AP171" t="s">
        <v>60</v>
      </c>
      <c r="AT171" t="s">
        <v>6030</v>
      </c>
      <c r="AU171" t="s">
        <v>1163</v>
      </c>
      <c r="AV171">
        <v>174</v>
      </c>
      <c r="AY171" t="s">
        <v>1163</v>
      </c>
      <c r="AZ171">
        <v>174</v>
      </c>
      <c r="BB171" t="s">
        <v>1163</v>
      </c>
      <c r="BC171" t="str">
        <f t="shared" si="42"/>
        <v>174-174</v>
      </c>
    </row>
    <row r="172" spans="1:55" ht="18">
      <c r="A172" t="s">
        <v>1167</v>
      </c>
      <c r="B172" t="str">
        <f t="shared" si="32"/>
        <v>CAGTTTTCCCAGTCACGACCTCTCTTTCTGCCAGCACTCTCA</v>
      </c>
      <c r="C172" t="s">
        <v>1311</v>
      </c>
      <c r="D172" t="str">
        <f t="shared" si="33"/>
        <v>GTTTAGTACTCAGCGTCAGTGGACTTCA</v>
      </c>
      <c r="E172" t="str">
        <f t="shared" si="34"/>
        <v>(GCG)4</v>
      </c>
      <c r="F172" s="6" t="s">
        <v>7495</v>
      </c>
      <c r="G172" t="str">
        <f t="shared" si="35"/>
        <v>GCG</v>
      </c>
      <c r="H172">
        <f t="shared" si="36"/>
        <v>166</v>
      </c>
      <c r="I172">
        <f t="shared" si="37"/>
        <v>171</v>
      </c>
      <c r="J172" t="str">
        <f t="shared" si="38"/>
        <v>166-171</v>
      </c>
      <c r="K172" t="str">
        <f t="shared" si="43"/>
        <v>Polymorphic</v>
      </c>
      <c r="X172" t="s">
        <v>731</v>
      </c>
      <c r="Y172" t="s">
        <v>584</v>
      </c>
      <c r="AA172" t="s">
        <v>730</v>
      </c>
      <c r="AB172" t="s">
        <v>1167</v>
      </c>
      <c r="AC172" t="s">
        <v>134</v>
      </c>
      <c r="AD172">
        <v>3</v>
      </c>
      <c r="AE172">
        <v>12</v>
      </c>
      <c r="AF172" t="str">
        <f t="shared" si="39"/>
        <v>(GCG)</v>
      </c>
      <c r="AG172">
        <f t="shared" si="40"/>
        <v>4</v>
      </c>
      <c r="AH172" t="str">
        <f t="shared" si="41"/>
        <v>(GCG)4</v>
      </c>
      <c r="AK172" t="s">
        <v>1167</v>
      </c>
      <c r="AL172" t="s">
        <v>7109</v>
      </c>
      <c r="AO172" t="s">
        <v>1167</v>
      </c>
      <c r="AP172" t="s">
        <v>134</v>
      </c>
      <c r="AT172" t="s">
        <v>6031</v>
      </c>
      <c r="AU172" t="s">
        <v>1167</v>
      </c>
      <c r="AV172">
        <v>166</v>
      </c>
      <c r="AY172" t="s">
        <v>1167</v>
      </c>
      <c r="AZ172">
        <v>171</v>
      </c>
      <c r="BB172" t="s">
        <v>1167</v>
      </c>
      <c r="BC172" t="str">
        <f t="shared" si="42"/>
        <v>166-171</v>
      </c>
    </row>
    <row r="173" spans="1:55" ht="18">
      <c r="A173" t="s">
        <v>1171</v>
      </c>
      <c r="B173" t="str">
        <f t="shared" si="32"/>
        <v>CAGTTTTCCCAGTCACGACCCGAGGAGGAGTTTAACATTGAGA</v>
      </c>
      <c r="C173" t="s">
        <v>1313</v>
      </c>
      <c r="D173" t="str">
        <f t="shared" si="33"/>
        <v>GTTTCGAATTTCAACCTGCTTTTCTTTG</v>
      </c>
      <c r="E173" t="str">
        <f t="shared" si="34"/>
        <v>(AGA)4</v>
      </c>
      <c r="F173" s="6" t="s">
        <v>7466</v>
      </c>
      <c r="G173" t="str">
        <f t="shared" si="35"/>
        <v>AGA</v>
      </c>
      <c r="H173">
        <f t="shared" si="36"/>
        <v>119</v>
      </c>
      <c r="I173">
        <f t="shared" si="37"/>
        <v>119</v>
      </c>
      <c r="J173" t="str">
        <f t="shared" si="38"/>
        <v>119-119</v>
      </c>
      <c r="K173" t="str">
        <f t="shared" si="43"/>
        <v>Monomorphic</v>
      </c>
      <c r="X173" t="s">
        <v>733</v>
      </c>
      <c r="Y173" t="s">
        <v>588</v>
      </c>
      <c r="AA173" t="s">
        <v>732</v>
      </c>
      <c r="AB173" t="s">
        <v>1171</v>
      </c>
      <c r="AC173" t="s">
        <v>55</v>
      </c>
      <c r="AD173">
        <v>3</v>
      </c>
      <c r="AE173">
        <v>12</v>
      </c>
      <c r="AF173" t="str">
        <f t="shared" si="39"/>
        <v>(AGA)</v>
      </c>
      <c r="AG173">
        <f t="shared" si="40"/>
        <v>4</v>
      </c>
      <c r="AH173" t="str">
        <f t="shared" si="41"/>
        <v>(AGA)4</v>
      </c>
      <c r="AK173" t="s">
        <v>1171</v>
      </c>
      <c r="AL173" t="s">
        <v>7080</v>
      </c>
      <c r="AO173" t="s">
        <v>1171</v>
      </c>
      <c r="AP173" t="s">
        <v>55</v>
      </c>
      <c r="AT173" t="s">
        <v>6032</v>
      </c>
      <c r="AU173" t="s">
        <v>1171</v>
      </c>
      <c r="AV173">
        <v>119</v>
      </c>
      <c r="AY173" t="s">
        <v>1171</v>
      </c>
      <c r="AZ173">
        <v>119</v>
      </c>
      <c r="BB173" t="s">
        <v>1171</v>
      </c>
      <c r="BC173" t="str">
        <f t="shared" si="42"/>
        <v>119-119</v>
      </c>
    </row>
    <row r="174" spans="1:55" ht="18">
      <c r="A174" t="s">
        <v>1175</v>
      </c>
      <c r="B174" t="str">
        <f t="shared" si="32"/>
        <v>CAGTTTTCCCAGTCACGACCATTGTCTCTCATATGGGGACCTC</v>
      </c>
      <c r="C174" t="s">
        <v>1315</v>
      </c>
      <c r="D174" t="str">
        <f t="shared" si="33"/>
        <v>GTTTGGAGATCCATTAATTGTCGAACCA</v>
      </c>
      <c r="E174" t="str">
        <f t="shared" si="34"/>
        <v>(AAG)4</v>
      </c>
      <c r="F174" s="6" t="s">
        <v>7486</v>
      </c>
      <c r="G174" t="str">
        <f t="shared" si="35"/>
        <v>AAG</v>
      </c>
      <c r="H174">
        <f t="shared" si="36"/>
        <v>181</v>
      </c>
      <c r="I174">
        <f t="shared" si="37"/>
        <v>181</v>
      </c>
      <c r="J174" t="str">
        <f t="shared" si="38"/>
        <v>181-181</v>
      </c>
      <c r="K174" t="str">
        <f t="shared" si="43"/>
        <v>Monomorphic</v>
      </c>
      <c r="X174" t="s">
        <v>735</v>
      </c>
      <c r="Y174" t="s">
        <v>592</v>
      </c>
      <c r="AA174" t="s">
        <v>734</v>
      </c>
      <c r="AB174" t="s">
        <v>1175</v>
      </c>
      <c r="AC174" t="s">
        <v>42</v>
      </c>
      <c r="AD174">
        <v>3</v>
      </c>
      <c r="AE174">
        <v>12</v>
      </c>
      <c r="AF174" t="str">
        <f t="shared" si="39"/>
        <v>(AAG)</v>
      </c>
      <c r="AG174">
        <f t="shared" si="40"/>
        <v>4</v>
      </c>
      <c r="AH174" t="str">
        <f t="shared" si="41"/>
        <v>(AAG)4</v>
      </c>
      <c r="AK174" t="s">
        <v>1175</v>
      </c>
      <c r="AL174" t="s">
        <v>7100</v>
      </c>
      <c r="AO174" t="s">
        <v>1175</v>
      </c>
      <c r="AP174" t="s">
        <v>42</v>
      </c>
      <c r="AT174" t="s">
        <v>6033</v>
      </c>
      <c r="AU174" t="s">
        <v>1175</v>
      </c>
      <c r="AV174">
        <v>181</v>
      </c>
      <c r="AY174" t="s">
        <v>1175</v>
      </c>
      <c r="AZ174">
        <v>181</v>
      </c>
      <c r="BB174" t="s">
        <v>1175</v>
      </c>
      <c r="BC174" t="str">
        <f t="shared" si="42"/>
        <v>181-181</v>
      </c>
    </row>
    <row r="175" spans="1:55" ht="18">
      <c r="A175" t="s">
        <v>1179</v>
      </c>
      <c r="B175" t="str">
        <f t="shared" si="32"/>
        <v>CAGTTTTCCCAGTCACGACCTGTTGAAGAAGGATGGCAAAAAG</v>
      </c>
      <c r="C175" t="s">
        <v>1317</v>
      </c>
      <c r="D175" t="str">
        <f t="shared" si="33"/>
        <v>GTTTTATTCACAAACTCAGCGCTTGAAC</v>
      </c>
      <c r="E175" t="str">
        <f t="shared" si="34"/>
        <v>(AGA)4</v>
      </c>
      <c r="F175" s="6" t="s">
        <v>7466</v>
      </c>
      <c r="G175" t="str">
        <f t="shared" si="35"/>
        <v>AGA</v>
      </c>
      <c r="H175">
        <f t="shared" si="36"/>
        <v>174</v>
      </c>
      <c r="I175">
        <f t="shared" si="37"/>
        <v>174</v>
      </c>
      <c r="J175" t="str">
        <f t="shared" si="38"/>
        <v>174-174</v>
      </c>
      <c r="K175" t="str">
        <f t="shared" si="43"/>
        <v>Monomorphic</v>
      </c>
      <c r="X175" t="s">
        <v>737</v>
      </c>
      <c r="Y175" t="s">
        <v>596</v>
      </c>
      <c r="AA175" t="s">
        <v>736</v>
      </c>
      <c r="AB175" t="s">
        <v>1179</v>
      </c>
      <c r="AC175" t="s">
        <v>55</v>
      </c>
      <c r="AD175">
        <v>3</v>
      </c>
      <c r="AE175">
        <v>12</v>
      </c>
      <c r="AF175" t="str">
        <f t="shared" si="39"/>
        <v>(AGA)</v>
      </c>
      <c r="AG175">
        <f t="shared" si="40"/>
        <v>4</v>
      </c>
      <c r="AH175" t="str">
        <f t="shared" si="41"/>
        <v>(AGA)4</v>
      </c>
      <c r="AK175" t="s">
        <v>1179</v>
      </c>
      <c r="AL175" t="s">
        <v>7080</v>
      </c>
      <c r="AO175" t="s">
        <v>1179</v>
      </c>
      <c r="AP175" t="s">
        <v>55</v>
      </c>
      <c r="AT175" t="s">
        <v>6034</v>
      </c>
      <c r="AU175" t="s">
        <v>1179</v>
      </c>
      <c r="AV175">
        <v>174</v>
      </c>
      <c r="AY175" t="s">
        <v>1179</v>
      </c>
      <c r="AZ175">
        <v>174</v>
      </c>
      <c r="BB175" t="s">
        <v>1179</v>
      </c>
      <c r="BC175" t="str">
        <f t="shared" si="42"/>
        <v>174-174</v>
      </c>
    </row>
    <row r="176" spans="1:55" ht="18">
      <c r="A176" t="s">
        <v>1183</v>
      </c>
      <c r="B176" t="str">
        <f t="shared" si="32"/>
        <v>CAGTTTTCCCAGTCACGACTATGCTCTTTAGCTGGACTCGGAT</v>
      </c>
      <c r="C176" t="s">
        <v>1319</v>
      </c>
      <c r="D176" t="str">
        <f t="shared" si="33"/>
        <v>GTTTAGGATATCACGGCTAACCACCTC</v>
      </c>
      <c r="E176" t="str">
        <f t="shared" si="34"/>
        <v>(TCT)4</v>
      </c>
      <c r="F176" s="6" t="s">
        <v>7496</v>
      </c>
      <c r="G176" t="str">
        <f t="shared" si="35"/>
        <v>TCT</v>
      </c>
      <c r="H176">
        <f t="shared" si="36"/>
        <v>164</v>
      </c>
      <c r="I176">
        <f t="shared" si="37"/>
        <v>164</v>
      </c>
      <c r="J176" t="str">
        <f t="shared" si="38"/>
        <v>164-164</v>
      </c>
      <c r="K176" t="str">
        <f t="shared" si="43"/>
        <v>Monomorphic</v>
      </c>
      <c r="X176" t="s">
        <v>739</v>
      </c>
      <c r="Y176" t="s">
        <v>600</v>
      </c>
      <c r="AA176" t="s">
        <v>738</v>
      </c>
      <c r="AB176" t="s">
        <v>1183</v>
      </c>
      <c r="AC176" t="s">
        <v>172</v>
      </c>
      <c r="AD176">
        <v>3</v>
      </c>
      <c r="AE176">
        <v>12</v>
      </c>
      <c r="AF176" t="str">
        <f t="shared" si="39"/>
        <v>(TCT)</v>
      </c>
      <c r="AG176">
        <f t="shared" si="40"/>
        <v>4</v>
      </c>
      <c r="AH176" t="str">
        <f t="shared" si="41"/>
        <v>(TCT)4</v>
      </c>
      <c r="AK176" t="s">
        <v>1183</v>
      </c>
      <c r="AL176" t="s">
        <v>7110</v>
      </c>
      <c r="AO176" t="s">
        <v>1183</v>
      </c>
      <c r="AP176" t="s">
        <v>172</v>
      </c>
      <c r="AT176" t="s">
        <v>6035</v>
      </c>
      <c r="AU176" t="s">
        <v>1183</v>
      </c>
      <c r="AV176">
        <v>164</v>
      </c>
      <c r="AY176" t="s">
        <v>1183</v>
      </c>
      <c r="AZ176">
        <v>164</v>
      </c>
      <c r="BB176" t="s">
        <v>1183</v>
      </c>
      <c r="BC176" t="str">
        <f t="shared" si="42"/>
        <v>164-164</v>
      </c>
    </row>
    <row r="177" spans="1:55" ht="18">
      <c r="A177" t="s">
        <v>1187</v>
      </c>
      <c r="B177" t="str">
        <f t="shared" si="32"/>
        <v>CAGTTTTCCCAGTCACGACGAGTGGAACTCCTTGGGTTGTAGA</v>
      </c>
      <c r="C177" t="s">
        <v>1321</v>
      </c>
      <c r="D177" t="str">
        <f t="shared" si="33"/>
        <v>GTTTAAAATAACAACTTTTTCTGCCGGG</v>
      </c>
      <c r="E177" t="str">
        <f t="shared" si="34"/>
        <v>(CCG)4</v>
      </c>
      <c r="F177" s="6" t="s">
        <v>7471</v>
      </c>
      <c r="G177" t="str">
        <f t="shared" si="35"/>
        <v>CCG</v>
      </c>
      <c r="H177">
        <f t="shared" si="36"/>
        <v>174</v>
      </c>
      <c r="I177">
        <f t="shared" si="37"/>
        <v>174</v>
      </c>
      <c r="J177" t="str">
        <f t="shared" si="38"/>
        <v>174-174</v>
      </c>
      <c r="K177" t="str">
        <f t="shared" si="43"/>
        <v>Monomorphic</v>
      </c>
      <c r="X177" t="s">
        <v>741</v>
      </c>
      <c r="Y177" t="s">
        <v>604</v>
      </c>
      <c r="AA177" t="s">
        <v>740</v>
      </c>
      <c r="AB177" t="s">
        <v>1187</v>
      </c>
      <c r="AC177" t="s">
        <v>90</v>
      </c>
      <c r="AD177">
        <v>3</v>
      </c>
      <c r="AE177">
        <v>12</v>
      </c>
      <c r="AF177" t="str">
        <f t="shared" si="39"/>
        <v>(CCG)</v>
      </c>
      <c r="AG177">
        <f t="shared" si="40"/>
        <v>4</v>
      </c>
      <c r="AH177" t="str">
        <f t="shared" si="41"/>
        <v>(CCG)4</v>
      </c>
      <c r="AK177" t="s">
        <v>1187</v>
      </c>
      <c r="AL177" t="s">
        <v>7085</v>
      </c>
      <c r="AO177" t="s">
        <v>1187</v>
      </c>
      <c r="AP177" t="s">
        <v>90</v>
      </c>
      <c r="AT177" t="s">
        <v>6036</v>
      </c>
      <c r="AU177" t="s">
        <v>1187</v>
      </c>
      <c r="AV177">
        <v>174</v>
      </c>
      <c r="AY177" t="s">
        <v>1187</v>
      </c>
      <c r="AZ177">
        <v>174</v>
      </c>
      <c r="BB177" t="s">
        <v>1187</v>
      </c>
      <c r="BC177" t="str">
        <f t="shared" si="42"/>
        <v>174-174</v>
      </c>
    </row>
    <row r="178" spans="1:55" ht="18">
      <c r="A178" t="s">
        <v>1191</v>
      </c>
      <c r="B178" t="str">
        <f t="shared" si="32"/>
        <v>CAGTTTTCCCAGTCACGACGTCGTCATCGCTCTCTTCTTTCTC</v>
      </c>
      <c r="C178" t="s">
        <v>1323</v>
      </c>
      <c r="D178" t="str">
        <f t="shared" si="33"/>
        <v>GTTTCCGTTTTCCAGGTTATTATTGGC</v>
      </c>
      <c r="E178" t="str">
        <f t="shared" si="34"/>
        <v>(CCA)4</v>
      </c>
      <c r="F178" s="6" t="s">
        <v>7487</v>
      </c>
      <c r="G178" t="str">
        <f t="shared" si="35"/>
        <v>CCA</v>
      </c>
      <c r="H178">
        <f t="shared" si="36"/>
        <v>178</v>
      </c>
      <c r="I178">
        <f t="shared" si="37"/>
        <v>178</v>
      </c>
      <c r="J178" t="str">
        <f t="shared" si="38"/>
        <v>178-178</v>
      </c>
      <c r="K178" t="str">
        <f t="shared" si="43"/>
        <v>Monomorphic</v>
      </c>
      <c r="X178" t="s">
        <v>743</v>
      </c>
      <c r="Y178" t="s">
        <v>608</v>
      </c>
      <c r="AA178" t="s">
        <v>742</v>
      </c>
      <c r="AB178" t="s">
        <v>1191</v>
      </c>
      <c r="AC178" t="s">
        <v>87</v>
      </c>
      <c r="AD178">
        <v>3</v>
      </c>
      <c r="AE178">
        <v>12</v>
      </c>
      <c r="AF178" t="str">
        <f t="shared" si="39"/>
        <v>(CCA)</v>
      </c>
      <c r="AG178">
        <f t="shared" si="40"/>
        <v>4</v>
      </c>
      <c r="AH178" t="str">
        <f t="shared" si="41"/>
        <v>(CCA)4</v>
      </c>
      <c r="AK178" t="s">
        <v>1191</v>
      </c>
      <c r="AL178" t="s">
        <v>7101</v>
      </c>
      <c r="AO178" t="s">
        <v>1191</v>
      </c>
      <c r="AP178" t="s">
        <v>87</v>
      </c>
      <c r="AT178" t="s">
        <v>6037</v>
      </c>
      <c r="AU178" t="s">
        <v>1191</v>
      </c>
      <c r="AV178">
        <v>178</v>
      </c>
      <c r="AY178" t="s">
        <v>1191</v>
      </c>
      <c r="AZ178">
        <v>178</v>
      </c>
      <c r="BB178" t="s">
        <v>1191</v>
      </c>
      <c r="BC178" t="str">
        <f t="shared" si="42"/>
        <v>178-178</v>
      </c>
    </row>
    <row r="179" spans="1:55" ht="18">
      <c r="A179" t="s">
        <v>1195</v>
      </c>
      <c r="B179" t="str">
        <f t="shared" si="32"/>
        <v>CAGTTTTCCCAGTCACGACATAAATCTGGATGGCAGCTTGAGA</v>
      </c>
      <c r="C179" t="s">
        <v>1325</v>
      </c>
      <c r="D179" t="str">
        <f t="shared" si="33"/>
        <v>GTTTATAACAAGCAAAAGGCAGCTCATC</v>
      </c>
      <c r="E179" t="str">
        <f t="shared" si="34"/>
        <v>(TGA)4</v>
      </c>
      <c r="F179" s="6" t="s">
        <v>7465</v>
      </c>
      <c r="G179" t="str">
        <f t="shared" si="35"/>
        <v>TGA</v>
      </c>
      <c r="H179">
        <f t="shared" si="36"/>
        <v>174</v>
      </c>
      <c r="I179">
        <f t="shared" si="37"/>
        <v>176</v>
      </c>
      <c r="J179" t="str">
        <f t="shared" si="38"/>
        <v>174-176</v>
      </c>
      <c r="K179" t="str">
        <f t="shared" si="43"/>
        <v>Polymorphic</v>
      </c>
      <c r="X179" t="s">
        <v>745</v>
      </c>
      <c r="Y179" t="s">
        <v>612</v>
      </c>
      <c r="AA179" t="s">
        <v>744</v>
      </c>
      <c r="AB179" t="s">
        <v>1195</v>
      </c>
      <c r="AC179" t="s">
        <v>175</v>
      </c>
      <c r="AD179">
        <v>3</v>
      </c>
      <c r="AE179">
        <v>12</v>
      </c>
      <c r="AF179" t="str">
        <f t="shared" si="39"/>
        <v>(TGA)</v>
      </c>
      <c r="AG179">
        <f t="shared" si="40"/>
        <v>4</v>
      </c>
      <c r="AH179" t="str">
        <f t="shared" si="41"/>
        <v>(TGA)4</v>
      </c>
      <c r="AK179" t="s">
        <v>1195</v>
      </c>
      <c r="AL179" t="s">
        <v>7079</v>
      </c>
      <c r="AO179" t="s">
        <v>1195</v>
      </c>
      <c r="AP179" t="s">
        <v>175</v>
      </c>
      <c r="AT179" t="s">
        <v>6038</v>
      </c>
      <c r="AU179" t="s">
        <v>1195</v>
      </c>
      <c r="AV179">
        <v>174</v>
      </c>
      <c r="AY179" t="s">
        <v>1195</v>
      </c>
      <c r="AZ179">
        <v>176</v>
      </c>
      <c r="BB179" t="s">
        <v>1195</v>
      </c>
      <c r="BC179" t="str">
        <f t="shared" si="42"/>
        <v>174-176</v>
      </c>
    </row>
    <row r="180" spans="1:55" ht="18">
      <c r="A180" t="s">
        <v>1199</v>
      </c>
      <c r="B180" t="str">
        <f t="shared" si="32"/>
        <v>CAGTTTTCCCAGTCACGACTCCTTCCCAGCAATCTATACATCC</v>
      </c>
      <c r="C180" t="s">
        <v>1327</v>
      </c>
      <c r="D180" t="str">
        <f t="shared" si="33"/>
        <v>GTTTATTTCTTTGCAGGTTTAGCCCATT</v>
      </c>
      <c r="E180" t="str">
        <f t="shared" si="34"/>
        <v>(CAA)4</v>
      </c>
      <c r="F180" s="6" t="s">
        <v>7478</v>
      </c>
      <c r="G180" t="str">
        <f t="shared" si="35"/>
        <v>CAA</v>
      </c>
      <c r="H180">
        <f t="shared" si="36"/>
        <v>167</v>
      </c>
      <c r="I180">
        <f t="shared" si="37"/>
        <v>170</v>
      </c>
      <c r="J180" t="str">
        <f t="shared" si="38"/>
        <v>167-170</v>
      </c>
      <c r="K180" t="str">
        <f t="shared" si="43"/>
        <v>Polymorphic</v>
      </c>
      <c r="X180" t="s">
        <v>747</v>
      </c>
      <c r="Y180" t="s">
        <v>616</v>
      </c>
      <c r="AA180" t="s">
        <v>746</v>
      </c>
      <c r="AB180" t="s">
        <v>1199</v>
      </c>
      <c r="AC180" t="s">
        <v>79</v>
      </c>
      <c r="AD180">
        <v>3</v>
      </c>
      <c r="AE180">
        <v>12</v>
      </c>
      <c r="AF180" t="str">
        <f t="shared" si="39"/>
        <v>(CAA)</v>
      </c>
      <c r="AG180">
        <f t="shared" si="40"/>
        <v>4</v>
      </c>
      <c r="AH180" t="str">
        <f t="shared" si="41"/>
        <v>(CAA)4</v>
      </c>
      <c r="AK180" t="s">
        <v>1199</v>
      </c>
      <c r="AL180" t="s">
        <v>7092</v>
      </c>
      <c r="AO180" t="s">
        <v>1199</v>
      </c>
      <c r="AP180" t="s">
        <v>79</v>
      </c>
      <c r="AT180" t="s">
        <v>6039</v>
      </c>
      <c r="AU180" t="s">
        <v>1199</v>
      </c>
      <c r="AV180">
        <v>167</v>
      </c>
      <c r="AY180" t="s">
        <v>1199</v>
      </c>
      <c r="AZ180">
        <v>170</v>
      </c>
      <c r="BB180" t="s">
        <v>1199</v>
      </c>
      <c r="BC180" t="str">
        <f t="shared" si="42"/>
        <v>167-170</v>
      </c>
    </row>
    <row r="181" spans="1:55" ht="18">
      <c r="A181" t="s">
        <v>1203</v>
      </c>
      <c r="B181" t="str">
        <f t="shared" si="32"/>
        <v>CAGTTTTCCCAGTCACGACCCGCAGCTTGTGAAATAAGAGAAG</v>
      </c>
      <c r="C181" t="s">
        <v>1329</v>
      </c>
      <c r="D181" t="str">
        <f t="shared" si="33"/>
        <v>GTTTCAAGCTGGCAATTATGGAGAGAAG</v>
      </c>
      <c r="E181" t="str">
        <f t="shared" si="34"/>
        <v>(GAA)4</v>
      </c>
      <c r="F181" s="6" t="s">
        <v>7477</v>
      </c>
      <c r="G181" t="str">
        <f t="shared" si="35"/>
        <v>GAA</v>
      </c>
      <c r="H181">
        <f t="shared" si="36"/>
        <v>113</v>
      </c>
      <c r="I181">
        <f t="shared" si="37"/>
        <v>113</v>
      </c>
      <c r="J181" t="str">
        <f t="shared" si="38"/>
        <v>113-113</v>
      </c>
      <c r="K181" t="str">
        <f t="shared" si="43"/>
        <v>Monomorphic</v>
      </c>
      <c r="X181" t="s">
        <v>749</v>
      </c>
      <c r="Y181" t="s">
        <v>620</v>
      </c>
      <c r="AA181" t="s">
        <v>748</v>
      </c>
      <c r="AB181" t="s">
        <v>1203</v>
      </c>
      <c r="AC181" t="s">
        <v>114</v>
      </c>
      <c r="AD181">
        <v>3</v>
      </c>
      <c r="AE181">
        <v>12</v>
      </c>
      <c r="AF181" t="str">
        <f t="shared" si="39"/>
        <v>(GAA)</v>
      </c>
      <c r="AG181">
        <f t="shared" si="40"/>
        <v>4</v>
      </c>
      <c r="AH181" t="str">
        <f t="shared" si="41"/>
        <v>(GAA)4</v>
      </c>
      <c r="AK181" t="s">
        <v>1203</v>
      </c>
      <c r="AL181" t="s">
        <v>7091</v>
      </c>
      <c r="AO181" t="s">
        <v>1203</v>
      </c>
      <c r="AP181" t="s">
        <v>114</v>
      </c>
      <c r="AT181" t="s">
        <v>6040</v>
      </c>
      <c r="AU181" t="s">
        <v>1203</v>
      </c>
      <c r="AV181">
        <v>113</v>
      </c>
      <c r="AY181" t="s">
        <v>1203</v>
      </c>
      <c r="AZ181">
        <v>113</v>
      </c>
      <c r="BB181" t="s">
        <v>1203</v>
      </c>
      <c r="BC181" t="str">
        <f t="shared" si="42"/>
        <v>113-113</v>
      </c>
    </row>
    <row r="182" spans="1:55" ht="18">
      <c r="A182" t="s">
        <v>1207</v>
      </c>
      <c r="B182" t="str">
        <f t="shared" si="32"/>
        <v>CAGTTTTCCCAGTCACGACTGGTAGCTGATTACTGGACAACGA</v>
      </c>
      <c r="C182" t="s">
        <v>1331</v>
      </c>
      <c r="D182" t="str">
        <f t="shared" si="33"/>
        <v>GTTTCTGGGTCAACCAACATTTCTAACC</v>
      </c>
      <c r="E182" t="str">
        <f t="shared" si="34"/>
        <v>(ATG)4</v>
      </c>
      <c r="F182" s="6" t="s">
        <v>7488</v>
      </c>
      <c r="G182" t="str">
        <f t="shared" si="35"/>
        <v>ATG</v>
      </c>
      <c r="H182">
        <f t="shared" si="36"/>
        <v>440</v>
      </c>
      <c r="I182">
        <f t="shared" si="37"/>
        <v>440</v>
      </c>
      <c r="J182" t="str">
        <f t="shared" si="38"/>
        <v>440-440</v>
      </c>
      <c r="K182" t="str">
        <f t="shared" si="43"/>
        <v>Monomorphic</v>
      </c>
      <c r="X182" t="s">
        <v>751</v>
      </c>
      <c r="Y182" t="s">
        <v>624</v>
      </c>
      <c r="AA182" t="s">
        <v>750</v>
      </c>
      <c r="AB182" t="s">
        <v>1207</v>
      </c>
      <c r="AC182" t="s">
        <v>74</v>
      </c>
      <c r="AD182">
        <v>3</v>
      </c>
      <c r="AE182">
        <v>12</v>
      </c>
      <c r="AF182" t="str">
        <f t="shared" si="39"/>
        <v>(ATG)</v>
      </c>
      <c r="AG182">
        <f t="shared" si="40"/>
        <v>4</v>
      </c>
      <c r="AH182" t="str">
        <f t="shared" si="41"/>
        <v>(ATG)4</v>
      </c>
      <c r="AK182" t="s">
        <v>1207</v>
      </c>
      <c r="AL182" t="s">
        <v>7102</v>
      </c>
      <c r="AO182" t="s">
        <v>1207</v>
      </c>
      <c r="AP182" t="s">
        <v>74</v>
      </c>
      <c r="AT182" t="s">
        <v>6041</v>
      </c>
      <c r="AU182" t="s">
        <v>1207</v>
      </c>
      <c r="AV182">
        <v>440</v>
      </c>
      <c r="AY182" t="s">
        <v>1207</v>
      </c>
      <c r="AZ182">
        <v>440</v>
      </c>
      <c r="BB182" t="s">
        <v>1207</v>
      </c>
      <c r="BC182" t="str">
        <f t="shared" si="42"/>
        <v>440-440</v>
      </c>
    </row>
    <row r="183" spans="1:55" ht="18">
      <c r="A183" t="s">
        <v>1211</v>
      </c>
      <c r="B183" t="str">
        <f t="shared" si="32"/>
        <v>CAGTTTTCCCAGTCACGACCCACTTTCATACTTCCCAGAATGG</v>
      </c>
      <c r="C183" t="s">
        <v>1333</v>
      </c>
      <c r="D183" t="str">
        <f t="shared" si="33"/>
        <v>GTTTTCCTACAAAGGAAGGGAATGATGA</v>
      </c>
      <c r="E183" t="str">
        <f t="shared" si="34"/>
        <v>(TCC)4</v>
      </c>
      <c r="F183" s="6" t="s">
        <v>7497</v>
      </c>
      <c r="G183" t="str">
        <f t="shared" si="35"/>
        <v>TCC</v>
      </c>
      <c r="H183">
        <f t="shared" si="36"/>
        <v>165</v>
      </c>
      <c r="I183">
        <f t="shared" si="37"/>
        <v>165</v>
      </c>
      <c r="J183" t="str">
        <f t="shared" si="38"/>
        <v>165-165</v>
      </c>
      <c r="K183" t="str">
        <f t="shared" si="43"/>
        <v>Monomorphic</v>
      </c>
      <c r="X183" t="s">
        <v>753</v>
      </c>
      <c r="Y183" t="s">
        <v>628</v>
      </c>
      <c r="AA183" t="s">
        <v>752</v>
      </c>
      <c r="AB183" t="s">
        <v>1211</v>
      </c>
      <c r="AC183" t="s">
        <v>166</v>
      </c>
      <c r="AD183">
        <v>3</v>
      </c>
      <c r="AE183">
        <v>12</v>
      </c>
      <c r="AF183" t="str">
        <f t="shared" si="39"/>
        <v>(TCC)</v>
      </c>
      <c r="AG183">
        <f t="shared" si="40"/>
        <v>4</v>
      </c>
      <c r="AH183" t="str">
        <f t="shared" si="41"/>
        <v>(TCC)4</v>
      </c>
      <c r="AK183" t="s">
        <v>1211</v>
      </c>
      <c r="AL183" t="s">
        <v>7111</v>
      </c>
      <c r="AO183" t="s">
        <v>1211</v>
      </c>
      <c r="AP183" t="s">
        <v>166</v>
      </c>
      <c r="AT183" t="s">
        <v>6042</v>
      </c>
      <c r="AU183" t="s">
        <v>1211</v>
      </c>
      <c r="AV183">
        <v>165</v>
      </c>
      <c r="AY183" t="s">
        <v>1211</v>
      </c>
      <c r="AZ183">
        <v>165</v>
      </c>
      <c r="BB183" t="s">
        <v>1211</v>
      </c>
      <c r="BC183" t="str">
        <f t="shared" si="42"/>
        <v>165-165</v>
      </c>
    </row>
    <row r="184" spans="1:55" ht="18">
      <c r="A184" t="s">
        <v>1215</v>
      </c>
      <c r="B184" t="str">
        <f t="shared" si="32"/>
        <v>CAGTTTTCCCAGTCACGACAAGCTTCAGCTTTCACAAACTGCT</v>
      </c>
      <c r="C184" t="s">
        <v>1335</v>
      </c>
      <c r="D184" t="str">
        <f t="shared" si="33"/>
        <v>GTTTCCCTTGACTACTGAGGCATCATCT</v>
      </c>
      <c r="E184" t="str">
        <f t="shared" si="34"/>
        <v>(TGA)4</v>
      </c>
      <c r="F184" s="6" t="s">
        <v>7465</v>
      </c>
      <c r="G184" t="str">
        <f t="shared" si="35"/>
        <v>TGA</v>
      </c>
      <c r="H184">
        <f t="shared" si="36"/>
        <v>0</v>
      </c>
      <c r="I184">
        <f t="shared" si="37"/>
        <v>0</v>
      </c>
      <c r="J184" t="str">
        <f t="shared" si="38"/>
        <v>-</v>
      </c>
      <c r="K184" t="s">
        <v>7774</v>
      </c>
      <c r="X184" t="s">
        <v>755</v>
      </c>
      <c r="Y184" t="s">
        <v>632</v>
      </c>
      <c r="AA184" t="s">
        <v>754</v>
      </c>
      <c r="AB184" t="s">
        <v>1215</v>
      </c>
      <c r="AC184" t="s">
        <v>175</v>
      </c>
      <c r="AD184">
        <v>3</v>
      </c>
      <c r="AE184">
        <v>12</v>
      </c>
      <c r="AF184" t="str">
        <f t="shared" si="39"/>
        <v>(TGA)</v>
      </c>
      <c r="AG184">
        <f t="shared" si="40"/>
        <v>4</v>
      </c>
      <c r="AH184" t="str">
        <f t="shared" si="41"/>
        <v>(TGA)4</v>
      </c>
      <c r="AK184" t="s">
        <v>1215</v>
      </c>
      <c r="AL184" t="s">
        <v>7079</v>
      </c>
      <c r="AO184" t="s">
        <v>1215</v>
      </c>
      <c r="AP184" t="s">
        <v>175</v>
      </c>
      <c r="AT184" t="s">
        <v>6043</v>
      </c>
      <c r="AU184" t="s">
        <v>1215</v>
      </c>
      <c r="AY184" t="s">
        <v>1215</v>
      </c>
      <c r="BB184" t="s">
        <v>1215</v>
      </c>
      <c r="BC184" t="str">
        <f t="shared" si="42"/>
        <v>-</v>
      </c>
    </row>
    <row r="185" spans="1:55" ht="18">
      <c r="A185" t="s">
        <v>1219</v>
      </c>
      <c r="B185" t="str">
        <f t="shared" si="32"/>
        <v>CAGTTTTCCCAGTCACGACGCTTGCCTGAACTTTGCTGATT</v>
      </c>
      <c r="C185" t="s">
        <v>1337</v>
      </c>
      <c r="D185" t="str">
        <f t="shared" si="33"/>
        <v>GTTTCTCCTTCAATCCCAACCCTTTC</v>
      </c>
      <c r="E185" t="str">
        <f t="shared" si="34"/>
        <v>(GCG)4</v>
      </c>
      <c r="F185" s="6" t="s">
        <v>7495</v>
      </c>
      <c r="G185" t="str">
        <f t="shared" si="35"/>
        <v>GCG</v>
      </c>
      <c r="H185">
        <f t="shared" si="36"/>
        <v>155</v>
      </c>
      <c r="I185">
        <f t="shared" si="37"/>
        <v>155</v>
      </c>
      <c r="J185" t="str">
        <f t="shared" si="38"/>
        <v>155-155</v>
      </c>
      <c r="K185" t="str">
        <f>IF(H185=I185,"Monomorphic","Polymorphic")</f>
        <v>Monomorphic</v>
      </c>
      <c r="X185" t="s">
        <v>757</v>
      </c>
      <c r="Y185" t="s">
        <v>636</v>
      </c>
      <c r="AA185" t="s">
        <v>756</v>
      </c>
      <c r="AB185" t="s">
        <v>1219</v>
      </c>
      <c r="AC185" t="s">
        <v>134</v>
      </c>
      <c r="AD185">
        <v>3</v>
      </c>
      <c r="AE185">
        <v>12</v>
      </c>
      <c r="AF185" t="str">
        <f t="shared" si="39"/>
        <v>(GCG)</v>
      </c>
      <c r="AG185">
        <f t="shared" si="40"/>
        <v>4</v>
      </c>
      <c r="AH185" t="str">
        <f t="shared" si="41"/>
        <v>(GCG)4</v>
      </c>
      <c r="AK185" t="s">
        <v>1219</v>
      </c>
      <c r="AL185" t="s">
        <v>7109</v>
      </c>
      <c r="AO185" t="s">
        <v>1219</v>
      </c>
      <c r="AP185" t="s">
        <v>134</v>
      </c>
      <c r="AT185" t="s">
        <v>6044</v>
      </c>
      <c r="AU185" t="s">
        <v>1219</v>
      </c>
      <c r="AV185">
        <v>155</v>
      </c>
      <c r="AY185" t="s">
        <v>1219</v>
      </c>
      <c r="AZ185">
        <v>155</v>
      </c>
      <c r="BB185" t="s">
        <v>1219</v>
      </c>
      <c r="BC185" t="str">
        <f t="shared" si="42"/>
        <v>155-155</v>
      </c>
    </row>
    <row r="186" spans="1:55" ht="18">
      <c r="A186" t="s">
        <v>1223</v>
      </c>
      <c r="B186" t="str">
        <f t="shared" si="32"/>
        <v>CAGTTTTCCCAGTCACGACTTGGACAAAATCAGATACCGATGA</v>
      </c>
      <c r="C186" t="s">
        <v>1339</v>
      </c>
      <c r="D186" t="str">
        <f t="shared" si="33"/>
        <v>GTTTCTACTGGTCATGATCCAAGGTGGT</v>
      </c>
      <c r="E186" t="str">
        <f t="shared" si="34"/>
        <v>(AAG)4</v>
      </c>
      <c r="F186" s="6" t="s">
        <v>7486</v>
      </c>
      <c r="G186" t="str">
        <f t="shared" si="35"/>
        <v>AAG</v>
      </c>
      <c r="H186">
        <f t="shared" si="36"/>
        <v>181</v>
      </c>
      <c r="I186">
        <f t="shared" si="37"/>
        <v>181</v>
      </c>
      <c r="J186" t="str">
        <f t="shared" si="38"/>
        <v>181-181</v>
      </c>
      <c r="K186" t="str">
        <f>IF(H186=I186,"Monomorphic","Polymorphic")</f>
        <v>Monomorphic</v>
      </c>
      <c r="X186" t="s">
        <v>759</v>
      </c>
      <c r="Y186" t="s">
        <v>640</v>
      </c>
      <c r="AA186" t="s">
        <v>758</v>
      </c>
      <c r="AB186" t="s">
        <v>1223</v>
      </c>
      <c r="AC186" t="s">
        <v>42</v>
      </c>
      <c r="AD186">
        <v>3</v>
      </c>
      <c r="AE186">
        <v>12</v>
      </c>
      <c r="AF186" t="str">
        <f t="shared" si="39"/>
        <v>(AAG)</v>
      </c>
      <c r="AG186">
        <f t="shared" si="40"/>
        <v>4</v>
      </c>
      <c r="AH186" t="str">
        <f t="shared" si="41"/>
        <v>(AAG)4</v>
      </c>
      <c r="AK186" t="s">
        <v>1223</v>
      </c>
      <c r="AL186" t="s">
        <v>7100</v>
      </c>
      <c r="AO186" t="s">
        <v>1223</v>
      </c>
      <c r="AP186" t="s">
        <v>42</v>
      </c>
      <c r="AT186" t="s">
        <v>6045</v>
      </c>
      <c r="AU186" t="s">
        <v>1223</v>
      </c>
      <c r="AV186">
        <v>181</v>
      </c>
      <c r="AY186" t="s">
        <v>1223</v>
      </c>
      <c r="AZ186">
        <v>181</v>
      </c>
      <c r="BB186" t="s">
        <v>1223</v>
      </c>
      <c r="BC186" t="str">
        <f t="shared" si="42"/>
        <v>181-181</v>
      </c>
    </row>
    <row r="187" spans="1:55" ht="18">
      <c r="A187" t="s">
        <v>1227</v>
      </c>
      <c r="B187" t="str">
        <f t="shared" si="32"/>
        <v>CAGTTTTCCCAGTCACGACTTTAGTAGCAGCTTCTTTGCCGAG</v>
      </c>
      <c r="C187" t="s">
        <v>1341</v>
      </c>
      <c r="D187" t="str">
        <f t="shared" si="33"/>
        <v>GTTTGTTGCTGAAAGAGAACCCAAACAT</v>
      </c>
      <c r="E187" t="str">
        <f t="shared" si="34"/>
        <v>(CCA)4</v>
      </c>
      <c r="F187" s="6" t="s">
        <v>7487</v>
      </c>
      <c r="G187" t="str">
        <f t="shared" si="35"/>
        <v>CCA</v>
      </c>
      <c r="H187">
        <f t="shared" si="36"/>
        <v>132</v>
      </c>
      <c r="I187">
        <f t="shared" si="37"/>
        <v>132</v>
      </c>
      <c r="J187" t="str">
        <f t="shared" si="38"/>
        <v>132-132</v>
      </c>
      <c r="K187" t="str">
        <f>IF(H187=I187,"Monomorphic","Polymorphic")</f>
        <v>Monomorphic</v>
      </c>
      <c r="X187" t="s">
        <v>761</v>
      </c>
      <c r="Y187" t="s">
        <v>644</v>
      </c>
      <c r="AA187" t="s">
        <v>760</v>
      </c>
      <c r="AB187" t="s">
        <v>1227</v>
      </c>
      <c r="AC187" t="s">
        <v>87</v>
      </c>
      <c r="AD187">
        <v>3</v>
      </c>
      <c r="AE187">
        <v>12</v>
      </c>
      <c r="AF187" t="str">
        <f t="shared" si="39"/>
        <v>(CCA)</v>
      </c>
      <c r="AG187">
        <f t="shared" si="40"/>
        <v>4</v>
      </c>
      <c r="AH187" t="str">
        <f t="shared" si="41"/>
        <v>(CCA)4</v>
      </c>
      <c r="AK187" t="s">
        <v>1227</v>
      </c>
      <c r="AL187" t="s">
        <v>7101</v>
      </c>
      <c r="AO187" t="s">
        <v>1227</v>
      </c>
      <c r="AP187" t="s">
        <v>87</v>
      </c>
      <c r="AT187" t="s">
        <v>6046</v>
      </c>
      <c r="AU187" t="s">
        <v>1227</v>
      </c>
      <c r="AV187">
        <v>132</v>
      </c>
      <c r="AY187" t="s">
        <v>1227</v>
      </c>
      <c r="AZ187">
        <v>132</v>
      </c>
      <c r="BB187" t="s">
        <v>1227</v>
      </c>
      <c r="BC187" t="str">
        <f t="shared" si="42"/>
        <v>132-132</v>
      </c>
    </row>
    <row r="188" spans="1:55" ht="18">
      <c r="A188" t="s">
        <v>1231</v>
      </c>
      <c r="B188" t="str">
        <f t="shared" si="32"/>
        <v>CAGTTTTCCCAGTCACGACGAAATCCAGAGATTTTGTGTTGGG</v>
      </c>
      <c r="C188" t="s">
        <v>1343</v>
      </c>
      <c r="D188" t="str">
        <f t="shared" si="33"/>
        <v>GTTTGCCTGAATGATGTGCAGTATCTGT</v>
      </c>
      <c r="E188" t="str">
        <f t="shared" si="34"/>
        <v>(CAA)4</v>
      </c>
      <c r="F188" s="6" t="s">
        <v>7478</v>
      </c>
      <c r="G188" t="str">
        <f t="shared" si="35"/>
        <v>CAA</v>
      </c>
      <c r="H188">
        <f t="shared" si="36"/>
        <v>150</v>
      </c>
      <c r="I188">
        <f t="shared" si="37"/>
        <v>150</v>
      </c>
      <c r="J188" t="str">
        <f t="shared" si="38"/>
        <v>150-150</v>
      </c>
      <c r="K188" t="str">
        <f>IF(H188=I188,"Monomorphic","Polymorphic")</f>
        <v>Monomorphic</v>
      </c>
      <c r="X188" t="s">
        <v>763</v>
      </c>
      <c r="Y188" t="s">
        <v>648</v>
      </c>
      <c r="AA188" t="s">
        <v>762</v>
      </c>
      <c r="AB188" t="s">
        <v>1231</v>
      </c>
      <c r="AC188" t="s">
        <v>79</v>
      </c>
      <c r="AD188">
        <v>3</v>
      </c>
      <c r="AE188">
        <v>12</v>
      </c>
      <c r="AF188" t="str">
        <f t="shared" si="39"/>
        <v>(CAA)</v>
      </c>
      <c r="AG188">
        <f t="shared" si="40"/>
        <v>4</v>
      </c>
      <c r="AH188" t="str">
        <f t="shared" si="41"/>
        <v>(CAA)4</v>
      </c>
      <c r="AK188" t="s">
        <v>1231</v>
      </c>
      <c r="AL188" t="s">
        <v>7092</v>
      </c>
      <c r="AO188" t="s">
        <v>1231</v>
      </c>
      <c r="AP188" t="s">
        <v>79</v>
      </c>
      <c r="AT188" t="s">
        <v>6047</v>
      </c>
      <c r="AU188" t="s">
        <v>1231</v>
      </c>
      <c r="AV188">
        <v>150</v>
      </c>
      <c r="AY188" t="s">
        <v>1231</v>
      </c>
      <c r="AZ188">
        <v>150</v>
      </c>
      <c r="BB188" t="s">
        <v>1231</v>
      </c>
      <c r="BC188" t="str">
        <f t="shared" si="42"/>
        <v>150-150</v>
      </c>
    </row>
    <row r="189" spans="1:55" ht="18">
      <c r="A189" t="s">
        <v>1235</v>
      </c>
      <c r="B189" t="str">
        <f t="shared" si="32"/>
        <v>CAGTTTTCCCAGTCACGACAGCAATACCTATGGAGTTGCAGGA</v>
      </c>
      <c r="C189" t="s">
        <v>1345</v>
      </c>
      <c r="D189" t="str">
        <f t="shared" si="33"/>
        <v>GTTTGAAGTCTTCCGTTTCATCTGCATT</v>
      </c>
      <c r="E189" t="str">
        <f t="shared" si="34"/>
        <v>(TGC)4</v>
      </c>
      <c r="F189" s="6" t="s">
        <v>7469</v>
      </c>
      <c r="G189" t="str">
        <f t="shared" si="35"/>
        <v>TGC</v>
      </c>
      <c r="H189">
        <f t="shared" si="36"/>
        <v>0</v>
      </c>
      <c r="I189">
        <f t="shared" si="37"/>
        <v>0</v>
      </c>
      <c r="J189" t="str">
        <f t="shared" si="38"/>
        <v>-</v>
      </c>
      <c r="K189" t="s">
        <v>7774</v>
      </c>
      <c r="X189" t="s">
        <v>765</v>
      </c>
      <c r="Y189" t="s">
        <v>652</v>
      </c>
      <c r="AA189" t="s">
        <v>764</v>
      </c>
      <c r="AB189" t="s">
        <v>1235</v>
      </c>
      <c r="AC189" t="s">
        <v>177</v>
      </c>
      <c r="AD189">
        <v>3</v>
      </c>
      <c r="AE189">
        <v>12</v>
      </c>
      <c r="AF189" t="str">
        <f t="shared" si="39"/>
        <v>(TGC)</v>
      </c>
      <c r="AG189">
        <f t="shared" si="40"/>
        <v>4</v>
      </c>
      <c r="AH189" t="str">
        <f t="shared" si="41"/>
        <v>(TGC)4</v>
      </c>
      <c r="AK189" t="s">
        <v>1235</v>
      </c>
      <c r="AL189" t="s">
        <v>7083</v>
      </c>
      <c r="AO189" t="s">
        <v>1235</v>
      </c>
      <c r="AP189" t="s">
        <v>177</v>
      </c>
      <c r="AT189" t="s">
        <v>6048</v>
      </c>
      <c r="AU189" t="s">
        <v>1235</v>
      </c>
      <c r="AY189" t="s">
        <v>1235</v>
      </c>
      <c r="BB189" t="s">
        <v>1235</v>
      </c>
      <c r="BC189" t="str">
        <f t="shared" si="42"/>
        <v>-</v>
      </c>
    </row>
    <row r="190" spans="1:55" ht="18">
      <c r="A190" t="s">
        <v>1239</v>
      </c>
      <c r="B190" t="str">
        <f t="shared" si="32"/>
        <v>CAGTTTTCCCAGTCACGACGCACAAGCACCTAATCATTCATTTC</v>
      </c>
      <c r="C190" t="s">
        <v>1347</v>
      </c>
      <c r="D190" t="str">
        <f t="shared" si="33"/>
        <v>GTTTGTACCTAGCACCGGATTGTGTCTC</v>
      </c>
      <c r="E190" t="str">
        <f t="shared" si="34"/>
        <v>(TGG)4</v>
      </c>
      <c r="F190" s="6" t="s">
        <v>7498</v>
      </c>
      <c r="G190" t="str">
        <f t="shared" si="35"/>
        <v>TGG</v>
      </c>
      <c r="H190">
        <f t="shared" si="36"/>
        <v>80</v>
      </c>
      <c r="I190">
        <f t="shared" si="37"/>
        <v>80</v>
      </c>
      <c r="J190" t="str">
        <f t="shared" si="38"/>
        <v>80-80</v>
      </c>
      <c r="K190" t="str">
        <f t="shared" ref="K190:K196" si="44">IF(H190=I190,"Monomorphic","Polymorphic")</f>
        <v>Monomorphic</v>
      </c>
      <c r="X190" t="s">
        <v>767</v>
      </c>
      <c r="Y190" t="s">
        <v>656</v>
      </c>
      <c r="AA190" t="s">
        <v>766</v>
      </c>
      <c r="AB190" t="s">
        <v>1239</v>
      </c>
      <c r="AC190" t="s">
        <v>180</v>
      </c>
      <c r="AD190">
        <v>3</v>
      </c>
      <c r="AE190">
        <v>12</v>
      </c>
      <c r="AF190" t="str">
        <f t="shared" si="39"/>
        <v>(TGG)</v>
      </c>
      <c r="AG190">
        <f t="shared" si="40"/>
        <v>4</v>
      </c>
      <c r="AH190" t="str">
        <f t="shared" si="41"/>
        <v>(TGG)4</v>
      </c>
      <c r="AK190" t="s">
        <v>1239</v>
      </c>
      <c r="AL190" t="s">
        <v>7112</v>
      </c>
      <c r="AO190" t="s">
        <v>1239</v>
      </c>
      <c r="AP190" t="s">
        <v>180</v>
      </c>
      <c r="AT190" t="s">
        <v>6049</v>
      </c>
      <c r="AU190" t="s">
        <v>1239</v>
      </c>
      <c r="AV190">
        <v>80</v>
      </c>
      <c r="AY190" t="s">
        <v>1239</v>
      </c>
      <c r="AZ190">
        <v>80</v>
      </c>
      <c r="BB190" t="s">
        <v>1239</v>
      </c>
      <c r="BC190" t="str">
        <f t="shared" si="42"/>
        <v>80-80</v>
      </c>
    </row>
    <row r="191" spans="1:55" ht="18">
      <c r="A191" t="s">
        <v>1243</v>
      </c>
      <c r="B191" t="str">
        <f t="shared" si="32"/>
        <v>CAGTTTTCCCAGTCACGACATGGAATTGGAACCAAGTTACGAG</v>
      </c>
      <c r="C191" t="s">
        <v>1349</v>
      </c>
      <c r="D191" t="str">
        <f t="shared" si="33"/>
        <v>GTTTTATCGCTGATGAGCGGAATAATAG</v>
      </c>
      <c r="E191" t="str">
        <f t="shared" si="34"/>
        <v>(GAA)4</v>
      </c>
      <c r="F191" s="6" t="s">
        <v>7477</v>
      </c>
      <c r="G191" t="str">
        <f t="shared" si="35"/>
        <v>GAA</v>
      </c>
      <c r="H191">
        <f t="shared" si="36"/>
        <v>173</v>
      </c>
      <c r="I191">
        <f t="shared" si="37"/>
        <v>173</v>
      </c>
      <c r="J191" t="str">
        <f t="shared" si="38"/>
        <v>173-173</v>
      </c>
      <c r="K191" t="str">
        <f t="shared" si="44"/>
        <v>Monomorphic</v>
      </c>
      <c r="X191" t="s">
        <v>769</v>
      </c>
      <c r="Y191" t="s">
        <v>660</v>
      </c>
      <c r="AA191" t="s">
        <v>768</v>
      </c>
      <c r="AB191" t="s">
        <v>1243</v>
      </c>
      <c r="AC191" t="s">
        <v>114</v>
      </c>
      <c r="AD191">
        <v>3</v>
      </c>
      <c r="AE191">
        <v>12</v>
      </c>
      <c r="AF191" t="str">
        <f t="shared" si="39"/>
        <v>(GAA)</v>
      </c>
      <c r="AG191">
        <f t="shared" si="40"/>
        <v>4</v>
      </c>
      <c r="AH191" t="str">
        <f t="shared" si="41"/>
        <v>(GAA)4</v>
      </c>
      <c r="AK191" t="s">
        <v>1243</v>
      </c>
      <c r="AL191" t="s">
        <v>7091</v>
      </c>
      <c r="AO191" t="s">
        <v>1243</v>
      </c>
      <c r="AP191" t="s">
        <v>114</v>
      </c>
      <c r="AT191" t="s">
        <v>6050</v>
      </c>
      <c r="AU191" t="s">
        <v>1243</v>
      </c>
      <c r="AV191">
        <v>173</v>
      </c>
      <c r="AY191" t="s">
        <v>1243</v>
      </c>
      <c r="AZ191">
        <v>173</v>
      </c>
      <c r="BB191" t="s">
        <v>1243</v>
      </c>
      <c r="BC191" t="str">
        <f t="shared" si="42"/>
        <v>173-173</v>
      </c>
    </row>
    <row r="192" spans="1:55" ht="18">
      <c r="A192" t="s">
        <v>1247</v>
      </c>
      <c r="B192" t="str">
        <f t="shared" si="32"/>
        <v>CAGTTTTCCCAGTCACGACGTGCTCATTGTGCTAAAGTTCGTG</v>
      </c>
      <c r="C192" t="s">
        <v>1351</v>
      </c>
      <c r="D192" t="str">
        <f t="shared" si="33"/>
        <v>GTTTATGAGCTTTCAATTAGACCTGCCA</v>
      </c>
      <c r="E192" t="str">
        <f t="shared" si="34"/>
        <v>(CTG)4</v>
      </c>
      <c r="F192" s="6" t="s">
        <v>7493</v>
      </c>
      <c r="G192" t="str">
        <f t="shared" si="35"/>
        <v>CTG</v>
      </c>
      <c r="H192">
        <f t="shared" si="36"/>
        <v>252</v>
      </c>
      <c r="I192">
        <f t="shared" si="37"/>
        <v>254</v>
      </c>
      <c r="J192" t="str">
        <f t="shared" si="38"/>
        <v>252-254</v>
      </c>
      <c r="K192" t="str">
        <f t="shared" si="44"/>
        <v>Polymorphic</v>
      </c>
      <c r="X192" t="s">
        <v>771</v>
      </c>
      <c r="Y192" t="s">
        <v>664</v>
      </c>
      <c r="AA192" t="s">
        <v>770</v>
      </c>
      <c r="AB192" t="s">
        <v>1247</v>
      </c>
      <c r="AC192" t="s">
        <v>107</v>
      </c>
      <c r="AD192">
        <v>3</v>
      </c>
      <c r="AE192">
        <v>12</v>
      </c>
      <c r="AF192" t="str">
        <f t="shared" si="39"/>
        <v>(CTG)</v>
      </c>
      <c r="AG192">
        <f t="shared" si="40"/>
        <v>4</v>
      </c>
      <c r="AH192" t="str">
        <f t="shared" si="41"/>
        <v>(CTG)4</v>
      </c>
      <c r="AK192" t="s">
        <v>1247</v>
      </c>
      <c r="AL192" t="s">
        <v>7107</v>
      </c>
      <c r="AO192" t="s">
        <v>1247</v>
      </c>
      <c r="AP192" t="s">
        <v>107</v>
      </c>
      <c r="AT192" t="s">
        <v>6051</v>
      </c>
      <c r="AU192" t="s">
        <v>1247</v>
      </c>
      <c r="AV192">
        <v>252</v>
      </c>
      <c r="AY192" t="s">
        <v>1247</v>
      </c>
      <c r="AZ192">
        <v>254</v>
      </c>
      <c r="BB192" t="s">
        <v>1247</v>
      </c>
      <c r="BC192" t="str">
        <f t="shared" si="42"/>
        <v>252-254</v>
      </c>
    </row>
    <row r="193" spans="1:55" ht="18">
      <c r="A193" t="s">
        <v>1251</v>
      </c>
      <c r="B193" t="str">
        <f t="shared" si="32"/>
        <v>CAGTTTTCCCAGTCACGACGATATGAGAAAGCAGCTCAAGGGA</v>
      </c>
      <c r="C193" t="s">
        <v>1353</v>
      </c>
      <c r="D193" t="str">
        <f t="shared" si="33"/>
        <v>GTTTCTCATTCCCCGGAAGTAGAAGC</v>
      </c>
      <c r="E193" t="str">
        <f t="shared" si="34"/>
        <v>(TCA)4</v>
      </c>
      <c r="F193" s="6" t="s">
        <v>7470</v>
      </c>
      <c r="G193" t="str">
        <f t="shared" si="35"/>
        <v>TCA</v>
      </c>
      <c r="H193">
        <f t="shared" si="36"/>
        <v>183</v>
      </c>
      <c r="I193">
        <f t="shared" si="37"/>
        <v>183</v>
      </c>
      <c r="J193" t="str">
        <f t="shared" si="38"/>
        <v>183-183</v>
      </c>
      <c r="K193" t="str">
        <f t="shared" si="44"/>
        <v>Monomorphic</v>
      </c>
      <c r="X193" t="s">
        <v>773</v>
      </c>
      <c r="Y193" t="s">
        <v>668</v>
      </c>
      <c r="AA193" t="s">
        <v>772</v>
      </c>
      <c r="AB193" t="s">
        <v>1251</v>
      </c>
      <c r="AC193" t="s">
        <v>162</v>
      </c>
      <c r="AD193">
        <v>3</v>
      </c>
      <c r="AE193">
        <v>12</v>
      </c>
      <c r="AF193" t="str">
        <f t="shared" si="39"/>
        <v>(TCA)</v>
      </c>
      <c r="AG193">
        <f t="shared" si="40"/>
        <v>4</v>
      </c>
      <c r="AH193" t="str">
        <f t="shared" si="41"/>
        <v>(TCA)4</v>
      </c>
      <c r="AK193" t="s">
        <v>1251</v>
      </c>
      <c r="AL193" t="s">
        <v>7084</v>
      </c>
      <c r="AO193" t="s">
        <v>1251</v>
      </c>
      <c r="AP193" t="s">
        <v>162</v>
      </c>
      <c r="AT193" t="s">
        <v>6052</v>
      </c>
      <c r="AU193" t="s">
        <v>1251</v>
      </c>
      <c r="AV193">
        <v>183</v>
      </c>
      <c r="AY193" t="s">
        <v>1251</v>
      </c>
      <c r="AZ193">
        <v>183</v>
      </c>
      <c r="BB193" t="s">
        <v>1251</v>
      </c>
      <c r="BC193" t="str">
        <f t="shared" si="42"/>
        <v>183-183</v>
      </c>
    </row>
    <row r="194" spans="1:55" ht="18">
      <c r="A194" t="s">
        <v>1255</v>
      </c>
      <c r="B194" t="str">
        <f t="shared" si="32"/>
        <v>CAGTTTTCCCAGTCACGACAACTCCCACAAAACACCATCAAGT</v>
      </c>
      <c r="C194" t="s">
        <v>1355</v>
      </c>
      <c r="D194" t="str">
        <f t="shared" si="33"/>
        <v>GTTTAATAACACTCCCATCCTCCAACTG</v>
      </c>
      <c r="E194" t="str">
        <f t="shared" si="34"/>
        <v>(AAG)4</v>
      </c>
      <c r="F194" s="6" t="s">
        <v>7486</v>
      </c>
      <c r="G194" t="str">
        <f t="shared" si="35"/>
        <v>AAG</v>
      </c>
      <c r="H194">
        <f t="shared" si="36"/>
        <v>122</v>
      </c>
      <c r="I194">
        <f t="shared" si="37"/>
        <v>122</v>
      </c>
      <c r="J194" t="str">
        <f t="shared" si="38"/>
        <v>122-122</v>
      </c>
      <c r="K194" t="str">
        <f t="shared" si="44"/>
        <v>Monomorphic</v>
      </c>
      <c r="X194" t="s">
        <v>775</v>
      </c>
      <c r="Y194" t="s">
        <v>672</v>
      </c>
      <c r="AA194" t="s">
        <v>774</v>
      </c>
      <c r="AB194" t="s">
        <v>1255</v>
      </c>
      <c r="AC194" t="s">
        <v>42</v>
      </c>
      <c r="AD194">
        <v>3</v>
      </c>
      <c r="AE194">
        <v>12</v>
      </c>
      <c r="AF194" t="str">
        <f t="shared" si="39"/>
        <v>(AAG)</v>
      </c>
      <c r="AG194">
        <f t="shared" si="40"/>
        <v>4</v>
      </c>
      <c r="AH194" t="str">
        <f t="shared" si="41"/>
        <v>(AAG)4</v>
      </c>
      <c r="AK194" t="s">
        <v>1255</v>
      </c>
      <c r="AL194" t="s">
        <v>7100</v>
      </c>
      <c r="AO194" t="s">
        <v>1255</v>
      </c>
      <c r="AP194" t="s">
        <v>42</v>
      </c>
      <c r="AT194" t="s">
        <v>6053</v>
      </c>
      <c r="AU194" t="s">
        <v>1255</v>
      </c>
      <c r="AV194">
        <v>122</v>
      </c>
      <c r="AY194" t="s">
        <v>1255</v>
      </c>
      <c r="AZ194">
        <v>122</v>
      </c>
      <c r="BB194" t="s">
        <v>1255</v>
      </c>
      <c r="BC194" t="str">
        <f t="shared" si="42"/>
        <v>122-122</v>
      </c>
    </row>
    <row r="195" spans="1:55" ht="18">
      <c r="A195" t="s">
        <v>1259</v>
      </c>
      <c r="B195" t="str">
        <f t="shared" si="32"/>
        <v>CAGTTTTCCCAGTCACGACCATTCATCTTCTCCGAATGGTAGC</v>
      </c>
      <c r="C195" t="s">
        <v>1357</v>
      </c>
      <c r="D195" t="str">
        <f t="shared" si="33"/>
        <v>GTTTGAGAGCATCACCATCTCTGCTGT</v>
      </c>
      <c r="E195" t="str">
        <f t="shared" si="34"/>
        <v>(ATG)4</v>
      </c>
      <c r="F195" s="6" t="s">
        <v>7488</v>
      </c>
      <c r="G195" t="str">
        <f t="shared" si="35"/>
        <v>ATG</v>
      </c>
      <c r="H195">
        <f t="shared" si="36"/>
        <v>177</v>
      </c>
      <c r="I195">
        <f t="shared" si="37"/>
        <v>177</v>
      </c>
      <c r="J195" t="str">
        <f t="shared" si="38"/>
        <v>177-177</v>
      </c>
      <c r="K195" t="str">
        <f t="shared" si="44"/>
        <v>Monomorphic</v>
      </c>
      <c r="X195" t="s">
        <v>777</v>
      </c>
      <c r="Y195" t="s">
        <v>676</v>
      </c>
      <c r="AA195" t="s">
        <v>776</v>
      </c>
      <c r="AB195" t="s">
        <v>1259</v>
      </c>
      <c r="AC195" t="s">
        <v>74</v>
      </c>
      <c r="AD195">
        <v>3</v>
      </c>
      <c r="AE195">
        <v>12</v>
      </c>
      <c r="AF195" t="str">
        <f t="shared" si="39"/>
        <v>(ATG)</v>
      </c>
      <c r="AG195">
        <f t="shared" si="40"/>
        <v>4</v>
      </c>
      <c r="AH195" t="str">
        <f t="shared" si="41"/>
        <v>(ATG)4</v>
      </c>
      <c r="AK195" t="s">
        <v>1259</v>
      </c>
      <c r="AL195" t="s">
        <v>7102</v>
      </c>
      <c r="AO195" t="s">
        <v>1259</v>
      </c>
      <c r="AP195" t="s">
        <v>74</v>
      </c>
      <c r="AT195" t="s">
        <v>6054</v>
      </c>
      <c r="AU195" t="s">
        <v>1259</v>
      </c>
      <c r="AV195">
        <v>177</v>
      </c>
      <c r="AY195" t="s">
        <v>1259</v>
      </c>
      <c r="AZ195">
        <v>177</v>
      </c>
      <c r="BB195" t="s">
        <v>1259</v>
      </c>
      <c r="BC195" t="str">
        <f t="shared" si="42"/>
        <v>177-177</v>
      </c>
    </row>
    <row r="196" spans="1:55" ht="18">
      <c r="A196" t="s">
        <v>1263</v>
      </c>
      <c r="B196" t="str">
        <f t="shared" si="32"/>
        <v>CAGTTTTCCCAGTCACGACCAAAGATTGCTGCCTTCTGGTTAT</v>
      </c>
      <c r="C196" t="s">
        <v>1359</v>
      </c>
      <c r="D196" t="str">
        <f t="shared" si="33"/>
        <v>GTTTTTCTTTGTATGCCCACCAAATCTT</v>
      </c>
      <c r="E196" t="str">
        <f t="shared" si="34"/>
        <v>(ATG)4</v>
      </c>
      <c r="F196" s="6" t="s">
        <v>7488</v>
      </c>
      <c r="G196" t="str">
        <f t="shared" si="35"/>
        <v>ATG</v>
      </c>
      <c r="H196">
        <f t="shared" si="36"/>
        <v>121</v>
      </c>
      <c r="I196">
        <f t="shared" si="37"/>
        <v>121</v>
      </c>
      <c r="J196" t="str">
        <f t="shared" si="38"/>
        <v>121-121</v>
      </c>
      <c r="K196" t="str">
        <f t="shared" si="44"/>
        <v>Monomorphic</v>
      </c>
      <c r="X196" t="s">
        <v>779</v>
      </c>
      <c r="Y196" t="s">
        <v>680</v>
      </c>
      <c r="AA196" t="s">
        <v>778</v>
      </c>
      <c r="AB196" t="s">
        <v>1263</v>
      </c>
      <c r="AC196" t="s">
        <v>74</v>
      </c>
      <c r="AD196">
        <v>3</v>
      </c>
      <c r="AE196">
        <v>12</v>
      </c>
      <c r="AF196" t="str">
        <f t="shared" si="39"/>
        <v>(ATG)</v>
      </c>
      <c r="AG196">
        <f t="shared" si="40"/>
        <v>4</v>
      </c>
      <c r="AH196" t="str">
        <f t="shared" si="41"/>
        <v>(ATG)4</v>
      </c>
      <c r="AK196" t="s">
        <v>1263</v>
      </c>
      <c r="AL196" t="s">
        <v>7102</v>
      </c>
      <c r="AO196" t="s">
        <v>1263</v>
      </c>
      <c r="AP196" t="s">
        <v>74</v>
      </c>
      <c r="AT196" t="s">
        <v>6055</v>
      </c>
      <c r="AU196" t="s">
        <v>1263</v>
      </c>
      <c r="AV196">
        <v>121</v>
      </c>
      <c r="AY196" t="s">
        <v>1263</v>
      </c>
      <c r="AZ196">
        <v>121</v>
      </c>
      <c r="BB196" t="s">
        <v>1263</v>
      </c>
      <c r="BC196" t="str">
        <f t="shared" si="42"/>
        <v>121-121</v>
      </c>
    </row>
    <row r="197" spans="1:55" ht="18">
      <c r="A197" t="s">
        <v>1364</v>
      </c>
      <c r="B197" t="str">
        <f t="shared" ref="B197:B260" si="45">VLOOKUP(A197,X$5:Y$2331,2,FALSE)</f>
        <v>CAGTTTTCCCAGTCACGACGAGCTCATTCTCAATGGGTTCATC</v>
      </c>
      <c r="C197" t="s">
        <v>1553</v>
      </c>
      <c r="D197" t="str">
        <f t="shared" ref="D197:D260" si="46">VLOOKUP(C197,X$5:Y$2331,2,FALSE)</f>
        <v>GTTTGCTTGGTTGGAGATCAACAAGTCT</v>
      </c>
      <c r="E197" t="str">
        <f t="shared" ref="E197:E260" si="47">VLOOKUP(A197,AK$5:AL$1156,2,FALSE)</f>
        <v>(CAT)4</v>
      </c>
      <c r="F197" s="6" t="s">
        <v>7499</v>
      </c>
      <c r="G197" t="str">
        <f t="shared" ref="G197:G260" si="48">VLOOKUP(A197,AO$5:AP$1156,2,FALSE)</f>
        <v>CAT</v>
      </c>
      <c r="H197">
        <f t="shared" ref="H197:H260" si="49">VLOOKUP(A197,AU$5:AV$1156,2,FALSE)</f>
        <v>0</v>
      </c>
      <c r="I197">
        <f t="shared" ref="I197:I260" si="50">VLOOKUP(A197,AY$5:AZ$1156,2,FALSE)</f>
        <v>0</v>
      </c>
      <c r="J197" t="str">
        <f t="shared" ref="J197:J260" si="51">VLOOKUP(A197,BB$5:BC$1156,2,FALSE)</f>
        <v>-</v>
      </c>
      <c r="K197" t="s">
        <v>7774</v>
      </c>
      <c r="X197" t="s">
        <v>781</v>
      </c>
      <c r="Y197" t="s">
        <v>684</v>
      </c>
      <c r="AA197" t="s">
        <v>780</v>
      </c>
      <c r="AB197" t="s">
        <v>1364</v>
      </c>
      <c r="AC197" t="s">
        <v>85</v>
      </c>
      <c r="AD197">
        <v>3</v>
      </c>
      <c r="AE197">
        <v>12</v>
      </c>
      <c r="AF197" t="str">
        <f t="shared" si="39"/>
        <v>(CAT)</v>
      </c>
      <c r="AG197">
        <f t="shared" si="40"/>
        <v>4</v>
      </c>
      <c r="AH197" t="str">
        <f t="shared" si="41"/>
        <v>(CAT)4</v>
      </c>
      <c r="AK197" t="s">
        <v>1364</v>
      </c>
      <c r="AL197" t="s">
        <v>7113</v>
      </c>
      <c r="AO197" t="s">
        <v>1364</v>
      </c>
      <c r="AP197" t="s">
        <v>85</v>
      </c>
      <c r="AT197" t="s">
        <v>6056</v>
      </c>
      <c r="AU197" t="s">
        <v>1364</v>
      </c>
      <c r="AY197" t="s">
        <v>1364</v>
      </c>
      <c r="BB197" t="s">
        <v>1364</v>
      </c>
      <c r="BC197" t="str">
        <f t="shared" si="42"/>
        <v>-</v>
      </c>
    </row>
    <row r="198" spans="1:55" ht="18">
      <c r="A198" t="s">
        <v>1368</v>
      </c>
      <c r="B198" t="str">
        <f t="shared" si="45"/>
        <v>CAGTTTTCCCAGTCACGACATCAATTCGTATCCCGTTCAGGTT</v>
      </c>
      <c r="C198" t="s">
        <v>1555</v>
      </c>
      <c r="D198" t="str">
        <f t="shared" si="46"/>
        <v>GTTTATACCCCTTTGATGGTGTTGTTTG</v>
      </c>
      <c r="E198" t="str">
        <f t="shared" si="47"/>
        <v>(TAG)4</v>
      </c>
      <c r="F198" s="6" t="s">
        <v>7500</v>
      </c>
      <c r="G198" t="str">
        <f t="shared" si="48"/>
        <v>TAG</v>
      </c>
      <c r="H198">
        <f t="shared" si="49"/>
        <v>156</v>
      </c>
      <c r="I198">
        <f t="shared" si="50"/>
        <v>156</v>
      </c>
      <c r="J198" t="str">
        <f t="shared" si="51"/>
        <v>156-156</v>
      </c>
      <c r="K198" t="str">
        <f>IF(H198=I198,"Monomorphic","Polymorphic")</f>
        <v>Monomorphic</v>
      </c>
      <c r="AA198" t="s">
        <v>782</v>
      </c>
      <c r="AB198" t="s">
        <v>1368</v>
      </c>
      <c r="AC198" t="s">
        <v>156</v>
      </c>
      <c r="AD198">
        <v>3</v>
      </c>
      <c r="AE198">
        <v>12</v>
      </c>
      <c r="AF198" t="str">
        <f t="shared" ref="AF198:AF261" si="52">"("&amp;AC198&amp;")"</f>
        <v>(TAG)</v>
      </c>
      <c r="AG198">
        <f t="shared" ref="AG198:AG261" si="53">AE198/AD198</f>
        <v>4</v>
      </c>
      <c r="AH198" t="str">
        <f t="shared" ref="AH198:AH261" si="54">AF198&amp;""&amp;AG198</f>
        <v>(TAG)4</v>
      </c>
      <c r="AK198" t="s">
        <v>1368</v>
      </c>
      <c r="AL198" t="s">
        <v>7114</v>
      </c>
      <c r="AO198" t="s">
        <v>1368</v>
      </c>
      <c r="AP198" t="s">
        <v>156</v>
      </c>
      <c r="AT198" t="s">
        <v>6057</v>
      </c>
      <c r="AU198" t="s">
        <v>1368</v>
      </c>
      <c r="AV198">
        <v>156</v>
      </c>
      <c r="AY198" t="s">
        <v>1368</v>
      </c>
      <c r="AZ198">
        <v>156</v>
      </c>
      <c r="BB198" t="s">
        <v>1368</v>
      </c>
      <c r="BC198" t="str">
        <f t="shared" ref="BC198:BC261" si="55">CONCATENATE(AV198,"-",AZ198)</f>
        <v>156-156</v>
      </c>
    </row>
    <row r="199" spans="1:55" ht="18">
      <c r="A199" t="s">
        <v>1372</v>
      </c>
      <c r="B199" t="str">
        <f t="shared" si="45"/>
        <v>CAGTTTTCCCAGTCACGACCCTTGTGAGAAACCCATGATCG</v>
      </c>
      <c r="C199" t="s">
        <v>1557</v>
      </c>
      <c r="D199" t="str">
        <f t="shared" si="46"/>
        <v>GTTTGCCCATCAGCATCAGTACTACCAT</v>
      </c>
      <c r="E199" t="str">
        <f t="shared" si="47"/>
        <v>(CTG)4</v>
      </c>
      <c r="F199" s="6" t="s">
        <v>7493</v>
      </c>
      <c r="G199" t="str">
        <f t="shared" si="48"/>
        <v>CTG</v>
      </c>
      <c r="H199">
        <f t="shared" si="49"/>
        <v>132</v>
      </c>
      <c r="I199">
        <f t="shared" si="50"/>
        <v>132</v>
      </c>
      <c r="J199" t="str">
        <f t="shared" si="51"/>
        <v>132-132</v>
      </c>
      <c r="K199" t="str">
        <f>IF(H199=I199,"Monomorphic","Polymorphic")</f>
        <v>Monomorphic</v>
      </c>
      <c r="X199" t="s">
        <v>786</v>
      </c>
      <c r="Y199" t="s">
        <v>784</v>
      </c>
      <c r="AA199" t="s">
        <v>783</v>
      </c>
      <c r="AB199" t="s">
        <v>1372</v>
      </c>
      <c r="AC199" t="s">
        <v>107</v>
      </c>
      <c r="AD199">
        <v>3</v>
      </c>
      <c r="AE199">
        <v>12</v>
      </c>
      <c r="AF199" t="str">
        <f t="shared" si="52"/>
        <v>(CTG)</v>
      </c>
      <c r="AG199">
        <f t="shared" si="53"/>
        <v>4</v>
      </c>
      <c r="AH199" t="str">
        <f t="shared" si="54"/>
        <v>(CTG)4</v>
      </c>
      <c r="AK199" t="s">
        <v>1372</v>
      </c>
      <c r="AL199" t="s">
        <v>7107</v>
      </c>
      <c r="AO199" t="s">
        <v>1372</v>
      </c>
      <c r="AP199" t="s">
        <v>107</v>
      </c>
      <c r="AT199" t="s">
        <v>6058</v>
      </c>
      <c r="AU199" t="s">
        <v>1372</v>
      </c>
      <c r="AV199">
        <v>132</v>
      </c>
      <c r="AY199" t="s">
        <v>1372</v>
      </c>
      <c r="AZ199">
        <v>132</v>
      </c>
      <c r="BB199" t="s">
        <v>1372</v>
      </c>
      <c r="BC199" t="str">
        <f t="shared" si="55"/>
        <v>132-132</v>
      </c>
    </row>
    <row r="200" spans="1:55" ht="18">
      <c r="A200" t="s">
        <v>1376</v>
      </c>
      <c r="B200" t="str">
        <f t="shared" si="45"/>
        <v>CAGTTTTCCCAGTCACGACACCACTAGCACTGAAAGGCTTGAG</v>
      </c>
      <c r="C200" t="s">
        <v>1559</v>
      </c>
      <c r="D200" t="str">
        <f t="shared" si="46"/>
        <v>GTTTCGTCAATTATATCCGGATGGAGAG</v>
      </c>
      <c r="E200" t="str">
        <f t="shared" si="47"/>
        <v>(TGA)4</v>
      </c>
      <c r="F200" s="6" t="s">
        <v>7465</v>
      </c>
      <c r="G200" t="str">
        <f t="shared" si="48"/>
        <v>TGA</v>
      </c>
      <c r="H200">
        <f t="shared" si="49"/>
        <v>0</v>
      </c>
      <c r="I200">
        <f t="shared" si="50"/>
        <v>0</v>
      </c>
      <c r="J200" t="str">
        <f t="shared" si="51"/>
        <v>-</v>
      </c>
      <c r="K200" t="s">
        <v>7774</v>
      </c>
      <c r="X200" t="s">
        <v>790</v>
      </c>
      <c r="Y200" t="s">
        <v>788</v>
      </c>
      <c r="AA200" t="s">
        <v>787</v>
      </c>
      <c r="AB200" t="s">
        <v>1376</v>
      </c>
      <c r="AC200" t="s">
        <v>175</v>
      </c>
      <c r="AD200">
        <v>3</v>
      </c>
      <c r="AE200">
        <v>12</v>
      </c>
      <c r="AF200" t="str">
        <f t="shared" si="52"/>
        <v>(TGA)</v>
      </c>
      <c r="AG200">
        <f t="shared" si="53"/>
        <v>4</v>
      </c>
      <c r="AH200" t="str">
        <f t="shared" si="54"/>
        <v>(TGA)4</v>
      </c>
      <c r="AK200" t="s">
        <v>1376</v>
      </c>
      <c r="AL200" t="s">
        <v>7079</v>
      </c>
      <c r="AO200" t="s">
        <v>1376</v>
      </c>
      <c r="AP200" t="s">
        <v>175</v>
      </c>
      <c r="AT200" t="s">
        <v>6059</v>
      </c>
      <c r="AU200" t="s">
        <v>1376</v>
      </c>
      <c r="AY200" t="s">
        <v>1376</v>
      </c>
      <c r="BB200" t="s">
        <v>1376</v>
      </c>
      <c r="BC200" t="str">
        <f t="shared" si="55"/>
        <v>-</v>
      </c>
    </row>
    <row r="201" spans="1:55" ht="18">
      <c r="A201" t="s">
        <v>1380</v>
      </c>
      <c r="B201" t="str">
        <f t="shared" si="45"/>
        <v>CAGTTTTCCCAGTCACGACGAGCCAGAGATAGCTTGAGTTTGG</v>
      </c>
      <c r="C201" t="s">
        <v>1561</v>
      </c>
      <c r="D201" t="str">
        <f t="shared" si="46"/>
        <v>GTTTCAACACATCCCAGATGGAGTTACA</v>
      </c>
      <c r="E201" t="str">
        <f t="shared" si="47"/>
        <v>(CAT)4</v>
      </c>
      <c r="F201" s="6" t="s">
        <v>7499</v>
      </c>
      <c r="G201" t="str">
        <f t="shared" si="48"/>
        <v>CAT</v>
      </c>
      <c r="H201">
        <f t="shared" si="49"/>
        <v>128</v>
      </c>
      <c r="I201">
        <f t="shared" si="50"/>
        <v>128</v>
      </c>
      <c r="J201" t="str">
        <f t="shared" si="51"/>
        <v>128-128</v>
      </c>
      <c r="K201" t="str">
        <f t="shared" ref="K201:K207" si="56">IF(H201=I201,"Monomorphic","Polymorphic")</f>
        <v>Monomorphic</v>
      </c>
      <c r="X201" t="s">
        <v>794</v>
      </c>
      <c r="Y201" t="s">
        <v>792</v>
      </c>
      <c r="AA201" t="s">
        <v>791</v>
      </c>
      <c r="AB201" t="s">
        <v>1380</v>
      </c>
      <c r="AC201" t="s">
        <v>85</v>
      </c>
      <c r="AD201">
        <v>3</v>
      </c>
      <c r="AE201">
        <v>12</v>
      </c>
      <c r="AF201" t="str">
        <f t="shared" si="52"/>
        <v>(CAT)</v>
      </c>
      <c r="AG201">
        <f t="shared" si="53"/>
        <v>4</v>
      </c>
      <c r="AH201" t="str">
        <f t="shared" si="54"/>
        <v>(CAT)4</v>
      </c>
      <c r="AK201" t="s">
        <v>1380</v>
      </c>
      <c r="AL201" t="s">
        <v>7113</v>
      </c>
      <c r="AO201" t="s">
        <v>1380</v>
      </c>
      <c r="AP201" t="s">
        <v>85</v>
      </c>
      <c r="AT201" t="s">
        <v>6060</v>
      </c>
      <c r="AU201" t="s">
        <v>1380</v>
      </c>
      <c r="AV201">
        <v>128</v>
      </c>
      <c r="AY201" t="s">
        <v>1380</v>
      </c>
      <c r="AZ201">
        <v>128</v>
      </c>
      <c r="BB201" t="s">
        <v>1380</v>
      </c>
      <c r="BC201" t="str">
        <f t="shared" si="55"/>
        <v>128-128</v>
      </c>
    </row>
    <row r="202" spans="1:55" ht="18">
      <c r="A202" t="s">
        <v>1384</v>
      </c>
      <c r="B202" t="str">
        <f t="shared" si="45"/>
        <v>CAGTTTTCCCAGTCACGACCTCGCCCATATTGTAACCTCTCAC</v>
      </c>
      <c r="C202" t="s">
        <v>1563</v>
      </c>
      <c r="D202" t="str">
        <f t="shared" si="46"/>
        <v>GTTTTAAAGCAAGTAGAGGAGGGTGCTG</v>
      </c>
      <c r="E202" t="str">
        <f t="shared" si="47"/>
        <v>(GGT)4</v>
      </c>
      <c r="F202" s="6" t="s">
        <v>7489</v>
      </c>
      <c r="G202" t="str">
        <f t="shared" si="48"/>
        <v>GGT</v>
      </c>
      <c r="H202">
        <f t="shared" si="49"/>
        <v>170</v>
      </c>
      <c r="I202">
        <f t="shared" si="50"/>
        <v>170</v>
      </c>
      <c r="J202" t="str">
        <f t="shared" si="51"/>
        <v>170-170</v>
      </c>
      <c r="K202" t="str">
        <f t="shared" si="56"/>
        <v>Monomorphic</v>
      </c>
      <c r="X202" t="s">
        <v>798</v>
      </c>
      <c r="Y202" t="s">
        <v>796</v>
      </c>
      <c r="AA202" t="s">
        <v>795</v>
      </c>
      <c r="AB202" t="s">
        <v>1384</v>
      </c>
      <c r="AC202" t="s">
        <v>141</v>
      </c>
      <c r="AD202">
        <v>3</v>
      </c>
      <c r="AE202">
        <v>12</v>
      </c>
      <c r="AF202" t="str">
        <f t="shared" si="52"/>
        <v>(GGT)</v>
      </c>
      <c r="AG202">
        <f t="shared" si="53"/>
        <v>4</v>
      </c>
      <c r="AH202" t="str">
        <f t="shared" si="54"/>
        <v>(GGT)4</v>
      </c>
      <c r="AK202" t="s">
        <v>1384</v>
      </c>
      <c r="AL202" t="s">
        <v>7103</v>
      </c>
      <c r="AO202" t="s">
        <v>1384</v>
      </c>
      <c r="AP202" t="s">
        <v>141</v>
      </c>
      <c r="AT202" t="s">
        <v>6061</v>
      </c>
      <c r="AU202" t="s">
        <v>1384</v>
      </c>
      <c r="AV202">
        <v>170</v>
      </c>
      <c r="AY202" t="s">
        <v>1384</v>
      </c>
      <c r="AZ202">
        <v>170</v>
      </c>
      <c r="BB202" t="s">
        <v>1384</v>
      </c>
      <c r="BC202" t="str">
        <f t="shared" si="55"/>
        <v>170-170</v>
      </c>
    </row>
    <row r="203" spans="1:55" ht="18">
      <c r="A203" t="s">
        <v>1388</v>
      </c>
      <c r="B203" t="str">
        <f t="shared" si="45"/>
        <v>CAGTTTTCCCAGTCACGACATGGGCTCATCCGTTCCTAACTAT</v>
      </c>
      <c r="C203" t="s">
        <v>1565</v>
      </c>
      <c r="D203" t="str">
        <f t="shared" si="46"/>
        <v>GTTTCCTCCAAGATGATGTTAAATTCCG</v>
      </c>
      <c r="E203" t="str">
        <f t="shared" si="47"/>
        <v>(ATG)4</v>
      </c>
      <c r="F203" s="6" t="s">
        <v>7488</v>
      </c>
      <c r="G203" t="str">
        <f t="shared" si="48"/>
        <v>ATG</v>
      </c>
      <c r="H203">
        <f t="shared" si="49"/>
        <v>169</v>
      </c>
      <c r="I203">
        <f t="shared" si="50"/>
        <v>169</v>
      </c>
      <c r="J203" t="str">
        <f t="shared" si="51"/>
        <v>169-169</v>
      </c>
      <c r="K203" t="str">
        <f t="shared" si="56"/>
        <v>Monomorphic</v>
      </c>
      <c r="X203" t="s">
        <v>802</v>
      </c>
      <c r="Y203" t="s">
        <v>800</v>
      </c>
      <c r="AA203" t="s">
        <v>799</v>
      </c>
      <c r="AB203" t="s">
        <v>1388</v>
      </c>
      <c r="AC203" t="s">
        <v>74</v>
      </c>
      <c r="AD203">
        <v>3</v>
      </c>
      <c r="AE203">
        <v>12</v>
      </c>
      <c r="AF203" t="str">
        <f t="shared" si="52"/>
        <v>(ATG)</v>
      </c>
      <c r="AG203">
        <f t="shared" si="53"/>
        <v>4</v>
      </c>
      <c r="AH203" t="str">
        <f t="shared" si="54"/>
        <v>(ATG)4</v>
      </c>
      <c r="AK203" t="s">
        <v>1388</v>
      </c>
      <c r="AL203" t="s">
        <v>7102</v>
      </c>
      <c r="AO203" t="s">
        <v>1388</v>
      </c>
      <c r="AP203" t="s">
        <v>74</v>
      </c>
      <c r="AT203" t="s">
        <v>6062</v>
      </c>
      <c r="AU203" t="s">
        <v>1388</v>
      </c>
      <c r="AV203">
        <v>169</v>
      </c>
      <c r="AY203" t="s">
        <v>1388</v>
      </c>
      <c r="AZ203">
        <v>169</v>
      </c>
      <c r="BB203" t="s">
        <v>1388</v>
      </c>
      <c r="BC203" t="str">
        <f t="shared" si="55"/>
        <v>169-169</v>
      </c>
    </row>
    <row r="204" spans="1:55" ht="18">
      <c r="A204" t="s">
        <v>1392</v>
      </c>
      <c r="B204" t="str">
        <f t="shared" si="45"/>
        <v>CAGTTTTCCCAGTCACGACTATTGAGGATGCAATGTAGAGCCA</v>
      </c>
      <c r="C204" t="s">
        <v>1567</v>
      </c>
      <c r="D204" t="str">
        <f t="shared" si="46"/>
        <v>GTTTAGCTTTGGAACATACACCCAAATG</v>
      </c>
      <c r="E204" t="str">
        <f t="shared" si="47"/>
        <v>(CCA)4</v>
      </c>
      <c r="F204" s="6" t="s">
        <v>7487</v>
      </c>
      <c r="G204" t="str">
        <f t="shared" si="48"/>
        <v>CCA</v>
      </c>
      <c r="H204">
        <f t="shared" si="49"/>
        <v>65</v>
      </c>
      <c r="I204">
        <f t="shared" si="50"/>
        <v>65</v>
      </c>
      <c r="J204" t="str">
        <f t="shared" si="51"/>
        <v>65-65</v>
      </c>
      <c r="K204" t="str">
        <f t="shared" si="56"/>
        <v>Monomorphic</v>
      </c>
      <c r="X204" t="s">
        <v>806</v>
      </c>
      <c r="Y204" t="s">
        <v>804</v>
      </c>
      <c r="AA204" t="s">
        <v>803</v>
      </c>
      <c r="AB204" t="s">
        <v>1392</v>
      </c>
      <c r="AC204" t="s">
        <v>87</v>
      </c>
      <c r="AD204">
        <v>3</v>
      </c>
      <c r="AE204">
        <v>12</v>
      </c>
      <c r="AF204" t="str">
        <f t="shared" si="52"/>
        <v>(CCA)</v>
      </c>
      <c r="AG204">
        <f t="shared" si="53"/>
        <v>4</v>
      </c>
      <c r="AH204" t="str">
        <f t="shared" si="54"/>
        <v>(CCA)4</v>
      </c>
      <c r="AK204" t="s">
        <v>1392</v>
      </c>
      <c r="AL204" t="s">
        <v>7101</v>
      </c>
      <c r="AO204" t="s">
        <v>1392</v>
      </c>
      <c r="AP204" t="s">
        <v>87</v>
      </c>
      <c r="AT204" t="s">
        <v>6063</v>
      </c>
      <c r="AU204" t="s">
        <v>1392</v>
      </c>
      <c r="AV204">
        <v>65</v>
      </c>
      <c r="AY204" t="s">
        <v>1392</v>
      </c>
      <c r="AZ204">
        <v>65</v>
      </c>
      <c r="BB204" t="s">
        <v>1392</v>
      </c>
      <c r="BC204" t="str">
        <f t="shared" si="55"/>
        <v>65-65</v>
      </c>
    </row>
    <row r="205" spans="1:55" ht="18">
      <c r="A205" t="s">
        <v>1396</v>
      </c>
      <c r="B205" t="str">
        <f t="shared" si="45"/>
        <v>CAGTTTTCCCAGTCACGACGCTTGTCAAAAGCCACATGAAGTA</v>
      </c>
      <c r="C205" t="s">
        <v>1569</v>
      </c>
      <c r="D205" t="str">
        <f t="shared" si="46"/>
        <v>GTTTTAGTCTTCACTCCCGAACTCAACC</v>
      </c>
      <c r="E205" t="str">
        <f t="shared" si="47"/>
        <v>(GCT)4</v>
      </c>
      <c r="F205" s="6" t="s">
        <v>7476</v>
      </c>
      <c r="G205" t="str">
        <f t="shared" si="48"/>
        <v>GCT</v>
      </c>
      <c r="H205">
        <f t="shared" si="49"/>
        <v>176</v>
      </c>
      <c r="I205">
        <f t="shared" si="50"/>
        <v>176</v>
      </c>
      <c r="J205" t="str">
        <f t="shared" si="51"/>
        <v>176-176</v>
      </c>
      <c r="K205" t="str">
        <f t="shared" si="56"/>
        <v>Monomorphic</v>
      </c>
      <c r="X205" t="s">
        <v>810</v>
      </c>
      <c r="Y205" t="s">
        <v>808</v>
      </c>
      <c r="AA205" t="s">
        <v>807</v>
      </c>
      <c r="AB205" t="s">
        <v>1396</v>
      </c>
      <c r="AC205" t="s">
        <v>138</v>
      </c>
      <c r="AD205">
        <v>3</v>
      </c>
      <c r="AE205">
        <v>12</v>
      </c>
      <c r="AF205" t="str">
        <f t="shared" si="52"/>
        <v>(GCT)</v>
      </c>
      <c r="AG205">
        <f t="shared" si="53"/>
        <v>4</v>
      </c>
      <c r="AH205" t="str">
        <f t="shared" si="54"/>
        <v>(GCT)4</v>
      </c>
      <c r="AK205" t="s">
        <v>1396</v>
      </c>
      <c r="AL205" t="s">
        <v>7090</v>
      </c>
      <c r="AO205" t="s">
        <v>1396</v>
      </c>
      <c r="AP205" t="s">
        <v>138</v>
      </c>
      <c r="AT205" t="s">
        <v>6064</v>
      </c>
      <c r="AU205" t="s">
        <v>1396</v>
      </c>
      <c r="AV205">
        <v>176</v>
      </c>
      <c r="AY205" t="s">
        <v>1396</v>
      </c>
      <c r="AZ205">
        <v>176</v>
      </c>
      <c r="BB205" t="s">
        <v>1396</v>
      </c>
      <c r="BC205" t="str">
        <f t="shared" si="55"/>
        <v>176-176</v>
      </c>
    </row>
    <row r="206" spans="1:55" ht="18">
      <c r="A206" t="s">
        <v>1400</v>
      </c>
      <c r="B206" t="str">
        <f t="shared" si="45"/>
        <v>CAGTTTTCCCAGTCACGACCAAAAAGAGCAAAAACACAAACCA</v>
      </c>
      <c r="C206" t="s">
        <v>1571</v>
      </c>
      <c r="D206" t="str">
        <f t="shared" si="46"/>
        <v>GTTTGATGCAGGGTTCTAAGGACACTCT</v>
      </c>
      <c r="E206" t="str">
        <f t="shared" si="47"/>
        <v>(CCT)4</v>
      </c>
      <c r="F206" s="6" t="s">
        <v>7467</v>
      </c>
      <c r="G206" t="str">
        <f t="shared" si="48"/>
        <v>CCT</v>
      </c>
      <c r="H206">
        <f t="shared" si="49"/>
        <v>172</v>
      </c>
      <c r="I206">
        <f t="shared" si="50"/>
        <v>176</v>
      </c>
      <c r="J206" t="str">
        <f t="shared" si="51"/>
        <v>172-176</v>
      </c>
      <c r="K206" t="str">
        <f t="shared" si="56"/>
        <v>Polymorphic</v>
      </c>
      <c r="X206" t="s">
        <v>814</v>
      </c>
      <c r="Y206" t="s">
        <v>812</v>
      </c>
      <c r="AA206" t="s">
        <v>811</v>
      </c>
      <c r="AB206" t="s">
        <v>1400</v>
      </c>
      <c r="AC206" t="s">
        <v>92</v>
      </c>
      <c r="AD206">
        <v>3</v>
      </c>
      <c r="AE206">
        <v>12</v>
      </c>
      <c r="AF206" t="str">
        <f t="shared" si="52"/>
        <v>(CCT)</v>
      </c>
      <c r="AG206">
        <f t="shared" si="53"/>
        <v>4</v>
      </c>
      <c r="AH206" t="str">
        <f t="shared" si="54"/>
        <v>(CCT)4</v>
      </c>
      <c r="AK206" t="s">
        <v>1400</v>
      </c>
      <c r="AL206" t="s">
        <v>7081</v>
      </c>
      <c r="AO206" t="s">
        <v>1400</v>
      </c>
      <c r="AP206" t="s">
        <v>92</v>
      </c>
      <c r="AT206" t="s">
        <v>6065</v>
      </c>
      <c r="AU206" t="s">
        <v>1400</v>
      </c>
      <c r="AV206">
        <v>172</v>
      </c>
      <c r="AY206" t="s">
        <v>1400</v>
      </c>
      <c r="AZ206">
        <v>176</v>
      </c>
      <c r="BB206" t="s">
        <v>1400</v>
      </c>
      <c r="BC206" t="str">
        <f t="shared" si="55"/>
        <v>172-176</v>
      </c>
    </row>
    <row r="207" spans="1:55" ht="18">
      <c r="A207" t="s">
        <v>1404</v>
      </c>
      <c r="B207" t="str">
        <f t="shared" si="45"/>
        <v>CAGTTTTCCCAGTCACGACCAGTGAAAGCCAAGAGAAGCAAG</v>
      </c>
      <c r="C207" t="s">
        <v>1573</v>
      </c>
      <c r="D207" t="str">
        <f t="shared" si="46"/>
        <v>GTTTTGAGACAAGACGATGAAGAGGATG</v>
      </c>
      <c r="E207" t="str">
        <f t="shared" si="47"/>
        <v>(CGT)4</v>
      </c>
      <c r="F207" s="6" t="s">
        <v>7501</v>
      </c>
      <c r="G207" t="str">
        <f t="shared" si="48"/>
        <v>CGT</v>
      </c>
      <c r="H207">
        <f t="shared" si="49"/>
        <v>171</v>
      </c>
      <c r="I207">
        <f t="shared" si="50"/>
        <v>171</v>
      </c>
      <c r="J207" t="str">
        <f t="shared" si="51"/>
        <v>171-171</v>
      </c>
      <c r="K207" t="str">
        <f t="shared" si="56"/>
        <v>Monomorphic</v>
      </c>
      <c r="X207" t="s">
        <v>818</v>
      </c>
      <c r="Y207" t="s">
        <v>816</v>
      </c>
      <c r="AA207" t="s">
        <v>815</v>
      </c>
      <c r="AB207" t="s">
        <v>1404</v>
      </c>
      <c r="AC207" t="s">
        <v>99</v>
      </c>
      <c r="AD207">
        <v>3</v>
      </c>
      <c r="AE207">
        <v>12</v>
      </c>
      <c r="AF207" t="str">
        <f t="shared" si="52"/>
        <v>(CGT)</v>
      </c>
      <c r="AG207">
        <f t="shared" si="53"/>
        <v>4</v>
      </c>
      <c r="AH207" t="str">
        <f t="shared" si="54"/>
        <v>(CGT)4</v>
      </c>
      <c r="AK207" t="s">
        <v>1404</v>
      </c>
      <c r="AL207" t="s">
        <v>7115</v>
      </c>
      <c r="AO207" t="s">
        <v>1404</v>
      </c>
      <c r="AP207" t="s">
        <v>99</v>
      </c>
      <c r="AT207" t="s">
        <v>6066</v>
      </c>
      <c r="AU207" t="s">
        <v>1404</v>
      </c>
      <c r="AV207">
        <v>171</v>
      </c>
      <c r="AY207" t="s">
        <v>1404</v>
      </c>
      <c r="AZ207">
        <v>171</v>
      </c>
      <c r="BB207" t="s">
        <v>1404</v>
      </c>
      <c r="BC207" t="str">
        <f t="shared" si="55"/>
        <v>171-171</v>
      </c>
    </row>
    <row r="208" spans="1:55" ht="18">
      <c r="A208" t="s">
        <v>1408</v>
      </c>
      <c r="B208" t="str">
        <f t="shared" si="45"/>
        <v>CAGTTTTCCCAGTCACGACGTGTCCTTGTACCAGTTCGCTTAC</v>
      </c>
      <c r="C208" t="s">
        <v>1575</v>
      </c>
      <c r="D208" t="str">
        <f t="shared" si="46"/>
        <v>GTTTAAAAGAAGGAGCTACAAAATAAAGTTCA</v>
      </c>
      <c r="E208" t="str">
        <f t="shared" si="47"/>
        <v>(AT)20</v>
      </c>
      <c r="F208" s="6" t="s">
        <v>7502</v>
      </c>
      <c r="G208" t="str">
        <f t="shared" si="48"/>
        <v>AT</v>
      </c>
      <c r="H208">
        <f t="shared" si="49"/>
        <v>0</v>
      </c>
      <c r="I208">
        <f t="shared" si="50"/>
        <v>0</v>
      </c>
      <c r="J208" t="str">
        <f t="shared" si="51"/>
        <v>-</v>
      </c>
      <c r="K208" t="s">
        <v>7774</v>
      </c>
      <c r="X208" t="s">
        <v>822</v>
      </c>
      <c r="Y208" t="s">
        <v>820</v>
      </c>
      <c r="AA208" t="s">
        <v>819</v>
      </c>
      <c r="AB208" t="s">
        <v>1408</v>
      </c>
      <c r="AC208" t="s">
        <v>68</v>
      </c>
      <c r="AD208">
        <v>2</v>
      </c>
      <c r="AE208">
        <v>40</v>
      </c>
      <c r="AF208" t="str">
        <f t="shared" si="52"/>
        <v>(AT)</v>
      </c>
      <c r="AG208">
        <f t="shared" si="53"/>
        <v>20</v>
      </c>
      <c r="AH208" t="str">
        <f t="shared" si="54"/>
        <v>(AT)20</v>
      </c>
      <c r="AK208" t="s">
        <v>1408</v>
      </c>
      <c r="AL208" t="s">
        <v>7116</v>
      </c>
      <c r="AO208" t="s">
        <v>1408</v>
      </c>
      <c r="AP208" t="s">
        <v>68</v>
      </c>
      <c r="AT208" t="s">
        <v>6067</v>
      </c>
      <c r="AU208" t="s">
        <v>1408</v>
      </c>
      <c r="AY208" t="s">
        <v>1408</v>
      </c>
      <c r="BB208" t="s">
        <v>1408</v>
      </c>
      <c r="BC208" t="str">
        <f t="shared" si="55"/>
        <v>-</v>
      </c>
    </row>
    <row r="209" spans="1:55" ht="18">
      <c r="A209" t="s">
        <v>1412</v>
      </c>
      <c r="B209" t="str">
        <f t="shared" si="45"/>
        <v>CAGTTTTCCCAGTCACGACGATGATCTTGCATGCCTTCTTGT</v>
      </c>
      <c r="C209" t="s">
        <v>1577</v>
      </c>
      <c r="D209" t="str">
        <f t="shared" si="46"/>
        <v>GTTTAAACTCTCAAGAAACAACATCAACAACT</v>
      </c>
      <c r="E209" t="str">
        <f t="shared" si="47"/>
        <v>(GTT)12</v>
      </c>
      <c r="F209" s="6" t="s">
        <v>7503</v>
      </c>
      <c r="G209" t="str">
        <f t="shared" si="48"/>
        <v>GTT</v>
      </c>
      <c r="H209">
        <f t="shared" si="49"/>
        <v>167</v>
      </c>
      <c r="I209">
        <f t="shared" si="50"/>
        <v>235</v>
      </c>
      <c r="J209" t="str">
        <f t="shared" si="51"/>
        <v>167-235</v>
      </c>
      <c r="K209" t="str">
        <f t="shared" ref="K209:K217" si="57">IF(H209=I209,"Monomorphic","Polymorphic")</f>
        <v>Polymorphic</v>
      </c>
      <c r="X209" t="s">
        <v>826</v>
      </c>
      <c r="Y209" t="s">
        <v>824</v>
      </c>
      <c r="AA209" t="s">
        <v>823</v>
      </c>
      <c r="AB209" t="s">
        <v>1412</v>
      </c>
      <c r="AC209" t="s">
        <v>150</v>
      </c>
      <c r="AD209">
        <v>3</v>
      </c>
      <c r="AE209">
        <v>36</v>
      </c>
      <c r="AF209" t="str">
        <f t="shared" si="52"/>
        <v>(GTT)</v>
      </c>
      <c r="AG209">
        <f t="shared" si="53"/>
        <v>12</v>
      </c>
      <c r="AH209" t="str">
        <f t="shared" si="54"/>
        <v>(GTT)12</v>
      </c>
      <c r="AK209" t="s">
        <v>1412</v>
      </c>
      <c r="AL209" t="s">
        <v>7117</v>
      </c>
      <c r="AO209" t="s">
        <v>1412</v>
      </c>
      <c r="AP209" t="s">
        <v>150</v>
      </c>
      <c r="AT209" t="s">
        <v>6068</v>
      </c>
      <c r="AU209" t="s">
        <v>1412</v>
      </c>
      <c r="AV209">
        <v>167</v>
      </c>
      <c r="AY209" t="s">
        <v>1412</v>
      </c>
      <c r="AZ209">
        <v>235</v>
      </c>
      <c r="BB209" t="s">
        <v>1412</v>
      </c>
      <c r="BC209" t="str">
        <f t="shared" si="55"/>
        <v>167-235</v>
      </c>
    </row>
    <row r="210" spans="1:55" ht="18">
      <c r="A210" t="s">
        <v>1416</v>
      </c>
      <c r="B210" t="str">
        <f t="shared" si="45"/>
        <v>CAGTTTTCCCAGTCACGACAAGTATTCCATCTCCTGAAAGGGG</v>
      </c>
      <c r="C210" t="s">
        <v>1579</v>
      </c>
      <c r="D210" t="str">
        <f t="shared" si="46"/>
        <v>GTTTCCGTGACTCTGACAACTGTGTACC</v>
      </c>
      <c r="E210" t="str">
        <f t="shared" si="47"/>
        <v>(AGGCAC)5</v>
      </c>
      <c r="F210" s="6" t="s">
        <v>7504</v>
      </c>
      <c r="G210" t="str">
        <f t="shared" si="48"/>
        <v>AGGCAC</v>
      </c>
      <c r="H210">
        <f t="shared" si="49"/>
        <v>159</v>
      </c>
      <c r="I210">
        <f t="shared" si="50"/>
        <v>177</v>
      </c>
      <c r="J210" t="str">
        <f t="shared" si="51"/>
        <v>159-177</v>
      </c>
      <c r="K210" t="str">
        <f t="shared" si="57"/>
        <v>Polymorphic</v>
      </c>
      <c r="X210" t="s">
        <v>830</v>
      </c>
      <c r="Y210" t="s">
        <v>828</v>
      </c>
      <c r="AA210" t="s">
        <v>827</v>
      </c>
      <c r="AB210" t="s">
        <v>1416</v>
      </c>
      <c r="AC210" t="s">
        <v>62</v>
      </c>
      <c r="AD210">
        <v>6</v>
      </c>
      <c r="AE210">
        <v>30</v>
      </c>
      <c r="AF210" t="str">
        <f t="shared" si="52"/>
        <v>(AGGCAC)</v>
      </c>
      <c r="AG210">
        <f t="shared" si="53"/>
        <v>5</v>
      </c>
      <c r="AH210" t="str">
        <f t="shared" si="54"/>
        <v>(AGGCAC)5</v>
      </c>
      <c r="AK210" t="s">
        <v>1416</v>
      </c>
      <c r="AL210" t="s">
        <v>7118</v>
      </c>
      <c r="AO210" t="s">
        <v>1416</v>
      </c>
      <c r="AP210" t="s">
        <v>62</v>
      </c>
      <c r="AT210" t="s">
        <v>6069</v>
      </c>
      <c r="AU210" t="s">
        <v>1416</v>
      </c>
      <c r="AV210">
        <v>159</v>
      </c>
      <c r="AY210" t="s">
        <v>1416</v>
      </c>
      <c r="AZ210">
        <v>177</v>
      </c>
      <c r="BB210" t="s">
        <v>1416</v>
      </c>
      <c r="BC210" t="str">
        <f t="shared" si="55"/>
        <v>159-177</v>
      </c>
    </row>
    <row r="211" spans="1:55" ht="18">
      <c r="A211" t="s">
        <v>1420</v>
      </c>
      <c r="B211" t="str">
        <f t="shared" si="45"/>
        <v>CAGTTTTCCCAGTCACGACATAATTTGCATGGCGAAAAGGAA</v>
      </c>
      <c r="C211" t="s">
        <v>1581</v>
      </c>
      <c r="D211" t="str">
        <f t="shared" si="46"/>
        <v>GTTTTGCAGTGATCTCTTCATGGACAA</v>
      </c>
      <c r="E211" t="str">
        <f t="shared" si="47"/>
        <v>(TAA)10</v>
      </c>
      <c r="F211" s="6" t="s">
        <v>7505</v>
      </c>
      <c r="G211" t="str">
        <f t="shared" si="48"/>
        <v>TAA</v>
      </c>
      <c r="H211">
        <f t="shared" si="49"/>
        <v>171</v>
      </c>
      <c r="I211">
        <f t="shared" si="50"/>
        <v>180</v>
      </c>
      <c r="J211" t="str">
        <f t="shared" si="51"/>
        <v>171-180</v>
      </c>
      <c r="K211" t="str">
        <f t="shared" si="57"/>
        <v>Polymorphic</v>
      </c>
      <c r="X211" t="s">
        <v>834</v>
      </c>
      <c r="Y211" t="s">
        <v>832</v>
      </c>
      <c r="AA211" t="s">
        <v>831</v>
      </c>
      <c r="AB211" t="s">
        <v>1420</v>
      </c>
      <c r="AC211" t="s">
        <v>153</v>
      </c>
      <c r="AD211">
        <v>3</v>
      </c>
      <c r="AE211">
        <v>30</v>
      </c>
      <c r="AF211" t="str">
        <f t="shared" si="52"/>
        <v>(TAA)</v>
      </c>
      <c r="AG211">
        <f t="shared" si="53"/>
        <v>10</v>
      </c>
      <c r="AH211" t="str">
        <f t="shared" si="54"/>
        <v>(TAA)10</v>
      </c>
      <c r="AK211" t="s">
        <v>1420</v>
      </c>
      <c r="AL211" t="s">
        <v>7119</v>
      </c>
      <c r="AO211" t="s">
        <v>1420</v>
      </c>
      <c r="AP211" t="s">
        <v>153</v>
      </c>
      <c r="AT211" t="s">
        <v>6070</v>
      </c>
      <c r="AU211" t="s">
        <v>1420</v>
      </c>
      <c r="AV211">
        <v>171</v>
      </c>
      <c r="AY211" t="s">
        <v>1420</v>
      </c>
      <c r="AZ211">
        <v>180</v>
      </c>
      <c r="BB211" t="s">
        <v>1420</v>
      </c>
      <c r="BC211" t="str">
        <f t="shared" si="55"/>
        <v>171-180</v>
      </c>
    </row>
    <row r="212" spans="1:55" ht="18">
      <c r="A212" t="s">
        <v>1424</v>
      </c>
      <c r="B212" t="str">
        <f t="shared" si="45"/>
        <v>CAGTTTTCCCAGTCACGACATAGCCATCATCCATTGAGCTTAC</v>
      </c>
      <c r="C212" t="s">
        <v>1583</v>
      </c>
      <c r="D212" t="str">
        <f t="shared" si="46"/>
        <v>GTTTTGATTGGATATTTATTCTTTCGTTATGA</v>
      </c>
      <c r="E212" t="str">
        <f t="shared" si="47"/>
        <v>(AC)15</v>
      </c>
      <c r="F212" s="6" t="s">
        <v>7506</v>
      </c>
      <c r="G212" t="str">
        <f t="shared" si="48"/>
        <v>AC</v>
      </c>
      <c r="H212">
        <f t="shared" si="49"/>
        <v>176</v>
      </c>
      <c r="I212">
        <f t="shared" si="50"/>
        <v>176</v>
      </c>
      <c r="J212" t="str">
        <f t="shared" si="51"/>
        <v>176-176</v>
      </c>
      <c r="K212" t="str">
        <f t="shared" si="57"/>
        <v>Monomorphic</v>
      </c>
      <c r="X212" t="s">
        <v>838</v>
      </c>
      <c r="Y212" t="s">
        <v>836</v>
      </c>
      <c r="AA212" t="s">
        <v>835</v>
      </c>
      <c r="AB212" t="s">
        <v>1424</v>
      </c>
      <c r="AC212" t="s">
        <v>50</v>
      </c>
      <c r="AD212">
        <v>2</v>
      </c>
      <c r="AE212">
        <v>30</v>
      </c>
      <c r="AF212" t="str">
        <f t="shared" si="52"/>
        <v>(AC)</v>
      </c>
      <c r="AG212">
        <f t="shared" si="53"/>
        <v>15</v>
      </c>
      <c r="AH212" t="str">
        <f t="shared" si="54"/>
        <v>(AC)15</v>
      </c>
      <c r="AK212" t="s">
        <v>1424</v>
      </c>
      <c r="AL212" t="s">
        <v>7120</v>
      </c>
      <c r="AO212" t="s">
        <v>1424</v>
      </c>
      <c r="AP212" t="s">
        <v>50</v>
      </c>
      <c r="AT212" t="s">
        <v>6071</v>
      </c>
      <c r="AU212" t="s">
        <v>1424</v>
      </c>
      <c r="AV212">
        <v>176</v>
      </c>
      <c r="AY212" t="s">
        <v>1424</v>
      </c>
      <c r="AZ212">
        <v>176</v>
      </c>
      <c r="BB212" t="s">
        <v>1424</v>
      </c>
      <c r="BC212" t="str">
        <f t="shared" si="55"/>
        <v>176-176</v>
      </c>
    </row>
    <row r="213" spans="1:55" ht="18">
      <c r="A213" t="s">
        <v>1428</v>
      </c>
      <c r="B213" t="str">
        <f t="shared" si="45"/>
        <v>CAGTTTTCCCAGTCACGACCAAGCCATTGCATTTGGAATTT</v>
      </c>
      <c r="C213" t="s">
        <v>1585</v>
      </c>
      <c r="D213" t="str">
        <f t="shared" si="46"/>
        <v>GTTTGAGACCTCAAACTCAATCCACTGAA</v>
      </c>
      <c r="E213" t="str">
        <f t="shared" si="47"/>
        <v>(GAGGAAA)4</v>
      </c>
      <c r="F213" s="6" t="s">
        <v>7507</v>
      </c>
      <c r="G213" t="str">
        <f t="shared" si="48"/>
        <v>GAGGAAA</v>
      </c>
      <c r="H213">
        <f t="shared" si="49"/>
        <v>174</v>
      </c>
      <c r="I213">
        <f t="shared" si="50"/>
        <v>181</v>
      </c>
      <c r="J213" t="str">
        <f t="shared" si="51"/>
        <v>174-181</v>
      </c>
      <c r="K213" t="str">
        <f t="shared" si="57"/>
        <v>Polymorphic</v>
      </c>
      <c r="X213" t="s">
        <v>842</v>
      </c>
      <c r="Y213" t="s">
        <v>840</v>
      </c>
      <c r="AA213" t="s">
        <v>839</v>
      </c>
      <c r="AB213" t="s">
        <v>1428</v>
      </c>
      <c r="AC213" t="s">
        <v>120</v>
      </c>
      <c r="AD213">
        <v>7</v>
      </c>
      <c r="AE213">
        <v>28</v>
      </c>
      <c r="AF213" t="str">
        <f t="shared" si="52"/>
        <v>(GAGGAAA)</v>
      </c>
      <c r="AG213">
        <f t="shared" si="53"/>
        <v>4</v>
      </c>
      <c r="AH213" t="str">
        <f t="shared" si="54"/>
        <v>(GAGGAAA)4</v>
      </c>
      <c r="AK213" t="s">
        <v>1428</v>
      </c>
      <c r="AL213" t="s">
        <v>7121</v>
      </c>
      <c r="AO213" t="s">
        <v>1428</v>
      </c>
      <c r="AP213" t="s">
        <v>120</v>
      </c>
      <c r="AT213" t="s">
        <v>6072</v>
      </c>
      <c r="AU213" t="s">
        <v>1428</v>
      </c>
      <c r="AV213">
        <v>174</v>
      </c>
      <c r="AY213" t="s">
        <v>1428</v>
      </c>
      <c r="AZ213">
        <v>181</v>
      </c>
      <c r="BB213" t="s">
        <v>1428</v>
      </c>
      <c r="BC213" t="str">
        <f t="shared" si="55"/>
        <v>174-181</v>
      </c>
    </row>
    <row r="214" spans="1:55" ht="18">
      <c r="A214" t="s">
        <v>1432</v>
      </c>
      <c r="B214" t="str">
        <f t="shared" si="45"/>
        <v>CAGTTTTCCCAGTCACGACAGTAGCTGCTTCCCTTGGAAAAGA</v>
      </c>
      <c r="C214" t="s">
        <v>1587</v>
      </c>
      <c r="D214" t="str">
        <f t="shared" si="46"/>
        <v>GTTTCACATACAAACATGCAGGATGCTC</v>
      </c>
      <c r="E214" t="str">
        <f t="shared" si="47"/>
        <v>(ATCAATA)4</v>
      </c>
      <c r="F214" s="6" t="s">
        <v>7508</v>
      </c>
      <c r="G214" t="str">
        <f t="shared" si="48"/>
        <v>ATCAATA</v>
      </c>
      <c r="H214">
        <f t="shared" si="49"/>
        <v>119</v>
      </c>
      <c r="I214">
        <f t="shared" si="50"/>
        <v>126</v>
      </c>
      <c r="J214" t="str">
        <f t="shared" si="51"/>
        <v>119-126</v>
      </c>
      <c r="K214" t="str">
        <f t="shared" si="57"/>
        <v>Polymorphic</v>
      </c>
      <c r="X214" t="s">
        <v>846</v>
      </c>
      <c r="Y214" t="s">
        <v>844</v>
      </c>
      <c r="AA214" t="s">
        <v>843</v>
      </c>
      <c r="AB214" t="s">
        <v>1432</v>
      </c>
      <c r="AC214" t="s">
        <v>69</v>
      </c>
      <c r="AD214">
        <v>7</v>
      </c>
      <c r="AE214">
        <v>28</v>
      </c>
      <c r="AF214" t="str">
        <f t="shared" si="52"/>
        <v>(ATCAATA)</v>
      </c>
      <c r="AG214">
        <f t="shared" si="53"/>
        <v>4</v>
      </c>
      <c r="AH214" t="str">
        <f t="shared" si="54"/>
        <v>(ATCAATA)4</v>
      </c>
      <c r="AK214" t="s">
        <v>1432</v>
      </c>
      <c r="AL214" t="s">
        <v>7122</v>
      </c>
      <c r="AO214" t="s">
        <v>1432</v>
      </c>
      <c r="AP214" t="s">
        <v>69</v>
      </c>
      <c r="AT214" t="s">
        <v>6073</v>
      </c>
      <c r="AU214" t="s">
        <v>1432</v>
      </c>
      <c r="AV214">
        <v>119</v>
      </c>
      <c r="AY214" t="s">
        <v>1432</v>
      </c>
      <c r="AZ214">
        <v>126</v>
      </c>
      <c r="BB214" t="s">
        <v>1432</v>
      </c>
      <c r="BC214" t="str">
        <f t="shared" si="55"/>
        <v>119-126</v>
      </c>
    </row>
    <row r="215" spans="1:55" ht="18">
      <c r="A215" t="s">
        <v>1436</v>
      </c>
      <c r="B215" t="str">
        <f t="shared" si="45"/>
        <v>CAGTTTTCCCAGTCACGACTCACCACAACCCAAACAAAATACA</v>
      </c>
      <c r="C215" t="s">
        <v>1589</v>
      </c>
      <c r="D215" t="str">
        <f t="shared" si="46"/>
        <v>GTTTGAAAAGGTAGGTGGTTTTTGTGGA</v>
      </c>
      <c r="E215" t="str">
        <f t="shared" si="47"/>
        <v>(CATG)6</v>
      </c>
      <c r="F215" s="6" t="s">
        <v>7509</v>
      </c>
      <c r="G215" t="str">
        <f t="shared" si="48"/>
        <v>CATG</v>
      </c>
      <c r="H215">
        <f t="shared" si="49"/>
        <v>155</v>
      </c>
      <c r="I215">
        <f t="shared" si="50"/>
        <v>155</v>
      </c>
      <c r="J215" t="str">
        <f t="shared" si="51"/>
        <v>155-155</v>
      </c>
      <c r="K215" t="str">
        <f t="shared" si="57"/>
        <v>Monomorphic</v>
      </c>
      <c r="X215" t="s">
        <v>850</v>
      </c>
      <c r="Y215" t="s">
        <v>848</v>
      </c>
      <c r="AA215" t="s">
        <v>847</v>
      </c>
      <c r="AB215" t="s">
        <v>1436</v>
      </c>
      <c r="AC215" t="s">
        <v>86</v>
      </c>
      <c r="AD215">
        <v>4</v>
      </c>
      <c r="AE215">
        <v>24</v>
      </c>
      <c r="AF215" t="str">
        <f t="shared" si="52"/>
        <v>(CATG)</v>
      </c>
      <c r="AG215">
        <f t="shared" si="53"/>
        <v>6</v>
      </c>
      <c r="AH215" t="str">
        <f t="shared" si="54"/>
        <v>(CATG)6</v>
      </c>
      <c r="AK215" t="s">
        <v>1436</v>
      </c>
      <c r="AL215" t="s">
        <v>7123</v>
      </c>
      <c r="AO215" t="s">
        <v>1436</v>
      </c>
      <c r="AP215" t="s">
        <v>86</v>
      </c>
      <c r="AT215" t="s">
        <v>6074</v>
      </c>
      <c r="AU215" t="s">
        <v>1436</v>
      </c>
      <c r="AV215">
        <v>155</v>
      </c>
      <c r="AY215" t="s">
        <v>1436</v>
      </c>
      <c r="AZ215">
        <v>155</v>
      </c>
      <c r="BB215" t="s">
        <v>1436</v>
      </c>
      <c r="BC215" t="str">
        <f t="shared" si="55"/>
        <v>155-155</v>
      </c>
    </row>
    <row r="216" spans="1:55" ht="18">
      <c r="A216" t="s">
        <v>1440</v>
      </c>
      <c r="B216" t="str">
        <f t="shared" si="45"/>
        <v>CAGTTTTCCCAGTCACGACTGATATAAAGGGAACAAGGAATGGA</v>
      </c>
      <c r="C216" t="s">
        <v>1591</v>
      </c>
      <c r="D216" t="str">
        <f t="shared" si="46"/>
        <v>GTTTTCAAGAGAAGAAAAGTGTTACAGGAATG</v>
      </c>
      <c r="E216" t="str">
        <f t="shared" si="47"/>
        <v>(CTTTCT)4</v>
      </c>
      <c r="F216" s="6" t="s">
        <v>7510</v>
      </c>
      <c r="G216" t="str">
        <f t="shared" si="48"/>
        <v>CTTTCT</v>
      </c>
      <c r="H216">
        <f t="shared" si="49"/>
        <v>170</v>
      </c>
      <c r="I216">
        <f t="shared" si="50"/>
        <v>170</v>
      </c>
      <c r="J216" t="str">
        <f t="shared" si="51"/>
        <v>170-170</v>
      </c>
      <c r="K216" t="str">
        <f t="shared" si="57"/>
        <v>Monomorphic</v>
      </c>
      <c r="X216" t="s">
        <v>854</v>
      </c>
      <c r="Y216" t="s">
        <v>852</v>
      </c>
      <c r="AA216" t="s">
        <v>851</v>
      </c>
      <c r="AB216" t="s">
        <v>1440</v>
      </c>
      <c r="AC216" t="s">
        <v>110</v>
      </c>
      <c r="AD216">
        <v>6</v>
      </c>
      <c r="AE216">
        <v>24</v>
      </c>
      <c r="AF216" t="str">
        <f t="shared" si="52"/>
        <v>(CTTTCT)</v>
      </c>
      <c r="AG216">
        <f t="shared" si="53"/>
        <v>4</v>
      </c>
      <c r="AH216" t="str">
        <f t="shared" si="54"/>
        <v>(CTTTCT)4</v>
      </c>
      <c r="AK216" t="s">
        <v>1440</v>
      </c>
      <c r="AL216" t="s">
        <v>7124</v>
      </c>
      <c r="AO216" t="s">
        <v>1440</v>
      </c>
      <c r="AP216" t="s">
        <v>110</v>
      </c>
      <c r="AT216" t="s">
        <v>6075</v>
      </c>
      <c r="AU216" t="s">
        <v>1440</v>
      </c>
      <c r="AV216">
        <v>170</v>
      </c>
      <c r="AY216" t="s">
        <v>1440</v>
      </c>
      <c r="AZ216">
        <v>170</v>
      </c>
      <c r="BB216" t="s">
        <v>1440</v>
      </c>
      <c r="BC216" t="str">
        <f t="shared" si="55"/>
        <v>170-170</v>
      </c>
    </row>
    <row r="217" spans="1:55" ht="18">
      <c r="A217" t="s">
        <v>1444</v>
      </c>
      <c r="B217" t="str">
        <f t="shared" si="45"/>
        <v>CAGTTTTCCCAGTCACGACTATAGCTACGTCGAGCAGGTGATG</v>
      </c>
      <c r="C217" t="s">
        <v>1593</v>
      </c>
      <c r="D217" t="str">
        <f t="shared" si="46"/>
        <v>GTTTTTTCAGCCCTGACTATGACAGAGA</v>
      </c>
      <c r="E217" t="str">
        <f t="shared" si="47"/>
        <v>(GCTCCT)4</v>
      </c>
      <c r="F217" s="6" t="s">
        <v>7511</v>
      </c>
      <c r="G217" t="str">
        <f t="shared" si="48"/>
        <v>GCTCCT</v>
      </c>
      <c r="H217">
        <f t="shared" si="49"/>
        <v>219</v>
      </c>
      <c r="I217">
        <f t="shared" si="50"/>
        <v>219</v>
      </c>
      <c r="J217" t="str">
        <f t="shared" si="51"/>
        <v>219-219</v>
      </c>
      <c r="K217" t="str">
        <f t="shared" si="57"/>
        <v>Monomorphic</v>
      </c>
      <c r="X217" t="s">
        <v>858</v>
      </c>
      <c r="Y217" t="s">
        <v>856</v>
      </c>
      <c r="AA217" t="s">
        <v>855</v>
      </c>
      <c r="AB217" t="s">
        <v>1444</v>
      </c>
      <c r="AC217" t="s">
        <v>137</v>
      </c>
      <c r="AD217">
        <v>6</v>
      </c>
      <c r="AE217">
        <v>24</v>
      </c>
      <c r="AF217" t="str">
        <f t="shared" si="52"/>
        <v>(GCTCCT)</v>
      </c>
      <c r="AG217">
        <f t="shared" si="53"/>
        <v>4</v>
      </c>
      <c r="AH217" t="str">
        <f t="shared" si="54"/>
        <v>(GCTCCT)4</v>
      </c>
      <c r="AK217" t="s">
        <v>1444</v>
      </c>
      <c r="AL217" t="s">
        <v>7125</v>
      </c>
      <c r="AO217" t="s">
        <v>1444</v>
      </c>
      <c r="AP217" t="s">
        <v>137</v>
      </c>
      <c r="AT217" t="s">
        <v>6076</v>
      </c>
      <c r="AU217" t="s">
        <v>1444</v>
      </c>
      <c r="AV217">
        <v>219</v>
      </c>
      <c r="AY217" t="s">
        <v>1444</v>
      </c>
      <c r="AZ217">
        <v>219</v>
      </c>
      <c r="BB217" t="s">
        <v>1444</v>
      </c>
      <c r="BC217" t="str">
        <f t="shared" si="55"/>
        <v>219-219</v>
      </c>
    </row>
    <row r="218" spans="1:55" ht="18">
      <c r="A218" t="s">
        <v>1448</v>
      </c>
      <c r="B218" t="str">
        <f t="shared" si="45"/>
        <v>CAGTTTTCCCAGTCACGACAAACCACTCAAACCGATCCAAGT</v>
      </c>
      <c r="C218" t="s">
        <v>1595</v>
      </c>
      <c r="D218" t="str">
        <f t="shared" si="46"/>
        <v>GTTTGGAGTTGTTCCTGTTGTGCTGTT</v>
      </c>
      <c r="E218" t="str">
        <f t="shared" si="47"/>
        <v>(ACA)8</v>
      </c>
      <c r="F218" s="6" t="s">
        <v>7512</v>
      </c>
      <c r="G218" t="str">
        <f t="shared" si="48"/>
        <v>ACA</v>
      </c>
      <c r="H218">
        <f t="shared" si="49"/>
        <v>0</v>
      </c>
      <c r="I218">
        <f t="shared" si="50"/>
        <v>0</v>
      </c>
      <c r="J218" t="str">
        <f t="shared" si="51"/>
        <v>-</v>
      </c>
      <c r="K218" t="s">
        <v>7774</v>
      </c>
      <c r="X218" t="s">
        <v>862</v>
      </c>
      <c r="Y218" t="s">
        <v>860</v>
      </c>
      <c r="AA218" t="s">
        <v>859</v>
      </c>
      <c r="AB218" t="s">
        <v>1448</v>
      </c>
      <c r="AC218" t="s">
        <v>49</v>
      </c>
      <c r="AD218">
        <v>3</v>
      </c>
      <c r="AE218">
        <v>24</v>
      </c>
      <c r="AF218" t="str">
        <f t="shared" si="52"/>
        <v>(ACA)</v>
      </c>
      <c r="AG218">
        <f t="shared" si="53"/>
        <v>8</v>
      </c>
      <c r="AH218" t="str">
        <f t="shared" si="54"/>
        <v>(ACA)8</v>
      </c>
      <c r="AK218" t="s">
        <v>1448</v>
      </c>
      <c r="AL218" t="s">
        <v>7126</v>
      </c>
      <c r="AO218" t="s">
        <v>1448</v>
      </c>
      <c r="AP218" t="s">
        <v>49</v>
      </c>
      <c r="AT218" t="s">
        <v>6077</v>
      </c>
      <c r="AU218" t="s">
        <v>1448</v>
      </c>
      <c r="AY218" t="s">
        <v>1448</v>
      </c>
      <c r="BB218" t="s">
        <v>1448</v>
      </c>
      <c r="BC218" t="str">
        <f t="shared" si="55"/>
        <v>-</v>
      </c>
    </row>
    <row r="219" spans="1:55" ht="18">
      <c r="A219" t="s">
        <v>1452</v>
      </c>
      <c r="B219" t="str">
        <f t="shared" si="45"/>
        <v>CAGTTTTCCCAGTCACGACTGCATCAATAAAAATTCAAACATCATC</v>
      </c>
      <c r="C219" t="s">
        <v>1597</v>
      </c>
      <c r="D219" t="str">
        <f t="shared" si="46"/>
        <v>GTTTTGGTTGAAGTGGTGTCTTTGCTTA</v>
      </c>
      <c r="E219" t="str">
        <f t="shared" si="47"/>
        <v>(TAA)8</v>
      </c>
      <c r="F219" s="6" t="s">
        <v>7513</v>
      </c>
      <c r="G219" t="str">
        <f t="shared" si="48"/>
        <v>TAA</v>
      </c>
      <c r="H219">
        <f t="shared" si="49"/>
        <v>169</v>
      </c>
      <c r="I219">
        <f t="shared" si="50"/>
        <v>181</v>
      </c>
      <c r="J219" t="str">
        <f t="shared" si="51"/>
        <v>169-181</v>
      </c>
      <c r="K219" t="str">
        <f>IF(H219=I219,"Monomorphic","Polymorphic")</f>
        <v>Polymorphic</v>
      </c>
      <c r="X219" t="s">
        <v>866</v>
      </c>
      <c r="Y219" t="s">
        <v>864</v>
      </c>
      <c r="AA219" t="s">
        <v>863</v>
      </c>
      <c r="AB219" t="s">
        <v>1452</v>
      </c>
      <c r="AC219" t="s">
        <v>153</v>
      </c>
      <c r="AD219">
        <v>3</v>
      </c>
      <c r="AE219">
        <v>24</v>
      </c>
      <c r="AF219" t="str">
        <f t="shared" si="52"/>
        <v>(TAA)</v>
      </c>
      <c r="AG219">
        <f t="shared" si="53"/>
        <v>8</v>
      </c>
      <c r="AH219" t="str">
        <f t="shared" si="54"/>
        <v>(TAA)8</v>
      </c>
      <c r="AK219" t="s">
        <v>1452</v>
      </c>
      <c r="AL219" t="s">
        <v>7127</v>
      </c>
      <c r="AO219" t="s">
        <v>1452</v>
      </c>
      <c r="AP219" t="s">
        <v>153</v>
      </c>
      <c r="AT219" t="s">
        <v>6078</v>
      </c>
      <c r="AU219" t="s">
        <v>1452</v>
      </c>
      <c r="AV219">
        <v>169</v>
      </c>
      <c r="AY219" t="s">
        <v>1452</v>
      </c>
      <c r="AZ219">
        <v>181</v>
      </c>
      <c r="BB219" t="s">
        <v>1452</v>
      </c>
      <c r="BC219" t="str">
        <f t="shared" si="55"/>
        <v>169-181</v>
      </c>
    </row>
    <row r="220" spans="1:55" ht="18">
      <c r="A220" t="s">
        <v>1456</v>
      </c>
      <c r="B220" t="str">
        <f t="shared" si="45"/>
        <v>CAGTTTTCCCAGTCACGACCCGCTACCTCGCTCTCATACTC</v>
      </c>
      <c r="C220" t="s">
        <v>1599</v>
      </c>
      <c r="D220" t="str">
        <f t="shared" si="46"/>
        <v>GTTTCGGCGTTGAATTTGTCTATTTTGT</v>
      </c>
      <c r="E220" t="str">
        <f t="shared" si="47"/>
        <v>(CGAACC)4</v>
      </c>
      <c r="F220" s="6" t="s">
        <v>7514</v>
      </c>
      <c r="G220" t="str">
        <f t="shared" si="48"/>
        <v>CGAACC</v>
      </c>
      <c r="H220">
        <f t="shared" si="49"/>
        <v>142</v>
      </c>
      <c r="I220">
        <f t="shared" si="50"/>
        <v>142</v>
      </c>
      <c r="J220" t="str">
        <f t="shared" si="51"/>
        <v>142-142</v>
      </c>
      <c r="K220" t="str">
        <f>IF(H220=I220,"Monomorphic","Polymorphic")</f>
        <v>Monomorphic</v>
      </c>
      <c r="X220" t="s">
        <v>870</v>
      </c>
      <c r="Y220" t="s">
        <v>868</v>
      </c>
      <c r="AA220" t="s">
        <v>867</v>
      </c>
      <c r="AB220" t="s">
        <v>1456</v>
      </c>
      <c r="AC220" t="s">
        <v>94</v>
      </c>
      <c r="AD220">
        <v>6</v>
      </c>
      <c r="AE220">
        <v>24</v>
      </c>
      <c r="AF220" t="str">
        <f t="shared" si="52"/>
        <v>(CGAACC)</v>
      </c>
      <c r="AG220">
        <f t="shared" si="53"/>
        <v>4</v>
      </c>
      <c r="AH220" t="str">
        <f t="shared" si="54"/>
        <v>(CGAACC)4</v>
      </c>
      <c r="AK220" t="s">
        <v>1456</v>
      </c>
      <c r="AL220" t="s">
        <v>7128</v>
      </c>
      <c r="AO220" t="s">
        <v>1456</v>
      </c>
      <c r="AP220" t="s">
        <v>94</v>
      </c>
      <c r="AT220" t="s">
        <v>6079</v>
      </c>
      <c r="AU220" t="s">
        <v>1456</v>
      </c>
      <c r="AV220">
        <v>142</v>
      </c>
      <c r="AY220" t="s">
        <v>1456</v>
      </c>
      <c r="AZ220">
        <v>142</v>
      </c>
      <c r="BB220" t="s">
        <v>1456</v>
      </c>
      <c r="BC220" t="str">
        <f t="shared" si="55"/>
        <v>142-142</v>
      </c>
    </row>
    <row r="221" spans="1:55" ht="18">
      <c r="A221" t="s">
        <v>1460</v>
      </c>
      <c r="B221" t="str">
        <f t="shared" si="45"/>
        <v>CAGTTTTCCCAGTCACGACAAAGGGGTTGAATTGAAGAAGGTT</v>
      </c>
      <c r="C221" t="s">
        <v>1601</v>
      </c>
      <c r="D221" t="str">
        <f t="shared" si="46"/>
        <v>GTTTCCCTAATGCCATTTCTTATCTACTCC</v>
      </c>
      <c r="E221" t="str">
        <f t="shared" si="47"/>
        <v>(GATTCT)4</v>
      </c>
      <c r="F221" s="6" t="s">
        <v>7515</v>
      </c>
      <c r="G221" t="str">
        <f t="shared" si="48"/>
        <v>GATTCT</v>
      </c>
      <c r="H221">
        <f t="shared" si="49"/>
        <v>0</v>
      </c>
      <c r="I221">
        <f t="shared" si="50"/>
        <v>0</v>
      </c>
      <c r="J221" t="str">
        <f t="shared" si="51"/>
        <v>-</v>
      </c>
      <c r="K221" t="s">
        <v>7774</v>
      </c>
      <c r="X221" t="s">
        <v>874</v>
      </c>
      <c r="Y221" t="s">
        <v>872</v>
      </c>
      <c r="AA221" t="s">
        <v>871</v>
      </c>
      <c r="AB221" t="s">
        <v>1460</v>
      </c>
      <c r="AC221" t="s">
        <v>127</v>
      </c>
      <c r="AD221">
        <v>6</v>
      </c>
      <c r="AE221">
        <v>24</v>
      </c>
      <c r="AF221" t="str">
        <f t="shared" si="52"/>
        <v>(GATTCT)</v>
      </c>
      <c r="AG221">
        <f t="shared" si="53"/>
        <v>4</v>
      </c>
      <c r="AH221" t="str">
        <f t="shared" si="54"/>
        <v>(GATTCT)4</v>
      </c>
      <c r="AK221" t="s">
        <v>1460</v>
      </c>
      <c r="AL221" t="s">
        <v>7129</v>
      </c>
      <c r="AO221" t="s">
        <v>1460</v>
      </c>
      <c r="AP221" t="s">
        <v>127</v>
      </c>
      <c r="AT221" t="s">
        <v>6080</v>
      </c>
      <c r="AU221" t="s">
        <v>1460</v>
      </c>
      <c r="AY221" t="s">
        <v>1460</v>
      </c>
      <c r="BB221" t="s">
        <v>1460</v>
      </c>
      <c r="BC221" t="str">
        <f t="shared" si="55"/>
        <v>-</v>
      </c>
    </row>
    <row r="222" spans="1:55" ht="18">
      <c r="A222" t="s">
        <v>1464</v>
      </c>
      <c r="B222" t="str">
        <f t="shared" si="45"/>
        <v>CAGTTTTCCCAGTCACGACCATCTTCTCAGCCATTCCATTCTC</v>
      </c>
      <c r="C222" t="s">
        <v>1603</v>
      </c>
      <c r="D222" t="str">
        <f t="shared" si="46"/>
        <v>GTTTGTGTTAGGGTTTCGAAGTGGGAGT</v>
      </c>
      <c r="E222" t="str">
        <f t="shared" si="47"/>
        <v>(TCT)8</v>
      </c>
      <c r="F222" s="6" t="s">
        <v>7402</v>
      </c>
      <c r="G222" t="str">
        <f t="shared" si="48"/>
        <v>TCT</v>
      </c>
      <c r="H222">
        <f t="shared" si="49"/>
        <v>163</v>
      </c>
      <c r="I222">
        <f t="shared" si="50"/>
        <v>169</v>
      </c>
      <c r="J222" t="str">
        <f t="shared" si="51"/>
        <v>163-169</v>
      </c>
      <c r="K222" t="str">
        <f t="shared" ref="K222:K250" si="58">IF(H222=I222,"Monomorphic","Polymorphic")</f>
        <v>Polymorphic</v>
      </c>
      <c r="X222" t="s">
        <v>878</v>
      </c>
      <c r="Y222" t="s">
        <v>876</v>
      </c>
      <c r="AA222" t="s">
        <v>875</v>
      </c>
      <c r="AB222" t="s">
        <v>1464</v>
      </c>
      <c r="AC222" t="s">
        <v>172</v>
      </c>
      <c r="AD222">
        <v>3</v>
      </c>
      <c r="AE222">
        <v>24</v>
      </c>
      <c r="AF222" t="str">
        <f t="shared" si="52"/>
        <v>(TCT)</v>
      </c>
      <c r="AG222">
        <f t="shared" si="53"/>
        <v>8</v>
      </c>
      <c r="AH222" t="str">
        <f t="shared" si="54"/>
        <v>(TCT)8</v>
      </c>
      <c r="AK222" t="s">
        <v>1464</v>
      </c>
      <c r="AL222" t="s">
        <v>7016</v>
      </c>
      <c r="AO222" t="s">
        <v>1464</v>
      </c>
      <c r="AP222" t="s">
        <v>172</v>
      </c>
      <c r="AT222" t="s">
        <v>6081</v>
      </c>
      <c r="AU222" t="s">
        <v>1464</v>
      </c>
      <c r="AV222">
        <v>163</v>
      </c>
      <c r="AY222" t="s">
        <v>1464</v>
      </c>
      <c r="AZ222">
        <v>169</v>
      </c>
      <c r="BB222" t="s">
        <v>1464</v>
      </c>
      <c r="BC222" t="str">
        <f t="shared" si="55"/>
        <v>163-169</v>
      </c>
    </row>
    <row r="223" spans="1:55" ht="18">
      <c r="A223" t="s">
        <v>1468</v>
      </c>
      <c r="B223" t="str">
        <f t="shared" si="45"/>
        <v>CAGTTTTCCCAGTCACGACAAGAAACCTCATCTCCACCCTCTC</v>
      </c>
      <c r="C223" t="s">
        <v>1605</v>
      </c>
      <c r="D223" t="str">
        <f t="shared" si="46"/>
        <v>GTTTAGCTAGGGTATATGGGGAAGCAAT</v>
      </c>
      <c r="E223" t="str">
        <f t="shared" si="47"/>
        <v>(AACCCT)4</v>
      </c>
      <c r="F223" s="6" t="s">
        <v>7516</v>
      </c>
      <c r="G223" t="str">
        <f t="shared" si="48"/>
        <v>AACCCT</v>
      </c>
      <c r="H223">
        <f t="shared" si="49"/>
        <v>180</v>
      </c>
      <c r="I223">
        <f t="shared" si="50"/>
        <v>188</v>
      </c>
      <c r="J223" t="str">
        <f t="shared" si="51"/>
        <v>180-188</v>
      </c>
      <c r="K223" t="str">
        <f t="shared" si="58"/>
        <v>Polymorphic</v>
      </c>
      <c r="X223" t="s">
        <v>882</v>
      </c>
      <c r="Y223" t="s">
        <v>880</v>
      </c>
      <c r="AA223" t="s">
        <v>879</v>
      </c>
      <c r="AB223" t="s">
        <v>1468</v>
      </c>
      <c r="AC223" t="s">
        <v>40</v>
      </c>
      <c r="AD223">
        <v>6</v>
      </c>
      <c r="AE223">
        <v>24</v>
      </c>
      <c r="AF223" t="str">
        <f t="shared" si="52"/>
        <v>(AACCCT)</v>
      </c>
      <c r="AG223">
        <f t="shared" si="53"/>
        <v>4</v>
      </c>
      <c r="AH223" t="str">
        <f t="shared" si="54"/>
        <v>(AACCCT)4</v>
      </c>
      <c r="AK223" t="s">
        <v>1468</v>
      </c>
      <c r="AL223" t="s">
        <v>7130</v>
      </c>
      <c r="AO223" t="s">
        <v>1468</v>
      </c>
      <c r="AP223" t="s">
        <v>40</v>
      </c>
      <c r="AT223" t="s">
        <v>6082</v>
      </c>
      <c r="AU223" t="s">
        <v>1468</v>
      </c>
      <c r="AV223">
        <v>180</v>
      </c>
      <c r="AY223" t="s">
        <v>1468</v>
      </c>
      <c r="AZ223">
        <v>188</v>
      </c>
      <c r="BB223" t="s">
        <v>1468</v>
      </c>
      <c r="BC223" t="str">
        <f t="shared" si="55"/>
        <v>180-188</v>
      </c>
    </row>
    <row r="224" spans="1:55" ht="18">
      <c r="A224" t="s">
        <v>1472</v>
      </c>
      <c r="B224" t="str">
        <f t="shared" si="45"/>
        <v>CAGTTTTCCCAGTCACGACATAAAGCCTTCTATTTCGCCAGGA</v>
      </c>
      <c r="C224" t="s">
        <v>1607</v>
      </c>
      <c r="D224" t="str">
        <f t="shared" si="46"/>
        <v>GTTTATGGAATACCTTCGTTAGCGAGC</v>
      </c>
      <c r="E224" t="str">
        <f t="shared" si="47"/>
        <v>(CT)12</v>
      </c>
      <c r="F224" s="6" t="s">
        <v>7517</v>
      </c>
      <c r="G224" t="str">
        <f t="shared" si="48"/>
        <v>CT</v>
      </c>
      <c r="H224">
        <f t="shared" si="49"/>
        <v>102</v>
      </c>
      <c r="I224">
        <f t="shared" si="50"/>
        <v>104</v>
      </c>
      <c r="J224" t="str">
        <f t="shared" si="51"/>
        <v>102-104</v>
      </c>
      <c r="K224" t="str">
        <f t="shared" si="58"/>
        <v>Polymorphic</v>
      </c>
      <c r="X224" t="s">
        <v>886</v>
      </c>
      <c r="Y224" t="s">
        <v>884</v>
      </c>
      <c r="AA224" t="s">
        <v>883</v>
      </c>
      <c r="AB224" t="s">
        <v>1472</v>
      </c>
      <c r="AC224" t="s">
        <v>104</v>
      </c>
      <c r="AD224">
        <v>2</v>
      </c>
      <c r="AE224">
        <v>24</v>
      </c>
      <c r="AF224" t="str">
        <f t="shared" si="52"/>
        <v>(CT)</v>
      </c>
      <c r="AG224">
        <f t="shared" si="53"/>
        <v>12</v>
      </c>
      <c r="AH224" t="str">
        <f t="shared" si="54"/>
        <v>(CT)12</v>
      </c>
      <c r="AK224" t="s">
        <v>1472</v>
      </c>
      <c r="AL224" t="s">
        <v>7131</v>
      </c>
      <c r="AO224" t="s">
        <v>1472</v>
      </c>
      <c r="AP224" t="s">
        <v>104</v>
      </c>
      <c r="AT224" t="s">
        <v>6083</v>
      </c>
      <c r="AU224" t="s">
        <v>1472</v>
      </c>
      <c r="AV224">
        <v>102</v>
      </c>
      <c r="AY224" t="s">
        <v>1472</v>
      </c>
      <c r="AZ224">
        <v>104</v>
      </c>
      <c r="BB224" t="s">
        <v>1472</v>
      </c>
      <c r="BC224" t="str">
        <f t="shared" si="55"/>
        <v>102-104</v>
      </c>
    </row>
    <row r="225" spans="1:55" ht="18">
      <c r="A225" t="s">
        <v>1476</v>
      </c>
      <c r="B225" t="str">
        <f t="shared" si="45"/>
        <v>CAGTTTTCCCAGTCACGACTGCTTGCTGCCATGAATAGTTTTA</v>
      </c>
      <c r="C225" t="s">
        <v>1609</v>
      </c>
      <c r="D225" t="str">
        <f t="shared" si="46"/>
        <v>GTTTCTTCTTCTTCCTGCTGTTGTTGCT</v>
      </c>
      <c r="E225" t="str">
        <f t="shared" si="47"/>
        <v>(ATC)8</v>
      </c>
      <c r="F225" s="6" t="s">
        <v>7518</v>
      </c>
      <c r="G225" t="str">
        <f t="shared" si="48"/>
        <v>ATC</v>
      </c>
      <c r="H225">
        <f t="shared" si="49"/>
        <v>140</v>
      </c>
      <c r="I225">
        <f t="shared" si="50"/>
        <v>146</v>
      </c>
      <c r="J225" t="str">
        <f t="shared" si="51"/>
        <v>140-146</v>
      </c>
      <c r="K225" t="str">
        <f t="shared" si="58"/>
        <v>Polymorphic</v>
      </c>
      <c r="X225" t="s">
        <v>890</v>
      </c>
      <c r="Y225" t="s">
        <v>888</v>
      </c>
      <c r="AA225" t="s">
        <v>887</v>
      </c>
      <c r="AB225" t="s">
        <v>1476</v>
      </c>
      <c r="AC225" t="s">
        <v>70</v>
      </c>
      <c r="AD225">
        <v>3</v>
      </c>
      <c r="AE225">
        <v>24</v>
      </c>
      <c r="AF225" t="str">
        <f t="shared" si="52"/>
        <v>(ATC)</v>
      </c>
      <c r="AG225">
        <f t="shared" si="53"/>
        <v>8</v>
      </c>
      <c r="AH225" t="str">
        <f t="shared" si="54"/>
        <v>(ATC)8</v>
      </c>
      <c r="AK225" t="s">
        <v>1476</v>
      </c>
      <c r="AL225" t="s">
        <v>7132</v>
      </c>
      <c r="AO225" t="s">
        <v>1476</v>
      </c>
      <c r="AP225" t="s">
        <v>70</v>
      </c>
      <c r="AT225" t="s">
        <v>6084</v>
      </c>
      <c r="AU225" t="s">
        <v>1476</v>
      </c>
      <c r="AV225">
        <v>140</v>
      </c>
      <c r="AY225" t="s">
        <v>1476</v>
      </c>
      <c r="AZ225">
        <v>146</v>
      </c>
      <c r="BB225" t="s">
        <v>1476</v>
      </c>
      <c r="BC225" t="str">
        <f t="shared" si="55"/>
        <v>140-146</v>
      </c>
    </row>
    <row r="226" spans="1:55" ht="18">
      <c r="A226" t="s">
        <v>1480</v>
      </c>
      <c r="B226" t="str">
        <f t="shared" si="45"/>
        <v>CAGTTTTCCCAGTCACGACGGATCCGGATTTGGTATGGAG</v>
      </c>
      <c r="C226" t="s">
        <v>1611</v>
      </c>
      <c r="D226" t="str">
        <f t="shared" si="46"/>
        <v>GTTTACGTTACCAAACCCACTAAACCC</v>
      </c>
      <c r="E226" t="str">
        <f t="shared" si="47"/>
        <v>(GGT)8</v>
      </c>
      <c r="F226" s="6" t="s">
        <v>7519</v>
      </c>
      <c r="G226" t="str">
        <f t="shared" si="48"/>
        <v>GGT</v>
      </c>
      <c r="H226">
        <f t="shared" si="49"/>
        <v>153</v>
      </c>
      <c r="I226">
        <f t="shared" si="50"/>
        <v>153</v>
      </c>
      <c r="J226" t="str">
        <f t="shared" si="51"/>
        <v>153-153</v>
      </c>
      <c r="K226" t="str">
        <f t="shared" si="58"/>
        <v>Monomorphic</v>
      </c>
      <c r="X226" t="s">
        <v>894</v>
      </c>
      <c r="Y226" t="s">
        <v>892</v>
      </c>
      <c r="AA226" t="s">
        <v>891</v>
      </c>
      <c r="AB226" t="s">
        <v>1480</v>
      </c>
      <c r="AC226" t="s">
        <v>141</v>
      </c>
      <c r="AD226">
        <v>3</v>
      </c>
      <c r="AE226">
        <v>24</v>
      </c>
      <c r="AF226" t="str">
        <f t="shared" si="52"/>
        <v>(GGT)</v>
      </c>
      <c r="AG226">
        <f t="shared" si="53"/>
        <v>8</v>
      </c>
      <c r="AH226" t="str">
        <f t="shared" si="54"/>
        <v>(GGT)8</v>
      </c>
      <c r="AK226" t="s">
        <v>1480</v>
      </c>
      <c r="AL226" t="s">
        <v>7133</v>
      </c>
      <c r="AO226" t="s">
        <v>1480</v>
      </c>
      <c r="AP226" t="s">
        <v>141</v>
      </c>
      <c r="AT226" t="s">
        <v>6085</v>
      </c>
      <c r="AU226" t="s">
        <v>1480</v>
      </c>
      <c r="AV226">
        <v>153</v>
      </c>
      <c r="AY226" t="s">
        <v>1480</v>
      </c>
      <c r="AZ226">
        <v>153</v>
      </c>
      <c r="BB226" t="s">
        <v>1480</v>
      </c>
      <c r="BC226" t="str">
        <f t="shared" si="55"/>
        <v>153-153</v>
      </c>
    </row>
    <row r="227" spans="1:55" ht="18">
      <c r="A227" t="s">
        <v>1484</v>
      </c>
      <c r="B227" t="str">
        <f t="shared" si="45"/>
        <v>CAGTTTTCCCAGTCACGACCATCAGCTCTTTCCCACCACTT</v>
      </c>
      <c r="C227" t="s">
        <v>1613</v>
      </c>
      <c r="D227" t="str">
        <f t="shared" si="46"/>
        <v>GTTTTGATCTTGTTGTGCTTTGATTTCAT</v>
      </c>
      <c r="E227" t="str">
        <f t="shared" si="47"/>
        <v>(CTT)8</v>
      </c>
      <c r="F227" s="6" t="s">
        <v>7403</v>
      </c>
      <c r="G227" t="str">
        <f t="shared" si="48"/>
        <v>CTT</v>
      </c>
      <c r="H227">
        <f t="shared" si="49"/>
        <v>122</v>
      </c>
      <c r="I227">
        <f t="shared" si="50"/>
        <v>132</v>
      </c>
      <c r="J227" t="str">
        <f t="shared" si="51"/>
        <v>122-132</v>
      </c>
      <c r="K227" t="str">
        <f t="shared" si="58"/>
        <v>Polymorphic</v>
      </c>
      <c r="X227" t="s">
        <v>898</v>
      </c>
      <c r="Y227" t="s">
        <v>896</v>
      </c>
      <c r="AA227" t="s">
        <v>895</v>
      </c>
      <c r="AB227" t="s">
        <v>1484</v>
      </c>
      <c r="AC227" t="s">
        <v>109</v>
      </c>
      <c r="AD227">
        <v>3</v>
      </c>
      <c r="AE227">
        <v>24</v>
      </c>
      <c r="AF227" t="str">
        <f t="shared" si="52"/>
        <v>(CTT)</v>
      </c>
      <c r="AG227">
        <f t="shared" si="53"/>
        <v>8</v>
      </c>
      <c r="AH227" t="str">
        <f t="shared" si="54"/>
        <v>(CTT)8</v>
      </c>
      <c r="AK227" t="s">
        <v>1484</v>
      </c>
      <c r="AL227" t="s">
        <v>7017</v>
      </c>
      <c r="AO227" t="s">
        <v>1484</v>
      </c>
      <c r="AP227" t="s">
        <v>109</v>
      </c>
      <c r="AT227" t="s">
        <v>6086</v>
      </c>
      <c r="AU227" t="s">
        <v>1484</v>
      </c>
      <c r="AV227">
        <v>122</v>
      </c>
      <c r="AY227" t="s">
        <v>1484</v>
      </c>
      <c r="AZ227">
        <v>132</v>
      </c>
      <c r="BB227" t="s">
        <v>1484</v>
      </c>
      <c r="BC227" t="str">
        <f t="shared" si="55"/>
        <v>122-132</v>
      </c>
    </row>
    <row r="228" spans="1:55" ht="18">
      <c r="A228" t="s">
        <v>1488</v>
      </c>
      <c r="B228" t="str">
        <f t="shared" si="45"/>
        <v>CAGTTTTCCCAGTCACGACCATTAACAGAGAAGAAGGAGAAAGAGAG</v>
      </c>
      <c r="C228" t="s">
        <v>1615</v>
      </c>
      <c r="D228" t="str">
        <f t="shared" si="46"/>
        <v>GTTTATGCTTGGGTTTCTCAGATTTTCT</v>
      </c>
      <c r="E228" t="str">
        <f t="shared" si="47"/>
        <v>(ATC)8</v>
      </c>
      <c r="F228" s="6" t="s">
        <v>7518</v>
      </c>
      <c r="G228" t="str">
        <f t="shared" si="48"/>
        <v>ATC</v>
      </c>
      <c r="H228">
        <f t="shared" si="49"/>
        <v>131</v>
      </c>
      <c r="I228">
        <f t="shared" si="50"/>
        <v>140</v>
      </c>
      <c r="J228" t="str">
        <f t="shared" si="51"/>
        <v>131-140</v>
      </c>
      <c r="K228" t="str">
        <f t="shared" si="58"/>
        <v>Polymorphic</v>
      </c>
      <c r="X228" t="s">
        <v>902</v>
      </c>
      <c r="Y228" t="s">
        <v>900</v>
      </c>
      <c r="AA228" t="s">
        <v>899</v>
      </c>
      <c r="AB228" t="s">
        <v>1488</v>
      </c>
      <c r="AC228" t="s">
        <v>70</v>
      </c>
      <c r="AD228">
        <v>3</v>
      </c>
      <c r="AE228">
        <v>24</v>
      </c>
      <c r="AF228" t="str">
        <f t="shared" si="52"/>
        <v>(ATC)</v>
      </c>
      <c r="AG228">
        <f t="shared" si="53"/>
        <v>8</v>
      </c>
      <c r="AH228" t="str">
        <f t="shared" si="54"/>
        <v>(ATC)8</v>
      </c>
      <c r="AK228" t="s">
        <v>1488</v>
      </c>
      <c r="AL228" t="s">
        <v>7132</v>
      </c>
      <c r="AO228" t="s">
        <v>1488</v>
      </c>
      <c r="AP228" t="s">
        <v>70</v>
      </c>
      <c r="AT228" t="s">
        <v>6087</v>
      </c>
      <c r="AU228" t="s">
        <v>1488</v>
      </c>
      <c r="AV228">
        <v>131</v>
      </c>
      <c r="AY228" t="s">
        <v>1488</v>
      </c>
      <c r="AZ228">
        <v>140</v>
      </c>
      <c r="BB228" t="s">
        <v>1488</v>
      </c>
      <c r="BC228" t="str">
        <f t="shared" si="55"/>
        <v>131-140</v>
      </c>
    </row>
    <row r="229" spans="1:55" ht="18">
      <c r="A229" t="s">
        <v>1492</v>
      </c>
      <c r="B229" t="str">
        <f t="shared" si="45"/>
        <v>CAGTTTTCCCAGTCACGACAAGTGGTTCGAAGGTTCGTCAAG</v>
      </c>
      <c r="C229" t="s">
        <v>1617</v>
      </c>
      <c r="D229" t="str">
        <f t="shared" si="46"/>
        <v>GTTTGAGAAGAGCGGTGTGCTGATAGAG</v>
      </c>
      <c r="E229" t="str">
        <f t="shared" si="47"/>
        <v>(GCA)8</v>
      </c>
      <c r="F229" s="6" t="s">
        <v>7520</v>
      </c>
      <c r="G229" t="str">
        <f t="shared" si="48"/>
        <v>GCA</v>
      </c>
      <c r="H229">
        <f t="shared" si="49"/>
        <v>156</v>
      </c>
      <c r="I229">
        <f t="shared" si="50"/>
        <v>162</v>
      </c>
      <c r="J229" t="str">
        <f t="shared" si="51"/>
        <v>156-162</v>
      </c>
      <c r="K229" t="str">
        <f t="shared" si="58"/>
        <v>Polymorphic</v>
      </c>
      <c r="X229" t="s">
        <v>906</v>
      </c>
      <c r="Y229" t="s">
        <v>904</v>
      </c>
      <c r="AA229" t="s">
        <v>903</v>
      </c>
      <c r="AB229" t="s">
        <v>1492</v>
      </c>
      <c r="AC229" t="s">
        <v>129</v>
      </c>
      <c r="AD229">
        <v>3</v>
      </c>
      <c r="AE229">
        <v>24</v>
      </c>
      <c r="AF229" t="str">
        <f t="shared" si="52"/>
        <v>(GCA)</v>
      </c>
      <c r="AG229">
        <f t="shared" si="53"/>
        <v>8</v>
      </c>
      <c r="AH229" t="str">
        <f t="shared" si="54"/>
        <v>(GCA)8</v>
      </c>
      <c r="AK229" t="s">
        <v>1492</v>
      </c>
      <c r="AL229" t="s">
        <v>7134</v>
      </c>
      <c r="AO229" t="s">
        <v>1492</v>
      </c>
      <c r="AP229" t="s">
        <v>129</v>
      </c>
      <c r="AT229" t="s">
        <v>6088</v>
      </c>
      <c r="AU229" t="s">
        <v>1492</v>
      </c>
      <c r="AV229">
        <v>156</v>
      </c>
      <c r="AY229" t="s">
        <v>1492</v>
      </c>
      <c r="AZ229">
        <v>162</v>
      </c>
      <c r="BB229" t="s">
        <v>1492</v>
      </c>
      <c r="BC229" t="str">
        <f t="shared" si="55"/>
        <v>156-162</v>
      </c>
    </row>
    <row r="230" spans="1:55" ht="18">
      <c r="A230" t="s">
        <v>1496</v>
      </c>
      <c r="B230" t="str">
        <f t="shared" si="45"/>
        <v>CAGTTTTCCCAGTCACGACTCCAATCCGTGGATTTAATACTTC</v>
      </c>
      <c r="C230" t="s">
        <v>1619</v>
      </c>
      <c r="D230" t="str">
        <f t="shared" si="46"/>
        <v>GTTTAACTAATAGAAATACAGGTTTCCAGCAT</v>
      </c>
      <c r="E230" t="str">
        <f t="shared" si="47"/>
        <v>(TG)12</v>
      </c>
      <c r="F230" s="6" t="s">
        <v>7521</v>
      </c>
      <c r="G230" t="str">
        <f t="shared" si="48"/>
        <v>TG</v>
      </c>
      <c r="H230">
        <f t="shared" si="49"/>
        <v>159</v>
      </c>
      <c r="I230">
        <f t="shared" si="50"/>
        <v>167</v>
      </c>
      <c r="J230" t="str">
        <f t="shared" si="51"/>
        <v>159-167</v>
      </c>
      <c r="K230" t="str">
        <f t="shared" si="58"/>
        <v>Polymorphic</v>
      </c>
      <c r="X230" t="s">
        <v>910</v>
      </c>
      <c r="Y230" t="s">
        <v>908</v>
      </c>
      <c r="AA230" t="s">
        <v>907</v>
      </c>
      <c r="AB230" t="s">
        <v>1496</v>
      </c>
      <c r="AC230" t="s">
        <v>183</v>
      </c>
      <c r="AD230">
        <v>2</v>
      </c>
      <c r="AE230">
        <v>24</v>
      </c>
      <c r="AF230" t="str">
        <f t="shared" si="52"/>
        <v>(TG)</v>
      </c>
      <c r="AG230">
        <f t="shared" si="53"/>
        <v>12</v>
      </c>
      <c r="AH230" t="str">
        <f t="shared" si="54"/>
        <v>(TG)12</v>
      </c>
      <c r="AK230" t="s">
        <v>1496</v>
      </c>
      <c r="AL230" t="s">
        <v>7135</v>
      </c>
      <c r="AO230" t="s">
        <v>1496</v>
      </c>
      <c r="AP230" t="s">
        <v>183</v>
      </c>
      <c r="AT230" t="s">
        <v>6089</v>
      </c>
      <c r="AU230" t="s">
        <v>1496</v>
      </c>
      <c r="AV230">
        <v>159</v>
      </c>
      <c r="AY230" t="s">
        <v>1496</v>
      </c>
      <c r="AZ230">
        <v>167</v>
      </c>
      <c r="BB230" t="s">
        <v>1496</v>
      </c>
      <c r="BC230" t="str">
        <f t="shared" si="55"/>
        <v>159-167</v>
      </c>
    </row>
    <row r="231" spans="1:55" ht="18">
      <c r="A231" t="s">
        <v>1500</v>
      </c>
      <c r="B231" t="str">
        <f t="shared" si="45"/>
        <v>CAGTTTTCCCAGTCACGACTTATTTTCAGAAATGGGGAAGGCT</v>
      </c>
      <c r="C231" t="s">
        <v>1621</v>
      </c>
      <c r="D231" t="str">
        <f t="shared" si="46"/>
        <v>GTTTGGGTCGGTTATAGCACCAAACTTA</v>
      </c>
      <c r="E231" t="str">
        <f t="shared" si="47"/>
        <v>(AG)12</v>
      </c>
      <c r="F231" s="6" t="s">
        <v>7522</v>
      </c>
      <c r="G231" t="str">
        <f t="shared" si="48"/>
        <v>AG</v>
      </c>
      <c r="H231">
        <f t="shared" si="49"/>
        <v>68</v>
      </c>
      <c r="I231">
        <f t="shared" si="50"/>
        <v>68</v>
      </c>
      <c r="J231" t="str">
        <f t="shared" si="51"/>
        <v>68-68</v>
      </c>
      <c r="K231" t="str">
        <f t="shared" si="58"/>
        <v>Monomorphic</v>
      </c>
      <c r="X231" t="s">
        <v>914</v>
      </c>
      <c r="Y231" t="s">
        <v>912</v>
      </c>
      <c r="AA231" t="s">
        <v>911</v>
      </c>
      <c r="AB231" t="s">
        <v>1500</v>
      </c>
      <c r="AC231" t="s">
        <v>56</v>
      </c>
      <c r="AD231">
        <v>2</v>
      </c>
      <c r="AE231">
        <v>24</v>
      </c>
      <c r="AF231" t="str">
        <f t="shared" si="52"/>
        <v>(AG)</v>
      </c>
      <c r="AG231">
        <f t="shared" si="53"/>
        <v>12</v>
      </c>
      <c r="AH231" t="str">
        <f t="shared" si="54"/>
        <v>(AG)12</v>
      </c>
      <c r="AK231" t="s">
        <v>1500</v>
      </c>
      <c r="AL231" t="s">
        <v>7136</v>
      </c>
      <c r="AO231" t="s">
        <v>1500</v>
      </c>
      <c r="AP231" t="s">
        <v>56</v>
      </c>
      <c r="AT231" t="s">
        <v>6090</v>
      </c>
      <c r="AU231" t="s">
        <v>1500</v>
      </c>
      <c r="AV231">
        <v>68</v>
      </c>
      <c r="AY231" t="s">
        <v>1500</v>
      </c>
      <c r="AZ231">
        <v>68</v>
      </c>
      <c r="BB231" t="s">
        <v>1500</v>
      </c>
      <c r="BC231" t="str">
        <f t="shared" si="55"/>
        <v>68-68</v>
      </c>
    </row>
    <row r="232" spans="1:55" ht="18">
      <c r="A232" t="s">
        <v>1504</v>
      </c>
      <c r="B232" t="str">
        <f t="shared" si="45"/>
        <v>CAGTTTTCCCAGTCACGACTCGATTTGTATAGCAACAAACTGACT</v>
      </c>
      <c r="C232" t="s">
        <v>1623</v>
      </c>
      <c r="D232" t="str">
        <f t="shared" si="46"/>
        <v>GTTTCATACACTGATACACAGTTTTCCCAA</v>
      </c>
      <c r="E232" t="str">
        <f t="shared" si="47"/>
        <v>(ATA)8</v>
      </c>
      <c r="F232" s="6" t="s">
        <v>7523</v>
      </c>
      <c r="G232" t="str">
        <f t="shared" si="48"/>
        <v>ATA</v>
      </c>
      <c r="H232">
        <f t="shared" si="49"/>
        <v>169</v>
      </c>
      <c r="I232">
        <f t="shared" si="50"/>
        <v>169</v>
      </c>
      <c r="J232" t="str">
        <f t="shared" si="51"/>
        <v>169-169</v>
      </c>
      <c r="K232" t="str">
        <f t="shared" si="58"/>
        <v>Monomorphic</v>
      </c>
      <c r="X232" t="s">
        <v>918</v>
      </c>
      <c r="Y232" t="s">
        <v>916</v>
      </c>
      <c r="AA232" t="s">
        <v>915</v>
      </c>
      <c r="AB232" t="s">
        <v>1504</v>
      </c>
      <c r="AC232" t="s">
        <v>65</v>
      </c>
      <c r="AD232">
        <v>3</v>
      </c>
      <c r="AE232">
        <v>24</v>
      </c>
      <c r="AF232" t="str">
        <f t="shared" si="52"/>
        <v>(ATA)</v>
      </c>
      <c r="AG232">
        <f t="shared" si="53"/>
        <v>8</v>
      </c>
      <c r="AH232" t="str">
        <f t="shared" si="54"/>
        <v>(ATA)8</v>
      </c>
      <c r="AK232" t="s">
        <v>1504</v>
      </c>
      <c r="AL232" t="s">
        <v>7137</v>
      </c>
      <c r="AO232" t="s">
        <v>1504</v>
      </c>
      <c r="AP232" t="s">
        <v>65</v>
      </c>
      <c r="AT232" t="s">
        <v>6091</v>
      </c>
      <c r="AU232" t="s">
        <v>1504</v>
      </c>
      <c r="AV232">
        <v>169</v>
      </c>
      <c r="AY232" t="s">
        <v>1504</v>
      </c>
      <c r="AZ232">
        <v>169</v>
      </c>
      <c r="BB232" t="s">
        <v>1504</v>
      </c>
      <c r="BC232" t="str">
        <f t="shared" si="55"/>
        <v>169-169</v>
      </c>
    </row>
    <row r="233" spans="1:55" ht="18">
      <c r="A233" t="s">
        <v>1508</v>
      </c>
      <c r="B233" t="str">
        <f t="shared" si="45"/>
        <v>CAGTTTTCCCAGTCACGACTGAATTCCTAATAACGCCAAGAAGA</v>
      </c>
      <c r="C233" t="s">
        <v>1624</v>
      </c>
      <c r="D233" t="str">
        <f t="shared" si="46"/>
        <v>GTTTGAGCTCCGAAATTGGTACCTCTAA</v>
      </c>
      <c r="E233" t="str">
        <f t="shared" si="47"/>
        <v>(AT)12</v>
      </c>
      <c r="F233" s="6" t="s">
        <v>7524</v>
      </c>
      <c r="G233" t="str">
        <f t="shared" si="48"/>
        <v>AT</v>
      </c>
      <c r="H233">
        <f t="shared" si="49"/>
        <v>191</v>
      </c>
      <c r="I233">
        <f t="shared" si="50"/>
        <v>265</v>
      </c>
      <c r="J233" t="str">
        <f t="shared" si="51"/>
        <v>191-265</v>
      </c>
      <c r="K233" t="str">
        <f t="shared" si="58"/>
        <v>Polymorphic</v>
      </c>
      <c r="X233" t="s">
        <v>922</v>
      </c>
      <c r="Y233" t="s">
        <v>920</v>
      </c>
      <c r="AA233" t="s">
        <v>919</v>
      </c>
      <c r="AB233" t="s">
        <v>1508</v>
      </c>
      <c r="AC233" t="s">
        <v>68</v>
      </c>
      <c r="AD233">
        <v>2</v>
      </c>
      <c r="AE233">
        <v>24</v>
      </c>
      <c r="AF233" t="str">
        <f t="shared" si="52"/>
        <v>(AT)</v>
      </c>
      <c r="AG233">
        <f t="shared" si="53"/>
        <v>12</v>
      </c>
      <c r="AH233" t="str">
        <f t="shared" si="54"/>
        <v>(AT)12</v>
      </c>
      <c r="AK233" t="s">
        <v>1508</v>
      </c>
      <c r="AL233" t="s">
        <v>7138</v>
      </c>
      <c r="AO233" t="s">
        <v>1508</v>
      </c>
      <c r="AP233" t="s">
        <v>68</v>
      </c>
      <c r="AT233" t="s">
        <v>6092</v>
      </c>
      <c r="AU233" t="s">
        <v>1508</v>
      </c>
      <c r="AV233">
        <v>191</v>
      </c>
      <c r="AY233" t="s">
        <v>1508</v>
      </c>
      <c r="AZ233">
        <v>265</v>
      </c>
      <c r="BB233" t="s">
        <v>1508</v>
      </c>
      <c r="BC233" t="str">
        <f t="shared" si="55"/>
        <v>191-265</v>
      </c>
    </row>
    <row r="234" spans="1:55" ht="18">
      <c r="A234" t="s">
        <v>1512</v>
      </c>
      <c r="B234" t="str">
        <f t="shared" si="45"/>
        <v>CAGTTTTCCCAGTCACGACGTCCGTGGGTGTCTACACTAGCTT</v>
      </c>
      <c r="C234" t="s">
        <v>1626</v>
      </c>
      <c r="D234" t="str">
        <f t="shared" si="46"/>
        <v>GTTTAGCCATAGATGATGCTCAGTCTCC</v>
      </c>
      <c r="E234" t="str">
        <f t="shared" si="47"/>
        <v>(AG)12</v>
      </c>
      <c r="F234" s="6" t="s">
        <v>7522</v>
      </c>
      <c r="G234" t="str">
        <f t="shared" si="48"/>
        <v>AG</v>
      </c>
      <c r="H234">
        <f t="shared" si="49"/>
        <v>123</v>
      </c>
      <c r="I234">
        <f t="shared" si="50"/>
        <v>129</v>
      </c>
      <c r="J234" t="str">
        <f t="shared" si="51"/>
        <v>123-129</v>
      </c>
      <c r="K234" t="str">
        <f t="shared" si="58"/>
        <v>Polymorphic</v>
      </c>
      <c r="X234" t="s">
        <v>926</v>
      </c>
      <c r="Y234" t="s">
        <v>924</v>
      </c>
      <c r="AA234" t="s">
        <v>923</v>
      </c>
      <c r="AB234" t="s">
        <v>1512</v>
      </c>
      <c r="AC234" t="s">
        <v>56</v>
      </c>
      <c r="AD234">
        <v>2</v>
      </c>
      <c r="AE234">
        <v>24</v>
      </c>
      <c r="AF234" t="str">
        <f t="shared" si="52"/>
        <v>(AG)</v>
      </c>
      <c r="AG234">
        <f t="shared" si="53"/>
        <v>12</v>
      </c>
      <c r="AH234" t="str">
        <f t="shared" si="54"/>
        <v>(AG)12</v>
      </c>
      <c r="AK234" t="s">
        <v>1512</v>
      </c>
      <c r="AL234" t="s">
        <v>7136</v>
      </c>
      <c r="AO234" t="s">
        <v>1512</v>
      </c>
      <c r="AP234" t="s">
        <v>56</v>
      </c>
      <c r="AT234" t="s">
        <v>6093</v>
      </c>
      <c r="AU234" t="s">
        <v>1512</v>
      </c>
      <c r="AV234">
        <v>123</v>
      </c>
      <c r="AY234" t="s">
        <v>1512</v>
      </c>
      <c r="AZ234">
        <v>129</v>
      </c>
      <c r="BB234" t="s">
        <v>1512</v>
      </c>
      <c r="BC234" t="str">
        <f t="shared" si="55"/>
        <v>123-129</v>
      </c>
    </row>
    <row r="235" spans="1:55" ht="18">
      <c r="A235" t="s">
        <v>1516</v>
      </c>
      <c r="B235" t="str">
        <f t="shared" si="45"/>
        <v>CAGTTTTCCCAGTCACGACACCTGAGTTTGGATGTTGGAAGAG</v>
      </c>
      <c r="C235" t="s">
        <v>1628</v>
      </c>
      <c r="D235" t="str">
        <f t="shared" si="46"/>
        <v>GTTTACATGAGAGAACCATTAATGAGACCA</v>
      </c>
      <c r="E235" t="str">
        <f t="shared" si="47"/>
        <v>(TCT)8</v>
      </c>
      <c r="F235" s="6" t="s">
        <v>7402</v>
      </c>
      <c r="G235" t="str">
        <f t="shared" si="48"/>
        <v>TCT</v>
      </c>
      <c r="H235">
        <f t="shared" si="49"/>
        <v>124</v>
      </c>
      <c r="I235">
        <f t="shared" si="50"/>
        <v>131</v>
      </c>
      <c r="J235" t="str">
        <f t="shared" si="51"/>
        <v>124-131</v>
      </c>
      <c r="K235" t="str">
        <f t="shared" si="58"/>
        <v>Polymorphic</v>
      </c>
      <c r="X235" t="s">
        <v>930</v>
      </c>
      <c r="Y235" t="s">
        <v>928</v>
      </c>
      <c r="AA235" t="s">
        <v>927</v>
      </c>
      <c r="AB235" t="s">
        <v>1516</v>
      </c>
      <c r="AC235" t="s">
        <v>172</v>
      </c>
      <c r="AD235">
        <v>3</v>
      </c>
      <c r="AE235">
        <v>24</v>
      </c>
      <c r="AF235" t="str">
        <f t="shared" si="52"/>
        <v>(TCT)</v>
      </c>
      <c r="AG235">
        <f t="shared" si="53"/>
        <v>8</v>
      </c>
      <c r="AH235" t="str">
        <f t="shared" si="54"/>
        <v>(TCT)8</v>
      </c>
      <c r="AK235" t="s">
        <v>1516</v>
      </c>
      <c r="AL235" t="s">
        <v>7016</v>
      </c>
      <c r="AO235" t="s">
        <v>1516</v>
      </c>
      <c r="AP235" t="s">
        <v>172</v>
      </c>
      <c r="AT235" t="s">
        <v>6094</v>
      </c>
      <c r="AU235" t="s">
        <v>1516</v>
      </c>
      <c r="AV235">
        <v>124</v>
      </c>
      <c r="AY235" t="s">
        <v>1516</v>
      </c>
      <c r="AZ235">
        <v>131</v>
      </c>
      <c r="BB235" t="s">
        <v>1516</v>
      </c>
      <c r="BC235" t="str">
        <f t="shared" si="55"/>
        <v>124-131</v>
      </c>
    </row>
    <row r="236" spans="1:55" ht="18">
      <c r="A236" t="s">
        <v>1520</v>
      </c>
      <c r="B236" t="str">
        <f t="shared" si="45"/>
        <v>CAGTTTTCCCAGTCACGACAACCATTCTGGTTGATTCTTGGAG</v>
      </c>
      <c r="C236" t="s">
        <v>1630</v>
      </c>
      <c r="D236" t="str">
        <f t="shared" si="46"/>
        <v>GTTTACTTCAAAGAGTTGCCATGATAAACA</v>
      </c>
      <c r="E236" t="str">
        <f t="shared" si="47"/>
        <v>(TTG)8</v>
      </c>
      <c r="F236" s="6" t="s">
        <v>7525</v>
      </c>
      <c r="G236" t="str">
        <f t="shared" si="48"/>
        <v>TTG</v>
      </c>
      <c r="H236">
        <f t="shared" si="49"/>
        <v>128</v>
      </c>
      <c r="I236">
        <f t="shared" si="50"/>
        <v>128</v>
      </c>
      <c r="J236" t="str">
        <f t="shared" si="51"/>
        <v>128-128</v>
      </c>
      <c r="K236" t="str">
        <f t="shared" si="58"/>
        <v>Monomorphic</v>
      </c>
      <c r="X236" t="s">
        <v>934</v>
      </c>
      <c r="Y236" t="s">
        <v>932</v>
      </c>
      <c r="AA236" t="s">
        <v>931</v>
      </c>
      <c r="AB236" t="s">
        <v>1520</v>
      </c>
      <c r="AC236" t="s">
        <v>195</v>
      </c>
      <c r="AD236">
        <v>3</v>
      </c>
      <c r="AE236">
        <v>24</v>
      </c>
      <c r="AF236" t="str">
        <f t="shared" si="52"/>
        <v>(TTG)</v>
      </c>
      <c r="AG236">
        <f t="shared" si="53"/>
        <v>8</v>
      </c>
      <c r="AH236" t="str">
        <f t="shared" si="54"/>
        <v>(TTG)8</v>
      </c>
      <c r="AK236" t="s">
        <v>1520</v>
      </c>
      <c r="AL236" t="s">
        <v>7139</v>
      </c>
      <c r="AO236" t="s">
        <v>1520</v>
      </c>
      <c r="AP236" t="s">
        <v>195</v>
      </c>
      <c r="AT236" t="s">
        <v>6095</v>
      </c>
      <c r="AU236" t="s">
        <v>1520</v>
      </c>
      <c r="AV236">
        <v>128</v>
      </c>
      <c r="AY236" t="s">
        <v>1520</v>
      </c>
      <c r="AZ236">
        <v>128</v>
      </c>
      <c r="BB236" t="s">
        <v>1520</v>
      </c>
      <c r="BC236" t="str">
        <f t="shared" si="55"/>
        <v>128-128</v>
      </c>
    </row>
    <row r="237" spans="1:55" ht="18">
      <c r="A237" t="s">
        <v>1524</v>
      </c>
      <c r="B237" t="str">
        <f t="shared" si="45"/>
        <v>CAGTTTTCCCAGTCACGACGGTTTCTCCACAAACATCAATCCT</v>
      </c>
      <c r="C237" t="s">
        <v>1632</v>
      </c>
      <c r="D237" t="str">
        <f t="shared" si="46"/>
        <v>GTTTTGCAAAGGAGTCCAAGAAAAATTC</v>
      </c>
      <c r="E237" t="str">
        <f t="shared" si="47"/>
        <v>(ATTT)6</v>
      </c>
      <c r="F237" s="6" t="s">
        <v>7526</v>
      </c>
      <c r="G237" t="str">
        <f t="shared" si="48"/>
        <v>ATTT</v>
      </c>
      <c r="H237">
        <f t="shared" si="49"/>
        <v>106</v>
      </c>
      <c r="I237">
        <f t="shared" si="50"/>
        <v>106</v>
      </c>
      <c r="J237" t="str">
        <f t="shared" si="51"/>
        <v>106-106</v>
      </c>
      <c r="K237" t="str">
        <f t="shared" si="58"/>
        <v>Monomorphic</v>
      </c>
      <c r="X237" t="s">
        <v>938</v>
      </c>
      <c r="Y237" t="s">
        <v>936</v>
      </c>
      <c r="AA237" t="s">
        <v>935</v>
      </c>
      <c r="AB237" t="s">
        <v>1524</v>
      </c>
      <c r="AC237" t="s">
        <v>78</v>
      </c>
      <c r="AD237">
        <v>4</v>
      </c>
      <c r="AE237">
        <v>24</v>
      </c>
      <c r="AF237" t="str">
        <f t="shared" si="52"/>
        <v>(ATTT)</v>
      </c>
      <c r="AG237">
        <f t="shared" si="53"/>
        <v>6</v>
      </c>
      <c r="AH237" t="str">
        <f t="shared" si="54"/>
        <v>(ATTT)6</v>
      </c>
      <c r="AK237" t="s">
        <v>1524</v>
      </c>
      <c r="AL237" t="s">
        <v>7140</v>
      </c>
      <c r="AO237" t="s">
        <v>1524</v>
      </c>
      <c r="AP237" t="s">
        <v>78</v>
      </c>
      <c r="AT237" t="s">
        <v>6096</v>
      </c>
      <c r="AU237" t="s">
        <v>1524</v>
      </c>
      <c r="AV237">
        <v>106</v>
      </c>
      <c r="AY237" t="s">
        <v>1524</v>
      </c>
      <c r="AZ237">
        <v>106</v>
      </c>
      <c r="BB237" t="s">
        <v>1524</v>
      </c>
      <c r="BC237" t="str">
        <f t="shared" si="55"/>
        <v>106-106</v>
      </c>
    </row>
    <row r="238" spans="1:55" ht="18">
      <c r="A238" t="s">
        <v>1528</v>
      </c>
      <c r="B238" t="str">
        <f t="shared" si="45"/>
        <v>CAGTTTTCCCAGTCACGACTTAGTATGACGTGTGGCTGTGGAT</v>
      </c>
      <c r="C238" t="s">
        <v>1634</v>
      </c>
      <c r="D238" t="str">
        <f t="shared" si="46"/>
        <v>GTTTCCGAGCATCAATCAGTTTGTTCTA</v>
      </c>
      <c r="E238" t="str">
        <f t="shared" si="47"/>
        <v>(TGTGGC)4</v>
      </c>
      <c r="F238" s="6" t="s">
        <v>7527</v>
      </c>
      <c r="G238" t="str">
        <f t="shared" si="48"/>
        <v>TGTGGC</v>
      </c>
      <c r="H238">
        <f t="shared" si="49"/>
        <v>120</v>
      </c>
      <c r="I238">
        <f t="shared" si="50"/>
        <v>153</v>
      </c>
      <c r="J238" t="str">
        <f t="shared" si="51"/>
        <v>120-153</v>
      </c>
      <c r="K238" t="str">
        <f t="shared" si="58"/>
        <v>Polymorphic</v>
      </c>
      <c r="X238" t="s">
        <v>942</v>
      </c>
      <c r="Y238" t="s">
        <v>940</v>
      </c>
      <c r="AA238" t="s">
        <v>939</v>
      </c>
      <c r="AB238" t="s">
        <v>1528</v>
      </c>
      <c r="AC238" t="s">
        <v>182</v>
      </c>
      <c r="AD238">
        <v>6</v>
      </c>
      <c r="AE238">
        <v>24</v>
      </c>
      <c r="AF238" t="str">
        <f t="shared" si="52"/>
        <v>(TGTGGC)</v>
      </c>
      <c r="AG238">
        <f t="shared" si="53"/>
        <v>4</v>
      </c>
      <c r="AH238" t="str">
        <f t="shared" si="54"/>
        <v>(TGTGGC)4</v>
      </c>
      <c r="AK238" t="s">
        <v>1528</v>
      </c>
      <c r="AL238" t="s">
        <v>7141</v>
      </c>
      <c r="AO238" t="s">
        <v>1528</v>
      </c>
      <c r="AP238" t="s">
        <v>182</v>
      </c>
      <c r="AT238" t="s">
        <v>6097</v>
      </c>
      <c r="AU238" t="s">
        <v>1528</v>
      </c>
      <c r="AV238">
        <v>120</v>
      </c>
      <c r="AY238" t="s">
        <v>1528</v>
      </c>
      <c r="AZ238">
        <v>153</v>
      </c>
      <c r="BB238" t="s">
        <v>1528</v>
      </c>
      <c r="BC238" t="str">
        <f t="shared" si="55"/>
        <v>120-153</v>
      </c>
    </row>
    <row r="239" spans="1:55" ht="18">
      <c r="A239" t="s">
        <v>1532</v>
      </c>
      <c r="B239" t="str">
        <f t="shared" si="45"/>
        <v>CAGTTTTCCCAGTCACGACTGGGGATTAGAATCAAAGAAGGTG</v>
      </c>
      <c r="C239" t="s">
        <v>1636</v>
      </c>
      <c r="D239" t="str">
        <f t="shared" si="46"/>
        <v>GTTTATCAGGTACCCTGTTGGACAACTC</v>
      </c>
      <c r="E239" t="str">
        <f t="shared" si="47"/>
        <v>(TCTT)6</v>
      </c>
      <c r="F239" s="6" t="s">
        <v>7528</v>
      </c>
      <c r="G239" t="str">
        <f t="shared" si="48"/>
        <v>TCTT</v>
      </c>
      <c r="H239">
        <f t="shared" si="49"/>
        <v>117</v>
      </c>
      <c r="I239">
        <f t="shared" si="50"/>
        <v>130</v>
      </c>
      <c r="J239" t="str">
        <f t="shared" si="51"/>
        <v>117-130</v>
      </c>
      <c r="K239" t="str">
        <f t="shared" si="58"/>
        <v>Polymorphic</v>
      </c>
      <c r="X239" t="s">
        <v>946</v>
      </c>
      <c r="Y239" t="s">
        <v>944</v>
      </c>
      <c r="AA239" t="s">
        <v>943</v>
      </c>
      <c r="AB239" t="s">
        <v>1532</v>
      </c>
      <c r="AC239" t="s">
        <v>173</v>
      </c>
      <c r="AD239">
        <v>4</v>
      </c>
      <c r="AE239">
        <v>24</v>
      </c>
      <c r="AF239" t="str">
        <f t="shared" si="52"/>
        <v>(TCTT)</v>
      </c>
      <c r="AG239">
        <f t="shared" si="53"/>
        <v>6</v>
      </c>
      <c r="AH239" t="str">
        <f t="shared" si="54"/>
        <v>(TCTT)6</v>
      </c>
      <c r="AK239" t="s">
        <v>1532</v>
      </c>
      <c r="AL239" t="s">
        <v>7142</v>
      </c>
      <c r="AO239" t="s">
        <v>1532</v>
      </c>
      <c r="AP239" t="s">
        <v>173</v>
      </c>
      <c r="AT239" t="s">
        <v>6098</v>
      </c>
      <c r="AU239" t="s">
        <v>1532</v>
      </c>
      <c r="AV239">
        <v>117</v>
      </c>
      <c r="AY239" t="s">
        <v>1532</v>
      </c>
      <c r="AZ239">
        <v>130</v>
      </c>
      <c r="BB239" t="s">
        <v>1532</v>
      </c>
      <c r="BC239" t="str">
        <f t="shared" si="55"/>
        <v>117-130</v>
      </c>
    </row>
    <row r="240" spans="1:55" ht="18">
      <c r="A240" t="s">
        <v>1535</v>
      </c>
      <c r="B240" t="str">
        <f t="shared" si="45"/>
        <v>CAGTTTTCCCAGTCACGACAAGCTTCTTGACTTCGAGTGATGG</v>
      </c>
      <c r="C240" t="s">
        <v>1638</v>
      </c>
      <c r="D240" t="str">
        <f t="shared" si="46"/>
        <v>GTTTCATCTCTTCCGATCTCCTCTTCAC</v>
      </c>
      <c r="E240" t="str">
        <f t="shared" si="47"/>
        <v>(GATGGA)4</v>
      </c>
      <c r="F240" s="6" t="s">
        <v>7529</v>
      </c>
      <c r="G240" t="str">
        <f t="shared" si="48"/>
        <v>GATGGA</v>
      </c>
      <c r="H240">
        <f t="shared" si="49"/>
        <v>115</v>
      </c>
      <c r="I240">
        <f t="shared" si="50"/>
        <v>140</v>
      </c>
      <c r="J240" t="str">
        <f t="shared" si="51"/>
        <v>115-140</v>
      </c>
      <c r="K240" t="str">
        <f t="shared" si="58"/>
        <v>Polymorphic</v>
      </c>
      <c r="X240" t="s">
        <v>950</v>
      </c>
      <c r="Y240" t="s">
        <v>948</v>
      </c>
      <c r="AA240" t="s">
        <v>947</v>
      </c>
      <c r="AB240" t="s">
        <v>1535</v>
      </c>
      <c r="AC240" t="s">
        <v>124</v>
      </c>
      <c r="AD240">
        <v>6</v>
      </c>
      <c r="AE240">
        <v>24</v>
      </c>
      <c r="AF240" t="str">
        <f t="shared" si="52"/>
        <v>(GATGGA)</v>
      </c>
      <c r="AG240">
        <f t="shared" si="53"/>
        <v>4</v>
      </c>
      <c r="AH240" t="str">
        <f t="shared" si="54"/>
        <v>(GATGGA)4</v>
      </c>
      <c r="AK240" t="s">
        <v>1535</v>
      </c>
      <c r="AL240" t="s">
        <v>7143</v>
      </c>
      <c r="AO240" t="s">
        <v>1535</v>
      </c>
      <c r="AP240" t="s">
        <v>124</v>
      </c>
      <c r="AT240" t="s">
        <v>6099</v>
      </c>
      <c r="AU240" t="s">
        <v>1535</v>
      </c>
      <c r="AV240">
        <v>115</v>
      </c>
      <c r="AY240" t="s">
        <v>1535</v>
      </c>
      <c r="AZ240">
        <v>140</v>
      </c>
      <c r="BB240" t="s">
        <v>1535</v>
      </c>
      <c r="BC240" t="str">
        <f t="shared" si="55"/>
        <v>115-140</v>
      </c>
    </row>
    <row r="241" spans="1:55" ht="18">
      <c r="A241" t="s">
        <v>1539</v>
      </c>
      <c r="B241" t="str">
        <f t="shared" si="45"/>
        <v>CAGTTTTCCCAGTCACGACTTCAAAGCGAATTTTGGAAGAGAG</v>
      </c>
      <c r="C241" t="s">
        <v>1640</v>
      </c>
      <c r="D241" t="str">
        <f t="shared" si="46"/>
        <v>GTTTTTATTTTCCTTCCTACTGCTCGCC</v>
      </c>
      <c r="E241" t="str">
        <f t="shared" si="47"/>
        <v>(GA)12</v>
      </c>
      <c r="F241" s="6" t="s">
        <v>7530</v>
      </c>
      <c r="G241" t="str">
        <f t="shared" si="48"/>
        <v>GA</v>
      </c>
      <c r="H241">
        <f t="shared" si="49"/>
        <v>115</v>
      </c>
      <c r="I241">
        <f t="shared" si="50"/>
        <v>115</v>
      </c>
      <c r="J241" t="str">
        <f t="shared" si="51"/>
        <v>115-115</v>
      </c>
      <c r="K241" t="str">
        <f t="shared" si="58"/>
        <v>Monomorphic</v>
      </c>
      <c r="X241" t="s">
        <v>954</v>
      </c>
      <c r="Y241" t="s">
        <v>952</v>
      </c>
      <c r="AA241" t="s">
        <v>951</v>
      </c>
      <c r="AB241" t="s">
        <v>1539</v>
      </c>
      <c r="AC241" t="s">
        <v>118</v>
      </c>
      <c r="AD241">
        <v>2</v>
      </c>
      <c r="AE241">
        <v>24</v>
      </c>
      <c r="AF241" t="str">
        <f t="shared" si="52"/>
        <v>(GA)</v>
      </c>
      <c r="AG241">
        <f t="shared" si="53"/>
        <v>12</v>
      </c>
      <c r="AH241" t="str">
        <f t="shared" si="54"/>
        <v>(GA)12</v>
      </c>
      <c r="AK241" t="s">
        <v>1539</v>
      </c>
      <c r="AL241" t="s">
        <v>7144</v>
      </c>
      <c r="AO241" t="s">
        <v>1539</v>
      </c>
      <c r="AP241" t="s">
        <v>118</v>
      </c>
      <c r="AT241" t="s">
        <v>6100</v>
      </c>
      <c r="AU241" t="s">
        <v>1539</v>
      </c>
      <c r="AV241">
        <v>115</v>
      </c>
      <c r="AY241" t="s">
        <v>1539</v>
      </c>
      <c r="AZ241">
        <v>115</v>
      </c>
      <c r="BB241" t="s">
        <v>1539</v>
      </c>
      <c r="BC241" t="str">
        <f t="shared" si="55"/>
        <v>115-115</v>
      </c>
    </row>
    <row r="242" spans="1:55" ht="18">
      <c r="A242" t="s">
        <v>1543</v>
      </c>
      <c r="B242" t="str">
        <f t="shared" si="45"/>
        <v>CAGTTTTCCCAGTCACGACTCAGACCATACACTTCAGCCAAAA</v>
      </c>
      <c r="C242" t="s">
        <v>1642</v>
      </c>
      <c r="D242" t="str">
        <f t="shared" si="46"/>
        <v>GTTTTGTATTTTGTCTGGCTCTTTGCAG</v>
      </c>
      <c r="E242" t="str">
        <f t="shared" si="47"/>
        <v>(ATACAA)4</v>
      </c>
      <c r="F242" s="6" t="s">
        <v>7531</v>
      </c>
      <c r="G242" t="str">
        <f t="shared" si="48"/>
        <v>ATACAA</v>
      </c>
      <c r="H242">
        <f t="shared" si="49"/>
        <v>147</v>
      </c>
      <c r="I242">
        <f t="shared" si="50"/>
        <v>170</v>
      </c>
      <c r="J242" t="str">
        <f t="shared" si="51"/>
        <v>147-170</v>
      </c>
      <c r="K242" t="str">
        <f t="shared" si="58"/>
        <v>Polymorphic</v>
      </c>
      <c r="X242" t="s">
        <v>958</v>
      </c>
      <c r="Y242" t="s">
        <v>956</v>
      </c>
      <c r="AA242" t="s">
        <v>955</v>
      </c>
      <c r="AB242" t="s">
        <v>1543</v>
      </c>
      <c r="AC242" t="s">
        <v>66</v>
      </c>
      <c r="AD242">
        <v>6</v>
      </c>
      <c r="AE242">
        <v>24</v>
      </c>
      <c r="AF242" t="str">
        <f t="shared" si="52"/>
        <v>(ATACAA)</v>
      </c>
      <c r="AG242">
        <f t="shared" si="53"/>
        <v>4</v>
      </c>
      <c r="AH242" t="str">
        <f t="shared" si="54"/>
        <v>(ATACAA)4</v>
      </c>
      <c r="AK242" t="s">
        <v>1543</v>
      </c>
      <c r="AL242" t="s">
        <v>7145</v>
      </c>
      <c r="AO242" t="s">
        <v>1543</v>
      </c>
      <c r="AP242" t="s">
        <v>66</v>
      </c>
      <c r="AT242" t="s">
        <v>6101</v>
      </c>
      <c r="AU242" t="s">
        <v>1543</v>
      </c>
      <c r="AV242">
        <v>147</v>
      </c>
      <c r="AY242" t="s">
        <v>1543</v>
      </c>
      <c r="AZ242">
        <v>170</v>
      </c>
      <c r="BB242" t="s">
        <v>1543</v>
      </c>
      <c r="BC242" t="str">
        <f t="shared" si="55"/>
        <v>147-170</v>
      </c>
    </row>
    <row r="243" spans="1:55" ht="18">
      <c r="A243" t="s">
        <v>1547</v>
      </c>
      <c r="B243" t="str">
        <f t="shared" si="45"/>
        <v>CAGTTTTCCCAGTCACGACGTTGGATCAACTGATTTTGCTCCT</v>
      </c>
      <c r="C243" t="s">
        <v>1643</v>
      </c>
      <c r="D243" t="str">
        <f t="shared" si="46"/>
        <v>GTTTTTTTTGAGTTCTGCTCATGACTGC</v>
      </c>
      <c r="E243" t="str">
        <f t="shared" si="47"/>
        <v>(CTCTTG)4</v>
      </c>
      <c r="F243" s="6" t="s">
        <v>7532</v>
      </c>
      <c r="G243" t="str">
        <f t="shared" si="48"/>
        <v>CTCTTG</v>
      </c>
      <c r="H243">
        <f t="shared" si="49"/>
        <v>144</v>
      </c>
      <c r="I243">
        <f t="shared" si="50"/>
        <v>157</v>
      </c>
      <c r="J243" t="str">
        <f t="shared" si="51"/>
        <v>144-157</v>
      </c>
      <c r="K243" t="str">
        <f t="shared" si="58"/>
        <v>Polymorphic</v>
      </c>
      <c r="X243" t="s">
        <v>962</v>
      </c>
      <c r="Y243" t="s">
        <v>960</v>
      </c>
      <c r="AA243" t="s">
        <v>959</v>
      </c>
      <c r="AB243" t="s">
        <v>1547</v>
      </c>
      <c r="AC243" t="s">
        <v>106</v>
      </c>
      <c r="AD243">
        <v>6</v>
      </c>
      <c r="AE243">
        <v>24</v>
      </c>
      <c r="AF243" t="str">
        <f t="shared" si="52"/>
        <v>(CTCTTG)</v>
      </c>
      <c r="AG243">
        <f t="shared" si="53"/>
        <v>4</v>
      </c>
      <c r="AH243" t="str">
        <f t="shared" si="54"/>
        <v>(CTCTTG)4</v>
      </c>
      <c r="AK243" t="s">
        <v>1547</v>
      </c>
      <c r="AL243" t="s">
        <v>7146</v>
      </c>
      <c r="AO243" t="s">
        <v>1547</v>
      </c>
      <c r="AP243" t="s">
        <v>106</v>
      </c>
      <c r="AT243" t="s">
        <v>6102</v>
      </c>
      <c r="AU243" t="s">
        <v>1547</v>
      </c>
      <c r="AV243">
        <v>144</v>
      </c>
      <c r="AY243" t="s">
        <v>1547</v>
      </c>
      <c r="AZ243">
        <v>157</v>
      </c>
      <c r="BB243" t="s">
        <v>1547</v>
      </c>
      <c r="BC243" t="str">
        <f t="shared" si="55"/>
        <v>144-157</v>
      </c>
    </row>
    <row r="244" spans="1:55" ht="18">
      <c r="A244" t="s">
        <v>1551</v>
      </c>
      <c r="B244" t="str">
        <f t="shared" si="45"/>
        <v>CAGTTTTCCCAGTCACGACTGGTACAATGAGGAGAAAATCAAGG</v>
      </c>
      <c r="C244" t="s">
        <v>1644</v>
      </c>
      <c r="D244" t="str">
        <f t="shared" si="46"/>
        <v>GTTTGGATTCCGGTAATGGTACATCAACT</v>
      </c>
      <c r="E244" t="str">
        <f t="shared" si="47"/>
        <v>(GCC)8</v>
      </c>
      <c r="F244" s="6" t="s">
        <v>7533</v>
      </c>
      <c r="G244" t="str">
        <f t="shared" si="48"/>
        <v>GCC</v>
      </c>
      <c r="H244">
        <f t="shared" si="49"/>
        <v>146</v>
      </c>
      <c r="I244">
        <f t="shared" si="50"/>
        <v>149</v>
      </c>
      <c r="J244" t="str">
        <f t="shared" si="51"/>
        <v>146-149</v>
      </c>
      <c r="K244" t="str">
        <f t="shared" si="58"/>
        <v>Polymorphic</v>
      </c>
      <c r="X244" t="s">
        <v>966</v>
      </c>
      <c r="Y244" t="s">
        <v>964</v>
      </c>
      <c r="AA244" t="s">
        <v>963</v>
      </c>
      <c r="AB244" t="s">
        <v>1551</v>
      </c>
      <c r="AC244" t="s">
        <v>132</v>
      </c>
      <c r="AD244">
        <v>3</v>
      </c>
      <c r="AE244">
        <v>24</v>
      </c>
      <c r="AF244" t="str">
        <f t="shared" si="52"/>
        <v>(GCC)</v>
      </c>
      <c r="AG244">
        <f t="shared" si="53"/>
        <v>8</v>
      </c>
      <c r="AH244" t="str">
        <f t="shared" si="54"/>
        <v>(GCC)8</v>
      </c>
      <c r="AK244" t="s">
        <v>1551</v>
      </c>
      <c r="AL244" t="s">
        <v>7147</v>
      </c>
      <c r="AO244" t="s">
        <v>1551</v>
      </c>
      <c r="AP244" t="s">
        <v>132</v>
      </c>
      <c r="AT244" t="s">
        <v>6103</v>
      </c>
      <c r="AU244" t="s">
        <v>1551</v>
      </c>
      <c r="AV244">
        <v>146</v>
      </c>
      <c r="AY244" t="s">
        <v>1551</v>
      </c>
      <c r="AZ244">
        <v>149</v>
      </c>
      <c r="BB244" t="s">
        <v>1551</v>
      </c>
      <c r="BC244" t="str">
        <f t="shared" si="55"/>
        <v>146-149</v>
      </c>
    </row>
    <row r="245" spans="1:55" ht="18">
      <c r="A245" t="s">
        <v>1649</v>
      </c>
      <c r="B245" t="str">
        <f t="shared" si="45"/>
        <v>CAGTTTTCCCAGTCACGACAGAAGCTCGAGAGATAGGGACAGG</v>
      </c>
      <c r="C245" t="s">
        <v>1837</v>
      </c>
      <c r="D245" t="str">
        <f t="shared" si="46"/>
        <v>GTTTTGACAATCAGGACAATAGCAATACCA</v>
      </c>
      <c r="E245" t="str">
        <f t="shared" si="47"/>
        <v>(GA)12</v>
      </c>
      <c r="F245" s="6" t="s">
        <v>7530</v>
      </c>
      <c r="G245" t="str">
        <f t="shared" si="48"/>
        <v>GA</v>
      </c>
      <c r="H245">
        <f t="shared" si="49"/>
        <v>148</v>
      </c>
      <c r="I245">
        <f t="shared" si="50"/>
        <v>162</v>
      </c>
      <c r="J245" t="str">
        <f t="shared" si="51"/>
        <v>148-162</v>
      </c>
      <c r="K245" t="str">
        <f t="shared" si="58"/>
        <v>Polymorphic</v>
      </c>
      <c r="X245" t="s">
        <v>970</v>
      </c>
      <c r="Y245" t="s">
        <v>968</v>
      </c>
      <c r="AA245" t="s">
        <v>967</v>
      </c>
      <c r="AB245" t="s">
        <v>1649</v>
      </c>
      <c r="AC245" t="s">
        <v>118</v>
      </c>
      <c r="AD245">
        <v>2</v>
      </c>
      <c r="AE245">
        <v>24</v>
      </c>
      <c r="AF245" t="str">
        <f t="shared" si="52"/>
        <v>(GA)</v>
      </c>
      <c r="AG245">
        <f t="shared" si="53"/>
        <v>12</v>
      </c>
      <c r="AH245" t="str">
        <f t="shared" si="54"/>
        <v>(GA)12</v>
      </c>
      <c r="AK245" t="s">
        <v>1649</v>
      </c>
      <c r="AL245" t="s">
        <v>7144</v>
      </c>
      <c r="AO245" t="s">
        <v>1649</v>
      </c>
      <c r="AP245" t="s">
        <v>118</v>
      </c>
      <c r="AT245" t="s">
        <v>6104</v>
      </c>
      <c r="AU245" t="s">
        <v>1649</v>
      </c>
      <c r="AV245">
        <v>148</v>
      </c>
      <c r="AY245" t="s">
        <v>1649</v>
      </c>
      <c r="AZ245">
        <v>162</v>
      </c>
      <c r="BB245" t="s">
        <v>1649</v>
      </c>
      <c r="BC245" t="str">
        <f t="shared" si="55"/>
        <v>148-162</v>
      </c>
    </row>
    <row r="246" spans="1:55" ht="18">
      <c r="A246" t="s">
        <v>1653</v>
      </c>
      <c r="B246" t="str">
        <f t="shared" si="45"/>
        <v>CAGTTTTCCCAGTCACGACTAAGGACTTCGCAAAGGACATAGC</v>
      </c>
      <c r="C246" t="s">
        <v>1839</v>
      </c>
      <c r="D246" t="str">
        <f t="shared" si="46"/>
        <v>GTTTTAGTTCCGGGTACCAGAAGATTTG</v>
      </c>
      <c r="E246" t="str">
        <f t="shared" si="47"/>
        <v>(CCG)7</v>
      </c>
      <c r="F246" s="6" t="s">
        <v>7534</v>
      </c>
      <c r="G246" t="str">
        <f t="shared" si="48"/>
        <v>CCG</v>
      </c>
      <c r="H246">
        <f t="shared" si="49"/>
        <v>127</v>
      </c>
      <c r="I246">
        <f t="shared" si="50"/>
        <v>136</v>
      </c>
      <c r="J246" t="str">
        <f t="shared" si="51"/>
        <v>127-136</v>
      </c>
      <c r="K246" t="str">
        <f t="shared" si="58"/>
        <v>Polymorphic</v>
      </c>
      <c r="X246" t="s">
        <v>974</v>
      </c>
      <c r="Y246" t="s">
        <v>972</v>
      </c>
      <c r="AA246" t="s">
        <v>971</v>
      </c>
      <c r="AB246" t="s">
        <v>1653</v>
      </c>
      <c r="AC246" t="s">
        <v>90</v>
      </c>
      <c r="AD246">
        <v>3</v>
      </c>
      <c r="AE246">
        <v>21</v>
      </c>
      <c r="AF246" t="str">
        <f t="shared" si="52"/>
        <v>(CCG)</v>
      </c>
      <c r="AG246">
        <f t="shared" si="53"/>
        <v>7</v>
      </c>
      <c r="AH246" t="str">
        <f t="shared" si="54"/>
        <v>(CCG)7</v>
      </c>
      <c r="AK246" t="s">
        <v>1653</v>
      </c>
      <c r="AL246" t="s">
        <v>7148</v>
      </c>
      <c r="AO246" t="s">
        <v>1653</v>
      </c>
      <c r="AP246" t="s">
        <v>90</v>
      </c>
      <c r="AT246" t="s">
        <v>6105</v>
      </c>
      <c r="AU246" t="s">
        <v>1653</v>
      </c>
      <c r="AV246">
        <v>127</v>
      </c>
      <c r="AY246" t="s">
        <v>1653</v>
      </c>
      <c r="AZ246">
        <v>136</v>
      </c>
      <c r="BB246" t="s">
        <v>1653</v>
      </c>
      <c r="BC246" t="str">
        <f t="shared" si="55"/>
        <v>127-136</v>
      </c>
    </row>
    <row r="247" spans="1:55" ht="18">
      <c r="A247" t="s">
        <v>1657</v>
      </c>
      <c r="B247" t="str">
        <f t="shared" si="45"/>
        <v>CAGTTTTCCCAGTCACGACGGATCCTTCATCTGGTAGCTCAAA</v>
      </c>
      <c r="C247" t="s">
        <v>1841</v>
      </c>
      <c r="D247" t="str">
        <f t="shared" si="46"/>
        <v>GTTTGACCGGCTCCATGATTGTCTT</v>
      </c>
      <c r="E247" t="str">
        <f t="shared" si="47"/>
        <v>(GTG)7</v>
      </c>
      <c r="F247" s="6" t="s">
        <v>7417</v>
      </c>
      <c r="G247" t="str">
        <f t="shared" si="48"/>
        <v>GTG</v>
      </c>
      <c r="H247">
        <f t="shared" si="49"/>
        <v>164</v>
      </c>
      <c r="I247">
        <f t="shared" si="50"/>
        <v>176</v>
      </c>
      <c r="J247" t="str">
        <f t="shared" si="51"/>
        <v>164-176</v>
      </c>
      <c r="K247" t="str">
        <f t="shared" si="58"/>
        <v>Polymorphic</v>
      </c>
      <c r="X247" t="s">
        <v>976</v>
      </c>
      <c r="Y247" t="s">
        <v>785</v>
      </c>
      <c r="AA247" t="s">
        <v>975</v>
      </c>
      <c r="AB247" t="s">
        <v>1657</v>
      </c>
      <c r="AC247" t="s">
        <v>148</v>
      </c>
      <c r="AD247">
        <v>3</v>
      </c>
      <c r="AE247">
        <v>21</v>
      </c>
      <c r="AF247" t="str">
        <f t="shared" si="52"/>
        <v>(GTG)</v>
      </c>
      <c r="AG247">
        <f t="shared" si="53"/>
        <v>7</v>
      </c>
      <c r="AH247" t="str">
        <f t="shared" si="54"/>
        <v>(GTG)7</v>
      </c>
      <c r="AK247" t="s">
        <v>1657</v>
      </c>
      <c r="AL247" t="s">
        <v>7031</v>
      </c>
      <c r="AO247" t="s">
        <v>1657</v>
      </c>
      <c r="AP247" t="s">
        <v>148</v>
      </c>
      <c r="AT247" t="s">
        <v>6106</v>
      </c>
      <c r="AU247" t="s">
        <v>1657</v>
      </c>
      <c r="AV247">
        <v>164</v>
      </c>
      <c r="AY247" t="s">
        <v>1657</v>
      </c>
      <c r="AZ247">
        <v>176</v>
      </c>
      <c r="BB247" t="s">
        <v>1657</v>
      </c>
      <c r="BC247" t="str">
        <f t="shared" si="55"/>
        <v>164-176</v>
      </c>
    </row>
    <row r="248" spans="1:55" ht="18">
      <c r="A248" t="s">
        <v>1661</v>
      </c>
      <c r="B248" t="str">
        <f t="shared" si="45"/>
        <v>CAGTTTTCCCAGTCACGACGCACCTTTTTCATCCCACAAGTAT</v>
      </c>
      <c r="C248" t="s">
        <v>1843</v>
      </c>
      <c r="D248" t="str">
        <f t="shared" si="46"/>
        <v>GTTTAAATTCACAATTGGGAGGAATTGA</v>
      </c>
      <c r="E248" t="str">
        <f t="shared" si="47"/>
        <v>(ACC)7</v>
      </c>
      <c r="F248" s="6" t="s">
        <v>7414</v>
      </c>
      <c r="G248" t="str">
        <f t="shared" si="48"/>
        <v>ACC</v>
      </c>
      <c r="H248">
        <f t="shared" si="49"/>
        <v>161</v>
      </c>
      <c r="I248">
        <f t="shared" si="50"/>
        <v>180</v>
      </c>
      <c r="J248" t="str">
        <f t="shared" si="51"/>
        <v>161-180</v>
      </c>
      <c r="K248" t="str">
        <f t="shared" si="58"/>
        <v>Polymorphic</v>
      </c>
      <c r="X248" t="s">
        <v>978</v>
      </c>
      <c r="Y248" t="s">
        <v>789</v>
      </c>
      <c r="AA248" t="s">
        <v>977</v>
      </c>
      <c r="AB248" t="s">
        <v>1661</v>
      </c>
      <c r="AC248" t="s">
        <v>52</v>
      </c>
      <c r="AD248">
        <v>3</v>
      </c>
      <c r="AE248">
        <v>21</v>
      </c>
      <c r="AF248" t="str">
        <f t="shared" si="52"/>
        <v>(ACC)</v>
      </c>
      <c r="AG248">
        <f t="shared" si="53"/>
        <v>7</v>
      </c>
      <c r="AH248" t="str">
        <f t="shared" si="54"/>
        <v>(ACC)7</v>
      </c>
      <c r="AK248" t="s">
        <v>1661</v>
      </c>
      <c r="AL248" t="s">
        <v>7028</v>
      </c>
      <c r="AO248" t="s">
        <v>1661</v>
      </c>
      <c r="AP248" t="s">
        <v>52</v>
      </c>
      <c r="AT248" t="s">
        <v>6107</v>
      </c>
      <c r="AU248" t="s">
        <v>1661</v>
      </c>
      <c r="AV248">
        <v>161</v>
      </c>
      <c r="AY248" t="s">
        <v>1661</v>
      </c>
      <c r="AZ248">
        <v>180</v>
      </c>
      <c r="BB248" t="s">
        <v>1661</v>
      </c>
      <c r="BC248" t="str">
        <f t="shared" si="55"/>
        <v>161-180</v>
      </c>
    </row>
    <row r="249" spans="1:55" ht="18">
      <c r="A249" t="s">
        <v>1665</v>
      </c>
      <c r="B249" t="str">
        <f t="shared" si="45"/>
        <v>CAGTTTTCCCAGTCACGACGGTTCACCTCCTTCACTAAATCCC</v>
      </c>
      <c r="C249" t="s">
        <v>1845</v>
      </c>
      <c r="D249" t="str">
        <f t="shared" si="46"/>
        <v>GTTTCGAAAGAGAAAAAGAGATCGTCCA</v>
      </c>
      <c r="E249" t="str">
        <f t="shared" si="47"/>
        <v>(TGC)7</v>
      </c>
      <c r="F249" s="6" t="s">
        <v>7412</v>
      </c>
      <c r="G249" t="str">
        <f t="shared" si="48"/>
        <v>TGC</v>
      </c>
      <c r="H249">
        <f t="shared" si="49"/>
        <v>170</v>
      </c>
      <c r="I249">
        <f t="shared" si="50"/>
        <v>183</v>
      </c>
      <c r="J249" t="str">
        <f t="shared" si="51"/>
        <v>170-183</v>
      </c>
      <c r="K249" t="str">
        <f t="shared" si="58"/>
        <v>Polymorphic</v>
      </c>
      <c r="X249" t="s">
        <v>980</v>
      </c>
      <c r="Y249" t="s">
        <v>793</v>
      </c>
      <c r="AA249" t="s">
        <v>979</v>
      </c>
      <c r="AB249" t="s">
        <v>1665</v>
      </c>
      <c r="AC249" t="s">
        <v>177</v>
      </c>
      <c r="AD249">
        <v>3</v>
      </c>
      <c r="AE249">
        <v>21</v>
      </c>
      <c r="AF249" t="str">
        <f t="shared" si="52"/>
        <v>(TGC)</v>
      </c>
      <c r="AG249">
        <f t="shared" si="53"/>
        <v>7</v>
      </c>
      <c r="AH249" t="str">
        <f t="shared" si="54"/>
        <v>(TGC)7</v>
      </c>
      <c r="AK249" t="s">
        <v>1665</v>
      </c>
      <c r="AL249" t="s">
        <v>7026</v>
      </c>
      <c r="AO249" t="s">
        <v>1665</v>
      </c>
      <c r="AP249" t="s">
        <v>177</v>
      </c>
      <c r="AT249" t="s">
        <v>6108</v>
      </c>
      <c r="AU249" t="s">
        <v>1665</v>
      </c>
      <c r="AV249">
        <v>170</v>
      </c>
      <c r="AY249" t="s">
        <v>1665</v>
      </c>
      <c r="AZ249">
        <v>183</v>
      </c>
      <c r="BB249" t="s">
        <v>1665</v>
      </c>
      <c r="BC249" t="str">
        <f t="shared" si="55"/>
        <v>170-183</v>
      </c>
    </row>
    <row r="250" spans="1:55" ht="18">
      <c r="A250" t="s">
        <v>1669</v>
      </c>
      <c r="B250" t="str">
        <f t="shared" si="45"/>
        <v>CAGTTTTCCCAGTCACGACACAATTCAACCTATCAAGTTTTGCAT</v>
      </c>
      <c r="C250" t="s">
        <v>1847</v>
      </c>
      <c r="D250" t="str">
        <f t="shared" si="46"/>
        <v>GTTTTGATCATTTGTTTTGTGAATTGAGG</v>
      </c>
      <c r="E250" t="str">
        <f t="shared" si="47"/>
        <v>(AAC)7</v>
      </c>
      <c r="F250" s="6" t="s">
        <v>7535</v>
      </c>
      <c r="G250" t="str">
        <f t="shared" si="48"/>
        <v>AAC</v>
      </c>
      <c r="H250">
        <f t="shared" si="49"/>
        <v>167</v>
      </c>
      <c r="I250">
        <f t="shared" si="50"/>
        <v>176</v>
      </c>
      <c r="J250" t="str">
        <f t="shared" si="51"/>
        <v>167-176</v>
      </c>
      <c r="K250" t="str">
        <f t="shared" si="58"/>
        <v>Polymorphic</v>
      </c>
      <c r="X250" t="s">
        <v>982</v>
      </c>
      <c r="Y250" t="s">
        <v>797</v>
      </c>
      <c r="AA250" t="s">
        <v>981</v>
      </c>
      <c r="AB250" t="s">
        <v>1669</v>
      </c>
      <c r="AC250" t="s">
        <v>39</v>
      </c>
      <c r="AD250">
        <v>3</v>
      </c>
      <c r="AE250">
        <v>21</v>
      </c>
      <c r="AF250" t="str">
        <f t="shared" si="52"/>
        <v>(AAC)</v>
      </c>
      <c r="AG250">
        <f t="shared" si="53"/>
        <v>7</v>
      </c>
      <c r="AH250" t="str">
        <f t="shared" si="54"/>
        <v>(AAC)7</v>
      </c>
      <c r="AK250" t="s">
        <v>1669</v>
      </c>
      <c r="AL250" t="s">
        <v>7149</v>
      </c>
      <c r="AO250" t="s">
        <v>1669</v>
      </c>
      <c r="AP250" t="s">
        <v>39</v>
      </c>
      <c r="AT250" t="s">
        <v>6109</v>
      </c>
      <c r="AU250" t="s">
        <v>1669</v>
      </c>
      <c r="AV250">
        <v>167</v>
      </c>
      <c r="AY250" t="s">
        <v>1669</v>
      </c>
      <c r="AZ250">
        <v>176</v>
      </c>
      <c r="BB250" t="s">
        <v>1669</v>
      </c>
      <c r="BC250" t="str">
        <f t="shared" si="55"/>
        <v>167-176</v>
      </c>
    </row>
    <row r="251" spans="1:55" ht="18">
      <c r="A251" t="s">
        <v>1672</v>
      </c>
      <c r="B251" t="str">
        <f t="shared" si="45"/>
        <v>CAGTTTTCCCAGTCACGACGAGGAAGAGGACGAGGAGGAAG</v>
      </c>
      <c r="C251" t="s">
        <v>1849</v>
      </c>
      <c r="D251" t="str">
        <f t="shared" si="46"/>
        <v>GTTTTGCCGAAAGAAAGAGAAGAGAGAA</v>
      </c>
      <c r="E251" t="str">
        <f t="shared" si="47"/>
        <v>(GAG)7</v>
      </c>
      <c r="F251" s="6" t="s">
        <v>7536</v>
      </c>
      <c r="G251" t="str">
        <f t="shared" si="48"/>
        <v>GAG</v>
      </c>
      <c r="H251">
        <f t="shared" si="49"/>
        <v>0</v>
      </c>
      <c r="I251">
        <f t="shared" si="50"/>
        <v>0</v>
      </c>
      <c r="J251" t="str">
        <f t="shared" si="51"/>
        <v>-</v>
      </c>
      <c r="K251" t="s">
        <v>7774</v>
      </c>
      <c r="X251" t="s">
        <v>984</v>
      </c>
      <c r="Y251" t="s">
        <v>801</v>
      </c>
      <c r="AA251" t="s">
        <v>983</v>
      </c>
      <c r="AB251" t="s">
        <v>1672</v>
      </c>
      <c r="AC251" t="s">
        <v>121</v>
      </c>
      <c r="AD251">
        <v>3</v>
      </c>
      <c r="AE251">
        <v>21</v>
      </c>
      <c r="AF251" t="str">
        <f t="shared" si="52"/>
        <v>(GAG)</v>
      </c>
      <c r="AG251">
        <f t="shared" si="53"/>
        <v>7</v>
      </c>
      <c r="AH251" t="str">
        <f t="shared" si="54"/>
        <v>(GAG)7</v>
      </c>
      <c r="AK251" t="s">
        <v>1672</v>
      </c>
      <c r="AL251" t="s">
        <v>7150</v>
      </c>
      <c r="AO251" t="s">
        <v>1672</v>
      </c>
      <c r="AP251" t="s">
        <v>121</v>
      </c>
      <c r="AT251" t="s">
        <v>6110</v>
      </c>
      <c r="AU251" t="s">
        <v>1672</v>
      </c>
      <c r="AY251" t="s">
        <v>1672</v>
      </c>
      <c r="BB251" t="s">
        <v>1672</v>
      </c>
      <c r="BC251" t="str">
        <f t="shared" si="55"/>
        <v>-</v>
      </c>
    </row>
    <row r="252" spans="1:55" ht="18">
      <c r="A252" t="s">
        <v>1676</v>
      </c>
      <c r="B252" t="str">
        <f t="shared" si="45"/>
        <v>CAGTTTTCCCAGTCACGACGATATTTGGTGCTGGGTATGGAAG</v>
      </c>
      <c r="C252" t="s">
        <v>1851</v>
      </c>
      <c r="D252" t="str">
        <f t="shared" si="46"/>
        <v>GTTTCATTCAAAGTCTCAGTGACCACCA</v>
      </c>
      <c r="E252" t="str">
        <f t="shared" si="47"/>
        <v>(GGT)7</v>
      </c>
      <c r="F252" s="6" t="s">
        <v>7418</v>
      </c>
      <c r="G252" t="str">
        <f t="shared" si="48"/>
        <v>GGT</v>
      </c>
      <c r="H252">
        <f t="shared" si="49"/>
        <v>49</v>
      </c>
      <c r="I252">
        <f t="shared" si="50"/>
        <v>58</v>
      </c>
      <c r="J252" t="str">
        <f t="shared" si="51"/>
        <v>49-58</v>
      </c>
      <c r="K252" t="str">
        <f t="shared" ref="K252:K265" si="59">IF(H252=I252,"Monomorphic","Polymorphic")</f>
        <v>Polymorphic</v>
      </c>
      <c r="X252" t="s">
        <v>986</v>
      </c>
      <c r="Y252" t="s">
        <v>805</v>
      </c>
      <c r="AA252" t="s">
        <v>985</v>
      </c>
      <c r="AB252" t="s">
        <v>1676</v>
      </c>
      <c r="AC252" t="s">
        <v>141</v>
      </c>
      <c r="AD252">
        <v>3</v>
      </c>
      <c r="AE252">
        <v>21</v>
      </c>
      <c r="AF252" t="str">
        <f t="shared" si="52"/>
        <v>(GGT)</v>
      </c>
      <c r="AG252">
        <f t="shared" si="53"/>
        <v>7</v>
      </c>
      <c r="AH252" t="str">
        <f t="shared" si="54"/>
        <v>(GGT)7</v>
      </c>
      <c r="AK252" t="s">
        <v>1676</v>
      </c>
      <c r="AL252" t="s">
        <v>7032</v>
      </c>
      <c r="AO252" t="s">
        <v>1676</v>
      </c>
      <c r="AP252" t="s">
        <v>141</v>
      </c>
      <c r="AT252" t="s">
        <v>6111</v>
      </c>
      <c r="AU252" t="s">
        <v>1676</v>
      </c>
      <c r="AV252">
        <v>49</v>
      </c>
      <c r="AY252" t="s">
        <v>1676</v>
      </c>
      <c r="AZ252">
        <v>58</v>
      </c>
      <c r="BB252" t="s">
        <v>1676</v>
      </c>
      <c r="BC252" t="str">
        <f t="shared" si="55"/>
        <v>49-58</v>
      </c>
    </row>
    <row r="253" spans="1:55" ht="18">
      <c r="A253" t="s">
        <v>1680</v>
      </c>
      <c r="B253" t="str">
        <f t="shared" si="45"/>
        <v>CAGTTTTCCCAGTCACGACATTTTTCTTCATCGAGCGCAAATA</v>
      </c>
      <c r="C253" t="s">
        <v>1853</v>
      </c>
      <c r="D253" t="str">
        <f t="shared" si="46"/>
        <v>GTTTTGGTTTTCCATATGTTTTCCATTCA</v>
      </c>
      <c r="E253" t="str">
        <f t="shared" si="47"/>
        <v>(TTG)7</v>
      </c>
      <c r="F253" s="6" t="s">
        <v>7537</v>
      </c>
      <c r="G253" t="str">
        <f t="shared" si="48"/>
        <v>TTG</v>
      </c>
      <c r="H253">
        <f t="shared" si="49"/>
        <v>120</v>
      </c>
      <c r="I253">
        <f t="shared" si="50"/>
        <v>127</v>
      </c>
      <c r="J253" t="str">
        <f t="shared" si="51"/>
        <v>120-127</v>
      </c>
      <c r="K253" t="str">
        <f t="shared" si="59"/>
        <v>Polymorphic</v>
      </c>
      <c r="X253" t="s">
        <v>988</v>
      </c>
      <c r="Y253" t="s">
        <v>809</v>
      </c>
      <c r="AA253" t="s">
        <v>987</v>
      </c>
      <c r="AB253" t="s">
        <v>1680</v>
      </c>
      <c r="AC253" t="s">
        <v>195</v>
      </c>
      <c r="AD253">
        <v>3</v>
      </c>
      <c r="AE253">
        <v>21</v>
      </c>
      <c r="AF253" t="str">
        <f t="shared" si="52"/>
        <v>(TTG)</v>
      </c>
      <c r="AG253">
        <f t="shared" si="53"/>
        <v>7</v>
      </c>
      <c r="AH253" t="str">
        <f t="shared" si="54"/>
        <v>(TTG)7</v>
      </c>
      <c r="AK253" t="s">
        <v>1680</v>
      </c>
      <c r="AL253" t="s">
        <v>7151</v>
      </c>
      <c r="AO253" t="s">
        <v>1680</v>
      </c>
      <c r="AP253" t="s">
        <v>195</v>
      </c>
      <c r="AT253" t="s">
        <v>6112</v>
      </c>
      <c r="AU253" t="s">
        <v>1680</v>
      </c>
      <c r="AV253">
        <v>120</v>
      </c>
      <c r="AY253" t="s">
        <v>1680</v>
      </c>
      <c r="AZ253">
        <v>127</v>
      </c>
      <c r="BB253" t="s">
        <v>1680</v>
      </c>
      <c r="BC253" t="str">
        <f t="shared" si="55"/>
        <v>120-127</v>
      </c>
    </row>
    <row r="254" spans="1:55" ht="18">
      <c r="A254" t="s">
        <v>1684</v>
      </c>
      <c r="B254" t="str">
        <f t="shared" si="45"/>
        <v>CAGTTTTCCCAGTCACGACAGGTATGCGAATTCTTGAAACCAA</v>
      </c>
      <c r="C254" t="s">
        <v>1855</v>
      </c>
      <c r="D254" t="str">
        <f t="shared" si="46"/>
        <v>GTTTACACAGTAATCCGAAGGCTATGCT</v>
      </c>
      <c r="E254" t="str">
        <f t="shared" si="47"/>
        <v>(GAT)7</v>
      </c>
      <c r="F254" s="6" t="s">
        <v>7411</v>
      </c>
      <c r="G254" t="str">
        <f t="shared" si="48"/>
        <v>GAT</v>
      </c>
      <c r="H254">
        <f t="shared" si="49"/>
        <v>122</v>
      </c>
      <c r="I254">
        <f t="shared" si="50"/>
        <v>125</v>
      </c>
      <c r="J254" t="str">
        <f t="shared" si="51"/>
        <v>122-125</v>
      </c>
      <c r="K254" t="str">
        <f t="shared" si="59"/>
        <v>Polymorphic</v>
      </c>
      <c r="X254" t="s">
        <v>990</v>
      </c>
      <c r="Y254" t="s">
        <v>813</v>
      </c>
      <c r="AA254" t="s">
        <v>989</v>
      </c>
      <c r="AB254" t="s">
        <v>1684</v>
      </c>
      <c r="AC254" t="s">
        <v>123</v>
      </c>
      <c r="AD254">
        <v>3</v>
      </c>
      <c r="AE254">
        <v>21</v>
      </c>
      <c r="AF254" t="str">
        <f t="shared" si="52"/>
        <v>(GAT)</v>
      </c>
      <c r="AG254">
        <f t="shared" si="53"/>
        <v>7</v>
      </c>
      <c r="AH254" t="str">
        <f t="shared" si="54"/>
        <v>(GAT)7</v>
      </c>
      <c r="AK254" t="s">
        <v>1684</v>
      </c>
      <c r="AL254" t="s">
        <v>7025</v>
      </c>
      <c r="AO254" t="s">
        <v>1684</v>
      </c>
      <c r="AP254" t="s">
        <v>123</v>
      </c>
      <c r="AT254" t="s">
        <v>6113</v>
      </c>
      <c r="AU254" t="s">
        <v>1684</v>
      </c>
      <c r="AV254">
        <v>122</v>
      </c>
      <c r="AY254" t="s">
        <v>1684</v>
      </c>
      <c r="AZ254">
        <v>125</v>
      </c>
      <c r="BB254" t="s">
        <v>1684</v>
      </c>
      <c r="BC254" t="str">
        <f t="shared" si="55"/>
        <v>122-125</v>
      </c>
    </row>
    <row r="255" spans="1:55" ht="18">
      <c r="A255" t="s">
        <v>1688</v>
      </c>
      <c r="B255" t="str">
        <f t="shared" si="45"/>
        <v>CAGTTTTCCCAGTCACGACGAGGTGCCGAGGAAGACATTC</v>
      </c>
      <c r="C255" t="s">
        <v>1857</v>
      </c>
      <c r="D255" t="str">
        <f t="shared" si="46"/>
        <v>GTTTCTCGCGGATTTGAATAGATGTTCT</v>
      </c>
      <c r="E255" t="str">
        <f t="shared" si="47"/>
        <v>(TGA)7</v>
      </c>
      <c r="F255" s="6" t="s">
        <v>7538</v>
      </c>
      <c r="G255" t="str">
        <f t="shared" si="48"/>
        <v>TGA</v>
      </c>
      <c r="H255">
        <f t="shared" si="49"/>
        <v>131</v>
      </c>
      <c r="I255">
        <f t="shared" si="50"/>
        <v>147</v>
      </c>
      <c r="J255" t="str">
        <f t="shared" si="51"/>
        <v>131-147</v>
      </c>
      <c r="K255" t="str">
        <f t="shared" si="59"/>
        <v>Polymorphic</v>
      </c>
      <c r="X255" t="s">
        <v>992</v>
      </c>
      <c r="Y255" t="s">
        <v>817</v>
      </c>
      <c r="AA255" t="s">
        <v>991</v>
      </c>
      <c r="AB255" t="s">
        <v>1688</v>
      </c>
      <c r="AC255" t="s">
        <v>175</v>
      </c>
      <c r="AD255">
        <v>3</v>
      </c>
      <c r="AE255">
        <v>21</v>
      </c>
      <c r="AF255" t="str">
        <f t="shared" si="52"/>
        <v>(TGA)</v>
      </c>
      <c r="AG255">
        <f t="shared" si="53"/>
        <v>7</v>
      </c>
      <c r="AH255" t="str">
        <f t="shared" si="54"/>
        <v>(TGA)7</v>
      </c>
      <c r="AK255" t="s">
        <v>1688</v>
      </c>
      <c r="AL255" t="s">
        <v>7152</v>
      </c>
      <c r="AO255" t="s">
        <v>1688</v>
      </c>
      <c r="AP255" t="s">
        <v>175</v>
      </c>
      <c r="AT255" t="s">
        <v>6114</v>
      </c>
      <c r="AU255" t="s">
        <v>1688</v>
      </c>
      <c r="AV255">
        <v>131</v>
      </c>
      <c r="AY255" t="s">
        <v>1688</v>
      </c>
      <c r="AZ255">
        <v>147</v>
      </c>
      <c r="BB255" t="s">
        <v>1688</v>
      </c>
      <c r="BC255" t="str">
        <f t="shared" si="55"/>
        <v>131-147</v>
      </c>
    </row>
    <row r="256" spans="1:55" ht="18">
      <c r="A256" t="s">
        <v>1692</v>
      </c>
      <c r="B256" t="str">
        <f t="shared" si="45"/>
        <v>CAGTTTTCCCAGTCACGACAGTGTGGCCGAGTCTTCGAG</v>
      </c>
      <c r="C256" t="s">
        <v>1859</v>
      </c>
      <c r="D256" t="str">
        <f t="shared" si="46"/>
        <v>GTTTGAGATGAAGGGAAGGGACGAC</v>
      </c>
      <c r="E256" t="str">
        <f t="shared" si="47"/>
        <v>(CCG)7</v>
      </c>
      <c r="F256" s="6" t="s">
        <v>7534</v>
      </c>
      <c r="G256" t="str">
        <f t="shared" si="48"/>
        <v>CCG</v>
      </c>
      <c r="H256">
        <f t="shared" si="49"/>
        <v>110</v>
      </c>
      <c r="I256">
        <f t="shared" si="50"/>
        <v>113</v>
      </c>
      <c r="J256" t="str">
        <f t="shared" si="51"/>
        <v>110-113</v>
      </c>
      <c r="K256" t="str">
        <f t="shared" si="59"/>
        <v>Polymorphic</v>
      </c>
      <c r="X256" t="s">
        <v>994</v>
      </c>
      <c r="Y256" t="s">
        <v>821</v>
      </c>
      <c r="AA256" t="s">
        <v>993</v>
      </c>
      <c r="AB256" t="s">
        <v>1692</v>
      </c>
      <c r="AC256" t="s">
        <v>90</v>
      </c>
      <c r="AD256">
        <v>3</v>
      </c>
      <c r="AE256">
        <v>21</v>
      </c>
      <c r="AF256" t="str">
        <f t="shared" si="52"/>
        <v>(CCG)</v>
      </c>
      <c r="AG256">
        <f t="shared" si="53"/>
        <v>7</v>
      </c>
      <c r="AH256" t="str">
        <f t="shared" si="54"/>
        <v>(CCG)7</v>
      </c>
      <c r="AK256" t="s">
        <v>1692</v>
      </c>
      <c r="AL256" t="s">
        <v>7148</v>
      </c>
      <c r="AO256" t="s">
        <v>1692</v>
      </c>
      <c r="AP256" t="s">
        <v>90</v>
      </c>
      <c r="AT256" t="s">
        <v>6115</v>
      </c>
      <c r="AU256" t="s">
        <v>1692</v>
      </c>
      <c r="AV256">
        <v>110</v>
      </c>
      <c r="AY256" t="s">
        <v>1692</v>
      </c>
      <c r="AZ256">
        <v>113</v>
      </c>
      <c r="BB256" t="s">
        <v>1692</v>
      </c>
      <c r="BC256" t="str">
        <f t="shared" si="55"/>
        <v>110-113</v>
      </c>
    </row>
    <row r="257" spans="1:55" ht="18">
      <c r="A257" t="s">
        <v>1696</v>
      </c>
      <c r="B257" t="str">
        <f t="shared" si="45"/>
        <v>CAGTTTTCCCAGTCACGACTCTTGTGATAACCAGGAAGGCAAC</v>
      </c>
      <c r="C257" t="s">
        <v>1861</v>
      </c>
      <c r="D257" t="str">
        <f t="shared" si="46"/>
        <v>GTTTTTGCCACCTTGCACCTATAAAATC</v>
      </c>
      <c r="E257" t="str">
        <f t="shared" si="47"/>
        <v>(TTG)7</v>
      </c>
      <c r="F257" s="6" t="s">
        <v>7537</v>
      </c>
      <c r="G257" t="str">
        <f t="shared" si="48"/>
        <v>TTG</v>
      </c>
      <c r="H257">
        <f t="shared" si="49"/>
        <v>168</v>
      </c>
      <c r="I257">
        <f t="shared" si="50"/>
        <v>187</v>
      </c>
      <c r="J257" t="str">
        <f t="shared" si="51"/>
        <v>168-187</v>
      </c>
      <c r="K257" t="str">
        <f t="shared" si="59"/>
        <v>Polymorphic</v>
      </c>
      <c r="X257" t="s">
        <v>996</v>
      </c>
      <c r="Y257" t="s">
        <v>825</v>
      </c>
      <c r="AA257" t="s">
        <v>995</v>
      </c>
      <c r="AB257" t="s">
        <v>1696</v>
      </c>
      <c r="AC257" t="s">
        <v>195</v>
      </c>
      <c r="AD257">
        <v>3</v>
      </c>
      <c r="AE257">
        <v>21</v>
      </c>
      <c r="AF257" t="str">
        <f t="shared" si="52"/>
        <v>(TTG)</v>
      </c>
      <c r="AG257">
        <f t="shared" si="53"/>
        <v>7</v>
      </c>
      <c r="AH257" t="str">
        <f t="shared" si="54"/>
        <v>(TTG)7</v>
      </c>
      <c r="AK257" t="s">
        <v>1696</v>
      </c>
      <c r="AL257" t="s">
        <v>7151</v>
      </c>
      <c r="AO257" t="s">
        <v>1696</v>
      </c>
      <c r="AP257" t="s">
        <v>195</v>
      </c>
      <c r="AT257" t="s">
        <v>6116</v>
      </c>
      <c r="AU257" t="s">
        <v>1696</v>
      </c>
      <c r="AV257">
        <v>168</v>
      </c>
      <c r="AY257" t="s">
        <v>1696</v>
      </c>
      <c r="AZ257">
        <v>187</v>
      </c>
      <c r="BB257" t="s">
        <v>1696</v>
      </c>
      <c r="BC257" t="str">
        <f t="shared" si="55"/>
        <v>168-187</v>
      </c>
    </row>
    <row r="258" spans="1:55" ht="18">
      <c r="A258" t="s">
        <v>1700</v>
      </c>
      <c r="B258" t="str">
        <f t="shared" si="45"/>
        <v>CAGTTTTCCCAGTCACGACAGAAAGAACCCAAGACGGGCTAT</v>
      </c>
      <c r="C258" t="s">
        <v>1863</v>
      </c>
      <c r="D258" t="str">
        <f t="shared" si="46"/>
        <v>GTTTTTCAGCCTTCAACCTTGTTTTGAT</v>
      </c>
      <c r="E258" t="str">
        <f t="shared" si="47"/>
        <v>(ATC)7</v>
      </c>
      <c r="F258" s="6" t="s">
        <v>7539</v>
      </c>
      <c r="G258" t="str">
        <f t="shared" si="48"/>
        <v>ATC</v>
      </c>
      <c r="H258">
        <f t="shared" si="49"/>
        <v>62</v>
      </c>
      <c r="I258">
        <f t="shared" si="50"/>
        <v>126</v>
      </c>
      <c r="J258" t="str">
        <f t="shared" si="51"/>
        <v>62-126</v>
      </c>
      <c r="K258" t="str">
        <f t="shared" si="59"/>
        <v>Polymorphic</v>
      </c>
      <c r="X258" t="s">
        <v>998</v>
      </c>
      <c r="Y258" t="s">
        <v>829</v>
      </c>
      <c r="AA258" t="s">
        <v>997</v>
      </c>
      <c r="AB258" t="s">
        <v>1700</v>
      </c>
      <c r="AC258" t="s">
        <v>70</v>
      </c>
      <c r="AD258">
        <v>3</v>
      </c>
      <c r="AE258">
        <v>21</v>
      </c>
      <c r="AF258" t="str">
        <f t="shared" si="52"/>
        <v>(ATC)</v>
      </c>
      <c r="AG258">
        <f t="shared" si="53"/>
        <v>7</v>
      </c>
      <c r="AH258" t="str">
        <f t="shared" si="54"/>
        <v>(ATC)7</v>
      </c>
      <c r="AK258" t="s">
        <v>1700</v>
      </c>
      <c r="AL258" t="s">
        <v>7153</v>
      </c>
      <c r="AO258" t="s">
        <v>1700</v>
      </c>
      <c r="AP258" t="s">
        <v>70</v>
      </c>
      <c r="AT258" t="s">
        <v>6117</v>
      </c>
      <c r="AU258" t="s">
        <v>1700</v>
      </c>
      <c r="AV258">
        <v>62</v>
      </c>
      <c r="AY258" t="s">
        <v>1700</v>
      </c>
      <c r="AZ258">
        <v>126</v>
      </c>
      <c r="BB258" t="s">
        <v>1700</v>
      </c>
      <c r="BC258" t="str">
        <f t="shared" si="55"/>
        <v>62-126</v>
      </c>
    </row>
    <row r="259" spans="1:55" ht="18">
      <c r="A259" t="s">
        <v>1704</v>
      </c>
      <c r="B259" t="str">
        <f t="shared" si="45"/>
        <v>CAGTTTTCCCAGTCACGACCTTTGGTTGTTTGTTTGCTTCCTT</v>
      </c>
      <c r="C259" t="s">
        <v>1865</v>
      </c>
      <c r="D259" t="str">
        <f t="shared" si="46"/>
        <v>GTTTCATACATATTCAATTGATGGACTCACAA</v>
      </c>
      <c r="E259" t="str">
        <f t="shared" si="47"/>
        <v>(TAT)7</v>
      </c>
      <c r="F259" s="6" t="s">
        <v>7409</v>
      </c>
      <c r="G259" t="str">
        <f t="shared" si="48"/>
        <v>TAT</v>
      </c>
      <c r="H259">
        <f t="shared" si="49"/>
        <v>101</v>
      </c>
      <c r="I259">
        <f t="shared" si="50"/>
        <v>104</v>
      </c>
      <c r="J259" t="str">
        <f t="shared" si="51"/>
        <v>101-104</v>
      </c>
      <c r="K259" t="str">
        <f t="shared" si="59"/>
        <v>Polymorphic</v>
      </c>
      <c r="X259" t="s">
        <v>1000</v>
      </c>
      <c r="Y259" t="s">
        <v>833</v>
      </c>
      <c r="AA259" t="s">
        <v>999</v>
      </c>
      <c r="AB259" t="s">
        <v>1704</v>
      </c>
      <c r="AC259" t="s">
        <v>160</v>
      </c>
      <c r="AD259">
        <v>3</v>
      </c>
      <c r="AE259">
        <v>21</v>
      </c>
      <c r="AF259" t="str">
        <f t="shared" si="52"/>
        <v>(TAT)</v>
      </c>
      <c r="AG259">
        <f t="shared" si="53"/>
        <v>7</v>
      </c>
      <c r="AH259" t="str">
        <f t="shared" si="54"/>
        <v>(TAT)7</v>
      </c>
      <c r="AK259" t="s">
        <v>1704</v>
      </c>
      <c r="AL259" t="s">
        <v>7023</v>
      </c>
      <c r="AO259" t="s">
        <v>1704</v>
      </c>
      <c r="AP259" t="s">
        <v>160</v>
      </c>
      <c r="AT259" t="s">
        <v>6118</v>
      </c>
      <c r="AU259" t="s">
        <v>1704</v>
      </c>
      <c r="AV259">
        <v>101</v>
      </c>
      <c r="AY259" t="s">
        <v>1704</v>
      </c>
      <c r="AZ259">
        <v>104</v>
      </c>
      <c r="BB259" t="s">
        <v>1704</v>
      </c>
      <c r="BC259" t="str">
        <f t="shared" si="55"/>
        <v>101-104</v>
      </c>
    </row>
    <row r="260" spans="1:55" ht="18">
      <c r="A260" t="s">
        <v>1708</v>
      </c>
      <c r="B260" t="str">
        <f t="shared" si="45"/>
        <v>CAGTTTTCCCAGTCACGACAGATCTGAGCCTTTTCCCTCTTTA</v>
      </c>
      <c r="C260" t="s">
        <v>1867</v>
      </c>
      <c r="D260" t="str">
        <f t="shared" si="46"/>
        <v>GTTTTTTTATTGTTTGTTTTGATAGCATTGA</v>
      </c>
      <c r="E260" t="str">
        <f t="shared" si="47"/>
        <v>(AAGGA)4</v>
      </c>
      <c r="F260" s="6" t="s">
        <v>7540</v>
      </c>
      <c r="G260" t="str">
        <f t="shared" si="48"/>
        <v>AAGGA</v>
      </c>
      <c r="H260">
        <f t="shared" si="49"/>
        <v>108</v>
      </c>
      <c r="I260">
        <f t="shared" si="50"/>
        <v>108</v>
      </c>
      <c r="J260" t="str">
        <f t="shared" si="51"/>
        <v>108-108</v>
      </c>
      <c r="K260" t="str">
        <f t="shared" si="59"/>
        <v>Monomorphic</v>
      </c>
      <c r="X260" t="s">
        <v>1002</v>
      </c>
      <c r="Y260" t="s">
        <v>837</v>
      </c>
      <c r="AA260" t="s">
        <v>1001</v>
      </c>
      <c r="AB260" t="s">
        <v>1708</v>
      </c>
      <c r="AC260" t="s">
        <v>43</v>
      </c>
      <c r="AD260">
        <v>5</v>
      </c>
      <c r="AE260">
        <v>20</v>
      </c>
      <c r="AF260" t="str">
        <f t="shared" si="52"/>
        <v>(AAGGA)</v>
      </c>
      <c r="AG260">
        <f t="shared" si="53"/>
        <v>4</v>
      </c>
      <c r="AH260" t="str">
        <f t="shared" si="54"/>
        <v>(AAGGA)4</v>
      </c>
      <c r="AK260" t="s">
        <v>1708</v>
      </c>
      <c r="AL260" t="s">
        <v>7154</v>
      </c>
      <c r="AO260" t="s">
        <v>1708</v>
      </c>
      <c r="AP260" t="s">
        <v>43</v>
      </c>
      <c r="AT260" t="s">
        <v>6119</v>
      </c>
      <c r="AU260" t="s">
        <v>1708</v>
      </c>
      <c r="AV260">
        <v>108</v>
      </c>
      <c r="AY260" t="s">
        <v>1708</v>
      </c>
      <c r="AZ260">
        <v>108</v>
      </c>
      <c r="BB260" t="s">
        <v>1708</v>
      </c>
      <c r="BC260" t="str">
        <f t="shared" si="55"/>
        <v>108-108</v>
      </c>
    </row>
    <row r="261" spans="1:55" ht="18">
      <c r="A261" t="s">
        <v>1712</v>
      </c>
      <c r="B261" t="str">
        <f t="shared" ref="B261:B324" si="60">VLOOKUP(A261,X$5:Y$2331,2,FALSE)</f>
        <v>CAGTTTTCCCAGTCACGACTGGGACATTCTGCCTCTATTCTTC</v>
      </c>
      <c r="C261" t="s">
        <v>1869</v>
      </c>
      <c r="D261" t="str">
        <f t="shared" ref="D261:D324" si="61">VLOOKUP(C261,X$5:Y$2331,2,FALSE)</f>
        <v>GTTTAATGAAATCAAGAATTCCCAGCAA</v>
      </c>
      <c r="E261" t="str">
        <f t="shared" ref="E261:E324" si="62">VLOOKUP(A261,AK$5:AL$1156,2,FALSE)</f>
        <v>(AT)10</v>
      </c>
      <c r="F261" s="6" t="s">
        <v>7541</v>
      </c>
      <c r="G261" t="str">
        <f t="shared" ref="G261:G324" si="63">VLOOKUP(A261,AO$5:AP$1156,2,FALSE)</f>
        <v>AT</v>
      </c>
      <c r="H261">
        <f t="shared" ref="H261:H324" si="64">VLOOKUP(A261,AU$5:AV$1156,2,FALSE)</f>
        <v>151</v>
      </c>
      <c r="I261">
        <f t="shared" ref="I261:I324" si="65">VLOOKUP(A261,AY$5:AZ$1156,2,FALSE)</f>
        <v>157</v>
      </c>
      <c r="J261" t="str">
        <f t="shared" ref="J261:J324" si="66">VLOOKUP(A261,BB$5:BC$1156,2,FALSE)</f>
        <v>151-157</v>
      </c>
      <c r="K261" t="str">
        <f t="shared" si="59"/>
        <v>Polymorphic</v>
      </c>
      <c r="X261" t="s">
        <v>1004</v>
      </c>
      <c r="Y261" t="s">
        <v>841</v>
      </c>
      <c r="AA261" t="s">
        <v>1003</v>
      </c>
      <c r="AB261" t="s">
        <v>1712</v>
      </c>
      <c r="AC261" t="s">
        <v>68</v>
      </c>
      <c r="AD261">
        <v>2</v>
      </c>
      <c r="AE261">
        <v>20</v>
      </c>
      <c r="AF261" t="str">
        <f t="shared" si="52"/>
        <v>(AT)</v>
      </c>
      <c r="AG261">
        <f t="shared" si="53"/>
        <v>10</v>
      </c>
      <c r="AH261" t="str">
        <f t="shared" si="54"/>
        <v>(AT)10</v>
      </c>
      <c r="AK261" t="s">
        <v>1712</v>
      </c>
      <c r="AL261" t="s">
        <v>7155</v>
      </c>
      <c r="AO261" t="s">
        <v>1712</v>
      </c>
      <c r="AP261" t="s">
        <v>68</v>
      </c>
      <c r="AT261" t="s">
        <v>6120</v>
      </c>
      <c r="AU261" t="s">
        <v>1712</v>
      </c>
      <c r="AV261">
        <v>151</v>
      </c>
      <c r="AY261" t="s">
        <v>1712</v>
      </c>
      <c r="AZ261">
        <v>157</v>
      </c>
      <c r="BB261" t="s">
        <v>1712</v>
      </c>
      <c r="BC261" t="str">
        <f t="shared" si="55"/>
        <v>151-157</v>
      </c>
    </row>
    <row r="262" spans="1:55" ht="18">
      <c r="A262" t="s">
        <v>1716</v>
      </c>
      <c r="B262" t="str">
        <f t="shared" si="60"/>
        <v>CAGTTTTCCCAGTCACGACTGTGTCTATTCTTTAAGCTGATGATGG</v>
      </c>
      <c r="C262" t="s">
        <v>1871</v>
      </c>
      <c r="D262" t="str">
        <f t="shared" si="61"/>
        <v>GTTTGGTTCATCACACACCCAATCTCTA</v>
      </c>
      <c r="E262" t="str">
        <f t="shared" si="62"/>
        <v>(TG)10</v>
      </c>
      <c r="F262" s="6" t="s">
        <v>7542</v>
      </c>
      <c r="G262" t="str">
        <f t="shared" si="63"/>
        <v>TG</v>
      </c>
      <c r="H262">
        <f t="shared" si="64"/>
        <v>171</v>
      </c>
      <c r="I262">
        <f t="shared" si="65"/>
        <v>184</v>
      </c>
      <c r="J262" t="str">
        <f t="shared" si="66"/>
        <v>171-184</v>
      </c>
      <c r="K262" t="str">
        <f t="shared" si="59"/>
        <v>Polymorphic</v>
      </c>
      <c r="X262" t="s">
        <v>1006</v>
      </c>
      <c r="Y262" t="s">
        <v>845</v>
      </c>
      <c r="AA262" t="s">
        <v>1005</v>
      </c>
      <c r="AB262" t="s">
        <v>1716</v>
      </c>
      <c r="AC262" t="s">
        <v>183</v>
      </c>
      <c r="AD262">
        <v>2</v>
      </c>
      <c r="AE262">
        <v>20</v>
      </c>
      <c r="AF262" t="str">
        <f t="shared" ref="AF262:AF325" si="67">"("&amp;AC262&amp;")"</f>
        <v>(TG)</v>
      </c>
      <c r="AG262">
        <f t="shared" ref="AG262:AG325" si="68">AE262/AD262</f>
        <v>10</v>
      </c>
      <c r="AH262" t="str">
        <f t="shared" ref="AH262:AH325" si="69">AF262&amp;""&amp;AG262</f>
        <v>(TG)10</v>
      </c>
      <c r="AK262" t="s">
        <v>1716</v>
      </c>
      <c r="AL262" t="s">
        <v>7156</v>
      </c>
      <c r="AO262" t="s">
        <v>1716</v>
      </c>
      <c r="AP262" t="s">
        <v>183</v>
      </c>
      <c r="AT262" t="s">
        <v>6121</v>
      </c>
      <c r="AU262" t="s">
        <v>1716</v>
      </c>
      <c r="AV262">
        <v>171</v>
      </c>
      <c r="AY262" t="s">
        <v>1716</v>
      </c>
      <c r="AZ262">
        <v>184</v>
      </c>
      <c r="BB262" t="s">
        <v>1716</v>
      </c>
      <c r="BC262" t="str">
        <f t="shared" ref="BC262:BC325" si="70">CONCATENATE(AV262,"-",AZ262)</f>
        <v>171-184</v>
      </c>
    </row>
    <row r="263" spans="1:55" ht="18">
      <c r="A263" t="s">
        <v>1720</v>
      </c>
      <c r="B263" t="str">
        <f t="shared" si="60"/>
        <v>CAGTTTTCCCAGTCACGACCTGAGATGGGCTGAGAGATTTTGT</v>
      </c>
      <c r="C263" t="s">
        <v>1872</v>
      </c>
      <c r="D263" t="str">
        <f t="shared" si="61"/>
        <v>GTTTGAGCTGCAAGAACTTCATGGTTTT</v>
      </c>
      <c r="E263" t="str">
        <f t="shared" si="62"/>
        <v>(AG)10</v>
      </c>
      <c r="F263" s="6" t="s">
        <v>7543</v>
      </c>
      <c r="G263" t="str">
        <f t="shared" si="63"/>
        <v>AG</v>
      </c>
      <c r="H263">
        <f t="shared" si="64"/>
        <v>158</v>
      </c>
      <c r="I263">
        <f t="shared" si="65"/>
        <v>171</v>
      </c>
      <c r="J263" t="str">
        <f t="shared" si="66"/>
        <v>158-171</v>
      </c>
      <c r="K263" t="str">
        <f t="shared" si="59"/>
        <v>Polymorphic</v>
      </c>
      <c r="X263" t="s">
        <v>1008</v>
      </c>
      <c r="Y263" t="s">
        <v>849</v>
      </c>
      <c r="AA263" t="s">
        <v>1007</v>
      </c>
      <c r="AB263" t="s">
        <v>1720</v>
      </c>
      <c r="AC263" t="s">
        <v>56</v>
      </c>
      <c r="AD263">
        <v>2</v>
      </c>
      <c r="AE263">
        <v>20</v>
      </c>
      <c r="AF263" t="str">
        <f t="shared" si="67"/>
        <v>(AG)</v>
      </c>
      <c r="AG263">
        <f t="shared" si="68"/>
        <v>10</v>
      </c>
      <c r="AH263" t="str">
        <f t="shared" si="69"/>
        <v>(AG)10</v>
      </c>
      <c r="AK263" t="s">
        <v>1720</v>
      </c>
      <c r="AL263" t="s">
        <v>7157</v>
      </c>
      <c r="AO263" t="s">
        <v>1720</v>
      </c>
      <c r="AP263" t="s">
        <v>56</v>
      </c>
      <c r="AT263" t="s">
        <v>6122</v>
      </c>
      <c r="AU263" t="s">
        <v>1720</v>
      </c>
      <c r="AV263">
        <v>158</v>
      </c>
      <c r="AY263" t="s">
        <v>1720</v>
      </c>
      <c r="AZ263">
        <v>171</v>
      </c>
      <c r="BB263" t="s">
        <v>1720</v>
      </c>
      <c r="BC263" t="str">
        <f t="shared" si="70"/>
        <v>158-171</v>
      </c>
    </row>
    <row r="264" spans="1:55" ht="18">
      <c r="A264" t="s">
        <v>1724</v>
      </c>
      <c r="B264" t="str">
        <f t="shared" si="60"/>
        <v>CAGTTTTCCCAGTCACGACGTGCTTTGCACGTGAGGGTATT</v>
      </c>
      <c r="C264" t="s">
        <v>1874</v>
      </c>
      <c r="D264" t="str">
        <f t="shared" si="61"/>
        <v>GTTTAGCTATCACCACAAAGATCCATCC</v>
      </c>
      <c r="E264" t="str">
        <f t="shared" si="62"/>
        <v>(TA)10</v>
      </c>
      <c r="F264" s="6" t="s">
        <v>7544</v>
      </c>
      <c r="G264" t="str">
        <f t="shared" si="63"/>
        <v>TA</v>
      </c>
      <c r="H264">
        <f t="shared" si="64"/>
        <v>178</v>
      </c>
      <c r="I264">
        <f t="shared" si="65"/>
        <v>212</v>
      </c>
      <c r="J264" t="str">
        <f t="shared" si="66"/>
        <v>178-212</v>
      </c>
      <c r="K264" t="str">
        <f t="shared" si="59"/>
        <v>Polymorphic</v>
      </c>
      <c r="X264" t="s">
        <v>1010</v>
      </c>
      <c r="Y264" t="s">
        <v>853</v>
      </c>
      <c r="AA264" t="s">
        <v>1009</v>
      </c>
      <c r="AB264" t="s">
        <v>1724</v>
      </c>
      <c r="AC264" t="s">
        <v>157</v>
      </c>
      <c r="AD264">
        <v>2</v>
      </c>
      <c r="AE264">
        <v>20</v>
      </c>
      <c r="AF264" t="str">
        <f t="shared" si="67"/>
        <v>(TA)</v>
      </c>
      <c r="AG264">
        <f t="shared" si="68"/>
        <v>10</v>
      </c>
      <c r="AH264" t="str">
        <f t="shared" si="69"/>
        <v>(TA)10</v>
      </c>
      <c r="AK264" t="s">
        <v>1724</v>
      </c>
      <c r="AL264" t="s">
        <v>7158</v>
      </c>
      <c r="AO264" t="s">
        <v>1724</v>
      </c>
      <c r="AP264" t="s">
        <v>157</v>
      </c>
      <c r="AT264" t="s">
        <v>6123</v>
      </c>
      <c r="AU264" t="s">
        <v>1724</v>
      </c>
      <c r="AV264">
        <v>178</v>
      </c>
      <c r="AY264" t="s">
        <v>1724</v>
      </c>
      <c r="AZ264">
        <v>212</v>
      </c>
      <c r="BB264" t="s">
        <v>1724</v>
      </c>
      <c r="BC264" t="str">
        <f t="shared" si="70"/>
        <v>178-212</v>
      </c>
    </row>
    <row r="265" spans="1:55" ht="18">
      <c r="A265" t="s">
        <v>1728</v>
      </c>
      <c r="B265" t="str">
        <f t="shared" si="60"/>
        <v>CAGTTTTCCCAGTCACGACGGCATATTTCCTGGGTTTTCATTA</v>
      </c>
      <c r="C265" t="s">
        <v>1876</v>
      </c>
      <c r="D265" t="str">
        <f t="shared" si="61"/>
        <v>GTTTTGTTCCTTTATTCATCTTGCTTGTG</v>
      </c>
      <c r="E265" t="str">
        <f t="shared" si="62"/>
        <v>(TA)10</v>
      </c>
      <c r="F265" s="6" t="s">
        <v>7544</v>
      </c>
      <c r="G265" t="str">
        <f t="shared" si="63"/>
        <v>TA</v>
      </c>
      <c r="H265">
        <f t="shared" si="64"/>
        <v>173</v>
      </c>
      <c r="I265">
        <f t="shared" si="65"/>
        <v>173</v>
      </c>
      <c r="J265" t="str">
        <f t="shared" si="66"/>
        <v>173-173</v>
      </c>
      <c r="K265" t="str">
        <f t="shared" si="59"/>
        <v>Monomorphic</v>
      </c>
      <c r="X265" t="s">
        <v>1012</v>
      </c>
      <c r="Y265" t="s">
        <v>857</v>
      </c>
      <c r="AA265" t="s">
        <v>1011</v>
      </c>
      <c r="AB265" t="s">
        <v>1728</v>
      </c>
      <c r="AC265" t="s">
        <v>157</v>
      </c>
      <c r="AD265">
        <v>2</v>
      </c>
      <c r="AE265">
        <v>20</v>
      </c>
      <c r="AF265" t="str">
        <f t="shared" si="67"/>
        <v>(TA)</v>
      </c>
      <c r="AG265">
        <f t="shared" si="68"/>
        <v>10</v>
      </c>
      <c r="AH265" t="str">
        <f t="shared" si="69"/>
        <v>(TA)10</v>
      </c>
      <c r="AK265" t="s">
        <v>1728</v>
      </c>
      <c r="AL265" t="s">
        <v>7158</v>
      </c>
      <c r="AO265" t="s">
        <v>1728</v>
      </c>
      <c r="AP265" t="s">
        <v>157</v>
      </c>
      <c r="AT265" t="s">
        <v>6124</v>
      </c>
      <c r="AU265" t="s">
        <v>1728</v>
      </c>
      <c r="AV265">
        <v>173</v>
      </c>
      <c r="AY265" t="s">
        <v>1728</v>
      </c>
      <c r="AZ265">
        <v>173</v>
      </c>
      <c r="BB265" t="s">
        <v>1728</v>
      </c>
      <c r="BC265" t="str">
        <f t="shared" si="70"/>
        <v>173-173</v>
      </c>
    </row>
    <row r="266" spans="1:55" ht="18">
      <c r="A266" t="s">
        <v>1732</v>
      </c>
      <c r="B266" t="str">
        <f t="shared" si="60"/>
        <v>CAGTTTTCCCAGTCACGACCAGTTCCGCTGTTGGTTCCTTAC</v>
      </c>
      <c r="C266" t="s">
        <v>1878</v>
      </c>
      <c r="D266" t="str">
        <f t="shared" si="61"/>
        <v>GTTTGACCGATCCGGCCTTTTGTA</v>
      </c>
      <c r="E266" t="str">
        <f t="shared" si="62"/>
        <v>(AG)10</v>
      </c>
      <c r="F266" s="6" t="s">
        <v>7543</v>
      </c>
      <c r="G266" t="str">
        <f t="shared" si="63"/>
        <v>AG</v>
      </c>
      <c r="H266">
        <f t="shared" si="64"/>
        <v>0</v>
      </c>
      <c r="I266">
        <f t="shared" si="65"/>
        <v>0</v>
      </c>
      <c r="J266" t="str">
        <f t="shared" si="66"/>
        <v>-</v>
      </c>
      <c r="K266" t="s">
        <v>7774</v>
      </c>
      <c r="X266" t="s">
        <v>1014</v>
      </c>
      <c r="Y266" t="s">
        <v>861</v>
      </c>
      <c r="AA266" t="s">
        <v>1013</v>
      </c>
      <c r="AB266" t="s">
        <v>1732</v>
      </c>
      <c r="AC266" t="s">
        <v>56</v>
      </c>
      <c r="AD266">
        <v>2</v>
      </c>
      <c r="AE266">
        <v>20</v>
      </c>
      <c r="AF266" t="str">
        <f t="shared" si="67"/>
        <v>(AG)</v>
      </c>
      <c r="AG266">
        <f t="shared" si="68"/>
        <v>10</v>
      </c>
      <c r="AH266" t="str">
        <f t="shared" si="69"/>
        <v>(AG)10</v>
      </c>
      <c r="AK266" t="s">
        <v>1732</v>
      </c>
      <c r="AL266" t="s">
        <v>7157</v>
      </c>
      <c r="AO266" t="s">
        <v>1732</v>
      </c>
      <c r="AP266" t="s">
        <v>56</v>
      </c>
      <c r="AT266" t="s">
        <v>6125</v>
      </c>
      <c r="AU266" t="s">
        <v>1732</v>
      </c>
      <c r="AY266" t="s">
        <v>1732</v>
      </c>
      <c r="BB266" t="s">
        <v>1732</v>
      </c>
      <c r="BC266" t="str">
        <f t="shared" si="70"/>
        <v>-</v>
      </c>
    </row>
    <row r="267" spans="1:55" ht="18">
      <c r="A267" t="s">
        <v>1736</v>
      </c>
      <c r="B267" t="str">
        <f t="shared" si="60"/>
        <v>CAGTTTTCCCAGTCACGACTCCTCTTTATTCTCCCCACAAACA</v>
      </c>
      <c r="C267" t="s">
        <v>1880</v>
      </c>
      <c r="D267" t="str">
        <f t="shared" si="61"/>
        <v>GTTTGGGTTTGTTTTACGTGTGTTTTCA</v>
      </c>
      <c r="E267" t="str">
        <f t="shared" si="62"/>
        <v>(AACA)5</v>
      </c>
      <c r="F267" s="6" t="s">
        <v>7545</v>
      </c>
      <c r="G267" t="str">
        <f t="shared" si="63"/>
        <v>AACA</v>
      </c>
      <c r="H267">
        <f t="shared" si="64"/>
        <v>178</v>
      </c>
      <c r="I267">
        <f t="shared" si="65"/>
        <v>178</v>
      </c>
      <c r="J267" t="str">
        <f t="shared" si="66"/>
        <v>178-178</v>
      </c>
      <c r="K267" t="str">
        <f t="shared" ref="K267:K277" si="71">IF(H267=I267,"Monomorphic","Polymorphic")</f>
        <v>Monomorphic</v>
      </c>
      <c r="X267" t="s">
        <v>1016</v>
      </c>
      <c r="Y267" t="s">
        <v>865</v>
      </c>
      <c r="AA267" t="s">
        <v>1015</v>
      </c>
      <c r="AB267" t="s">
        <v>1736</v>
      </c>
      <c r="AC267" t="s">
        <v>38</v>
      </c>
      <c r="AD267">
        <v>4</v>
      </c>
      <c r="AE267">
        <v>20</v>
      </c>
      <c r="AF267" t="str">
        <f t="shared" si="67"/>
        <v>(AACA)</v>
      </c>
      <c r="AG267">
        <f t="shared" si="68"/>
        <v>5</v>
      </c>
      <c r="AH267" t="str">
        <f t="shared" si="69"/>
        <v>(AACA)5</v>
      </c>
      <c r="AK267" t="s">
        <v>1736</v>
      </c>
      <c r="AL267" t="s">
        <v>7159</v>
      </c>
      <c r="AO267" t="s">
        <v>1736</v>
      </c>
      <c r="AP267" t="s">
        <v>38</v>
      </c>
      <c r="AT267" t="s">
        <v>6126</v>
      </c>
      <c r="AU267" t="s">
        <v>1736</v>
      </c>
      <c r="AV267">
        <v>178</v>
      </c>
      <c r="AY267" t="s">
        <v>1736</v>
      </c>
      <c r="AZ267">
        <v>178</v>
      </c>
      <c r="BB267" t="s">
        <v>1736</v>
      </c>
      <c r="BC267" t="str">
        <f t="shared" si="70"/>
        <v>178-178</v>
      </c>
    </row>
    <row r="268" spans="1:55" ht="18">
      <c r="A268" t="s">
        <v>1740</v>
      </c>
      <c r="B268" t="str">
        <f t="shared" si="60"/>
        <v>CAGTTTTCCCAGTCACGACAACGTTCCACTTCGTTCTTGTTTC</v>
      </c>
      <c r="C268" t="s">
        <v>1882</v>
      </c>
      <c r="D268" t="str">
        <f t="shared" si="61"/>
        <v>GTTTTCTTGTCCTTTTTCTTTCATTTCCC</v>
      </c>
      <c r="E268" t="str">
        <f t="shared" si="62"/>
        <v>(TA)10</v>
      </c>
      <c r="F268" s="6" t="s">
        <v>7544</v>
      </c>
      <c r="G268" t="str">
        <f t="shared" si="63"/>
        <v>TA</v>
      </c>
      <c r="H268">
        <f t="shared" si="64"/>
        <v>156</v>
      </c>
      <c r="I268">
        <f t="shared" si="65"/>
        <v>164</v>
      </c>
      <c r="J268" t="str">
        <f t="shared" si="66"/>
        <v>156-164</v>
      </c>
      <c r="K268" t="str">
        <f t="shared" si="71"/>
        <v>Polymorphic</v>
      </c>
      <c r="X268" t="s">
        <v>1018</v>
      </c>
      <c r="Y268" t="s">
        <v>869</v>
      </c>
      <c r="AA268" t="s">
        <v>1017</v>
      </c>
      <c r="AB268" t="s">
        <v>1740</v>
      </c>
      <c r="AC268" t="s">
        <v>157</v>
      </c>
      <c r="AD268">
        <v>2</v>
      </c>
      <c r="AE268">
        <v>20</v>
      </c>
      <c r="AF268" t="str">
        <f t="shared" si="67"/>
        <v>(TA)</v>
      </c>
      <c r="AG268">
        <f t="shared" si="68"/>
        <v>10</v>
      </c>
      <c r="AH268" t="str">
        <f t="shared" si="69"/>
        <v>(TA)10</v>
      </c>
      <c r="AK268" t="s">
        <v>1740</v>
      </c>
      <c r="AL268" t="s">
        <v>7158</v>
      </c>
      <c r="AO268" t="s">
        <v>1740</v>
      </c>
      <c r="AP268" t="s">
        <v>157</v>
      </c>
      <c r="AT268" t="s">
        <v>6127</v>
      </c>
      <c r="AU268" t="s">
        <v>1740</v>
      </c>
      <c r="AV268">
        <v>156</v>
      </c>
      <c r="AY268" t="s">
        <v>1740</v>
      </c>
      <c r="AZ268">
        <v>164</v>
      </c>
      <c r="BB268" t="s">
        <v>1740</v>
      </c>
      <c r="BC268" t="str">
        <f t="shared" si="70"/>
        <v>156-164</v>
      </c>
    </row>
    <row r="269" spans="1:55" ht="18">
      <c r="A269" t="s">
        <v>1744</v>
      </c>
      <c r="B269" t="str">
        <f t="shared" si="60"/>
        <v>CAGTTTTCCCAGTCACGACTTAAAGGGTAACTGCTGCACACAA</v>
      </c>
      <c r="C269" t="s">
        <v>1884</v>
      </c>
      <c r="D269" t="str">
        <f t="shared" si="61"/>
        <v>GTTTACTTTCACCTACCATCATCACCGT</v>
      </c>
      <c r="E269" t="str">
        <f t="shared" si="62"/>
        <v>(TA)10</v>
      </c>
      <c r="F269" s="6" t="s">
        <v>7544</v>
      </c>
      <c r="G269" t="str">
        <f t="shared" si="63"/>
        <v>TA</v>
      </c>
      <c r="H269">
        <f t="shared" si="64"/>
        <v>148</v>
      </c>
      <c r="I269">
        <f t="shared" si="65"/>
        <v>163</v>
      </c>
      <c r="J269" t="str">
        <f t="shared" si="66"/>
        <v>148-163</v>
      </c>
      <c r="K269" t="str">
        <f t="shared" si="71"/>
        <v>Polymorphic</v>
      </c>
      <c r="X269" t="s">
        <v>1020</v>
      </c>
      <c r="Y269" t="s">
        <v>873</v>
      </c>
      <c r="AA269" t="s">
        <v>1019</v>
      </c>
      <c r="AB269" t="s">
        <v>1744</v>
      </c>
      <c r="AC269" t="s">
        <v>157</v>
      </c>
      <c r="AD269">
        <v>2</v>
      </c>
      <c r="AE269">
        <v>20</v>
      </c>
      <c r="AF269" t="str">
        <f t="shared" si="67"/>
        <v>(TA)</v>
      </c>
      <c r="AG269">
        <f t="shared" si="68"/>
        <v>10</v>
      </c>
      <c r="AH269" t="str">
        <f t="shared" si="69"/>
        <v>(TA)10</v>
      </c>
      <c r="AK269" t="s">
        <v>1744</v>
      </c>
      <c r="AL269" t="s">
        <v>7158</v>
      </c>
      <c r="AO269" t="s">
        <v>1744</v>
      </c>
      <c r="AP269" t="s">
        <v>157</v>
      </c>
      <c r="AT269" t="s">
        <v>6128</v>
      </c>
      <c r="AU269" t="s">
        <v>1744</v>
      </c>
      <c r="AV269">
        <v>148</v>
      </c>
      <c r="AY269" t="s">
        <v>1744</v>
      </c>
      <c r="AZ269">
        <v>163</v>
      </c>
      <c r="BB269" t="s">
        <v>1744</v>
      </c>
      <c r="BC269" t="str">
        <f t="shared" si="70"/>
        <v>148-163</v>
      </c>
    </row>
    <row r="270" spans="1:55" ht="18">
      <c r="A270" t="s">
        <v>1748</v>
      </c>
      <c r="B270" t="str">
        <f t="shared" si="60"/>
        <v>CAGTTTTCCCAGTCACGACAAGATTGACTCAACACTTTTTGTTTG</v>
      </c>
      <c r="C270" t="s">
        <v>1886</v>
      </c>
      <c r="D270" t="str">
        <f t="shared" si="61"/>
        <v>GTTTAGAAAATTTGAATCTCACCCCTTC</v>
      </c>
      <c r="E270" t="str">
        <f t="shared" si="62"/>
        <v>(TG)10</v>
      </c>
      <c r="F270" s="6" t="s">
        <v>7542</v>
      </c>
      <c r="G270" t="str">
        <f t="shared" si="63"/>
        <v>TG</v>
      </c>
      <c r="H270">
        <f t="shared" si="64"/>
        <v>175</v>
      </c>
      <c r="I270">
        <f t="shared" si="65"/>
        <v>187</v>
      </c>
      <c r="J270" t="str">
        <f t="shared" si="66"/>
        <v>175-187</v>
      </c>
      <c r="K270" t="str">
        <f t="shared" si="71"/>
        <v>Polymorphic</v>
      </c>
      <c r="X270" t="s">
        <v>1022</v>
      </c>
      <c r="Y270" t="s">
        <v>877</v>
      </c>
      <c r="AA270" t="s">
        <v>1021</v>
      </c>
      <c r="AB270" t="s">
        <v>1748</v>
      </c>
      <c r="AC270" t="s">
        <v>183</v>
      </c>
      <c r="AD270">
        <v>2</v>
      </c>
      <c r="AE270">
        <v>20</v>
      </c>
      <c r="AF270" t="str">
        <f t="shared" si="67"/>
        <v>(TG)</v>
      </c>
      <c r="AG270">
        <f t="shared" si="68"/>
        <v>10</v>
      </c>
      <c r="AH270" t="str">
        <f t="shared" si="69"/>
        <v>(TG)10</v>
      </c>
      <c r="AK270" t="s">
        <v>1748</v>
      </c>
      <c r="AL270" t="s">
        <v>7156</v>
      </c>
      <c r="AO270" t="s">
        <v>1748</v>
      </c>
      <c r="AP270" t="s">
        <v>183</v>
      </c>
      <c r="AT270" t="s">
        <v>6129</v>
      </c>
      <c r="AU270" t="s">
        <v>1748</v>
      </c>
      <c r="AV270">
        <v>175</v>
      </c>
      <c r="AY270" t="s">
        <v>1748</v>
      </c>
      <c r="AZ270">
        <v>187</v>
      </c>
      <c r="BB270" t="s">
        <v>1748</v>
      </c>
      <c r="BC270" t="str">
        <f t="shared" si="70"/>
        <v>175-187</v>
      </c>
    </row>
    <row r="271" spans="1:55" ht="18">
      <c r="A271" t="s">
        <v>1752</v>
      </c>
      <c r="B271" t="str">
        <f t="shared" si="60"/>
        <v>CAGTTTTCCCAGTCACGACCTCCTCCTCCTGATCTTCCTGAAT</v>
      </c>
      <c r="C271" t="s">
        <v>1888</v>
      </c>
      <c r="D271" t="str">
        <f t="shared" si="61"/>
        <v>GTTTCAACAATCAAAACCAATGGACTCA</v>
      </c>
      <c r="E271" t="str">
        <f t="shared" si="62"/>
        <v>(CATG)5</v>
      </c>
      <c r="F271" s="6" t="s">
        <v>7546</v>
      </c>
      <c r="G271" t="str">
        <f t="shared" si="63"/>
        <v>CATG</v>
      </c>
      <c r="H271">
        <f t="shared" si="64"/>
        <v>131</v>
      </c>
      <c r="I271">
        <f t="shared" si="65"/>
        <v>139</v>
      </c>
      <c r="J271" t="str">
        <f t="shared" si="66"/>
        <v>131-139</v>
      </c>
      <c r="K271" t="str">
        <f t="shared" si="71"/>
        <v>Polymorphic</v>
      </c>
      <c r="X271" t="s">
        <v>1024</v>
      </c>
      <c r="Y271" t="s">
        <v>881</v>
      </c>
      <c r="AA271" t="s">
        <v>1023</v>
      </c>
      <c r="AB271" t="s">
        <v>1752</v>
      </c>
      <c r="AC271" t="s">
        <v>86</v>
      </c>
      <c r="AD271">
        <v>4</v>
      </c>
      <c r="AE271">
        <v>20</v>
      </c>
      <c r="AF271" t="str">
        <f t="shared" si="67"/>
        <v>(CATG)</v>
      </c>
      <c r="AG271">
        <f t="shared" si="68"/>
        <v>5</v>
      </c>
      <c r="AH271" t="str">
        <f t="shared" si="69"/>
        <v>(CATG)5</v>
      </c>
      <c r="AK271" t="s">
        <v>1752</v>
      </c>
      <c r="AL271" t="s">
        <v>7160</v>
      </c>
      <c r="AO271" t="s">
        <v>1752</v>
      </c>
      <c r="AP271" t="s">
        <v>86</v>
      </c>
      <c r="AT271" t="s">
        <v>6130</v>
      </c>
      <c r="AU271" t="s">
        <v>1752</v>
      </c>
      <c r="AV271">
        <v>131</v>
      </c>
      <c r="AY271" t="s">
        <v>1752</v>
      </c>
      <c r="AZ271">
        <v>139</v>
      </c>
      <c r="BB271" t="s">
        <v>1752</v>
      </c>
      <c r="BC271" t="str">
        <f t="shared" si="70"/>
        <v>131-139</v>
      </c>
    </row>
    <row r="272" spans="1:55" ht="18">
      <c r="A272" t="s">
        <v>1756</v>
      </c>
      <c r="B272" t="str">
        <f t="shared" si="60"/>
        <v>CAGTTTTCCCAGTCACGACCCAAAGTCATATCTTTATTGCAGGG</v>
      </c>
      <c r="C272" t="s">
        <v>1890</v>
      </c>
      <c r="D272" t="str">
        <f t="shared" si="61"/>
        <v>GTTTTGCTCAATGACCACACTAACTCATC</v>
      </c>
      <c r="E272" t="str">
        <f t="shared" si="62"/>
        <v>(AAAT)5</v>
      </c>
      <c r="F272" s="6" t="s">
        <v>7547</v>
      </c>
      <c r="G272" t="str">
        <f t="shared" si="63"/>
        <v>AAAT</v>
      </c>
      <c r="H272">
        <f t="shared" si="64"/>
        <v>176</v>
      </c>
      <c r="I272">
        <f t="shared" si="65"/>
        <v>180</v>
      </c>
      <c r="J272" t="str">
        <f t="shared" si="66"/>
        <v>176-180</v>
      </c>
      <c r="K272" t="str">
        <f t="shared" si="71"/>
        <v>Polymorphic</v>
      </c>
      <c r="X272" t="s">
        <v>1026</v>
      </c>
      <c r="Y272" t="s">
        <v>885</v>
      </c>
      <c r="AA272" t="s">
        <v>1025</v>
      </c>
      <c r="AB272" t="s">
        <v>1756</v>
      </c>
      <c r="AC272" t="s">
        <v>37</v>
      </c>
      <c r="AD272">
        <v>4</v>
      </c>
      <c r="AE272">
        <v>20</v>
      </c>
      <c r="AF272" t="str">
        <f t="shared" si="67"/>
        <v>(AAAT)</v>
      </c>
      <c r="AG272">
        <f t="shared" si="68"/>
        <v>5</v>
      </c>
      <c r="AH272" t="str">
        <f t="shared" si="69"/>
        <v>(AAAT)5</v>
      </c>
      <c r="AK272" t="s">
        <v>1756</v>
      </c>
      <c r="AL272" t="s">
        <v>7161</v>
      </c>
      <c r="AO272" t="s">
        <v>1756</v>
      </c>
      <c r="AP272" t="s">
        <v>37</v>
      </c>
      <c r="AT272" t="s">
        <v>6131</v>
      </c>
      <c r="AU272" t="s">
        <v>1756</v>
      </c>
      <c r="AV272">
        <v>176</v>
      </c>
      <c r="AY272" t="s">
        <v>1756</v>
      </c>
      <c r="AZ272">
        <v>180</v>
      </c>
      <c r="BB272" t="s">
        <v>1756</v>
      </c>
      <c r="BC272" t="str">
        <f t="shared" si="70"/>
        <v>176-180</v>
      </c>
    </row>
    <row r="273" spans="1:55" ht="18">
      <c r="A273" t="s">
        <v>1760</v>
      </c>
      <c r="B273" t="str">
        <f t="shared" si="60"/>
        <v>CAGTTTTCCCAGTCACGACTTAGAGCATTTGCCAATCAAGGAT</v>
      </c>
      <c r="C273" t="s">
        <v>1892</v>
      </c>
      <c r="D273" t="str">
        <f t="shared" si="61"/>
        <v>GTTTATTCCAAAATACACAATTGGTGCC</v>
      </c>
      <c r="E273" t="str">
        <f t="shared" si="62"/>
        <v>(AT)10</v>
      </c>
      <c r="F273" s="6" t="s">
        <v>7541</v>
      </c>
      <c r="G273" t="str">
        <f t="shared" si="63"/>
        <v>AT</v>
      </c>
      <c r="H273">
        <f t="shared" si="64"/>
        <v>150</v>
      </c>
      <c r="I273">
        <f t="shared" si="65"/>
        <v>170</v>
      </c>
      <c r="J273" t="str">
        <f t="shared" si="66"/>
        <v>150-170</v>
      </c>
      <c r="K273" t="str">
        <f t="shared" si="71"/>
        <v>Polymorphic</v>
      </c>
      <c r="X273" t="s">
        <v>1028</v>
      </c>
      <c r="Y273" t="s">
        <v>889</v>
      </c>
      <c r="AA273" t="s">
        <v>1027</v>
      </c>
      <c r="AB273" t="s">
        <v>1760</v>
      </c>
      <c r="AC273" t="s">
        <v>68</v>
      </c>
      <c r="AD273">
        <v>2</v>
      </c>
      <c r="AE273">
        <v>20</v>
      </c>
      <c r="AF273" t="str">
        <f t="shared" si="67"/>
        <v>(AT)</v>
      </c>
      <c r="AG273">
        <f t="shared" si="68"/>
        <v>10</v>
      </c>
      <c r="AH273" t="str">
        <f t="shared" si="69"/>
        <v>(AT)10</v>
      </c>
      <c r="AK273" t="s">
        <v>1760</v>
      </c>
      <c r="AL273" t="s">
        <v>7155</v>
      </c>
      <c r="AO273" t="s">
        <v>1760</v>
      </c>
      <c r="AP273" t="s">
        <v>68</v>
      </c>
      <c r="AT273" t="s">
        <v>6132</v>
      </c>
      <c r="AU273" t="s">
        <v>1760</v>
      </c>
      <c r="AV273">
        <v>150</v>
      </c>
      <c r="AY273" t="s">
        <v>1760</v>
      </c>
      <c r="AZ273">
        <v>170</v>
      </c>
      <c r="BB273" t="s">
        <v>1760</v>
      </c>
      <c r="BC273" t="str">
        <f t="shared" si="70"/>
        <v>150-170</v>
      </c>
    </row>
    <row r="274" spans="1:55" ht="18">
      <c r="A274" t="s">
        <v>1764</v>
      </c>
      <c r="B274" t="str">
        <f t="shared" si="60"/>
        <v>CAGTTTTCCCAGTCACGACAAAGATCTTGTCTTTTGATCTGTGAGC</v>
      </c>
      <c r="C274" t="s">
        <v>1894</v>
      </c>
      <c r="D274" t="str">
        <f t="shared" si="61"/>
        <v>GTTTATGAAATCTATCCAAAGGCCAACA</v>
      </c>
      <c r="E274" t="str">
        <f t="shared" si="62"/>
        <v>(AAAT)5</v>
      </c>
      <c r="F274" s="6" t="s">
        <v>7547</v>
      </c>
      <c r="G274" t="str">
        <f t="shared" si="63"/>
        <v>AAAT</v>
      </c>
      <c r="H274">
        <f t="shared" si="64"/>
        <v>166</v>
      </c>
      <c r="I274">
        <f t="shared" si="65"/>
        <v>210</v>
      </c>
      <c r="J274" t="str">
        <f t="shared" si="66"/>
        <v>166-210</v>
      </c>
      <c r="K274" t="str">
        <f t="shared" si="71"/>
        <v>Polymorphic</v>
      </c>
      <c r="X274" t="s">
        <v>1030</v>
      </c>
      <c r="Y274" t="s">
        <v>893</v>
      </c>
      <c r="AA274" t="s">
        <v>1029</v>
      </c>
      <c r="AB274" t="s">
        <v>1764</v>
      </c>
      <c r="AC274" t="s">
        <v>37</v>
      </c>
      <c r="AD274">
        <v>4</v>
      </c>
      <c r="AE274">
        <v>20</v>
      </c>
      <c r="AF274" t="str">
        <f t="shared" si="67"/>
        <v>(AAAT)</v>
      </c>
      <c r="AG274">
        <f t="shared" si="68"/>
        <v>5</v>
      </c>
      <c r="AH274" t="str">
        <f t="shared" si="69"/>
        <v>(AAAT)5</v>
      </c>
      <c r="AK274" t="s">
        <v>1764</v>
      </c>
      <c r="AL274" t="s">
        <v>7161</v>
      </c>
      <c r="AO274" t="s">
        <v>1764</v>
      </c>
      <c r="AP274" t="s">
        <v>37</v>
      </c>
      <c r="AT274" t="s">
        <v>6133</v>
      </c>
      <c r="AU274" t="s">
        <v>1764</v>
      </c>
      <c r="AV274">
        <v>166</v>
      </c>
      <c r="AY274" t="s">
        <v>1764</v>
      </c>
      <c r="AZ274">
        <v>210</v>
      </c>
      <c r="BB274" t="s">
        <v>1764</v>
      </c>
      <c r="BC274" t="str">
        <f t="shared" si="70"/>
        <v>166-210</v>
      </c>
    </row>
    <row r="275" spans="1:55" ht="18">
      <c r="A275" t="s">
        <v>1768</v>
      </c>
      <c r="B275" t="str">
        <f t="shared" si="60"/>
        <v>CAGTTTTCCCAGTCACGACTGAATGAACATATGGATGAAAGGG</v>
      </c>
      <c r="C275" t="s">
        <v>1896</v>
      </c>
      <c r="D275" t="str">
        <f t="shared" si="61"/>
        <v>GTTTAATTTGGAACAATGCAAAGCCTAA</v>
      </c>
      <c r="E275" t="str">
        <f t="shared" si="62"/>
        <v>(TTTA)5</v>
      </c>
      <c r="F275" s="6" t="s">
        <v>7548</v>
      </c>
      <c r="G275" t="str">
        <f t="shared" si="63"/>
        <v>TTTA</v>
      </c>
      <c r="H275">
        <f t="shared" si="64"/>
        <v>170</v>
      </c>
      <c r="I275">
        <f t="shared" si="65"/>
        <v>170</v>
      </c>
      <c r="J275" t="str">
        <f t="shared" si="66"/>
        <v>170-170</v>
      </c>
      <c r="K275" t="str">
        <f t="shared" si="71"/>
        <v>Monomorphic</v>
      </c>
      <c r="X275" t="s">
        <v>1032</v>
      </c>
      <c r="Y275" t="s">
        <v>897</v>
      </c>
      <c r="AA275" t="s">
        <v>1031</v>
      </c>
      <c r="AB275" t="s">
        <v>1768</v>
      </c>
      <c r="AC275" t="s">
        <v>196</v>
      </c>
      <c r="AD275">
        <v>4</v>
      </c>
      <c r="AE275">
        <v>20</v>
      </c>
      <c r="AF275" t="str">
        <f t="shared" si="67"/>
        <v>(TTTA)</v>
      </c>
      <c r="AG275">
        <f t="shared" si="68"/>
        <v>5</v>
      </c>
      <c r="AH275" t="str">
        <f t="shared" si="69"/>
        <v>(TTTA)5</v>
      </c>
      <c r="AK275" t="s">
        <v>1768</v>
      </c>
      <c r="AL275" t="s">
        <v>7162</v>
      </c>
      <c r="AO275" t="s">
        <v>1768</v>
      </c>
      <c r="AP275" t="s">
        <v>196</v>
      </c>
      <c r="AT275" t="s">
        <v>6134</v>
      </c>
      <c r="AU275" t="s">
        <v>1768</v>
      </c>
      <c r="AV275">
        <v>170</v>
      </c>
      <c r="AY275" t="s">
        <v>1768</v>
      </c>
      <c r="AZ275">
        <v>170</v>
      </c>
      <c r="BB275" t="s">
        <v>1768</v>
      </c>
      <c r="BC275" t="str">
        <f t="shared" si="70"/>
        <v>170-170</v>
      </c>
    </row>
    <row r="276" spans="1:55" ht="18">
      <c r="A276" t="s">
        <v>1772</v>
      </c>
      <c r="B276" t="str">
        <f t="shared" si="60"/>
        <v>CAGTTTTCCCAGTCACGACAAAGTGAAAACAGGCATGGAAACT</v>
      </c>
      <c r="C276" t="s">
        <v>1898</v>
      </c>
      <c r="D276" t="str">
        <f t="shared" si="61"/>
        <v>GTTTCTCCTTTTGTGTGTATTATCATTTGTCA</v>
      </c>
      <c r="E276" t="str">
        <f t="shared" si="62"/>
        <v>(AATAA)4</v>
      </c>
      <c r="F276" s="6" t="s">
        <v>7549</v>
      </c>
      <c r="G276" t="str">
        <f t="shared" si="63"/>
        <v>AATAA</v>
      </c>
      <c r="H276">
        <f t="shared" si="64"/>
        <v>162</v>
      </c>
      <c r="I276">
        <f t="shared" si="65"/>
        <v>162</v>
      </c>
      <c r="J276" t="str">
        <f t="shared" si="66"/>
        <v>162-162</v>
      </c>
      <c r="K276" t="str">
        <f t="shared" si="71"/>
        <v>Monomorphic</v>
      </c>
      <c r="X276" t="s">
        <v>1034</v>
      </c>
      <c r="Y276" t="s">
        <v>901</v>
      </c>
      <c r="AA276" t="s">
        <v>1033</v>
      </c>
      <c r="AB276" t="s">
        <v>1772</v>
      </c>
      <c r="AC276" t="s">
        <v>46</v>
      </c>
      <c r="AD276">
        <v>5</v>
      </c>
      <c r="AE276">
        <v>20</v>
      </c>
      <c r="AF276" t="str">
        <f t="shared" si="67"/>
        <v>(AATAA)</v>
      </c>
      <c r="AG276">
        <f t="shared" si="68"/>
        <v>4</v>
      </c>
      <c r="AH276" t="str">
        <f t="shared" si="69"/>
        <v>(AATAA)4</v>
      </c>
      <c r="AK276" t="s">
        <v>1772</v>
      </c>
      <c r="AL276" t="s">
        <v>7163</v>
      </c>
      <c r="AO276" t="s">
        <v>1772</v>
      </c>
      <c r="AP276" t="s">
        <v>46</v>
      </c>
      <c r="AT276" t="s">
        <v>6135</v>
      </c>
      <c r="AU276" t="s">
        <v>1772</v>
      </c>
      <c r="AV276">
        <v>162</v>
      </c>
      <c r="AY276" t="s">
        <v>1772</v>
      </c>
      <c r="AZ276">
        <v>162</v>
      </c>
      <c r="BB276" t="s">
        <v>1772</v>
      </c>
      <c r="BC276" t="str">
        <f t="shared" si="70"/>
        <v>162-162</v>
      </c>
    </row>
    <row r="277" spans="1:55" ht="18">
      <c r="A277" t="s">
        <v>1776</v>
      </c>
      <c r="B277" t="str">
        <f t="shared" si="60"/>
        <v>CAGTTTTCCCAGTCACGACTCCTGTTATGTTTGCTTTTGACATTT</v>
      </c>
      <c r="C277" t="s">
        <v>1900</v>
      </c>
      <c r="D277" t="str">
        <f t="shared" si="61"/>
        <v>GTTTTGCTTGAGGTAATACTTGCTCATCAT</v>
      </c>
      <c r="E277" t="str">
        <f t="shared" si="62"/>
        <v>(AT)10</v>
      </c>
      <c r="F277" s="6" t="s">
        <v>7541</v>
      </c>
      <c r="G277" t="str">
        <f t="shared" si="63"/>
        <v>AT</v>
      </c>
      <c r="H277">
        <f t="shared" si="64"/>
        <v>103</v>
      </c>
      <c r="I277">
        <f t="shared" si="65"/>
        <v>181</v>
      </c>
      <c r="J277" t="str">
        <f t="shared" si="66"/>
        <v>103-181</v>
      </c>
      <c r="K277" t="str">
        <f t="shared" si="71"/>
        <v>Polymorphic</v>
      </c>
      <c r="X277" t="s">
        <v>1036</v>
      </c>
      <c r="Y277" t="s">
        <v>905</v>
      </c>
      <c r="AA277" t="s">
        <v>1035</v>
      </c>
      <c r="AB277" t="s">
        <v>1776</v>
      </c>
      <c r="AC277" t="s">
        <v>68</v>
      </c>
      <c r="AD277">
        <v>2</v>
      </c>
      <c r="AE277">
        <v>20</v>
      </c>
      <c r="AF277" t="str">
        <f t="shared" si="67"/>
        <v>(AT)</v>
      </c>
      <c r="AG277">
        <f t="shared" si="68"/>
        <v>10</v>
      </c>
      <c r="AH277" t="str">
        <f t="shared" si="69"/>
        <v>(AT)10</v>
      </c>
      <c r="AK277" t="s">
        <v>1776</v>
      </c>
      <c r="AL277" t="s">
        <v>7155</v>
      </c>
      <c r="AO277" t="s">
        <v>1776</v>
      </c>
      <c r="AP277" t="s">
        <v>68</v>
      </c>
      <c r="AT277" t="s">
        <v>6136</v>
      </c>
      <c r="AU277" t="s">
        <v>1776</v>
      </c>
      <c r="AV277">
        <v>103</v>
      </c>
      <c r="AY277" t="s">
        <v>1776</v>
      </c>
      <c r="AZ277">
        <v>181</v>
      </c>
      <c r="BB277" t="s">
        <v>1776</v>
      </c>
      <c r="BC277" t="str">
        <f t="shared" si="70"/>
        <v>103-181</v>
      </c>
    </row>
    <row r="278" spans="1:55" ht="18">
      <c r="A278" t="s">
        <v>1780</v>
      </c>
      <c r="B278" t="str">
        <f t="shared" si="60"/>
        <v>CAGTTTTCCCAGTCACGACCTCTTCTCGCTGCGATCCTCT</v>
      </c>
      <c r="C278" t="s">
        <v>1902</v>
      </c>
      <c r="D278" t="str">
        <f t="shared" si="61"/>
        <v>GTTTCAAAAGAATCAATCAACCCTCCAG</v>
      </c>
      <c r="E278" t="str">
        <f t="shared" si="62"/>
        <v>(GA)10</v>
      </c>
      <c r="F278" s="6" t="s">
        <v>7550</v>
      </c>
      <c r="G278" t="str">
        <f t="shared" si="63"/>
        <v>GA</v>
      </c>
      <c r="H278">
        <f t="shared" si="64"/>
        <v>0</v>
      </c>
      <c r="I278">
        <f t="shared" si="65"/>
        <v>0</v>
      </c>
      <c r="J278" t="str">
        <f t="shared" si="66"/>
        <v>-</v>
      </c>
      <c r="K278" t="s">
        <v>7774</v>
      </c>
      <c r="X278" t="s">
        <v>1038</v>
      </c>
      <c r="Y278" t="s">
        <v>909</v>
      </c>
      <c r="AA278" t="s">
        <v>1037</v>
      </c>
      <c r="AB278" t="s">
        <v>1780</v>
      </c>
      <c r="AC278" t="s">
        <v>118</v>
      </c>
      <c r="AD278">
        <v>2</v>
      </c>
      <c r="AE278">
        <v>20</v>
      </c>
      <c r="AF278" t="str">
        <f t="shared" si="67"/>
        <v>(GA)</v>
      </c>
      <c r="AG278">
        <f t="shared" si="68"/>
        <v>10</v>
      </c>
      <c r="AH278" t="str">
        <f t="shared" si="69"/>
        <v>(GA)10</v>
      </c>
      <c r="AK278" t="s">
        <v>1780</v>
      </c>
      <c r="AL278" t="s">
        <v>7164</v>
      </c>
      <c r="AO278" t="s">
        <v>1780</v>
      </c>
      <c r="AP278" t="s">
        <v>118</v>
      </c>
      <c r="AT278" t="s">
        <v>6137</v>
      </c>
      <c r="AU278" t="s">
        <v>1780</v>
      </c>
      <c r="AY278" t="s">
        <v>1780</v>
      </c>
      <c r="BB278" t="s">
        <v>1780</v>
      </c>
      <c r="BC278" t="str">
        <f t="shared" si="70"/>
        <v>-</v>
      </c>
    </row>
    <row r="279" spans="1:55" ht="18">
      <c r="A279" t="s">
        <v>1784</v>
      </c>
      <c r="B279" t="str">
        <f t="shared" si="60"/>
        <v>CAGTTTTCCCAGTCACGACATTTGTAAGTCGAACTGGTCTGGC</v>
      </c>
      <c r="C279" t="s">
        <v>1904</v>
      </c>
      <c r="D279" t="str">
        <f t="shared" si="61"/>
        <v>GTTTACATGTGCCCATTTAAGACTTGGT</v>
      </c>
      <c r="E279" t="str">
        <f t="shared" si="62"/>
        <v>(CCAC)5</v>
      </c>
      <c r="F279" s="6" t="s">
        <v>7551</v>
      </c>
      <c r="G279" t="str">
        <f t="shared" si="63"/>
        <v>CCAC</v>
      </c>
      <c r="H279">
        <f t="shared" si="64"/>
        <v>153</v>
      </c>
      <c r="I279">
        <f t="shared" si="65"/>
        <v>157</v>
      </c>
      <c r="J279" t="str">
        <f t="shared" si="66"/>
        <v>153-157</v>
      </c>
      <c r="K279" t="str">
        <f>IF(H279=I279,"Monomorphic","Polymorphic")</f>
        <v>Polymorphic</v>
      </c>
      <c r="X279" t="s">
        <v>1040</v>
      </c>
      <c r="Y279" t="s">
        <v>913</v>
      </c>
      <c r="AA279" t="s">
        <v>1039</v>
      </c>
      <c r="AB279" t="s">
        <v>1784</v>
      </c>
      <c r="AC279" t="s">
        <v>88</v>
      </c>
      <c r="AD279">
        <v>4</v>
      </c>
      <c r="AE279">
        <v>20</v>
      </c>
      <c r="AF279" t="str">
        <f t="shared" si="67"/>
        <v>(CCAC)</v>
      </c>
      <c r="AG279">
        <f t="shared" si="68"/>
        <v>5</v>
      </c>
      <c r="AH279" t="str">
        <f t="shared" si="69"/>
        <v>(CCAC)5</v>
      </c>
      <c r="AK279" t="s">
        <v>1784</v>
      </c>
      <c r="AL279" t="s">
        <v>7165</v>
      </c>
      <c r="AO279" t="s">
        <v>1784</v>
      </c>
      <c r="AP279" t="s">
        <v>88</v>
      </c>
      <c r="AT279" t="s">
        <v>6138</v>
      </c>
      <c r="AU279" t="s">
        <v>1784</v>
      </c>
      <c r="AV279">
        <v>153</v>
      </c>
      <c r="AY279" t="s">
        <v>1784</v>
      </c>
      <c r="AZ279">
        <v>157</v>
      </c>
      <c r="BB279" t="s">
        <v>1784</v>
      </c>
      <c r="BC279" t="str">
        <f t="shared" si="70"/>
        <v>153-157</v>
      </c>
    </row>
    <row r="280" spans="1:55" ht="18">
      <c r="A280" t="s">
        <v>1788</v>
      </c>
      <c r="B280" t="str">
        <f t="shared" si="60"/>
        <v>CAGTTTTCCCAGTCACGACGCCGTAAATGCAATAACATTAACTTCA</v>
      </c>
      <c r="C280" t="s">
        <v>1906</v>
      </c>
      <c r="D280" t="str">
        <f t="shared" si="61"/>
        <v>GTTTGCATTCCAAGTGAAGAGAAACGTC</v>
      </c>
      <c r="E280" t="str">
        <f t="shared" si="62"/>
        <v>(AAAT)5</v>
      </c>
      <c r="F280" s="6" t="s">
        <v>7547</v>
      </c>
      <c r="G280" t="str">
        <f t="shared" si="63"/>
        <v>AAAT</v>
      </c>
      <c r="H280">
        <f t="shared" si="64"/>
        <v>0</v>
      </c>
      <c r="I280">
        <f t="shared" si="65"/>
        <v>0</v>
      </c>
      <c r="J280" t="str">
        <f t="shared" si="66"/>
        <v>-</v>
      </c>
      <c r="K280" t="s">
        <v>7774</v>
      </c>
      <c r="X280" t="s">
        <v>1042</v>
      </c>
      <c r="Y280" t="s">
        <v>917</v>
      </c>
      <c r="AA280" t="s">
        <v>1041</v>
      </c>
      <c r="AB280" t="s">
        <v>1788</v>
      </c>
      <c r="AC280" t="s">
        <v>37</v>
      </c>
      <c r="AD280">
        <v>4</v>
      </c>
      <c r="AE280">
        <v>20</v>
      </c>
      <c r="AF280" t="str">
        <f t="shared" si="67"/>
        <v>(AAAT)</v>
      </c>
      <c r="AG280">
        <f t="shared" si="68"/>
        <v>5</v>
      </c>
      <c r="AH280" t="str">
        <f t="shared" si="69"/>
        <v>(AAAT)5</v>
      </c>
      <c r="AK280" t="s">
        <v>1788</v>
      </c>
      <c r="AL280" t="s">
        <v>7161</v>
      </c>
      <c r="AO280" t="s">
        <v>1788</v>
      </c>
      <c r="AP280" t="s">
        <v>37</v>
      </c>
      <c r="AT280" t="s">
        <v>6139</v>
      </c>
      <c r="AU280" t="s">
        <v>1788</v>
      </c>
      <c r="AY280" t="s">
        <v>1788</v>
      </c>
      <c r="BB280" t="s">
        <v>1788</v>
      </c>
      <c r="BC280" t="str">
        <f t="shared" si="70"/>
        <v>-</v>
      </c>
    </row>
    <row r="281" spans="1:55" ht="18">
      <c r="A281" t="s">
        <v>1792</v>
      </c>
      <c r="B281" t="str">
        <f t="shared" si="60"/>
        <v>CAGTTTTCCCAGTCACGACGGTGAGGTGGAACTCTAAACCAAA</v>
      </c>
      <c r="C281" t="s">
        <v>1908</v>
      </c>
      <c r="D281" t="str">
        <f t="shared" si="61"/>
        <v>GTTTAAGCATAACAACGTCTAGATCGGC</v>
      </c>
      <c r="E281" t="str">
        <f t="shared" si="62"/>
        <v>(TATT)5</v>
      </c>
      <c r="F281" s="6" t="s">
        <v>7552</v>
      </c>
      <c r="G281" t="str">
        <f t="shared" si="63"/>
        <v>TATT</v>
      </c>
      <c r="H281">
        <f t="shared" si="64"/>
        <v>119</v>
      </c>
      <c r="I281">
        <f t="shared" si="65"/>
        <v>119</v>
      </c>
      <c r="J281" t="str">
        <f t="shared" si="66"/>
        <v>119-119</v>
      </c>
      <c r="K281" t="str">
        <f>IF(H281=I281,"Monomorphic","Polymorphic")</f>
        <v>Monomorphic</v>
      </c>
      <c r="X281" t="s">
        <v>1044</v>
      </c>
      <c r="Y281" t="s">
        <v>921</v>
      </c>
      <c r="AA281" t="s">
        <v>1043</v>
      </c>
      <c r="AB281" t="s">
        <v>1792</v>
      </c>
      <c r="AC281" t="s">
        <v>161</v>
      </c>
      <c r="AD281">
        <v>4</v>
      </c>
      <c r="AE281">
        <v>20</v>
      </c>
      <c r="AF281" t="str">
        <f t="shared" si="67"/>
        <v>(TATT)</v>
      </c>
      <c r="AG281">
        <f t="shared" si="68"/>
        <v>5</v>
      </c>
      <c r="AH281" t="str">
        <f t="shared" si="69"/>
        <v>(TATT)5</v>
      </c>
      <c r="AK281" t="s">
        <v>1792</v>
      </c>
      <c r="AL281" t="s">
        <v>7166</v>
      </c>
      <c r="AO281" t="s">
        <v>1792</v>
      </c>
      <c r="AP281" t="s">
        <v>161</v>
      </c>
      <c r="AT281" t="s">
        <v>6140</v>
      </c>
      <c r="AU281" t="s">
        <v>1792</v>
      </c>
      <c r="AV281">
        <v>119</v>
      </c>
      <c r="AY281" t="s">
        <v>1792</v>
      </c>
      <c r="AZ281">
        <v>119</v>
      </c>
      <c r="BB281" t="s">
        <v>1792</v>
      </c>
      <c r="BC281" t="str">
        <f t="shared" si="70"/>
        <v>119-119</v>
      </c>
    </row>
    <row r="282" spans="1:55" ht="18">
      <c r="A282" t="s">
        <v>1796</v>
      </c>
      <c r="B282" t="str">
        <f t="shared" si="60"/>
        <v>CAGTTTTCCCAGTCACGACAAATGTTTGAGCAGGATGGATTGT</v>
      </c>
      <c r="C282" t="s">
        <v>1910</v>
      </c>
      <c r="D282" t="str">
        <f t="shared" si="61"/>
        <v>GTTTGCTCACCCTTTTCTTGGTTCGT</v>
      </c>
      <c r="E282" t="str">
        <f t="shared" si="62"/>
        <v>(AATA)5</v>
      </c>
      <c r="F282" s="6" t="s">
        <v>7553</v>
      </c>
      <c r="G282" t="str">
        <f t="shared" si="63"/>
        <v>AATA</v>
      </c>
      <c r="H282">
        <f t="shared" si="64"/>
        <v>102</v>
      </c>
      <c r="I282">
        <f t="shared" si="65"/>
        <v>132</v>
      </c>
      <c r="J282" t="str">
        <f t="shared" si="66"/>
        <v>102-132</v>
      </c>
      <c r="K282" t="str">
        <f>IF(H282=I282,"Monomorphic","Polymorphic")</f>
        <v>Polymorphic</v>
      </c>
      <c r="X282" t="s">
        <v>1046</v>
      </c>
      <c r="Y282" t="s">
        <v>925</v>
      </c>
      <c r="AA282" t="s">
        <v>1045</v>
      </c>
      <c r="AB282" t="s">
        <v>1796</v>
      </c>
      <c r="AC282" t="s">
        <v>47</v>
      </c>
      <c r="AD282">
        <v>4</v>
      </c>
      <c r="AE282">
        <v>20</v>
      </c>
      <c r="AF282" t="str">
        <f t="shared" si="67"/>
        <v>(AATA)</v>
      </c>
      <c r="AG282">
        <f t="shared" si="68"/>
        <v>5</v>
      </c>
      <c r="AH282" t="str">
        <f t="shared" si="69"/>
        <v>(AATA)5</v>
      </c>
      <c r="AK282" t="s">
        <v>1796</v>
      </c>
      <c r="AL282" t="s">
        <v>7167</v>
      </c>
      <c r="AO282" t="s">
        <v>1796</v>
      </c>
      <c r="AP282" t="s">
        <v>47</v>
      </c>
      <c r="AT282" t="s">
        <v>6141</v>
      </c>
      <c r="AU282" t="s">
        <v>1796</v>
      </c>
      <c r="AV282">
        <v>102</v>
      </c>
      <c r="AY282" t="s">
        <v>1796</v>
      </c>
      <c r="AZ282">
        <v>132</v>
      </c>
      <c r="BB282" t="s">
        <v>1796</v>
      </c>
      <c r="BC282" t="str">
        <f t="shared" si="70"/>
        <v>102-132</v>
      </c>
    </row>
    <row r="283" spans="1:55" ht="18">
      <c r="A283" t="s">
        <v>1800</v>
      </c>
      <c r="B283" t="str">
        <f t="shared" si="60"/>
        <v>CAGTTTTCCCAGTCACGACTGATGATGAGAAGAAGAGCGAGAA</v>
      </c>
      <c r="C283" t="s">
        <v>1912</v>
      </c>
      <c r="D283" t="str">
        <f t="shared" si="61"/>
        <v>GTTTTCTCACTATCATCAATCTCCGGCT</v>
      </c>
      <c r="E283" t="str">
        <f t="shared" si="62"/>
        <v>(AAG)6</v>
      </c>
      <c r="F283" s="6" t="s">
        <v>7429</v>
      </c>
      <c r="G283" t="str">
        <f t="shared" si="63"/>
        <v>AAG</v>
      </c>
      <c r="H283">
        <f t="shared" si="64"/>
        <v>0</v>
      </c>
      <c r="I283">
        <f t="shared" si="65"/>
        <v>0</v>
      </c>
      <c r="J283" t="str">
        <f t="shared" si="66"/>
        <v>-</v>
      </c>
      <c r="K283" t="s">
        <v>7774</v>
      </c>
      <c r="X283" t="s">
        <v>1048</v>
      </c>
      <c r="Y283" t="s">
        <v>929</v>
      </c>
      <c r="AA283" t="s">
        <v>1047</v>
      </c>
      <c r="AB283" t="s">
        <v>1800</v>
      </c>
      <c r="AC283" t="s">
        <v>42</v>
      </c>
      <c r="AD283">
        <v>3</v>
      </c>
      <c r="AE283">
        <v>18</v>
      </c>
      <c r="AF283" t="str">
        <f t="shared" si="67"/>
        <v>(AAG)</v>
      </c>
      <c r="AG283">
        <f t="shared" si="68"/>
        <v>6</v>
      </c>
      <c r="AH283" t="str">
        <f t="shared" si="69"/>
        <v>(AAG)6</v>
      </c>
      <c r="AK283" t="s">
        <v>1800</v>
      </c>
      <c r="AL283" t="s">
        <v>7043</v>
      </c>
      <c r="AO283" t="s">
        <v>1800</v>
      </c>
      <c r="AP283" t="s">
        <v>42</v>
      </c>
      <c r="AT283" t="s">
        <v>6142</v>
      </c>
      <c r="AU283" t="s">
        <v>1800</v>
      </c>
      <c r="AY283" t="s">
        <v>1800</v>
      </c>
      <c r="BB283" t="s">
        <v>1800</v>
      </c>
      <c r="BC283" t="str">
        <f t="shared" si="70"/>
        <v>-</v>
      </c>
    </row>
    <row r="284" spans="1:55" ht="18">
      <c r="A284" t="s">
        <v>1804</v>
      </c>
      <c r="B284" t="str">
        <f t="shared" si="60"/>
        <v>CAGTTTTCCCAGTCACGACATCTGACGGGAAGCCAATCAT</v>
      </c>
      <c r="C284" t="s">
        <v>1914</v>
      </c>
      <c r="D284" t="str">
        <f t="shared" si="61"/>
        <v>GTTTCTCTCTGGCTCCCAGTTCTTCATA</v>
      </c>
      <c r="E284" t="str">
        <f t="shared" si="62"/>
        <v>(AGC)6</v>
      </c>
      <c r="F284" s="6" t="s">
        <v>7554</v>
      </c>
      <c r="G284" t="str">
        <f t="shared" si="63"/>
        <v>AGC</v>
      </c>
      <c r="H284">
        <f t="shared" si="64"/>
        <v>125</v>
      </c>
      <c r="I284">
        <f t="shared" si="65"/>
        <v>178</v>
      </c>
      <c r="J284" t="str">
        <f t="shared" si="66"/>
        <v>125-178</v>
      </c>
      <c r="K284" t="str">
        <f>IF(H284=I284,"Monomorphic","Polymorphic")</f>
        <v>Polymorphic</v>
      </c>
      <c r="X284" t="s">
        <v>1050</v>
      </c>
      <c r="Y284" t="s">
        <v>933</v>
      </c>
      <c r="AA284" t="s">
        <v>1049</v>
      </c>
      <c r="AB284" t="s">
        <v>1804</v>
      </c>
      <c r="AC284" t="s">
        <v>58</v>
      </c>
      <c r="AD284">
        <v>3</v>
      </c>
      <c r="AE284">
        <v>18</v>
      </c>
      <c r="AF284" t="str">
        <f t="shared" si="67"/>
        <v>(AGC)</v>
      </c>
      <c r="AG284">
        <f t="shared" si="68"/>
        <v>6</v>
      </c>
      <c r="AH284" t="str">
        <f t="shared" si="69"/>
        <v>(AGC)6</v>
      </c>
      <c r="AK284" t="s">
        <v>1804</v>
      </c>
      <c r="AL284" t="s">
        <v>7168</v>
      </c>
      <c r="AO284" t="s">
        <v>1804</v>
      </c>
      <c r="AP284" t="s">
        <v>58</v>
      </c>
      <c r="AT284" t="s">
        <v>6143</v>
      </c>
      <c r="AU284" t="s">
        <v>1804</v>
      </c>
      <c r="AV284">
        <v>125</v>
      </c>
      <c r="AY284" t="s">
        <v>1804</v>
      </c>
      <c r="AZ284">
        <v>178</v>
      </c>
      <c r="BB284" t="s">
        <v>1804</v>
      </c>
      <c r="BC284" t="str">
        <f t="shared" si="70"/>
        <v>125-178</v>
      </c>
    </row>
    <row r="285" spans="1:55" ht="18">
      <c r="A285" t="s">
        <v>1808</v>
      </c>
      <c r="B285" t="str">
        <f t="shared" si="60"/>
        <v>CAGTTTTCCCAGTCACGACAAATGAGCAATGACAATGAACGAA</v>
      </c>
      <c r="C285" t="s">
        <v>1916</v>
      </c>
      <c r="D285" t="str">
        <f t="shared" si="61"/>
        <v>GTTTTGGTGGTTTCTCATTTCCTCCTAA</v>
      </c>
      <c r="E285" t="str">
        <f t="shared" si="62"/>
        <v>(GAT)6</v>
      </c>
      <c r="F285" s="6" t="s">
        <v>7555</v>
      </c>
      <c r="G285" t="str">
        <f t="shared" si="63"/>
        <v>GAT</v>
      </c>
      <c r="H285">
        <f t="shared" si="64"/>
        <v>135</v>
      </c>
      <c r="I285">
        <f t="shared" si="65"/>
        <v>142</v>
      </c>
      <c r="J285" t="str">
        <f t="shared" si="66"/>
        <v>135-142</v>
      </c>
      <c r="K285" t="str">
        <f>IF(H285=I285,"Monomorphic","Polymorphic")</f>
        <v>Polymorphic</v>
      </c>
      <c r="X285" t="s">
        <v>1052</v>
      </c>
      <c r="Y285" t="s">
        <v>937</v>
      </c>
      <c r="AA285" t="s">
        <v>1051</v>
      </c>
      <c r="AB285" t="s">
        <v>1808</v>
      </c>
      <c r="AC285" t="s">
        <v>123</v>
      </c>
      <c r="AD285">
        <v>3</v>
      </c>
      <c r="AE285">
        <v>18</v>
      </c>
      <c r="AF285" t="str">
        <f t="shared" si="67"/>
        <v>(GAT)</v>
      </c>
      <c r="AG285">
        <f t="shared" si="68"/>
        <v>6</v>
      </c>
      <c r="AH285" t="str">
        <f t="shared" si="69"/>
        <v>(GAT)6</v>
      </c>
      <c r="AK285" t="s">
        <v>1808</v>
      </c>
      <c r="AL285" t="s">
        <v>7169</v>
      </c>
      <c r="AO285" t="s">
        <v>1808</v>
      </c>
      <c r="AP285" t="s">
        <v>123</v>
      </c>
      <c r="AT285" t="s">
        <v>6144</v>
      </c>
      <c r="AU285" t="s">
        <v>1808</v>
      </c>
      <c r="AV285">
        <v>135</v>
      </c>
      <c r="AY285" t="s">
        <v>1808</v>
      </c>
      <c r="AZ285">
        <v>142</v>
      </c>
      <c r="BB285" t="s">
        <v>1808</v>
      </c>
      <c r="BC285" t="str">
        <f t="shared" si="70"/>
        <v>135-142</v>
      </c>
    </row>
    <row r="286" spans="1:55" ht="18">
      <c r="A286" t="s">
        <v>1812</v>
      </c>
      <c r="B286" t="str">
        <f t="shared" si="60"/>
        <v>CAGTTTTCCCAGTCACGACCCAGTATTGAGCAGTAACAGCAGC</v>
      </c>
      <c r="C286" t="s">
        <v>1918</v>
      </c>
      <c r="D286" t="str">
        <f t="shared" si="61"/>
        <v>GTTTCAACTTCTGCTTCTTCACAGGCTT</v>
      </c>
      <c r="E286" t="str">
        <f t="shared" si="62"/>
        <v>(TGG)6</v>
      </c>
      <c r="F286" s="6" t="s">
        <v>7432</v>
      </c>
      <c r="G286" t="str">
        <f t="shared" si="63"/>
        <v>TGG</v>
      </c>
      <c r="H286">
        <f t="shared" si="64"/>
        <v>111</v>
      </c>
      <c r="I286">
        <f t="shared" si="65"/>
        <v>179</v>
      </c>
      <c r="J286" t="str">
        <f t="shared" si="66"/>
        <v>111-179</v>
      </c>
      <c r="K286" t="str">
        <f>IF(H286=I286,"Monomorphic","Polymorphic")</f>
        <v>Polymorphic</v>
      </c>
      <c r="X286" t="s">
        <v>1054</v>
      </c>
      <c r="Y286" t="s">
        <v>941</v>
      </c>
      <c r="AA286" t="s">
        <v>1053</v>
      </c>
      <c r="AB286" t="s">
        <v>1812</v>
      </c>
      <c r="AC286" t="s">
        <v>180</v>
      </c>
      <c r="AD286">
        <v>3</v>
      </c>
      <c r="AE286">
        <v>18</v>
      </c>
      <c r="AF286" t="str">
        <f t="shared" si="67"/>
        <v>(TGG)</v>
      </c>
      <c r="AG286">
        <f t="shared" si="68"/>
        <v>6</v>
      </c>
      <c r="AH286" t="str">
        <f t="shared" si="69"/>
        <v>(TGG)6</v>
      </c>
      <c r="AK286" t="s">
        <v>1812</v>
      </c>
      <c r="AL286" t="s">
        <v>7046</v>
      </c>
      <c r="AO286" t="s">
        <v>1812</v>
      </c>
      <c r="AP286" t="s">
        <v>180</v>
      </c>
      <c r="AT286" t="s">
        <v>6145</v>
      </c>
      <c r="AU286" t="s">
        <v>1812</v>
      </c>
      <c r="AV286">
        <v>111</v>
      </c>
      <c r="AY286" t="s">
        <v>1812</v>
      </c>
      <c r="AZ286">
        <v>179</v>
      </c>
      <c r="BB286" t="s">
        <v>1812</v>
      </c>
      <c r="BC286" t="str">
        <f t="shared" si="70"/>
        <v>111-179</v>
      </c>
    </row>
    <row r="287" spans="1:55" ht="18">
      <c r="A287" t="s">
        <v>1816</v>
      </c>
      <c r="B287" t="str">
        <f t="shared" si="60"/>
        <v>CAGTTTTCCCAGTCACGACTCGTCTCCCTTTGATACCTCTTTG</v>
      </c>
      <c r="C287" t="s">
        <v>1920</v>
      </c>
      <c r="D287" t="str">
        <f t="shared" si="61"/>
        <v>GTTTGCTAACCAAGACTTGCGGAGACT</v>
      </c>
      <c r="E287" t="str">
        <f t="shared" si="62"/>
        <v>(TCT)6</v>
      </c>
      <c r="F287" s="6" t="s">
        <v>7556</v>
      </c>
      <c r="G287" t="str">
        <f t="shared" si="63"/>
        <v>TCT</v>
      </c>
      <c r="H287">
        <f t="shared" si="64"/>
        <v>144</v>
      </c>
      <c r="I287">
        <f t="shared" si="65"/>
        <v>167</v>
      </c>
      <c r="J287" t="str">
        <f t="shared" si="66"/>
        <v>144-167</v>
      </c>
      <c r="K287" t="str">
        <f>IF(H287=I287,"Monomorphic","Polymorphic")</f>
        <v>Polymorphic</v>
      </c>
      <c r="X287" t="s">
        <v>1056</v>
      </c>
      <c r="Y287" t="s">
        <v>945</v>
      </c>
      <c r="AA287" t="s">
        <v>1055</v>
      </c>
      <c r="AB287" t="s">
        <v>1816</v>
      </c>
      <c r="AC287" t="s">
        <v>172</v>
      </c>
      <c r="AD287">
        <v>3</v>
      </c>
      <c r="AE287">
        <v>18</v>
      </c>
      <c r="AF287" t="str">
        <f t="shared" si="67"/>
        <v>(TCT)</v>
      </c>
      <c r="AG287">
        <f t="shared" si="68"/>
        <v>6</v>
      </c>
      <c r="AH287" t="str">
        <f t="shared" si="69"/>
        <v>(TCT)6</v>
      </c>
      <c r="AK287" t="s">
        <v>1816</v>
      </c>
      <c r="AL287" t="s">
        <v>7170</v>
      </c>
      <c r="AO287" t="s">
        <v>1816</v>
      </c>
      <c r="AP287" t="s">
        <v>172</v>
      </c>
      <c r="AT287" t="s">
        <v>6146</v>
      </c>
      <c r="AU287" t="s">
        <v>1816</v>
      </c>
      <c r="AV287">
        <v>144</v>
      </c>
      <c r="AY287" t="s">
        <v>1816</v>
      </c>
      <c r="AZ287">
        <v>167</v>
      </c>
      <c r="BB287" t="s">
        <v>1816</v>
      </c>
      <c r="BC287" t="str">
        <f t="shared" si="70"/>
        <v>144-167</v>
      </c>
    </row>
    <row r="288" spans="1:55" ht="18">
      <c r="A288" t="s">
        <v>1820</v>
      </c>
      <c r="B288" t="str">
        <f t="shared" si="60"/>
        <v>CAGTTTTCCCAGTCACGACCCTCTTCCGCACCACTCTCTTAG</v>
      </c>
      <c r="C288" t="s">
        <v>1922</v>
      </c>
      <c r="D288" t="str">
        <f t="shared" si="61"/>
        <v>GTTTAGGAGGAGAGGACGGTGAGAAGT</v>
      </c>
      <c r="E288" t="str">
        <f t="shared" si="62"/>
        <v>(CTC)6</v>
      </c>
      <c r="F288" s="6" t="s">
        <v>7557</v>
      </c>
      <c r="G288" t="str">
        <f t="shared" si="63"/>
        <v>CTC</v>
      </c>
      <c r="H288">
        <f t="shared" si="64"/>
        <v>0</v>
      </c>
      <c r="I288">
        <f t="shared" si="65"/>
        <v>0</v>
      </c>
      <c r="J288" t="str">
        <f t="shared" si="66"/>
        <v>-</v>
      </c>
      <c r="K288" t="s">
        <v>7774</v>
      </c>
      <c r="X288" t="s">
        <v>1058</v>
      </c>
      <c r="Y288" t="s">
        <v>949</v>
      </c>
      <c r="AA288" t="s">
        <v>1057</v>
      </c>
      <c r="AB288" t="s">
        <v>1820</v>
      </c>
      <c r="AC288" t="s">
        <v>103</v>
      </c>
      <c r="AD288">
        <v>3</v>
      </c>
      <c r="AE288">
        <v>18</v>
      </c>
      <c r="AF288" t="str">
        <f t="shared" si="67"/>
        <v>(CTC)</v>
      </c>
      <c r="AG288">
        <f t="shared" si="68"/>
        <v>6</v>
      </c>
      <c r="AH288" t="str">
        <f t="shared" si="69"/>
        <v>(CTC)6</v>
      </c>
      <c r="AK288" t="s">
        <v>1820</v>
      </c>
      <c r="AL288" t="s">
        <v>7171</v>
      </c>
      <c r="AO288" t="s">
        <v>1820</v>
      </c>
      <c r="AP288" t="s">
        <v>103</v>
      </c>
      <c r="AT288" t="s">
        <v>6147</v>
      </c>
      <c r="AU288" t="s">
        <v>1820</v>
      </c>
      <c r="AY288" t="s">
        <v>1820</v>
      </c>
      <c r="BB288" t="s">
        <v>1820</v>
      </c>
      <c r="BC288" t="str">
        <f t="shared" si="70"/>
        <v>-</v>
      </c>
    </row>
    <row r="289" spans="1:55" ht="18">
      <c r="A289" t="s">
        <v>1824</v>
      </c>
      <c r="B289" t="str">
        <f t="shared" si="60"/>
        <v>CAGTTTTCCCAGTCACGACAAGCTTAGAGCAACGAGAGCTCAA</v>
      </c>
      <c r="C289" t="s">
        <v>1924</v>
      </c>
      <c r="D289" t="str">
        <f t="shared" si="61"/>
        <v>GTTTATCAATGGATAGAACCGAAACGAA</v>
      </c>
      <c r="E289" t="str">
        <f t="shared" si="62"/>
        <v>(GTC)6</v>
      </c>
      <c r="F289" s="6" t="s">
        <v>7558</v>
      </c>
      <c r="G289" t="str">
        <f t="shared" si="63"/>
        <v>GTC</v>
      </c>
      <c r="H289">
        <f t="shared" si="64"/>
        <v>156</v>
      </c>
      <c r="I289">
        <f t="shared" si="65"/>
        <v>156</v>
      </c>
      <c r="J289" t="str">
        <f t="shared" si="66"/>
        <v>156-156</v>
      </c>
      <c r="K289" t="str">
        <f t="shared" ref="K289:K311" si="72">IF(H289=I289,"Monomorphic","Polymorphic")</f>
        <v>Monomorphic</v>
      </c>
      <c r="X289" t="s">
        <v>1060</v>
      </c>
      <c r="Y289" t="s">
        <v>953</v>
      </c>
      <c r="AA289" t="s">
        <v>1059</v>
      </c>
      <c r="AB289" t="s">
        <v>1824</v>
      </c>
      <c r="AC289" t="s">
        <v>146</v>
      </c>
      <c r="AD289">
        <v>3</v>
      </c>
      <c r="AE289">
        <v>18</v>
      </c>
      <c r="AF289" t="str">
        <f t="shared" si="67"/>
        <v>(GTC)</v>
      </c>
      <c r="AG289">
        <f t="shared" si="68"/>
        <v>6</v>
      </c>
      <c r="AH289" t="str">
        <f t="shared" si="69"/>
        <v>(GTC)6</v>
      </c>
      <c r="AK289" t="s">
        <v>1824</v>
      </c>
      <c r="AL289" t="s">
        <v>7172</v>
      </c>
      <c r="AO289" t="s">
        <v>1824</v>
      </c>
      <c r="AP289" t="s">
        <v>146</v>
      </c>
      <c r="AT289" t="s">
        <v>6148</v>
      </c>
      <c r="AU289" t="s">
        <v>1824</v>
      </c>
      <c r="AV289">
        <v>156</v>
      </c>
      <c r="AY289" t="s">
        <v>1824</v>
      </c>
      <c r="AZ289">
        <v>156</v>
      </c>
      <c r="BB289" t="s">
        <v>1824</v>
      </c>
      <c r="BC289" t="str">
        <f t="shared" si="70"/>
        <v>156-156</v>
      </c>
    </row>
    <row r="290" spans="1:55" ht="18">
      <c r="A290" t="s">
        <v>1827</v>
      </c>
      <c r="B290" t="str">
        <f t="shared" si="60"/>
        <v>CAGTTTTCCCAGTCACGACTGTCACCAGGGCTTTTATCTTTGT</v>
      </c>
      <c r="C290" t="s">
        <v>1926</v>
      </c>
      <c r="D290" t="str">
        <f t="shared" si="61"/>
        <v>GTTTTAAACTTCAGTCAGACCACCACCA</v>
      </c>
      <c r="E290" t="str">
        <f t="shared" si="62"/>
        <v>(GGT)6</v>
      </c>
      <c r="F290" s="6" t="s">
        <v>7426</v>
      </c>
      <c r="G290" t="str">
        <f t="shared" si="63"/>
        <v>GGT</v>
      </c>
      <c r="H290">
        <f t="shared" si="64"/>
        <v>64</v>
      </c>
      <c r="I290">
        <f t="shared" si="65"/>
        <v>67</v>
      </c>
      <c r="J290" t="str">
        <f t="shared" si="66"/>
        <v>64-67</v>
      </c>
      <c r="K290" t="str">
        <f t="shared" si="72"/>
        <v>Polymorphic</v>
      </c>
      <c r="X290" t="s">
        <v>1062</v>
      </c>
      <c r="Y290" t="s">
        <v>957</v>
      </c>
      <c r="AA290" t="s">
        <v>1061</v>
      </c>
      <c r="AB290" t="s">
        <v>1827</v>
      </c>
      <c r="AC290" t="s">
        <v>141</v>
      </c>
      <c r="AD290">
        <v>3</v>
      </c>
      <c r="AE290">
        <v>18</v>
      </c>
      <c r="AF290" t="str">
        <f t="shared" si="67"/>
        <v>(GGT)</v>
      </c>
      <c r="AG290">
        <f t="shared" si="68"/>
        <v>6</v>
      </c>
      <c r="AH290" t="str">
        <f t="shared" si="69"/>
        <v>(GGT)6</v>
      </c>
      <c r="AK290" t="s">
        <v>1827</v>
      </c>
      <c r="AL290" t="s">
        <v>7040</v>
      </c>
      <c r="AO290" t="s">
        <v>1827</v>
      </c>
      <c r="AP290" t="s">
        <v>141</v>
      </c>
      <c r="AT290" t="s">
        <v>6149</v>
      </c>
      <c r="AU290" t="s">
        <v>1827</v>
      </c>
      <c r="AV290">
        <v>64</v>
      </c>
      <c r="AY290" t="s">
        <v>1827</v>
      </c>
      <c r="AZ290">
        <v>67</v>
      </c>
      <c r="BB290" t="s">
        <v>1827</v>
      </c>
      <c r="BC290" t="str">
        <f t="shared" si="70"/>
        <v>64-67</v>
      </c>
    </row>
    <row r="291" spans="1:55" ht="18">
      <c r="A291" t="s">
        <v>1831</v>
      </c>
      <c r="B291" t="str">
        <f t="shared" si="60"/>
        <v>CAGTTTTCCCAGTCACGACGCAACGAGGACATCAACAATAACA</v>
      </c>
      <c r="C291" t="s">
        <v>1928</v>
      </c>
      <c r="D291" t="str">
        <f t="shared" si="61"/>
        <v>GTTTGTCTGAGATGTTGGGAATAGCACC</v>
      </c>
      <c r="E291" t="str">
        <f t="shared" si="62"/>
        <v>(AAC)6</v>
      </c>
      <c r="F291" s="6" t="s">
        <v>7559</v>
      </c>
      <c r="G291" t="str">
        <f t="shared" si="63"/>
        <v>AAC</v>
      </c>
      <c r="H291">
        <f t="shared" si="64"/>
        <v>109</v>
      </c>
      <c r="I291">
        <f t="shared" si="65"/>
        <v>112</v>
      </c>
      <c r="J291" t="str">
        <f t="shared" si="66"/>
        <v>109-112</v>
      </c>
      <c r="K291" t="str">
        <f t="shared" si="72"/>
        <v>Polymorphic</v>
      </c>
      <c r="X291" t="s">
        <v>1064</v>
      </c>
      <c r="Y291" t="s">
        <v>961</v>
      </c>
      <c r="AA291" t="s">
        <v>1063</v>
      </c>
      <c r="AB291" t="s">
        <v>1831</v>
      </c>
      <c r="AC291" t="s">
        <v>39</v>
      </c>
      <c r="AD291">
        <v>3</v>
      </c>
      <c r="AE291">
        <v>18</v>
      </c>
      <c r="AF291" t="str">
        <f t="shared" si="67"/>
        <v>(AAC)</v>
      </c>
      <c r="AG291">
        <f t="shared" si="68"/>
        <v>6</v>
      </c>
      <c r="AH291" t="str">
        <f t="shared" si="69"/>
        <v>(AAC)6</v>
      </c>
      <c r="AK291" t="s">
        <v>1831</v>
      </c>
      <c r="AL291" t="s">
        <v>7173</v>
      </c>
      <c r="AO291" t="s">
        <v>1831</v>
      </c>
      <c r="AP291" t="s">
        <v>39</v>
      </c>
      <c r="AT291" t="s">
        <v>6150</v>
      </c>
      <c r="AU291" t="s">
        <v>1831</v>
      </c>
      <c r="AV291">
        <v>109</v>
      </c>
      <c r="AY291" t="s">
        <v>1831</v>
      </c>
      <c r="AZ291">
        <v>112</v>
      </c>
      <c r="BB291" t="s">
        <v>1831</v>
      </c>
      <c r="BC291" t="str">
        <f t="shared" si="70"/>
        <v>109-112</v>
      </c>
    </row>
    <row r="292" spans="1:55" ht="18">
      <c r="A292" t="s">
        <v>1835</v>
      </c>
      <c r="B292" t="str">
        <f t="shared" si="60"/>
        <v>CAGTTTTCCCAGTCACGACACCTGGAGTGACCAAACAGAAGAG</v>
      </c>
      <c r="C292" t="s">
        <v>1930</v>
      </c>
      <c r="D292" t="str">
        <f t="shared" si="61"/>
        <v>GTTTTCACCAAGGAAATCAGAAGTGTCA</v>
      </c>
      <c r="E292" t="str">
        <f t="shared" si="62"/>
        <v>(GAT)6</v>
      </c>
      <c r="F292" s="6" t="s">
        <v>7555</v>
      </c>
      <c r="G292" t="str">
        <f t="shared" si="63"/>
        <v>GAT</v>
      </c>
      <c r="H292">
        <f t="shared" si="64"/>
        <v>166</v>
      </c>
      <c r="I292">
        <f t="shared" si="65"/>
        <v>169</v>
      </c>
      <c r="J292" t="str">
        <f t="shared" si="66"/>
        <v>166-169</v>
      </c>
      <c r="K292" t="str">
        <f t="shared" si="72"/>
        <v>Polymorphic</v>
      </c>
      <c r="X292" t="s">
        <v>1066</v>
      </c>
      <c r="Y292" t="s">
        <v>965</v>
      </c>
      <c r="AA292" t="s">
        <v>1065</v>
      </c>
      <c r="AB292" t="s">
        <v>1835</v>
      </c>
      <c r="AC292" t="s">
        <v>123</v>
      </c>
      <c r="AD292">
        <v>3</v>
      </c>
      <c r="AE292">
        <v>18</v>
      </c>
      <c r="AF292" t="str">
        <f t="shared" si="67"/>
        <v>(GAT)</v>
      </c>
      <c r="AG292">
        <f t="shared" si="68"/>
        <v>6</v>
      </c>
      <c r="AH292" t="str">
        <f t="shared" si="69"/>
        <v>(GAT)6</v>
      </c>
      <c r="AK292" t="s">
        <v>1835</v>
      </c>
      <c r="AL292" t="s">
        <v>7169</v>
      </c>
      <c r="AO292" t="s">
        <v>1835</v>
      </c>
      <c r="AP292" t="s">
        <v>123</v>
      </c>
      <c r="AT292" t="s">
        <v>6151</v>
      </c>
      <c r="AU292" t="s">
        <v>1835</v>
      </c>
      <c r="AV292">
        <v>166</v>
      </c>
      <c r="AY292" t="s">
        <v>1835</v>
      </c>
      <c r="AZ292">
        <v>169</v>
      </c>
      <c r="BB292" t="s">
        <v>1835</v>
      </c>
      <c r="BC292" t="str">
        <f t="shared" si="70"/>
        <v>166-169</v>
      </c>
    </row>
    <row r="293" spans="1:55" ht="18">
      <c r="A293" t="s">
        <v>1935</v>
      </c>
      <c r="B293" t="str">
        <f t="shared" si="60"/>
        <v>CAGTTTTCCCAGTCACGACGACATAGTTCCATGGCTAGGAGGA</v>
      </c>
      <c r="C293" t="s">
        <v>2125</v>
      </c>
      <c r="D293" t="str">
        <f t="shared" si="61"/>
        <v>GTTTGCAGACATGTGTGGAGATGGTACT</v>
      </c>
      <c r="E293" t="str">
        <f t="shared" si="62"/>
        <v>(ACA)6</v>
      </c>
      <c r="F293" s="6" t="s">
        <v>7560</v>
      </c>
      <c r="G293" t="str">
        <f t="shared" si="63"/>
        <v>ACA</v>
      </c>
      <c r="H293">
        <f t="shared" si="64"/>
        <v>163</v>
      </c>
      <c r="I293">
        <f t="shared" si="65"/>
        <v>165</v>
      </c>
      <c r="J293" t="str">
        <f t="shared" si="66"/>
        <v>163-165</v>
      </c>
      <c r="K293" t="str">
        <f t="shared" si="72"/>
        <v>Polymorphic</v>
      </c>
      <c r="X293" t="s">
        <v>1068</v>
      </c>
      <c r="Y293" t="s">
        <v>969</v>
      </c>
      <c r="AA293" t="s">
        <v>1067</v>
      </c>
      <c r="AB293" t="s">
        <v>1935</v>
      </c>
      <c r="AC293" t="s">
        <v>49</v>
      </c>
      <c r="AD293">
        <v>3</v>
      </c>
      <c r="AE293">
        <v>18</v>
      </c>
      <c r="AF293" t="str">
        <f t="shared" si="67"/>
        <v>(ACA)</v>
      </c>
      <c r="AG293">
        <f t="shared" si="68"/>
        <v>6</v>
      </c>
      <c r="AH293" t="str">
        <f t="shared" si="69"/>
        <v>(ACA)6</v>
      </c>
      <c r="AK293" t="s">
        <v>1935</v>
      </c>
      <c r="AL293" t="s">
        <v>7174</v>
      </c>
      <c r="AO293" t="s">
        <v>1935</v>
      </c>
      <c r="AP293" t="s">
        <v>49</v>
      </c>
      <c r="AT293" t="s">
        <v>6152</v>
      </c>
      <c r="AU293" t="s">
        <v>1935</v>
      </c>
      <c r="AV293">
        <v>163</v>
      </c>
      <c r="AY293" t="s">
        <v>1935</v>
      </c>
      <c r="AZ293">
        <v>165</v>
      </c>
      <c r="BB293" t="s">
        <v>1935</v>
      </c>
      <c r="BC293" t="str">
        <f t="shared" si="70"/>
        <v>163-165</v>
      </c>
    </row>
    <row r="294" spans="1:55" ht="18">
      <c r="A294" t="s">
        <v>1939</v>
      </c>
      <c r="B294" t="str">
        <f t="shared" si="60"/>
        <v>CAGTTTTCCCAGTCACGACTTAAAAAGATGCTGTTGCTGTTGC</v>
      </c>
      <c r="C294" t="s">
        <v>2127</v>
      </c>
      <c r="D294" t="str">
        <f t="shared" si="61"/>
        <v>GTTTCTTTTTGCAGGAAACTTAATGAGTGA</v>
      </c>
      <c r="E294" t="str">
        <f t="shared" si="62"/>
        <v>(TGC)6</v>
      </c>
      <c r="F294" s="6" t="s">
        <v>7561</v>
      </c>
      <c r="G294" t="str">
        <f t="shared" si="63"/>
        <v>TGC</v>
      </c>
      <c r="H294">
        <f t="shared" si="64"/>
        <v>116</v>
      </c>
      <c r="I294">
        <f t="shared" si="65"/>
        <v>128</v>
      </c>
      <c r="J294" t="str">
        <f t="shared" si="66"/>
        <v>116-128</v>
      </c>
      <c r="K294" t="str">
        <f t="shared" si="72"/>
        <v>Polymorphic</v>
      </c>
      <c r="X294" t="s">
        <v>1070</v>
      </c>
      <c r="Y294" t="s">
        <v>973</v>
      </c>
      <c r="AA294" t="s">
        <v>1069</v>
      </c>
      <c r="AB294" t="s">
        <v>1939</v>
      </c>
      <c r="AC294" t="s">
        <v>177</v>
      </c>
      <c r="AD294">
        <v>3</v>
      </c>
      <c r="AE294">
        <v>18</v>
      </c>
      <c r="AF294" t="str">
        <f t="shared" si="67"/>
        <v>(TGC)</v>
      </c>
      <c r="AG294">
        <f t="shared" si="68"/>
        <v>6</v>
      </c>
      <c r="AH294" t="str">
        <f t="shared" si="69"/>
        <v>(TGC)6</v>
      </c>
      <c r="AK294" t="s">
        <v>1939</v>
      </c>
      <c r="AL294" t="s">
        <v>7175</v>
      </c>
      <c r="AO294" t="s">
        <v>1939</v>
      </c>
      <c r="AP294" t="s">
        <v>177</v>
      </c>
      <c r="AT294" t="s">
        <v>6153</v>
      </c>
      <c r="AU294" t="s">
        <v>1939</v>
      </c>
      <c r="AV294">
        <v>116</v>
      </c>
      <c r="AY294" t="s">
        <v>1939</v>
      </c>
      <c r="AZ294">
        <v>128</v>
      </c>
      <c r="BB294" t="s">
        <v>1939</v>
      </c>
      <c r="BC294" t="str">
        <f t="shared" si="70"/>
        <v>116-128</v>
      </c>
    </row>
    <row r="295" spans="1:55" ht="18">
      <c r="A295" t="s">
        <v>1943</v>
      </c>
      <c r="B295" t="str">
        <f t="shared" si="60"/>
        <v>CAGTTTTCCCAGTCACGACCCAATTCGTAGGGGAGAGTTCAG</v>
      </c>
      <c r="C295" t="s">
        <v>2129</v>
      </c>
      <c r="D295" t="str">
        <f t="shared" si="61"/>
        <v>GTTTCCTCTGGATTGGTACCTCATGATT</v>
      </c>
      <c r="E295" t="str">
        <f t="shared" si="62"/>
        <v>(CAG)6</v>
      </c>
      <c r="F295" s="6" t="s">
        <v>7562</v>
      </c>
      <c r="G295" t="str">
        <f t="shared" si="63"/>
        <v>CAG</v>
      </c>
      <c r="H295">
        <f t="shared" si="64"/>
        <v>104</v>
      </c>
      <c r="I295">
        <f t="shared" si="65"/>
        <v>104</v>
      </c>
      <c r="J295" t="str">
        <f t="shared" si="66"/>
        <v>104-104</v>
      </c>
      <c r="K295" t="str">
        <f t="shared" si="72"/>
        <v>Monomorphic</v>
      </c>
      <c r="AA295" t="s">
        <v>1071</v>
      </c>
      <c r="AB295" t="s">
        <v>1943</v>
      </c>
      <c r="AC295" t="s">
        <v>84</v>
      </c>
      <c r="AD295">
        <v>3</v>
      </c>
      <c r="AE295">
        <v>18</v>
      </c>
      <c r="AF295" t="str">
        <f t="shared" si="67"/>
        <v>(CAG)</v>
      </c>
      <c r="AG295">
        <f t="shared" si="68"/>
        <v>6</v>
      </c>
      <c r="AH295" t="str">
        <f t="shared" si="69"/>
        <v>(CAG)6</v>
      </c>
      <c r="AK295" t="s">
        <v>1943</v>
      </c>
      <c r="AL295" t="s">
        <v>7176</v>
      </c>
      <c r="AO295" t="s">
        <v>1943</v>
      </c>
      <c r="AP295" t="s">
        <v>84</v>
      </c>
      <c r="AT295" t="s">
        <v>6154</v>
      </c>
      <c r="AU295" t="s">
        <v>1943</v>
      </c>
      <c r="AV295">
        <v>104</v>
      </c>
      <c r="AY295" t="s">
        <v>1943</v>
      </c>
      <c r="AZ295">
        <v>104</v>
      </c>
      <c r="BB295" t="s">
        <v>1943</v>
      </c>
      <c r="BC295" t="str">
        <f t="shared" si="70"/>
        <v>104-104</v>
      </c>
    </row>
    <row r="296" spans="1:55" ht="18">
      <c r="A296" t="s">
        <v>1947</v>
      </c>
      <c r="B296" t="str">
        <f t="shared" si="60"/>
        <v>CAGTTTTCCCAGTCACGACTCAAAGAGCTATCAAAGAAGGATGAAA</v>
      </c>
      <c r="C296" t="s">
        <v>2131</v>
      </c>
      <c r="D296" t="str">
        <f t="shared" si="61"/>
        <v>GTTTATGGAGATGTGATTGATGTTGTGG</v>
      </c>
      <c r="E296" t="str">
        <f t="shared" si="62"/>
        <v>(AAC)6</v>
      </c>
      <c r="F296" s="6" t="s">
        <v>7559</v>
      </c>
      <c r="G296" t="str">
        <f t="shared" si="63"/>
        <v>AAC</v>
      </c>
      <c r="H296">
        <f t="shared" si="64"/>
        <v>124</v>
      </c>
      <c r="I296">
        <f t="shared" si="65"/>
        <v>124</v>
      </c>
      <c r="J296" t="str">
        <f t="shared" si="66"/>
        <v>124-124</v>
      </c>
      <c r="K296" t="str">
        <f t="shared" si="72"/>
        <v>Monomorphic</v>
      </c>
      <c r="X296" t="s">
        <v>1075</v>
      </c>
      <c r="Y296" t="s">
        <v>1073</v>
      </c>
      <c r="AA296" t="s">
        <v>1072</v>
      </c>
      <c r="AB296" t="s">
        <v>1947</v>
      </c>
      <c r="AC296" t="s">
        <v>39</v>
      </c>
      <c r="AD296">
        <v>3</v>
      </c>
      <c r="AE296">
        <v>18</v>
      </c>
      <c r="AF296" t="str">
        <f t="shared" si="67"/>
        <v>(AAC)</v>
      </c>
      <c r="AG296">
        <f t="shared" si="68"/>
        <v>6</v>
      </c>
      <c r="AH296" t="str">
        <f t="shared" si="69"/>
        <v>(AAC)6</v>
      </c>
      <c r="AK296" t="s">
        <v>1947</v>
      </c>
      <c r="AL296" t="s">
        <v>7173</v>
      </c>
      <c r="AO296" t="s">
        <v>1947</v>
      </c>
      <c r="AP296" t="s">
        <v>39</v>
      </c>
      <c r="AT296" t="s">
        <v>6155</v>
      </c>
      <c r="AU296" t="s">
        <v>1947</v>
      </c>
      <c r="AV296">
        <v>124</v>
      </c>
      <c r="AY296" t="s">
        <v>1947</v>
      </c>
      <c r="AZ296">
        <v>124</v>
      </c>
      <c r="BB296" t="s">
        <v>1947</v>
      </c>
      <c r="BC296" t="str">
        <f t="shared" si="70"/>
        <v>124-124</v>
      </c>
    </row>
    <row r="297" spans="1:55" ht="18">
      <c r="A297" t="s">
        <v>1951</v>
      </c>
      <c r="B297" t="str">
        <f t="shared" si="60"/>
        <v>CAGTTTTCCCAGTCACGACCAGAGTTGAAGGTATGATATGCATGG</v>
      </c>
      <c r="C297" t="s">
        <v>2133</v>
      </c>
      <c r="D297" t="str">
        <f t="shared" si="61"/>
        <v>GTTTTGTTGATGAACTAATTAACAAAAGGCA</v>
      </c>
      <c r="E297" t="str">
        <f t="shared" si="62"/>
        <v>(CTT)6</v>
      </c>
      <c r="F297" s="6" t="s">
        <v>7563</v>
      </c>
      <c r="G297" t="str">
        <f t="shared" si="63"/>
        <v>CTT</v>
      </c>
      <c r="H297">
        <f t="shared" si="64"/>
        <v>165</v>
      </c>
      <c r="I297">
        <f t="shared" si="65"/>
        <v>165</v>
      </c>
      <c r="J297" t="str">
        <f t="shared" si="66"/>
        <v>165-165</v>
      </c>
      <c r="K297" t="str">
        <f t="shared" si="72"/>
        <v>Monomorphic</v>
      </c>
      <c r="X297" t="s">
        <v>1079</v>
      </c>
      <c r="Y297" t="s">
        <v>1077</v>
      </c>
      <c r="AA297" t="s">
        <v>1076</v>
      </c>
      <c r="AB297" t="s">
        <v>1951</v>
      </c>
      <c r="AC297" t="s">
        <v>109</v>
      </c>
      <c r="AD297">
        <v>3</v>
      </c>
      <c r="AE297">
        <v>18</v>
      </c>
      <c r="AF297" t="str">
        <f t="shared" si="67"/>
        <v>(CTT)</v>
      </c>
      <c r="AG297">
        <f t="shared" si="68"/>
        <v>6</v>
      </c>
      <c r="AH297" t="str">
        <f t="shared" si="69"/>
        <v>(CTT)6</v>
      </c>
      <c r="AK297" t="s">
        <v>1951</v>
      </c>
      <c r="AL297" t="s">
        <v>7177</v>
      </c>
      <c r="AO297" t="s">
        <v>1951</v>
      </c>
      <c r="AP297" t="s">
        <v>109</v>
      </c>
      <c r="AT297" t="s">
        <v>6156</v>
      </c>
      <c r="AU297" t="s">
        <v>1951</v>
      </c>
      <c r="AV297">
        <v>165</v>
      </c>
      <c r="AY297" t="s">
        <v>1951</v>
      </c>
      <c r="AZ297">
        <v>165</v>
      </c>
      <c r="BB297" t="s">
        <v>1951</v>
      </c>
      <c r="BC297" t="str">
        <f t="shared" si="70"/>
        <v>165-165</v>
      </c>
    </row>
    <row r="298" spans="1:55" ht="18">
      <c r="A298" t="s">
        <v>1955</v>
      </c>
      <c r="B298" t="str">
        <f t="shared" si="60"/>
        <v>CAGTTTTCCCAGTCACGACACCCTCCAAAACCAAGTGCTTATC</v>
      </c>
      <c r="C298" t="s">
        <v>2135</v>
      </c>
      <c r="D298" t="str">
        <f t="shared" si="61"/>
        <v>GTTTATGTTGTCGCGCGAGATATTTATT</v>
      </c>
      <c r="E298" t="str">
        <f t="shared" si="62"/>
        <v>(AAT)6</v>
      </c>
      <c r="F298" s="6" t="s">
        <v>7564</v>
      </c>
      <c r="G298" t="str">
        <f t="shared" si="63"/>
        <v>AAT</v>
      </c>
      <c r="H298">
        <f t="shared" si="64"/>
        <v>147</v>
      </c>
      <c r="I298">
        <f t="shared" si="65"/>
        <v>150</v>
      </c>
      <c r="J298" t="str">
        <f t="shared" si="66"/>
        <v>147-150</v>
      </c>
      <c r="K298" t="str">
        <f t="shared" si="72"/>
        <v>Polymorphic</v>
      </c>
      <c r="X298" t="s">
        <v>1083</v>
      </c>
      <c r="Y298" t="s">
        <v>1081</v>
      </c>
      <c r="AA298" t="s">
        <v>1080</v>
      </c>
      <c r="AB298" t="s">
        <v>1955</v>
      </c>
      <c r="AC298" t="s">
        <v>48</v>
      </c>
      <c r="AD298">
        <v>3</v>
      </c>
      <c r="AE298">
        <v>18</v>
      </c>
      <c r="AF298" t="str">
        <f t="shared" si="67"/>
        <v>(AAT)</v>
      </c>
      <c r="AG298">
        <f t="shared" si="68"/>
        <v>6</v>
      </c>
      <c r="AH298" t="str">
        <f t="shared" si="69"/>
        <v>(AAT)6</v>
      </c>
      <c r="AK298" t="s">
        <v>1955</v>
      </c>
      <c r="AL298" t="s">
        <v>7178</v>
      </c>
      <c r="AO298" t="s">
        <v>1955</v>
      </c>
      <c r="AP298" t="s">
        <v>48</v>
      </c>
      <c r="AT298" t="s">
        <v>6157</v>
      </c>
      <c r="AU298" t="s">
        <v>1955</v>
      </c>
      <c r="AV298">
        <v>147</v>
      </c>
      <c r="AY298" t="s">
        <v>1955</v>
      </c>
      <c r="AZ298">
        <v>150</v>
      </c>
      <c r="BB298" t="s">
        <v>1955</v>
      </c>
      <c r="BC298" t="str">
        <f t="shared" si="70"/>
        <v>147-150</v>
      </c>
    </row>
    <row r="299" spans="1:55" ht="18">
      <c r="A299" t="s">
        <v>1959</v>
      </c>
      <c r="B299" t="str">
        <f t="shared" si="60"/>
        <v>CAGTTTTCCCAGTCACGACAGGCTACAAAAGATGCACCTGAAG</v>
      </c>
      <c r="C299" t="s">
        <v>2137</v>
      </c>
      <c r="D299" t="str">
        <f t="shared" si="61"/>
        <v>GTTTTAGAGTGGTTGCAAAGAGTGCAAG</v>
      </c>
      <c r="E299" t="str">
        <f t="shared" si="62"/>
        <v>(CCA)6</v>
      </c>
      <c r="F299" s="6" t="s">
        <v>7435</v>
      </c>
      <c r="G299" t="str">
        <f t="shared" si="63"/>
        <v>CCA</v>
      </c>
      <c r="H299">
        <f t="shared" si="64"/>
        <v>142</v>
      </c>
      <c r="I299">
        <f t="shared" si="65"/>
        <v>142</v>
      </c>
      <c r="J299" t="str">
        <f t="shared" si="66"/>
        <v>142-142</v>
      </c>
      <c r="K299" t="str">
        <f t="shared" si="72"/>
        <v>Monomorphic</v>
      </c>
      <c r="X299" t="s">
        <v>1087</v>
      </c>
      <c r="Y299" t="s">
        <v>1085</v>
      </c>
      <c r="AA299" t="s">
        <v>1084</v>
      </c>
      <c r="AB299" t="s">
        <v>1959</v>
      </c>
      <c r="AC299" t="s">
        <v>87</v>
      </c>
      <c r="AD299">
        <v>3</v>
      </c>
      <c r="AE299">
        <v>18</v>
      </c>
      <c r="AF299" t="str">
        <f t="shared" si="67"/>
        <v>(CCA)</v>
      </c>
      <c r="AG299">
        <f t="shared" si="68"/>
        <v>6</v>
      </c>
      <c r="AH299" t="str">
        <f t="shared" si="69"/>
        <v>(CCA)6</v>
      </c>
      <c r="AK299" t="s">
        <v>1959</v>
      </c>
      <c r="AL299" t="s">
        <v>7049</v>
      </c>
      <c r="AO299" t="s">
        <v>1959</v>
      </c>
      <c r="AP299" t="s">
        <v>87</v>
      </c>
      <c r="AT299" t="s">
        <v>6158</v>
      </c>
      <c r="AU299" t="s">
        <v>1959</v>
      </c>
      <c r="AV299">
        <v>142</v>
      </c>
      <c r="AY299" t="s">
        <v>1959</v>
      </c>
      <c r="AZ299">
        <v>142</v>
      </c>
      <c r="BB299" t="s">
        <v>1959</v>
      </c>
      <c r="BC299" t="str">
        <f t="shared" si="70"/>
        <v>142-142</v>
      </c>
    </row>
    <row r="300" spans="1:55" ht="18">
      <c r="A300" t="s">
        <v>1963</v>
      </c>
      <c r="B300" t="str">
        <f t="shared" si="60"/>
        <v>CAGTTTTCCCAGTCACGACTCAAACGCCAATTAACATACTCCA</v>
      </c>
      <c r="C300" t="s">
        <v>2139</v>
      </c>
      <c r="D300" t="str">
        <f t="shared" si="61"/>
        <v>GTTTAGTATGTAATGCGAACCCTAAGGC</v>
      </c>
      <c r="E300" t="str">
        <f t="shared" si="62"/>
        <v>(AAC)6</v>
      </c>
      <c r="F300" s="6" t="s">
        <v>7559</v>
      </c>
      <c r="G300" t="str">
        <f t="shared" si="63"/>
        <v>AAC</v>
      </c>
      <c r="H300">
        <f t="shared" si="64"/>
        <v>155</v>
      </c>
      <c r="I300">
        <f t="shared" si="65"/>
        <v>161</v>
      </c>
      <c r="J300" t="str">
        <f t="shared" si="66"/>
        <v>155-161</v>
      </c>
      <c r="K300" t="str">
        <f t="shared" si="72"/>
        <v>Polymorphic</v>
      </c>
      <c r="X300" t="s">
        <v>1091</v>
      </c>
      <c r="Y300" t="s">
        <v>1089</v>
      </c>
      <c r="AA300" t="s">
        <v>1088</v>
      </c>
      <c r="AB300" t="s">
        <v>1963</v>
      </c>
      <c r="AC300" t="s">
        <v>39</v>
      </c>
      <c r="AD300">
        <v>3</v>
      </c>
      <c r="AE300">
        <v>18</v>
      </c>
      <c r="AF300" t="str">
        <f t="shared" si="67"/>
        <v>(AAC)</v>
      </c>
      <c r="AG300">
        <f t="shared" si="68"/>
        <v>6</v>
      </c>
      <c r="AH300" t="str">
        <f t="shared" si="69"/>
        <v>(AAC)6</v>
      </c>
      <c r="AK300" t="s">
        <v>1963</v>
      </c>
      <c r="AL300" t="s">
        <v>7173</v>
      </c>
      <c r="AO300" t="s">
        <v>1963</v>
      </c>
      <c r="AP300" t="s">
        <v>39</v>
      </c>
      <c r="AT300" t="s">
        <v>6159</v>
      </c>
      <c r="AU300" t="s">
        <v>1963</v>
      </c>
      <c r="AV300">
        <v>155</v>
      </c>
      <c r="AY300" t="s">
        <v>1963</v>
      </c>
      <c r="AZ300">
        <v>161</v>
      </c>
      <c r="BB300" t="s">
        <v>1963</v>
      </c>
      <c r="BC300" t="str">
        <f t="shared" si="70"/>
        <v>155-161</v>
      </c>
    </row>
    <row r="301" spans="1:55" ht="18">
      <c r="A301" t="s">
        <v>1967</v>
      </c>
      <c r="B301" t="str">
        <f t="shared" si="60"/>
        <v>CAGTTTTCCCAGTCACGACGACGAGAACTTGAATGACCGATCT</v>
      </c>
      <c r="C301" t="s">
        <v>2141</v>
      </c>
      <c r="D301" t="str">
        <f t="shared" si="61"/>
        <v>GTTTCATTTGGGCAGCTCATATAGGAAT</v>
      </c>
      <c r="E301" t="str">
        <f t="shared" si="62"/>
        <v>(CAA)6</v>
      </c>
      <c r="F301" s="6" t="s">
        <v>7565</v>
      </c>
      <c r="G301" t="str">
        <f t="shared" si="63"/>
        <v>CAA</v>
      </c>
      <c r="H301">
        <f t="shared" si="64"/>
        <v>141</v>
      </c>
      <c r="I301">
        <f t="shared" si="65"/>
        <v>148</v>
      </c>
      <c r="J301" t="str">
        <f t="shared" si="66"/>
        <v>141-148</v>
      </c>
      <c r="K301" t="str">
        <f t="shared" si="72"/>
        <v>Polymorphic</v>
      </c>
      <c r="X301" t="s">
        <v>1095</v>
      </c>
      <c r="Y301" t="s">
        <v>1093</v>
      </c>
      <c r="AA301" t="s">
        <v>1092</v>
      </c>
      <c r="AB301" t="s">
        <v>1967</v>
      </c>
      <c r="AC301" t="s">
        <v>79</v>
      </c>
      <c r="AD301">
        <v>3</v>
      </c>
      <c r="AE301">
        <v>18</v>
      </c>
      <c r="AF301" t="str">
        <f t="shared" si="67"/>
        <v>(CAA)</v>
      </c>
      <c r="AG301">
        <f t="shared" si="68"/>
        <v>6</v>
      </c>
      <c r="AH301" t="str">
        <f t="shared" si="69"/>
        <v>(CAA)6</v>
      </c>
      <c r="AK301" t="s">
        <v>1967</v>
      </c>
      <c r="AL301" t="s">
        <v>7179</v>
      </c>
      <c r="AO301" t="s">
        <v>1967</v>
      </c>
      <c r="AP301" t="s">
        <v>79</v>
      </c>
      <c r="AT301" t="s">
        <v>6160</v>
      </c>
      <c r="AU301" t="s">
        <v>1967</v>
      </c>
      <c r="AV301">
        <v>141</v>
      </c>
      <c r="AY301" t="s">
        <v>1967</v>
      </c>
      <c r="AZ301">
        <v>148</v>
      </c>
      <c r="BB301" t="s">
        <v>1967</v>
      </c>
      <c r="BC301" t="str">
        <f t="shared" si="70"/>
        <v>141-148</v>
      </c>
    </row>
    <row r="302" spans="1:55" ht="18">
      <c r="A302" t="s">
        <v>1971</v>
      </c>
      <c r="B302" t="str">
        <f t="shared" si="60"/>
        <v>CAGTTTTCCCAGTCACGACTCAGAGTCTTTTTCATTTGATCTGC</v>
      </c>
      <c r="C302" t="s">
        <v>2143</v>
      </c>
      <c r="D302" t="str">
        <f t="shared" si="61"/>
        <v>GTTTCTTAAACAGCTTACCATATCTTGAATGA</v>
      </c>
      <c r="E302" t="str">
        <f t="shared" si="62"/>
        <v>(TTG)6</v>
      </c>
      <c r="F302" s="6" t="s">
        <v>7566</v>
      </c>
      <c r="G302" t="str">
        <f t="shared" si="63"/>
        <v>TTG</v>
      </c>
      <c r="H302">
        <f t="shared" si="64"/>
        <v>207</v>
      </c>
      <c r="I302">
        <f t="shared" si="65"/>
        <v>214</v>
      </c>
      <c r="J302" t="str">
        <f t="shared" si="66"/>
        <v>207-214</v>
      </c>
      <c r="K302" t="str">
        <f t="shared" si="72"/>
        <v>Polymorphic</v>
      </c>
      <c r="X302" t="s">
        <v>1099</v>
      </c>
      <c r="Y302" t="s">
        <v>1097</v>
      </c>
      <c r="AA302" t="s">
        <v>1096</v>
      </c>
      <c r="AB302" t="s">
        <v>1971</v>
      </c>
      <c r="AC302" t="s">
        <v>195</v>
      </c>
      <c r="AD302">
        <v>3</v>
      </c>
      <c r="AE302">
        <v>18</v>
      </c>
      <c r="AF302" t="str">
        <f t="shared" si="67"/>
        <v>(TTG)</v>
      </c>
      <c r="AG302">
        <f t="shared" si="68"/>
        <v>6</v>
      </c>
      <c r="AH302" t="str">
        <f t="shared" si="69"/>
        <v>(TTG)6</v>
      </c>
      <c r="AK302" t="s">
        <v>1971</v>
      </c>
      <c r="AL302" t="s">
        <v>7180</v>
      </c>
      <c r="AO302" t="s">
        <v>1971</v>
      </c>
      <c r="AP302" t="s">
        <v>195</v>
      </c>
      <c r="AT302" t="s">
        <v>6161</v>
      </c>
      <c r="AU302" t="s">
        <v>1971</v>
      </c>
      <c r="AV302">
        <v>207</v>
      </c>
      <c r="AY302" t="s">
        <v>1971</v>
      </c>
      <c r="AZ302">
        <v>214</v>
      </c>
      <c r="BB302" t="s">
        <v>1971</v>
      </c>
      <c r="BC302" t="str">
        <f t="shared" si="70"/>
        <v>207-214</v>
      </c>
    </row>
    <row r="303" spans="1:55" ht="18">
      <c r="A303" t="s">
        <v>1975</v>
      </c>
      <c r="B303" t="str">
        <f t="shared" si="60"/>
        <v>CAGTTTTCCCAGTCACGACCATCATGACTCACTTTGTAAACCCC</v>
      </c>
      <c r="C303" t="s">
        <v>2145</v>
      </c>
      <c r="D303" t="str">
        <f t="shared" si="61"/>
        <v>GTTTCATAGCCATGATGGTCATCTTCAG</v>
      </c>
      <c r="E303" t="str">
        <f t="shared" si="62"/>
        <v>(CCT)6</v>
      </c>
      <c r="F303" s="6" t="s">
        <v>7434</v>
      </c>
      <c r="G303" t="str">
        <f t="shared" si="63"/>
        <v>CCT</v>
      </c>
      <c r="H303">
        <f t="shared" si="64"/>
        <v>128</v>
      </c>
      <c r="I303">
        <f t="shared" si="65"/>
        <v>131</v>
      </c>
      <c r="J303" t="str">
        <f t="shared" si="66"/>
        <v>128-131</v>
      </c>
      <c r="K303" t="str">
        <f t="shared" si="72"/>
        <v>Polymorphic</v>
      </c>
      <c r="X303" t="s">
        <v>1103</v>
      </c>
      <c r="Y303" t="s">
        <v>1101</v>
      </c>
      <c r="AA303" t="s">
        <v>1100</v>
      </c>
      <c r="AB303" t="s">
        <v>1975</v>
      </c>
      <c r="AC303" t="s">
        <v>92</v>
      </c>
      <c r="AD303">
        <v>3</v>
      </c>
      <c r="AE303">
        <v>18</v>
      </c>
      <c r="AF303" t="str">
        <f t="shared" si="67"/>
        <v>(CCT)</v>
      </c>
      <c r="AG303">
        <f t="shared" si="68"/>
        <v>6</v>
      </c>
      <c r="AH303" t="str">
        <f t="shared" si="69"/>
        <v>(CCT)6</v>
      </c>
      <c r="AK303" t="s">
        <v>1975</v>
      </c>
      <c r="AL303" t="s">
        <v>7048</v>
      </c>
      <c r="AO303" t="s">
        <v>1975</v>
      </c>
      <c r="AP303" t="s">
        <v>92</v>
      </c>
      <c r="AT303" t="s">
        <v>6162</v>
      </c>
      <c r="AU303" t="s">
        <v>1975</v>
      </c>
      <c r="AV303">
        <v>128</v>
      </c>
      <c r="AY303" t="s">
        <v>1975</v>
      </c>
      <c r="AZ303">
        <v>131</v>
      </c>
      <c r="BB303" t="s">
        <v>1975</v>
      </c>
      <c r="BC303" t="str">
        <f t="shared" si="70"/>
        <v>128-131</v>
      </c>
    </row>
    <row r="304" spans="1:55" ht="18">
      <c r="A304" t="s">
        <v>1979</v>
      </c>
      <c r="B304" t="str">
        <f t="shared" si="60"/>
        <v>CAGTTTTCCCAGTCACGACATGAAGATGGAGGTGAGGATGAAA</v>
      </c>
      <c r="C304" t="s">
        <v>2147</v>
      </c>
      <c r="D304" t="str">
        <f t="shared" si="61"/>
        <v>GTTTGATGGTAATCAGGAGCCTCAAGAA</v>
      </c>
      <c r="E304" t="str">
        <f t="shared" si="62"/>
        <v>(AGC)6</v>
      </c>
      <c r="F304" s="6" t="s">
        <v>7554</v>
      </c>
      <c r="G304" t="str">
        <f t="shared" si="63"/>
        <v>AGC</v>
      </c>
      <c r="H304">
        <f t="shared" si="64"/>
        <v>135</v>
      </c>
      <c r="I304">
        <f t="shared" si="65"/>
        <v>139</v>
      </c>
      <c r="J304" t="str">
        <f t="shared" si="66"/>
        <v>135-139</v>
      </c>
      <c r="K304" t="str">
        <f t="shared" si="72"/>
        <v>Polymorphic</v>
      </c>
      <c r="X304" t="s">
        <v>1107</v>
      </c>
      <c r="Y304" t="s">
        <v>1105</v>
      </c>
      <c r="AA304" t="s">
        <v>1104</v>
      </c>
      <c r="AB304" t="s">
        <v>1979</v>
      </c>
      <c r="AC304" t="s">
        <v>58</v>
      </c>
      <c r="AD304">
        <v>3</v>
      </c>
      <c r="AE304">
        <v>18</v>
      </c>
      <c r="AF304" t="str">
        <f t="shared" si="67"/>
        <v>(AGC)</v>
      </c>
      <c r="AG304">
        <f t="shared" si="68"/>
        <v>6</v>
      </c>
      <c r="AH304" t="str">
        <f t="shared" si="69"/>
        <v>(AGC)6</v>
      </c>
      <c r="AK304" t="s">
        <v>1979</v>
      </c>
      <c r="AL304" t="s">
        <v>7168</v>
      </c>
      <c r="AO304" t="s">
        <v>1979</v>
      </c>
      <c r="AP304" t="s">
        <v>58</v>
      </c>
      <c r="AT304" t="s">
        <v>6163</v>
      </c>
      <c r="AU304" t="s">
        <v>1979</v>
      </c>
      <c r="AV304">
        <v>135</v>
      </c>
      <c r="AY304" t="s">
        <v>1979</v>
      </c>
      <c r="AZ304">
        <v>139</v>
      </c>
      <c r="BB304" t="s">
        <v>1979</v>
      </c>
      <c r="BC304" t="str">
        <f t="shared" si="70"/>
        <v>135-139</v>
      </c>
    </row>
    <row r="305" spans="1:55" ht="18">
      <c r="A305" t="s">
        <v>1983</v>
      </c>
      <c r="B305" t="str">
        <f t="shared" si="60"/>
        <v>CAGTTTTCCCAGTCACGACTGGAAGATTTGGAGGTCGAGATAG</v>
      </c>
      <c r="C305" t="s">
        <v>2149</v>
      </c>
      <c r="D305" t="str">
        <f t="shared" si="61"/>
        <v>GTTTCCTGTGCTCTTTAGAGGTGTCCC</v>
      </c>
      <c r="E305" t="str">
        <f t="shared" si="62"/>
        <v>(GTG)6</v>
      </c>
      <c r="F305" s="6" t="s">
        <v>7567</v>
      </c>
      <c r="G305" t="str">
        <f t="shared" si="63"/>
        <v>GTG</v>
      </c>
      <c r="H305">
        <f t="shared" si="64"/>
        <v>172</v>
      </c>
      <c r="I305">
        <f t="shared" si="65"/>
        <v>202</v>
      </c>
      <c r="J305" t="str">
        <f t="shared" si="66"/>
        <v>172-202</v>
      </c>
      <c r="K305" t="str">
        <f t="shared" si="72"/>
        <v>Polymorphic</v>
      </c>
      <c r="X305" t="s">
        <v>1111</v>
      </c>
      <c r="Y305" t="s">
        <v>1109</v>
      </c>
      <c r="AA305" t="s">
        <v>1108</v>
      </c>
      <c r="AB305" t="s">
        <v>1983</v>
      </c>
      <c r="AC305" t="s">
        <v>148</v>
      </c>
      <c r="AD305">
        <v>3</v>
      </c>
      <c r="AE305">
        <v>18</v>
      </c>
      <c r="AF305" t="str">
        <f t="shared" si="67"/>
        <v>(GTG)</v>
      </c>
      <c r="AG305">
        <f t="shared" si="68"/>
        <v>6</v>
      </c>
      <c r="AH305" t="str">
        <f t="shared" si="69"/>
        <v>(GTG)6</v>
      </c>
      <c r="AK305" t="s">
        <v>1983</v>
      </c>
      <c r="AL305" t="s">
        <v>7181</v>
      </c>
      <c r="AO305" t="s">
        <v>1983</v>
      </c>
      <c r="AP305" t="s">
        <v>148</v>
      </c>
      <c r="AT305" t="s">
        <v>6164</v>
      </c>
      <c r="AU305" t="s">
        <v>1983</v>
      </c>
      <c r="AV305">
        <v>172</v>
      </c>
      <c r="AY305" t="s">
        <v>1983</v>
      </c>
      <c r="AZ305">
        <v>202</v>
      </c>
      <c r="BB305" t="s">
        <v>1983</v>
      </c>
      <c r="BC305" t="str">
        <f t="shared" si="70"/>
        <v>172-202</v>
      </c>
    </row>
    <row r="306" spans="1:55" ht="18">
      <c r="A306" t="s">
        <v>1987</v>
      </c>
      <c r="B306" t="str">
        <f t="shared" si="60"/>
        <v>CAGTTTTCCCAGTCACGACAAACAAGGAAGCACAGACTACAGAGAA</v>
      </c>
      <c r="C306" t="s">
        <v>2151</v>
      </c>
      <c r="D306" t="str">
        <f t="shared" si="61"/>
        <v>GTTTATTGAGTAGCGTACGTGAGAGCAA</v>
      </c>
      <c r="E306" t="str">
        <f t="shared" si="62"/>
        <v>(AAG)6</v>
      </c>
      <c r="F306" s="6" t="s">
        <v>7429</v>
      </c>
      <c r="G306" t="str">
        <f t="shared" si="63"/>
        <v>AAG</v>
      </c>
      <c r="H306">
        <f t="shared" si="64"/>
        <v>145</v>
      </c>
      <c r="I306">
        <f t="shared" si="65"/>
        <v>151</v>
      </c>
      <c r="J306" t="str">
        <f t="shared" si="66"/>
        <v>145-151</v>
      </c>
      <c r="K306" t="str">
        <f t="shared" si="72"/>
        <v>Polymorphic</v>
      </c>
      <c r="X306" t="s">
        <v>1115</v>
      </c>
      <c r="Y306" t="s">
        <v>1113</v>
      </c>
      <c r="AA306" t="s">
        <v>1112</v>
      </c>
      <c r="AB306" t="s">
        <v>1987</v>
      </c>
      <c r="AC306" t="s">
        <v>42</v>
      </c>
      <c r="AD306">
        <v>3</v>
      </c>
      <c r="AE306">
        <v>18</v>
      </c>
      <c r="AF306" t="str">
        <f t="shared" si="67"/>
        <v>(AAG)</v>
      </c>
      <c r="AG306">
        <f t="shared" si="68"/>
        <v>6</v>
      </c>
      <c r="AH306" t="str">
        <f t="shared" si="69"/>
        <v>(AAG)6</v>
      </c>
      <c r="AK306" t="s">
        <v>1987</v>
      </c>
      <c r="AL306" t="s">
        <v>7043</v>
      </c>
      <c r="AO306" t="s">
        <v>1987</v>
      </c>
      <c r="AP306" t="s">
        <v>42</v>
      </c>
      <c r="AT306" t="s">
        <v>6165</v>
      </c>
      <c r="AU306" t="s">
        <v>1987</v>
      </c>
      <c r="AV306">
        <v>145</v>
      </c>
      <c r="AY306" t="s">
        <v>1987</v>
      </c>
      <c r="AZ306">
        <v>151</v>
      </c>
      <c r="BB306" t="s">
        <v>1987</v>
      </c>
      <c r="BC306" t="str">
        <f t="shared" si="70"/>
        <v>145-151</v>
      </c>
    </row>
    <row r="307" spans="1:55" ht="18">
      <c r="A307" t="s">
        <v>1991</v>
      </c>
      <c r="B307" t="str">
        <f t="shared" si="60"/>
        <v>CAGTTTTCCCAGTCACGACTGAGTTCAAGTGGGAAGACATCTG</v>
      </c>
      <c r="C307" t="s">
        <v>2153</v>
      </c>
      <c r="D307" t="str">
        <f t="shared" si="61"/>
        <v>GTTTGAGAAGATGCTAGCCTGCCGT</v>
      </c>
      <c r="E307" t="str">
        <f t="shared" si="62"/>
        <v>(CCT)6</v>
      </c>
      <c r="F307" s="6" t="s">
        <v>7434</v>
      </c>
      <c r="G307" t="str">
        <f t="shared" si="63"/>
        <v>CCT</v>
      </c>
      <c r="H307">
        <f t="shared" si="64"/>
        <v>119</v>
      </c>
      <c r="I307">
        <f t="shared" si="65"/>
        <v>119</v>
      </c>
      <c r="J307" t="str">
        <f t="shared" si="66"/>
        <v>119-119</v>
      </c>
      <c r="K307" t="str">
        <f t="shared" si="72"/>
        <v>Monomorphic</v>
      </c>
      <c r="X307" t="s">
        <v>1119</v>
      </c>
      <c r="Y307" t="s">
        <v>1117</v>
      </c>
      <c r="AA307" t="s">
        <v>1116</v>
      </c>
      <c r="AB307" t="s">
        <v>1991</v>
      </c>
      <c r="AC307" t="s">
        <v>92</v>
      </c>
      <c r="AD307">
        <v>3</v>
      </c>
      <c r="AE307">
        <v>18</v>
      </c>
      <c r="AF307" t="str">
        <f t="shared" si="67"/>
        <v>(CCT)</v>
      </c>
      <c r="AG307">
        <f t="shared" si="68"/>
        <v>6</v>
      </c>
      <c r="AH307" t="str">
        <f t="shared" si="69"/>
        <v>(CCT)6</v>
      </c>
      <c r="AK307" t="s">
        <v>1991</v>
      </c>
      <c r="AL307" t="s">
        <v>7048</v>
      </c>
      <c r="AO307" t="s">
        <v>1991</v>
      </c>
      <c r="AP307" t="s">
        <v>92</v>
      </c>
      <c r="AT307" t="s">
        <v>6166</v>
      </c>
      <c r="AU307" t="s">
        <v>1991</v>
      </c>
      <c r="AV307">
        <v>119</v>
      </c>
      <c r="AY307" t="s">
        <v>1991</v>
      </c>
      <c r="AZ307">
        <v>119</v>
      </c>
      <c r="BB307" t="s">
        <v>1991</v>
      </c>
      <c r="BC307" t="str">
        <f t="shared" si="70"/>
        <v>119-119</v>
      </c>
    </row>
    <row r="308" spans="1:55" ht="18">
      <c r="A308" t="s">
        <v>1995</v>
      </c>
      <c r="B308" t="str">
        <f t="shared" si="60"/>
        <v>CAGTTTTCCCAGTCACGACAATGTTACAAACAGAGCACCAGCA</v>
      </c>
      <c r="C308" t="s">
        <v>2155</v>
      </c>
      <c r="D308" t="str">
        <f t="shared" si="61"/>
        <v>GTTTCACAACACCATCATCCAAACTTTC</v>
      </c>
      <c r="E308" t="str">
        <f t="shared" si="62"/>
        <v>(AC)8</v>
      </c>
      <c r="F308" s="6" t="s">
        <v>7568</v>
      </c>
      <c r="G308" t="str">
        <f t="shared" si="63"/>
        <v>AC</v>
      </c>
      <c r="H308">
        <f t="shared" si="64"/>
        <v>127</v>
      </c>
      <c r="I308">
        <f t="shared" si="65"/>
        <v>137</v>
      </c>
      <c r="J308" t="str">
        <f t="shared" si="66"/>
        <v>127-137</v>
      </c>
      <c r="K308" t="str">
        <f t="shared" si="72"/>
        <v>Polymorphic</v>
      </c>
      <c r="X308" t="s">
        <v>1123</v>
      </c>
      <c r="Y308" t="s">
        <v>1121</v>
      </c>
      <c r="AA308" t="s">
        <v>1120</v>
      </c>
      <c r="AB308" t="s">
        <v>1995</v>
      </c>
      <c r="AC308" t="s">
        <v>50</v>
      </c>
      <c r="AD308">
        <v>2</v>
      </c>
      <c r="AE308">
        <v>16</v>
      </c>
      <c r="AF308" t="str">
        <f t="shared" si="67"/>
        <v>(AC)</v>
      </c>
      <c r="AG308">
        <f t="shared" si="68"/>
        <v>8</v>
      </c>
      <c r="AH308" t="str">
        <f t="shared" si="69"/>
        <v>(AC)8</v>
      </c>
      <c r="AK308" t="s">
        <v>1995</v>
      </c>
      <c r="AL308" t="s">
        <v>7182</v>
      </c>
      <c r="AO308" t="s">
        <v>1995</v>
      </c>
      <c r="AP308" t="s">
        <v>50</v>
      </c>
      <c r="AT308" t="s">
        <v>6167</v>
      </c>
      <c r="AU308" t="s">
        <v>1995</v>
      </c>
      <c r="AV308">
        <v>127</v>
      </c>
      <c r="AY308" t="s">
        <v>1995</v>
      </c>
      <c r="AZ308">
        <v>137</v>
      </c>
      <c r="BB308" t="s">
        <v>1995</v>
      </c>
      <c r="BC308" t="str">
        <f t="shared" si="70"/>
        <v>127-137</v>
      </c>
    </row>
    <row r="309" spans="1:55" ht="18">
      <c r="A309" t="s">
        <v>1999</v>
      </c>
      <c r="B309" t="str">
        <f t="shared" si="60"/>
        <v>CAGTTTTCCCAGTCACGACCTTGATCATCATCTCCTCATCTTCAA</v>
      </c>
      <c r="C309" t="s">
        <v>2157</v>
      </c>
      <c r="D309" t="str">
        <f t="shared" si="61"/>
        <v>GTTTTCATGCATCTTCATCTCCACATCT</v>
      </c>
      <c r="E309" t="str">
        <f t="shared" si="62"/>
        <v>(TATG)4</v>
      </c>
      <c r="F309" s="6" t="s">
        <v>7569</v>
      </c>
      <c r="G309" t="str">
        <f t="shared" si="63"/>
        <v>TATG</v>
      </c>
      <c r="H309">
        <f t="shared" si="64"/>
        <v>137</v>
      </c>
      <c r="I309">
        <f t="shared" si="65"/>
        <v>141</v>
      </c>
      <c r="J309" t="str">
        <f t="shared" si="66"/>
        <v>137-141</v>
      </c>
      <c r="K309" t="str">
        <f t="shared" si="72"/>
        <v>Polymorphic</v>
      </c>
      <c r="X309" t="s">
        <v>1127</v>
      </c>
      <c r="Y309" t="s">
        <v>1125</v>
      </c>
      <c r="AA309" t="s">
        <v>1124</v>
      </c>
      <c r="AB309" t="s">
        <v>1999</v>
      </c>
      <c r="AC309" t="s">
        <v>159</v>
      </c>
      <c r="AD309">
        <v>4</v>
      </c>
      <c r="AE309">
        <v>16</v>
      </c>
      <c r="AF309" t="str">
        <f t="shared" si="67"/>
        <v>(TATG)</v>
      </c>
      <c r="AG309">
        <f t="shared" si="68"/>
        <v>4</v>
      </c>
      <c r="AH309" t="str">
        <f t="shared" si="69"/>
        <v>(TATG)4</v>
      </c>
      <c r="AK309" t="s">
        <v>1999</v>
      </c>
      <c r="AL309" t="s">
        <v>7183</v>
      </c>
      <c r="AO309" t="s">
        <v>1999</v>
      </c>
      <c r="AP309" t="s">
        <v>159</v>
      </c>
      <c r="AT309" t="s">
        <v>6168</v>
      </c>
      <c r="AU309" t="s">
        <v>1999</v>
      </c>
      <c r="AV309">
        <v>137</v>
      </c>
      <c r="AY309" t="s">
        <v>1999</v>
      </c>
      <c r="AZ309">
        <v>141</v>
      </c>
      <c r="BB309" t="s">
        <v>1999</v>
      </c>
      <c r="BC309" t="str">
        <f t="shared" si="70"/>
        <v>137-141</v>
      </c>
    </row>
    <row r="310" spans="1:55" ht="18">
      <c r="A310" t="s">
        <v>2003</v>
      </c>
      <c r="B310" t="str">
        <f t="shared" si="60"/>
        <v>CAGTTTTCCCAGTCACGACCAAAGCTTCTTGTTTTTCTTCCCC</v>
      </c>
      <c r="C310" t="s">
        <v>2159</v>
      </c>
      <c r="D310" t="str">
        <f t="shared" si="61"/>
        <v>GTTTACAACTGTTGCACAACATGCACT</v>
      </c>
      <c r="E310" t="str">
        <f t="shared" si="62"/>
        <v>(AG)8</v>
      </c>
      <c r="F310" s="6" t="s">
        <v>7570</v>
      </c>
      <c r="G310" t="str">
        <f t="shared" si="63"/>
        <v>AG</v>
      </c>
      <c r="H310">
        <f t="shared" si="64"/>
        <v>156</v>
      </c>
      <c r="I310">
        <f t="shared" si="65"/>
        <v>160</v>
      </c>
      <c r="J310" t="str">
        <f t="shared" si="66"/>
        <v>156-160</v>
      </c>
      <c r="K310" t="str">
        <f t="shared" si="72"/>
        <v>Polymorphic</v>
      </c>
      <c r="X310" t="s">
        <v>1131</v>
      </c>
      <c r="Y310" t="s">
        <v>1129</v>
      </c>
      <c r="AA310" t="s">
        <v>1128</v>
      </c>
      <c r="AB310" t="s">
        <v>2003</v>
      </c>
      <c r="AC310" t="s">
        <v>56</v>
      </c>
      <c r="AD310">
        <v>2</v>
      </c>
      <c r="AE310">
        <v>16</v>
      </c>
      <c r="AF310" t="str">
        <f t="shared" si="67"/>
        <v>(AG)</v>
      </c>
      <c r="AG310">
        <f t="shared" si="68"/>
        <v>8</v>
      </c>
      <c r="AH310" t="str">
        <f t="shared" si="69"/>
        <v>(AG)8</v>
      </c>
      <c r="AK310" t="s">
        <v>2003</v>
      </c>
      <c r="AL310" t="s">
        <v>7184</v>
      </c>
      <c r="AO310" t="s">
        <v>2003</v>
      </c>
      <c r="AP310" t="s">
        <v>56</v>
      </c>
      <c r="AT310" t="s">
        <v>6169</v>
      </c>
      <c r="AU310" t="s">
        <v>2003</v>
      </c>
      <c r="AV310">
        <v>156</v>
      </c>
      <c r="AY310" t="s">
        <v>2003</v>
      </c>
      <c r="AZ310">
        <v>160</v>
      </c>
      <c r="BB310" t="s">
        <v>2003</v>
      </c>
      <c r="BC310" t="str">
        <f t="shared" si="70"/>
        <v>156-160</v>
      </c>
    </row>
    <row r="311" spans="1:55" ht="18">
      <c r="A311" t="s">
        <v>2007</v>
      </c>
      <c r="B311" t="str">
        <f t="shared" si="60"/>
        <v>CAGTTTTCCCAGTCACGACGACATTATTAGGCGATTTCCGTGT</v>
      </c>
      <c r="C311" t="s">
        <v>2161</v>
      </c>
      <c r="D311" t="str">
        <f t="shared" si="61"/>
        <v>GTTTAATGTGATTGCCTGATGGTACAAG</v>
      </c>
      <c r="E311" t="str">
        <f t="shared" si="62"/>
        <v>(AT)8</v>
      </c>
      <c r="F311" s="6" t="s">
        <v>7571</v>
      </c>
      <c r="G311" t="str">
        <f t="shared" si="63"/>
        <v>AT</v>
      </c>
      <c r="H311">
        <f t="shared" si="64"/>
        <v>132</v>
      </c>
      <c r="I311">
        <f t="shared" si="65"/>
        <v>145</v>
      </c>
      <c r="J311" t="str">
        <f t="shared" si="66"/>
        <v>132-145</v>
      </c>
      <c r="K311" t="str">
        <f t="shared" si="72"/>
        <v>Polymorphic</v>
      </c>
      <c r="X311" t="s">
        <v>1135</v>
      </c>
      <c r="Y311" t="s">
        <v>1133</v>
      </c>
      <c r="AA311" t="s">
        <v>1132</v>
      </c>
      <c r="AB311" t="s">
        <v>2007</v>
      </c>
      <c r="AC311" t="s">
        <v>68</v>
      </c>
      <c r="AD311">
        <v>2</v>
      </c>
      <c r="AE311">
        <v>16</v>
      </c>
      <c r="AF311" t="str">
        <f t="shared" si="67"/>
        <v>(AT)</v>
      </c>
      <c r="AG311">
        <f t="shared" si="68"/>
        <v>8</v>
      </c>
      <c r="AH311" t="str">
        <f t="shared" si="69"/>
        <v>(AT)8</v>
      </c>
      <c r="AK311" t="s">
        <v>2007</v>
      </c>
      <c r="AL311" t="s">
        <v>7185</v>
      </c>
      <c r="AO311" t="s">
        <v>2007</v>
      </c>
      <c r="AP311" t="s">
        <v>68</v>
      </c>
      <c r="AT311" t="s">
        <v>6170</v>
      </c>
      <c r="AU311" t="s">
        <v>2007</v>
      </c>
      <c r="AV311">
        <v>132</v>
      </c>
      <c r="AY311" t="s">
        <v>2007</v>
      </c>
      <c r="AZ311">
        <v>145</v>
      </c>
      <c r="BB311" t="s">
        <v>2007</v>
      </c>
      <c r="BC311" t="str">
        <f t="shared" si="70"/>
        <v>132-145</v>
      </c>
    </row>
    <row r="312" spans="1:55" ht="18">
      <c r="A312" t="s">
        <v>2011</v>
      </c>
      <c r="B312" t="str">
        <f t="shared" si="60"/>
        <v>CAGTTTTCCCAGTCACGACTCTCTTCTTCTCAAATCAAGTGGG</v>
      </c>
      <c r="C312" t="s">
        <v>2163</v>
      </c>
      <c r="D312" t="str">
        <f t="shared" si="61"/>
        <v>GTTTTTCTAGATTCGCGATTAATTTAACTTTT</v>
      </c>
      <c r="E312" t="str">
        <f t="shared" si="62"/>
        <v>(AT)8</v>
      </c>
      <c r="F312" s="6" t="s">
        <v>7571</v>
      </c>
      <c r="G312" t="str">
        <f t="shared" si="63"/>
        <v>AT</v>
      </c>
      <c r="H312">
        <f t="shared" si="64"/>
        <v>0</v>
      </c>
      <c r="I312">
        <f t="shared" si="65"/>
        <v>0</v>
      </c>
      <c r="J312" t="str">
        <f t="shared" si="66"/>
        <v>-</v>
      </c>
      <c r="K312" t="s">
        <v>7774</v>
      </c>
      <c r="X312" t="s">
        <v>1139</v>
      </c>
      <c r="Y312" t="s">
        <v>1137</v>
      </c>
      <c r="AA312" t="s">
        <v>1136</v>
      </c>
      <c r="AB312" t="s">
        <v>2011</v>
      </c>
      <c r="AC312" t="s">
        <v>68</v>
      </c>
      <c r="AD312">
        <v>2</v>
      </c>
      <c r="AE312">
        <v>16</v>
      </c>
      <c r="AF312" t="str">
        <f t="shared" si="67"/>
        <v>(AT)</v>
      </c>
      <c r="AG312">
        <f t="shared" si="68"/>
        <v>8</v>
      </c>
      <c r="AH312" t="str">
        <f t="shared" si="69"/>
        <v>(AT)8</v>
      </c>
      <c r="AK312" t="s">
        <v>2011</v>
      </c>
      <c r="AL312" t="s">
        <v>7185</v>
      </c>
      <c r="AO312" t="s">
        <v>2011</v>
      </c>
      <c r="AP312" t="s">
        <v>68</v>
      </c>
      <c r="AT312" t="s">
        <v>6171</v>
      </c>
      <c r="AU312" t="s">
        <v>2011</v>
      </c>
      <c r="AY312" t="s">
        <v>2011</v>
      </c>
      <c r="BB312" t="s">
        <v>2011</v>
      </c>
      <c r="BC312" t="str">
        <f t="shared" si="70"/>
        <v>-</v>
      </c>
    </row>
    <row r="313" spans="1:55" ht="18">
      <c r="A313" t="s">
        <v>2015</v>
      </c>
      <c r="B313" t="str">
        <f t="shared" si="60"/>
        <v>CAGTTTTCCCAGTCACGACTCAAGGTGGTTACTATGGTGGTCA</v>
      </c>
      <c r="C313" t="s">
        <v>2165</v>
      </c>
      <c r="D313" t="str">
        <f t="shared" si="61"/>
        <v>GTTTATGGCGATGCAAAGAGCTATATTT</v>
      </c>
      <c r="E313" t="str">
        <f t="shared" si="62"/>
        <v>(AT)8</v>
      </c>
      <c r="F313" s="6" t="s">
        <v>7571</v>
      </c>
      <c r="G313" t="str">
        <f t="shared" si="63"/>
        <v>AT</v>
      </c>
      <c r="H313">
        <f t="shared" si="64"/>
        <v>178</v>
      </c>
      <c r="I313">
        <f t="shared" si="65"/>
        <v>182</v>
      </c>
      <c r="J313" t="str">
        <f t="shared" si="66"/>
        <v>178-182</v>
      </c>
      <c r="K313" t="str">
        <f t="shared" ref="K313:K344" si="73">IF(H313=I313,"Monomorphic","Polymorphic")</f>
        <v>Polymorphic</v>
      </c>
      <c r="X313" t="s">
        <v>1143</v>
      </c>
      <c r="Y313" t="s">
        <v>1141</v>
      </c>
      <c r="AA313" t="s">
        <v>1140</v>
      </c>
      <c r="AB313" t="s">
        <v>2015</v>
      </c>
      <c r="AC313" t="s">
        <v>68</v>
      </c>
      <c r="AD313">
        <v>2</v>
      </c>
      <c r="AE313">
        <v>16</v>
      </c>
      <c r="AF313" t="str">
        <f t="shared" si="67"/>
        <v>(AT)</v>
      </c>
      <c r="AG313">
        <f t="shared" si="68"/>
        <v>8</v>
      </c>
      <c r="AH313" t="str">
        <f t="shared" si="69"/>
        <v>(AT)8</v>
      </c>
      <c r="AK313" t="s">
        <v>2015</v>
      </c>
      <c r="AL313" t="s">
        <v>7185</v>
      </c>
      <c r="AO313" t="s">
        <v>2015</v>
      </c>
      <c r="AP313" t="s">
        <v>68</v>
      </c>
      <c r="AT313" t="s">
        <v>6172</v>
      </c>
      <c r="AU313" t="s">
        <v>2015</v>
      </c>
      <c r="AV313">
        <v>178</v>
      </c>
      <c r="AY313" t="s">
        <v>2015</v>
      </c>
      <c r="AZ313">
        <v>182</v>
      </c>
      <c r="BB313" t="s">
        <v>2015</v>
      </c>
      <c r="BC313" t="str">
        <f t="shared" si="70"/>
        <v>178-182</v>
      </c>
    </row>
    <row r="314" spans="1:55" ht="18">
      <c r="A314" t="s">
        <v>2019</v>
      </c>
      <c r="B314" t="str">
        <f t="shared" si="60"/>
        <v>CAGTTTTCCCAGTCACGACTTTTGCAGCAAGATAGGAACAAGA</v>
      </c>
      <c r="C314" t="s">
        <v>2167</v>
      </c>
      <c r="D314" t="str">
        <f t="shared" si="61"/>
        <v>GTTTCCTCCATCCCTTCTCTTGGATAGT</v>
      </c>
      <c r="E314" t="str">
        <f t="shared" si="62"/>
        <v>(AAAC)4</v>
      </c>
      <c r="F314" s="6" t="s">
        <v>7572</v>
      </c>
      <c r="G314" t="str">
        <f t="shared" si="63"/>
        <v>AAAC</v>
      </c>
      <c r="H314">
        <f t="shared" si="64"/>
        <v>179</v>
      </c>
      <c r="I314">
        <f t="shared" si="65"/>
        <v>179</v>
      </c>
      <c r="J314" t="str">
        <f t="shared" si="66"/>
        <v>179-179</v>
      </c>
      <c r="K314" t="str">
        <f t="shared" si="73"/>
        <v>Monomorphic</v>
      </c>
      <c r="X314" t="s">
        <v>1147</v>
      </c>
      <c r="Y314" t="s">
        <v>1145</v>
      </c>
      <c r="AA314" t="s">
        <v>1144</v>
      </c>
      <c r="AB314" t="s">
        <v>2019</v>
      </c>
      <c r="AC314" t="s">
        <v>35</v>
      </c>
      <c r="AD314">
        <v>4</v>
      </c>
      <c r="AE314">
        <v>16</v>
      </c>
      <c r="AF314" t="str">
        <f t="shared" si="67"/>
        <v>(AAAC)</v>
      </c>
      <c r="AG314">
        <f t="shared" si="68"/>
        <v>4</v>
      </c>
      <c r="AH314" t="str">
        <f t="shared" si="69"/>
        <v>(AAAC)4</v>
      </c>
      <c r="AK314" t="s">
        <v>2019</v>
      </c>
      <c r="AL314" t="s">
        <v>7186</v>
      </c>
      <c r="AO314" t="s">
        <v>2019</v>
      </c>
      <c r="AP314" t="s">
        <v>35</v>
      </c>
      <c r="AT314" t="s">
        <v>6173</v>
      </c>
      <c r="AU314" t="s">
        <v>2019</v>
      </c>
      <c r="AV314">
        <v>179</v>
      </c>
      <c r="AY314" t="s">
        <v>2019</v>
      </c>
      <c r="AZ314">
        <v>179</v>
      </c>
      <c r="BB314" t="s">
        <v>2019</v>
      </c>
      <c r="BC314" t="str">
        <f t="shared" si="70"/>
        <v>179-179</v>
      </c>
    </row>
    <row r="315" spans="1:55" ht="18">
      <c r="A315" t="s">
        <v>2023</v>
      </c>
      <c r="B315" t="str">
        <f t="shared" si="60"/>
        <v>CAGTTTTCCCAGTCACGACAACACAAACAAGAAGTAAAACCATGC</v>
      </c>
      <c r="C315" t="s">
        <v>2169</v>
      </c>
      <c r="D315" t="str">
        <f t="shared" si="61"/>
        <v>GTTTTCCTCTTTTGATCTTTATATTCCATGC</v>
      </c>
      <c r="E315" t="str">
        <f t="shared" si="62"/>
        <v>(GCAT)4</v>
      </c>
      <c r="F315" s="6" t="s">
        <v>7573</v>
      </c>
      <c r="G315" t="str">
        <f t="shared" si="63"/>
        <v>GCAT</v>
      </c>
      <c r="H315">
        <f t="shared" si="64"/>
        <v>156</v>
      </c>
      <c r="I315">
        <f t="shared" si="65"/>
        <v>168</v>
      </c>
      <c r="J315" t="str">
        <f t="shared" si="66"/>
        <v>156-168</v>
      </c>
      <c r="K315" t="str">
        <f t="shared" si="73"/>
        <v>Polymorphic</v>
      </c>
      <c r="X315" t="s">
        <v>1151</v>
      </c>
      <c r="Y315" t="s">
        <v>1149</v>
      </c>
      <c r="AA315" t="s">
        <v>1148</v>
      </c>
      <c r="AB315" t="s">
        <v>2023</v>
      </c>
      <c r="AC315" t="s">
        <v>130</v>
      </c>
      <c r="AD315">
        <v>4</v>
      </c>
      <c r="AE315">
        <v>16</v>
      </c>
      <c r="AF315" t="str">
        <f t="shared" si="67"/>
        <v>(GCAT)</v>
      </c>
      <c r="AG315">
        <f t="shared" si="68"/>
        <v>4</v>
      </c>
      <c r="AH315" t="str">
        <f t="shared" si="69"/>
        <v>(GCAT)4</v>
      </c>
      <c r="AK315" t="s">
        <v>2023</v>
      </c>
      <c r="AL315" t="s">
        <v>7187</v>
      </c>
      <c r="AO315" t="s">
        <v>2023</v>
      </c>
      <c r="AP315" t="s">
        <v>130</v>
      </c>
      <c r="AT315" t="s">
        <v>6174</v>
      </c>
      <c r="AU315" t="s">
        <v>2023</v>
      </c>
      <c r="AV315">
        <v>156</v>
      </c>
      <c r="AY315" t="s">
        <v>2023</v>
      </c>
      <c r="AZ315">
        <v>168</v>
      </c>
      <c r="BB315" t="s">
        <v>2023</v>
      </c>
      <c r="BC315" t="str">
        <f t="shared" si="70"/>
        <v>156-168</v>
      </c>
    </row>
    <row r="316" spans="1:55" ht="18">
      <c r="A316" t="s">
        <v>2027</v>
      </c>
      <c r="B316" t="str">
        <f t="shared" si="60"/>
        <v>CAGTTTTCCCAGTCACGACGGCTATGGAGTTTGTGGCACTTAT</v>
      </c>
      <c r="C316" t="s">
        <v>2171</v>
      </c>
      <c r="D316" t="str">
        <f t="shared" si="61"/>
        <v>GTTTGAGAATTCTTACCCGTACATTAAACCA</v>
      </c>
      <c r="E316" t="str">
        <f t="shared" si="62"/>
        <v>(TG)8</v>
      </c>
      <c r="F316" s="6" t="s">
        <v>7574</v>
      </c>
      <c r="G316" t="str">
        <f t="shared" si="63"/>
        <v>TG</v>
      </c>
      <c r="H316">
        <f t="shared" si="64"/>
        <v>135</v>
      </c>
      <c r="I316">
        <f t="shared" si="65"/>
        <v>147</v>
      </c>
      <c r="J316" t="str">
        <f t="shared" si="66"/>
        <v>135-147</v>
      </c>
      <c r="K316" t="str">
        <f t="shared" si="73"/>
        <v>Polymorphic</v>
      </c>
      <c r="X316" t="s">
        <v>1155</v>
      </c>
      <c r="Y316" t="s">
        <v>1153</v>
      </c>
      <c r="AA316" t="s">
        <v>1152</v>
      </c>
      <c r="AB316" t="s">
        <v>2027</v>
      </c>
      <c r="AC316" t="s">
        <v>183</v>
      </c>
      <c r="AD316">
        <v>2</v>
      </c>
      <c r="AE316">
        <v>16</v>
      </c>
      <c r="AF316" t="str">
        <f t="shared" si="67"/>
        <v>(TG)</v>
      </c>
      <c r="AG316">
        <f t="shared" si="68"/>
        <v>8</v>
      </c>
      <c r="AH316" t="str">
        <f t="shared" si="69"/>
        <v>(TG)8</v>
      </c>
      <c r="AK316" t="s">
        <v>2027</v>
      </c>
      <c r="AL316" t="s">
        <v>7188</v>
      </c>
      <c r="AO316" t="s">
        <v>2027</v>
      </c>
      <c r="AP316" t="s">
        <v>183</v>
      </c>
      <c r="AT316" t="s">
        <v>6175</v>
      </c>
      <c r="AU316" t="s">
        <v>2027</v>
      </c>
      <c r="AV316">
        <v>135</v>
      </c>
      <c r="AY316" t="s">
        <v>2027</v>
      </c>
      <c r="AZ316">
        <v>147</v>
      </c>
      <c r="BB316" t="s">
        <v>2027</v>
      </c>
      <c r="BC316" t="str">
        <f t="shared" si="70"/>
        <v>135-147</v>
      </c>
    </row>
    <row r="317" spans="1:55" ht="18">
      <c r="A317" t="s">
        <v>2031</v>
      </c>
      <c r="B317" t="str">
        <f t="shared" si="60"/>
        <v>CAGTTTTCCCAGTCACGACGAAGTAGCAGCAGTATGCTTTGGAA</v>
      </c>
      <c r="C317" t="s">
        <v>2173</v>
      </c>
      <c r="D317" t="str">
        <f t="shared" si="61"/>
        <v>GTTTTGAAAATAAAACCATCTCCTCCCA</v>
      </c>
      <c r="E317" t="str">
        <f t="shared" si="62"/>
        <v>(TATT)4</v>
      </c>
      <c r="F317" s="6" t="s">
        <v>7575</v>
      </c>
      <c r="G317" t="str">
        <f t="shared" si="63"/>
        <v>TATT</v>
      </c>
      <c r="H317">
        <f t="shared" si="64"/>
        <v>281</v>
      </c>
      <c r="I317">
        <f t="shared" si="65"/>
        <v>281</v>
      </c>
      <c r="J317" t="str">
        <f t="shared" si="66"/>
        <v>281-281</v>
      </c>
      <c r="K317" t="str">
        <f t="shared" si="73"/>
        <v>Monomorphic</v>
      </c>
      <c r="X317" t="s">
        <v>1159</v>
      </c>
      <c r="Y317" t="s">
        <v>1157</v>
      </c>
      <c r="AA317" t="s">
        <v>1156</v>
      </c>
      <c r="AB317" t="s">
        <v>2031</v>
      </c>
      <c r="AC317" t="s">
        <v>161</v>
      </c>
      <c r="AD317">
        <v>4</v>
      </c>
      <c r="AE317">
        <v>16</v>
      </c>
      <c r="AF317" t="str">
        <f t="shared" si="67"/>
        <v>(TATT)</v>
      </c>
      <c r="AG317">
        <f t="shared" si="68"/>
        <v>4</v>
      </c>
      <c r="AH317" t="str">
        <f t="shared" si="69"/>
        <v>(TATT)4</v>
      </c>
      <c r="AK317" t="s">
        <v>2031</v>
      </c>
      <c r="AL317" t="s">
        <v>7189</v>
      </c>
      <c r="AO317" t="s">
        <v>2031</v>
      </c>
      <c r="AP317" t="s">
        <v>161</v>
      </c>
      <c r="AT317" t="s">
        <v>6176</v>
      </c>
      <c r="AU317" t="s">
        <v>2031</v>
      </c>
      <c r="AV317">
        <v>281</v>
      </c>
      <c r="AY317" t="s">
        <v>2031</v>
      </c>
      <c r="AZ317">
        <v>281</v>
      </c>
      <c r="BB317" t="s">
        <v>2031</v>
      </c>
      <c r="BC317" t="str">
        <f t="shared" si="70"/>
        <v>281-281</v>
      </c>
    </row>
    <row r="318" spans="1:55" ht="18">
      <c r="A318" t="s">
        <v>2035</v>
      </c>
      <c r="B318" t="str">
        <f t="shared" si="60"/>
        <v>CAGTTTTCCCAGTCACGACACGACTGGAATGGATCAGTGCTAT</v>
      </c>
      <c r="C318" t="s">
        <v>2175</v>
      </c>
      <c r="D318" t="str">
        <f t="shared" si="61"/>
        <v>GTTTAAAGTGAGGTGAATTTCCATTTCTTCT</v>
      </c>
      <c r="E318" t="str">
        <f t="shared" si="62"/>
        <v>(AAAG)4</v>
      </c>
      <c r="F318" s="6" t="s">
        <v>7576</v>
      </c>
      <c r="G318" t="str">
        <f t="shared" si="63"/>
        <v>AAAG</v>
      </c>
      <c r="H318">
        <f t="shared" si="64"/>
        <v>176</v>
      </c>
      <c r="I318">
        <f t="shared" si="65"/>
        <v>176</v>
      </c>
      <c r="J318" t="str">
        <f t="shared" si="66"/>
        <v>176-176</v>
      </c>
      <c r="K318" t="str">
        <f t="shared" si="73"/>
        <v>Monomorphic</v>
      </c>
      <c r="X318" t="s">
        <v>1163</v>
      </c>
      <c r="Y318" t="s">
        <v>1161</v>
      </c>
      <c r="AA318" t="s">
        <v>1160</v>
      </c>
      <c r="AB318" t="s">
        <v>2035</v>
      </c>
      <c r="AC318" t="s">
        <v>36</v>
      </c>
      <c r="AD318">
        <v>4</v>
      </c>
      <c r="AE318">
        <v>16</v>
      </c>
      <c r="AF318" t="str">
        <f t="shared" si="67"/>
        <v>(AAAG)</v>
      </c>
      <c r="AG318">
        <f t="shared" si="68"/>
        <v>4</v>
      </c>
      <c r="AH318" t="str">
        <f t="shared" si="69"/>
        <v>(AAAG)4</v>
      </c>
      <c r="AK318" t="s">
        <v>2035</v>
      </c>
      <c r="AL318" t="s">
        <v>7190</v>
      </c>
      <c r="AO318" t="s">
        <v>2035</v>
      </c>
      <c r="AP318" t="s">
        <v>36</v>
      </c>
      <c r="AT318" t="s">
        <v>6177</v>
      </c>
      <c r="AU318" t="s">
        <v>2035</v>
      </c>
      <c r="AV318">
        <v>176</v>
      </c>
      <c r="AY318" t="s">
        <v>2035</v>
      </c>
      <c r="AZ318">
        <v>176</v>
      </c>
      <c r="BB318" t="s">
        <v>2035</v>
      </c>
      <c r="BC318" t="str">
        <f t="shared" si="70"/>
        <v>176-176</v>
      </c>
    </row>
    <row r="319" spans="1:55" ht="18">
      <c r="A319" t="s">
        <v>2039</v>
      </c>
      <c r="B319" t="str">
        <f t="shared" si="60"/>
        <v>CAGTTTTCCCAGTCACGACCCATATTAGCACAAGCAAGTCAAATC</v>
      </c>
      <c r="C319" t="s">
        <v>2177</v>
      </c>
      <c r="D319" t="str">
        <f t="shared" si="61"/>
        <v>GTTTTCATTTCCTCTTTGTTTATGTTCTTGTT</v>
      </c>
      <c r="E319" t="str">
        <f t="shared" si="62"/>
        <v>(TTTC)4</v>
      </c>
      <c r="F319" s="6" t="s">
        <v>7577</v>
      </c>
      <c r="G319" t="str">
        <f t="shared" si="63"/>
        <v>TTTC</v>
      </c>
      <c r="H319">
        <f t="shared" si="64"/>
        <v>180</v>
      </c>
      <c r="I319">
        <f t="shared" si="65"/>
        <v>180</v>
      </c>
      <c r="J319" t="str">
        <f t="shared" si="66"/>
        <v>180-180</v>
      </c>
      <c r="K319" t="str">
        <f t="shared" si="73"/>
        <v>Monomorphic</v>
      </c>
      <c r="X319" t="s">
        <v>1167</v>
      </c>
      <c r="Y319" t="s">
        <v>1165</v>
      </c>
      <c r="AA319" t="s">
        <v>1164</v>
      </c>
      <c r="AB319" t="s">
        <v>2039</v>
      </c>
      <c r="AC319" t="s">
        <v>198</v>
      </c>
      <c r="AD319">
        <v>4</v>
      </c>
      <c r="AE319">
        <v>16</v>
      </c>
      <c r="AF319" t="str">
        <f t="shared" si="67"/>
        <v>(TTTC)</v>
      </c>
      <c r="AG319">
        <f t="shared" si="68"/>
        <v>4</v>
      </c>
      <c r="AH319" t="str">
        <f t="shared" si="69"/>
        <v>(TTTC)4</v>
      </c>
      <c r="AK319" t="s">
        <v>2039</v>
      </c>
      <c r="AL319" t="s">
        <v>7191</v>
      </c>
      <c r="AO319" t="s">
        <v>2039</v>
      </c>
      <c r="AP319" t="s">
        <v>198</v>
      </c>
      <c r="AT319" t="s">
        <v>6178</v>
      </c>
      <c r="AU319" t="s">
        <v>2039</v>
      </c>
      <c r="AV319">
        <v>180</v>
      </c>
      <c r="AY319" t="s">
        <v>2039</v>
      </c>
      <c r="AZ319">
        <v>180</v>
      </c>
      <c r="BB319" t="s">
        <v>2039</v>
      </c>
      <c r="BC319" t="str">
        <f t="shared" si="70"/>
        <v>180-180</v>
      </c>
    </row>
    <row r="320" spans="1:55" ht="18">
      <c r="A320" t="s">
        <v>2043</v>
      </c>
      <c r="B320" t="str">
        <f t="shared" si="60"/>
        <v>CAGTTTTCCCAGTCACGACGAATTGAATGAGACCAAGCTGTCC</v>
      </c>
      <c r="C320" t="s">
        <v>2179</v>
      </c>
      <c r="D320" t="str">
        <f t="shared" si="61"/>
        <v>GTTTAAGGCTGGTTCTTCTGGAAATCAT</v>
      </c>
      <c r="E320" t="str">
        <f t="shared" si="62"/>
        <v>(AT)8</v>
      </c>
      <c r="F320" s="6" t="s">
        <v>7571</v>
      </c>
      <c r="G320" t="str">
        <f t="shared" si="63"/>
        <v>AT</v>
      </c>
      <c r="H320">
        <f t="shared" si="64"/>
        <v>160</v>
      </c>
      <c r="I320">
        <f t="shared" si="65"/>
        <v>171</v>
      </c>
      <c r="J320" t="str">
        <f t="shared" si="66"/>
        <v>160-171</v>
      </c>
      <c r="K320" t="str">
        <f t="shared" si="73"/>
        <v>Polymorphic</v>
      </c>
      <c r="X320" t="s">
        <v>1171</v>
      </c>
      <c r="Y320" t="s">
        <v>1169</v>
      </c>
      <c r="AA320" t="s">
        <v>1168</v>
      </c>
      <c r="AB320" t="s">
        <v>2043</v>
      </c>
      <c r="AC320" t="s">
        <v>68</v>
      </c>
      <c r="AD320">
        <v>2</v>
      </c>
      <c r="AE320">
        <v>16</v>
      </c>
      <c r="AF320" t="str">
        <f t="shared" si="67"/>
        <v>(AT)</v>
      </c>
      <c r="AG320">
        <f t="shared" si="68"/>
        <v>8</v>
      </c>
      <c r="AH320" t="str">
        <f t="shared" si="69"/>
        <v>(AT)8</v>
      </c>
      <c r="AK320" t="s">
        <v>2043</v>
      </c>
      <c r="AL320" t="s">
        <v>7185</v>
      </c>
      <c r="AO320" t="s">
        <v>2043</v>
      </c>
      <c r="AP320" t="s">
        <v>68</v>
      </c>
      <c r="AT320" t="s">
        <v>6179</v>
      </c>
      <c r="AU320" t="s">
        <v>2043</v>
      </c>
      <c r="AV320">
        <v>160</v>
      </c>
      <c r="AY320" t="s">
        <v>2043</v>
      </c>
      <c r="AZ320">
        <v>171</v>
      </c>
      <c r="BB320" t="s">
        <v>2043</v>
      </c>
      <c r="BC320" t="str">
        <f t="shared" si="70"/>
        <v>160-171</v>
      </c>
    </row>
    <row r="321" spans="1:55" ht="18">
      <c r="A321" t="s">
        <v>2047</v>
      </c>
      <c r="B321" t="str">
        <f t="shared" si="60"/>
        <v>CAGTTTTCCCAGTCACGACTGGCTTTGAATTTTGCTTCAATCT</v>
      </c>
      <c r="C321" t="s">
        <v>2181</v>
      </c>
      <c r="D321" t="str">
        <f t="shared" si="61"/>
        <v>GTTTGACTTTTGGGTACTTCCCCGTAAT</v>
      </c>
      <c r="E321" t="str">
        <f t="shared" si="62"/>
        <v>(TTTA)4</v>
      </c>
      <c r="F321" s="6" t="s">
        <v>7578</v>
      </c>
      <c r="G321" t="str">
        <f t="shared" si="63"/>
        <v>TTTA</v>
      </c>
      <c r="H321">
        <f t="shared" si="64"/>
        <v>183</v>
      </c>
      <c r="I321">
        <f t="shared" si="65"/>
        <v>183</v>
      </c>
      <c r="J321" t="str">
        <f t="shared" si="66"/>
        <v>183-183</v>
      </c>
      <c r="K321" t="str">
        <f t="shared" si="73"/>
        <v>Monomorphic</v>
      </c>
      <c r="X321" t="s">
        <v>1175</v>
      </c>
      <c r="Y321" t="s">
        <v>1173</v>
      </c>
      <c r="AA321" t="s">
        <v>1172</v>
      </c>
      <c r="AB321" t="s">
        <v>2047</v>
      </c>
      <c r="AC321" t="s">
        <v>196</v>
      </c>
      <c r="AD321">
        <v>4</v>
      </c>
      <c r="AE321">
        <v>16</v>
      </c>
      <c r="AF321" t="str">
        <f t="shared" si="67"/>
        <v>(TTTA)</v>
      </c>
      <c r="AG321">
        <f t="shared" si="68"/>
        <v>4</v>
      </c>
      <c r="AH321" t="str">
        <f t="shared" si="69"/>
        <v>(TTTA)4</v>
      </c>
      <c r="AK321" t="s">
        <v>2047</v>
      </c>
      <c r="AL321" t="s">
        <v>7192</v>
      </c>
      <c r="AO321" t="s">
        <v>2047</v>
      </c>
      <c r="AP321" t="s">
        <v>196</v>
      </c>
      <c r="AT321" t="s">
        <v>6180</v>
      </c>
      <c r="AU321" t="s">
        <v>2047</v>
      </c>
      <c r="AV321">
        <v>183</v>
      </c>
      <c r="AY321" t="s">
        <v>2047</v>
      </c>
      <c r="AZ321">
        <v>183</v>
      </c>
      <c r="BB321" t="s">
        <v>2047</v>
      </c>
      <c r="BC321" t="str">
        <f t="shared" si="70"/>
        <v>183-183</v>
      </c>
    </row>
    <row r="322" spans="1:55" ht="18">
      <c r="A322" t="s">
        <v>2051</v>
      </c>
      <c r="B322" t="str">
        <f t="shared" si="60"/>
        <v>CAGTTTTCCCAGTCACGACAATTGCTCTAATCCCTCCCATCTC</v>
      </c>
      <c r="C322" t="s">
        <v>2183</v>
      </c>
      <c r="D322" t="str">
        <f t="shared" si="61"/>
        <v>GTTTCGCTTGTTTTCTCTCAACTCTTTCTC</v>
      </c>
      <c r="E322" t="str">
        <f t="shared" si="62"/>
        <v>(GA)8</v>
      </c>
      <c r="F322" s="6" t="s">
        <v>7439</v>
      </c>
      <c r="G322" t="str">
        <f t="shared" si="63"/>
        <v>GA</v>
      </c>
      <c r="H322">
        <f t="shared" si="64"/>
        <v>146</v>
      </c>
      <c r="I322">
        <f t="shared" si="65"/>
        <v>148</v>
      </c>
      <c r="J322" t="str">
        <f t="shared" si="66"/>
        <v>146-148</v>
      </c>
      <c r="K322" t="str">
        <f t="shared" si="73"/>
        <v>Polymorphic</v>
      </c>
      <c r="X322" t="s">
        <v>1179</v>
      </c>
      <c r="Y322" t="s">
        <v>1177</v>
      </c>
      <c r="AA322" t="s">
        <v>1176</v>
      </c>
      <c r="AB322" t="s">
        <v>2051</v>
      </c>
      <c r="AC322" t="s">
        <v>118</v>
      </c>
      <c r="AD322">
        <v>2</v>
      </c>
      <c r="AE322">
        <v>16</v>
      </c>
      <c r="AF322" t="str">
        <f t="shared" si="67"/>
        <v>(GA)</v>
      </c>
      <c r="AG322">
        <f t="shared" si="68"/>
        <v>8</v>
      </c>
      <c r="AH322" t="str">
        <f t="shared" si="69"/>
        <v>(GA)8</v>
      </c>
      <c r="AK322" t="s">
        <v>2051</v>
      </c>
      <c r="AL322" t="s">
        <v>7053</v>
      </c>
      <c r="AO322" t="s">
        <v>2051</v>
      </c>
      <c r="AP322" t="s">
        <v>118</v>
      </c>
      <c r="AT322" t="s">
        <v>6181</v>
      </c>
      <c r="AU322" t="s">
        <v>2051</v>
      </c>
      <c r="AV322">
        <v>146</v>
      </c>
      <c r="AY322" t="s">
        <v>2051</v>
      </c>
      <c r="AZ322">
        <v>148</v>
      </c>
      <c r="BB322" t="s">
        <v>2051</v>
      </c>
      <c r="BC322" t="str">
        <f t="shared" si="70"/>
        <v>146-148</v>
      </c>
    </row>
    <row r="323" spans="1:55" ht="18">
      <c r="A323" t="s">
        <v>2055</v>
      </c>
      <c r="B323" t="str">
        <f t="shared" si="60"/>
        <v>CAGTTTTCCCAGTCACGACGCACAAACTTACAACAATGAAATGAAA</v>
      </c>
      <c r="C323" t="s">
        <v>2185</v>
      </c>
      <c r="D323" t="str">
        <f t="shared" si="61"/>
        <v>GTTTTGGAACCTCTTTATGGTTGAGGAA</v>
      </c>
      <c r="E323" t="str">
        <f t="shared" si="62"/>
        <v>(CA)8</v>
      </c>
      <c r="F323" s="6" t="s">
        <v>7579</v>
      </c>
      <c r="G323" t="str">
        <f t="shared" si="63"/>
        <v>CA</v>
      </c>
      <c r="H323">
        <f t="shared" si="64"/>
        <v>170</v>
      </c>
      <c r="I323">
        <f t="shared" si="65"/>
        <v>219</v>
      </c>
      <c r="J323" t="str">
        <f t="shared" si="66"/>
        <v>170-219</v>
      </c>
      <c r="K323" t="str">
        <f t="shared" si="73"/>
        <v>Polymorphic</v>
      </c>
      <c r="X323" t="s">
        <v>1183</v>
      </c>
      <c r="Y323" t="s">
        <v>1181</v>
      </c>
      <c r="AA323" t="s">
        <v>1180</v>
      </c>
      <c r="AB323" t="s">
        <v>2055</v>
      </c>
      <c r="AC323" t="s">
        <v>81</v>
      </c>
      <c r="AD323">
        <v>2</v>
      </c>
      <c r="AE323">
        <v>16</v>
      </c>
      <c r="AF323" t="str">
        <f t="shared" si="67"/>
        <v>(CA)</v>
      </c>
      <c r="AG323">
        <f t="shared" si="68"/>
        <v>8</v>
      </c>
      <c r="AH323" t="str">
        <f t="shared" si="69"/>
        <v>(CA)8</v>
      </c>
      <c r="AK323" t="s">
        <v>2055</v>
      </c>
      <c r="AL323" t="s">
        <v>7193</v>
      </c>
      <c r="AO323" t="s">
        <v>2055</v>
      </c>
      <c r="AP323" t="s">
        <v>81</v>
      </c>
      <c r="AT323" t="s">
        <v>6182</v>
      </c>
      <c r="AU323" t="s">
        <v>2055</v>
      </c>
      <c r="AV323">
        <v>170</v>
      </c>
      <c r="AY323" t="s">
        <v>2055</v>
      </c>
      <c r="AZ323">
        <v>219</v>
      </c>
      <c r="BB323" t="s">
        <v>2055</v>
      </c>
      <c r="BC323" t="str">
        <f t="shared" si="70"/>
        <v>170-219</v>
      </c>
    </row>
    <row r="324" spans="1:55" ht="18">
      <c r="A324" t="s">
        <v>2059</v>
      </c>
      <c r="B324" t="str">
        <f t="shared" si="60"/>
        <v>CAGTTTTCCCAGTCACGACCAAACTCATTTTTGAAAACCTGCC</v>
      </c>
      <c r="C324" t="s">
        <v>2187</v>
      </c>
      <c r="D324" t="str">
        <f t="shared" si="61"/>
        <v>GTTTTGGTTCTCATTTGAAATACCTGCC</v>
      </c>
      <c r="E324" t="str">
        <f t="shared" si="62"/>
        <v>(GAAT)4</v>
      </c>
      <c r="F324" s="6" t="s">
        <v>7580</v>
      </c>
      <c r="G324" t="str">
        <f t="shared" si="63"/>
        <v>GAAT</v>
      </c>
      <c r="H324">
        <f t="shared" si="64"/>
        <v>124</v>
      </c>
      <c r="I324">
        <f t="shared" si="65"/>
        <v>124</v>
      </c>
      <c r="J324" t="str">
        <f t="shared" si="66"/>
        <v>124-124</v>
      </c>
      <c r="K324" t="str">
        <f t="shared" si="73"/>
        <v>Monomorphic</v>
      </c>
      <c r="X324" t="s">
        <v>1187</v>
      </c>
      <c r="Y324" t="s">
        <v>1185</v>
      </c>
      <c r="AA324" t="s">
        <v>1184</v>
      </c>
      <c r="AB324" t="s">
        <v>2059</v>
      </c>
      <c r="AC324" t="s">
        <v>116</v>
      </c>
      <c r="AD324">
        <v>4</v>
      </c>
      <c r="AE324">
        <v>16</v>
      </c>
      <c r="AF324" t="str">
        <f t="shared" si="67"/>
        <v>(GAAT)</v>
      </c>
      <c r="AG324">
        <f t="shared" si="68"/>
        <v>4</v>
      </c>
      <c r="AH324" t="str">
        <f t="shared" si="69"/>
        <v>(GAAT)4</v>
      </c>
      <c r="AK324" t="s">
        <v>2059</v>
      </c>
      <c r="AL324" t="s">
        <v>7194</v>
      </c>
      <c r="AO324" t="s">
        <v>2059</v>
      </c>
      <c r="AP324" t="s">
        <v>116</v>
      </c>
      <c r="AT324" t="s">
        <v>6183</v>
      </c>
      <c r="AU324" t="s">
        <v>2059</v>
      </c>
      <c r="AV324">
        <v>124</v>
      </c>
      <c r="AY324" t="s">
        <v>2059</v>
      </c>
      <c r="AZ324">
        <v>124</v>
      </c>
      <c r="BB324" t="s">
        <v>2059</v>
      </c>
      <c r="BC324" t="str">
        <f t="shared" si="70"/>
        <v>124-124</v>
      </c>
    </row>
    <row r="325" spans="1:55" ht="18">
      <c r="A325" t="s">
        <v>2063</v>
      </c>
      <c r="B325" t="str">
        <f t="shared" ref="B325:B388" si="74">VLOOKUP(A325,X$5:Y$2331,2,FALSE)</f>
        <v>CAGTTTTCCCAGTCACGACCCGAAACCAGAAATAGAAAACAGTCA</v>
      </c>
      <c r="C325" t="s">
        <v>2189</v>
      </c>
      <c r="D325" t="str">
        <f t="shared" ref="D325:D388" si="75">VLOOKUP(C325,X$5:Y$2331,2,FALSE)</f>
        <v>GTTTCTAAAGAAGCCTCGAATGTCGGAT</v>
      </c>
      <c r="E325" t="str">
        <f t="shared" ref="E325:E388" si="76">VLOOKUP(A325,AK$5:AL$1156,2,FALSE)</f>
        <v>(AAAT)4</v>
      </c>
      <c r="F325" s="6" t="s">
        <v>7581</v>
      </c>
      <c r="G325" t="str">
        <f t="shared" ref="G325:G388" si="77">VLOOKUP(A325,AO$5:AP$1156,2,FALSE)</f>
        <v>AAAT</v>
      </c>
      <c r="H325">
        <f t="shared" ref="H325:H388" si="78">VLOOKUP(A325,AU$5:AV$1156,2,FALSE)</f>
        <v>176</v>
      </c>
      <c r="I325">
        <f t="shared" ref="I325:I388" si="79">VLOOKUP(A325,AY$5:AZ$1156,2,FALSE)</f>
        <v>176</v>
      </c>
      <c r="J325" t="str">
        <f t="shared" ref="J325:J388" si="80">VLOOKUP(A325,BB$5:BC$1156,2,FALSE)</f>
        <v>176-176</v>
      </c>
      <c r="K325" t="str">
        <f t="shared" si="73"/>
        <v>Monomorphic</v>
      </c>
      <c r="X325" t="s">
        <v>1191</v>
      </c>
      <c r="Y325" t="s">
        <v>1189</v>
      </c>
      <c r="AA325" t="s">
        <v>1188</v>
      </c>
      <c r="AB325" t="s">
        <v>2063</v>
      </c>
      <c r="AC325" t="s">
        <v>37</v>
      </c>
      <c r="AD325">
        <v>4</v>
      </c>
      <c r="AE325">
        <v>16</v>
      </c>
      <c r="AF325" t="str">
        <f t="shared" si="67"/>
        <v>(AAAT)</v>
      </c>
      <c r="AG325">
        <f t="shared" si="68"/>
        <v>4</v>
      </c>
      <c r="AH325" t="str">
        <f t="shared" si="69"/>
        <v>(AAAT)4</v>
      </c>
      <c r="AK325" t="s">
        <v>2063</v>
      </c>
      <c r="AL325" t="s">
        <v>7195</v>
      </c>
      <c r="AO325" t="s">
        <v>2063</v>
      </c>
      <c r="AP325" t="s">
        <v>37</v>
      </c>
      <c r="AT325" t="s">
        <v>6184</v>
      </c>
      <c r="AU325" t="s">
        <v>2063</v>
      </c>
      <c r="AV325">
        <v>176</v>
      </c>
      <c r="AY325" t="s">
        <v>2063</v>
      </c>
      <c r="AZ325">
        <v>176</v>
      </c>
      <c r="BB325" t="s">
        <v>2063</v>
      </c>
      <c r="BC325" t="str">
        <f t="shared" si="70"/>
        <v>176-176</v>
      </c>
    </row>
    <row r="326" spans="1:55" ht="18">
      <c r="A326" t="s">
        <v>2067</v>
      </c>
      <c r="B326" t="str">
        <f t="shared" si="74"/>
        <v>CAGTTTTCCCAGTCACGACGCAAAATGCCTTTTTCTCTTAAATTG</v>
      </c>
      <c r="C326" t="s">
        <v>2191</v>
      </c>
      <c r="D326" t="str">
        <f t="shared" si="75"/>
        <v>GTTTTGCCTTTCTTTTTCTTTCATCCTG</v>
      </c>
      <c r="E326" t="str">
        <f t="shared" si="76"/>
        <v>(AT)8</v>
      </c>
      <c r="F326" s="6" t="s">
        <v>7571</v>
      </c>
      <c r="G326" t="str">
        <f t="shared" si="77"/>
        <v>AT</v>
      </c>
      <c r="H326">
        <f t="shared" si="78"/>
        <v>130</v>
      </c>
      <c r="I326">
        <f t="shared" si="79"/>
        <v>136</v>
      </c>
      <c r="J326" t="str">
        <f t="shared" si="80"/>
        <v>130-136</v>
      </c>
      <c r="K326" t="str">
        <f t="shared" si="73"/>
        <v>Polymorphic</v>
      </c>
      <c r="X326" t="s">
        <v>1195</v>
      </c>
      <c r="Y326" t="s">
        <v>1193</v>
      </c>
      <c r="AA326" t="s">
        <v>1192</v>
      </c>
      <c r="AB326" t="s">
        <v>2067</v>
      </c>
      <c r="AC326" t="s">
        <v>68</v>
      </c>
      <c r="AD326">
        <v>2</v>
      </c>
      <c r="AE326">
        <v>16</v>
      </c>
      <c r="AF326" t="str">
        <f t="shared" ref="AF326:AF389" si="81">"("&amp;AC326&amp;")"</f>
        <v>(AT)</v>
      </c>
      <c r="AG326">
        <f t="shared" ref="AG326:AG389" si="82">AE326/AD326</f>
        <v>8</v>
      </c>
      <c r="AH326" t="str">
        <f t="shared" ref="AH326:AH389" si="83">AF326&amp;""&amp;AG326</f>
        <v>(AT)8</v>
      </c>
      <c r="AK326" t="s">
        <v>2067</v>
      </c>
      <c r="AL326" t="s">
        <v>7185</v>
      </c>
      <c r="AO326" t="s">
        <v>2067</v>
      </c>
      <c r="AP326" t="s">
        <v>68</v>
      </c>
      <c r="AT326" t="s">
        <v>6185</v>
      </c>
      <c r="AU326" t="s">
        <v>2067</v>
      </c>
      <c r="AV326">
        <v>130</v>
      </c>
      <c r="AY326" t="s">
        <v>2067</v>
      </c>
      <c r="AZ326">
        <v>136</v>
      </c>
      <c r="BB326" t="s">
        <v>2067</v>
      </c>
      <c r="BC326" t="str">
        <f t="shared" ref="BC326:BC389" si="84">CONCATENATE(AV326,"-",AZ326)</f>
        <v>130-136</v>
      </c>
    </row>
    <row r="327" spans="1:55" ht="18">
      <c r="A327" t="s">
        <v>2071</v>
      </c>
      <c r="B327" t="str">
        <f t="shared" si="74"/>
        <v>CAGTTTTCCCAGTCACGACTTTATCCAGCAAAAGCAAGAGACTT</v>
      </c>
      <c r="C327" t="s">
        <v>2193</v>
      </c>
      <c r="D327" t="str">
        <f t="shared" si="75"/>
        <v>GTTTCATTTTTCAGTCAAGCAGGAAACA</v>
      </c>
      <c r="E327" t="str">
        <f t="shared" si="76"/>
        <v>(CA)8</v>
      </c>
      <c r="F327" s="6" t="s">
        <v>7579</v>
      </c>
      <c r="G327" t="str">
        <f t="shared" si="77"/>
        <v>CA</v>
      </c>
      <c r="H327">
        <f t="shared" si="78"/>
        <v>127</v>
      </c>
      <c r="I327">
        <f t="shared" si="79"/>
        <v>127</v>
      </c>
      <c r="J327" t="str">
        <f t="shared" si="80"/>
        <v>127-127</v>
      </c>
      <c r="K327" t="str">
        <f t="shared" si="73"/>
        <v>Monomorphic</v>
      </c>
      <c r="X327" t="s">
        <v>1199</v>
      </c>
      <c r="Y327" t="s">
        <v>1197</v>
      </c>
      <c r="AA327" t="s">
        <v>1196</v>
      </c>
      <c r="AB327" t="s">
        <v>2071</v>
      </c>
      <c r="AC327" t="s">
        <v>81</v>
      </c>
      <c r="AD327">
        <v>2</v>
      </c>
      <c r="AE327">
        <v>16</v>
      </c>
      <c r="AF327" t="str">
        <f t="shared" si="81"/>
        <v>(CA)</v>
      </c>
      <c r="AG327">
        <f t="shared" si="82"/>
        <v>8</v>
      </c>
      <c r="AH327" t="str">
        <f t="shared" si="83"/>
        <v>(CA)8</v>
      </c>
      <c r="AK327" t="s">
        <v>2071</v>
      </c>
      <c r="AL327" t="s">
        <v>7193</v>
      </c>
      <c r="AO327" t="s">
        <v>2071</v>
      </c>
      <c r="AP327" t="s">
        <v>81</v>
      </c>
      <c r="AT327" t="s">
        <v>6186</v>
      </c>
      <c r="AU327" t="s">
        <v>2071</v>
      </c>
      <c r="AV327">
        <v>127</v>
      </c>
      <c r="AY327" t="s">
        <v>2071</v>
      </c>
      <c r="AZ327">
        <v>127</v>
      </c>
      <c r="BB327" t="s">
        <v>2071</v>
      </c>
      <c r="BC327" t="str">
        <f t="shared" si="84"/>
        <v>127-127</v>
      </c>
    </row>
    <row r="328" spans="1:55" ht="18">
      <c r="A328" t="s">
        <v>2075</v>
      </c>
      <c r="B328" t="str">
        <f t="shared" si="74"/>
        <v>CAGTTTTCCCAGTCACGACGCTCAAAACAATTCACTAGTTTGAAAG</v>
      </c>
      <c r="C328" t="s">
        <v>2195</v>
      </c>
      <c r="D328" t="str">
        <f t="shared" si="75"/>
        <v>GTTTAAAGGTTTCGTGCAAGTAAGAGTG</v>
      </c>
      <c r="E328" t="str">
        <f t="shared" si="76"/>
        <v>(TAAA)4</v>
      </c>
      <c r="F328" s="6" t="s">
        <v>7582</v>
      </c>
      <c r="G328" t="str">
        <f t="shared" si="77"/>
        <v>TAAA</v>
      </c>
      <c r="H328">
        <f t="shared" si="78"/>
        <v>121</v>
      </c>
      <c r="I328">
        <f t="shared" si="79"/>
        <v>129</v>
      </c>
      <c r="J328" t="str">
        <f t="shared" si="80"/>
        <v>121-129</v>
      </c>
      <c r="K328" t="str">
        <f t="shared" si="73"/>
        <v>Polymorphic</v>
      </c>
      <c r="X328" t="s">
        <v>1203</v>
      </c>
      <c r="Y328" t="s">
        <v>1201</v>
      </c>
      <c r="AA328" t="s">
        <v>1200</v>
      </c>
      <c r="AB328" t="s">
        <v>2075</v>
      </c>
      <c r="AC328" t="s">
        <v>152</v>
      </c>
      <c r="AD328">
        <v>4</v>
      </c>
      <c r="AE328">
        <v>16</v>
      </c>
      <c r="AF328" t="str">
        <f t="shared" si="81"/>
        <v>(TAAA)</v>
      </c>
      <c r="AG328">
        <f t="shared" si="82"/>
        <v>4</v>
      </c>
      <c r="AH328" t="str">
        <f t="shared" si="83"/>
        <v>(TAAA)4</v>
      </c>
      <c r="AK328" t="s">
        <v>2075</v>
      </c>
      <c r="AL328" t="s">
        <v>7196</v>
      </c>
      <c r="AO328" t="s">
        <v>2075</v>
      </c>
      <c r="AP328" t="s">
        <v>152</v>
      </c>
      <c r="AT328" t="s">
        <v>6187</v>
      </c>
      <c r="AU328" t="s">
        <v>2075</v>
      </c>
      <c r="AV328">
        <v>121</v>
      </c>
      <c r="AY328" t="s">
        <v>2075</v>
      </c>
      <c r="AZ328">
        <v>129</v>
      </c>
      <c r="BB328" t="s">
        <v>2075</v>
      </c>
      <c r="BC328" t="str">
        <f t="shared" si="84"/>
        <v>121-129</v>
      </c>
    </row>
    <row r="329" spans="1:55" ht="18">
      <c r="A329" t="s">
        <v>2079</v>
      </c>
      <c r="B329" t="str">
        <f t="shared" si="74"/>
        <v>CAGTTTTCCCAGTCACGACGAAAGCATTGACAACCATGAAACA</v>
      </c>
      <c r="C329" t="s">
        <v>2197</v>
      </c>
      <c r="D329" t="str">
        <f t="shared" si="75"/>
        <v>GTTTATTGATGCTCTTTGTTCTTGCTGC</v>
      </c>
      <c r="E329" t="str">
        <f t="shared" si="76"/>
        <v>(AT)8</v>
      </c>
      <c r="F329" s="6" t="s">
        <v>7571</v>
      </c>
      <c r="G329" t="str">
        <f t="shared" si="77"/>
        <v>AT</v>
      </c>
      <c r="H329">
        <f t="shared" si="78"/>
        <v>115</v>
      </c>
      <c r="I329">
        <f t="shared" si="79"/>
        <v>115</v>
      </c>
      <c r="J329" t="str">
        <f t="shared" si="80"/>
        <v>115-115</v>
      </c>
      <c r="K329" t="str">
        <f t="shared" si="73"/>
        <v>Monomorphic</v>
      </c>
      <c r="X329" t="s">
        <v>1207</v>
      </c>
      <c r="Y329" t="s">
        <v>1205</v>
      </c>
      <c r="AA329" t="s">
        <v>1204</v>
      </c>
      <c r="AB329" t="s">
        <v>2079</v>
      </c>
      <c r="AC329" t="s">
        <v>68</v>
      </c>
      <c r="AD329">
        <v>2</v>
      </c>
      <c r="AE329">
        <v>16</v>
      </c>
      <c r="AF329" t="str">
        <f t="shared" si="81"/>
        <v>(AT)</v>
      </c>
      <c r="AG329">
        <f t="shared" si="82"/>
        <v>8</v>
      </c>
      <c r="AH329" t="str">
        <f t="shared" si="83"/>
        <v>(AT)8</v>
      </c>
      <c r="AK329" t="s">
        <v>2079</v>
      </c>
      <c r="AL329" t="s">
        <v>7185</v>
      </c>
      <c r="AO329" t="s">
        <v>2079</v>
      </c>
      <c r="AP329" t="s">
        <v>68</v>
      </c>
      <c r="AT329" t="s">
        <v>6188</v>
      </c>
      <c r="AU329" t="s">
        <v>2079</v>
      </c>
      <c r="AV329">
        <v>115</v>
      </c>
      <c r="AY329" t="s">
        <v>2079</v>
      </c>
      <c r="AZ329">
        <v>115</v>
      </c>
      <c r="BB329" t="s">
        <v>2079</v>
      </c>
      <c r="BC329" t="str">
        <f t="shared" si="84"/>
        <v>115-115</v>
      </c>
    </row>
    <row r="330" spans="1:55" ht="18">
      <c r="A330" t="s">
        <v>2083</v>
      </c>
      <c r="B330" t="str">
        <f t="shared" si="74"/>
        <v>CAGTTTTCCCAGTCACGACGGATAAAAATTTACGAGTTCATTTGATT</v>
      </c>
      <c r="C330" t="s">
        <v>2199</v>
      </c>
      <c r="D330" t="str">
        <f t="shared" si="75"/>
        <v>GTTTTTCCCCGATGAAACATTAAAGA</v>
      </c>
      <c r="E330" t="str">
        <f t="shared" si="76"/>
        <v>(TATT)4</v>
      </c>
      <c r="F330" s="6" t="s">
        <v>7575</v>
      </c>
      <c r="G330" t="str">
        <f t="shared" si="77"/>
        <v>TATT</v>
      </c>
      <c r="H330">
        <f t="shared" si="78"/>
        <v>165</v>
      </c>
      <c r="I330">
        <f t="shared" si="79"/>
        <v>165</v>
      </c>
      <c r="J330" t="str">
        <f t="shared" si="80"/>
        <v>165-165</v>
      </c>
      <c r="K330" t="str">
        <f t="shared" si="73"/>
        <v>Monomorphic</v>
      </c>
      <c r="X330" t="s">
        <v>1211</v>
      </c>
      <c r="Y330" t="s">
        <v>1209</v>
      </c>
      <c r="AA330" t="s">
        <v>1208</v>
      </c>
      <c r="AB330" t="s">
        <v>2083</v>
      </c>
      <c r="AC330" t="s">
        <v>161</v>
      </c>
      <c r="AD330">
        <v>4</v>
      </c>
      <c r="AE330">
        <v>16</v>
      </c>
      <c r="AF330" t="str">
        <f t="shared" si="81"/>
        <v>(TATT)</v>
      </c>
      <c r="AG330">
        <f t="shared" si="82"/>
        <v>4</v>
      </c>
      <c r="AH330" t="str">
        <f t="shared" si="83"/>
        <v>(TATT)4</v>
      </c>
      <c r="AK330" t="s">
        <v>2083</v>
      </c>
      <c r="AL330" t="s">
        <v>7189</v>
      </c>
      <c r="AO330" t="s">
        <v>2083</v>
      </c>
      <c r="AP330" t="s">
        <v>161</v>
      </c>
      <c r="AT330" t="s">
        <v>6189</v>
      </c>
      <c r="AU330" t="s">
        <v>2083</v>
      </c>
      <c r="AV330">
        <v>165</v>
      </c>
      <c r="AY330" t="s">
        <v>2083</v>
      </c>
      <c r="AZ330">
        <v>165</v>
      </c>
      <c r="BB330" t="s">
        <v>2083</v>
      </c>
      <c r="BC330" t="str">
        <f t="shared" si="84"/>
        <v>165-165</v>
      </c>
    </row>
    <row r="331" spans="1:55" ht="18">
      <c r="A331" t="s">
        <v>2087</v>
      </c>
      <c r="B331" t="str">
        <f t="shared" si="74"/>
        <v>CAGTTTTCCCAGTCACGACCAAATGCAACAAATTATCGCAAAA</v>
      </c>
      <c r="C331" t="s">
        <v>2201</v>
      </c>
      <c r="D331" t="str">
        <f t="shared" si="75"/>
        <v>GTTTGGATCTTTGTTTGGTTTCTTGGTG</v>
      </c>
      <c r="E331" t="str">
        <f t="shared" si="76"/>
        <v>(AT)8</v>
      </c>
      <c r="F331" s="6" t="s">
        <v>7571</v>
      </c>
      <c r="G331" t="str">
        <f t="shared" si="77"/>
        <v>AT</v>
      </c>
      <c r="H331">
        <f t="shared" si="78"/>
        <v>130</v>
      </c>
      <c r="I331">
        <f t="shared" si="79"/>
        <v>166</v>
      </c>
      <c r="J331" t="str">
        <f t="shared" si="80"/>
        <v>130-166</v>
      </c>
      <c r="K331" t="str">
        <f t="shared" si="73"/>
        <v>Polymorphic</v>
      </c>
      <c r="X331" t="s">
        <v>1215</v>
      </c>
      <c r="Y331" t="s">
        <v>1213</v>
      </c>
      <c r="AA331" t="s">
        <v>1212</v>
      </c>
      <c r="AB331" t="s">
        <v>2087</v>
      </c>
      <c r="AC331" t="s">
        <v>68</v>
      </c>
      <c r="AD331">
        <v>2</v>
      </c>
      <c r="AE331">
        <v>16</v>
      </c>
      <c r="AF331" t="str">
        <f t="shared" si="81"/>
        <v>(AT)</v>
      </c>
      <c r="AG331">
        <f t="shared" si="82"/>
        <v>8</v>
      </c>
      <c r="AH331" t="str">
        <f t="shared" si="83"/>
        <v>(AT)8</v>
      </c>
      <c r="AK331" t="s">
        <v>2087</v>
      </c>
      <c r="AL331" t="s">
        <v>7185</v>
      </c>
      <c r="AO331" t="s">
        <v>2087</v>
      </c>
      <c r="AP331" t="s">
        <v>68</v>
      </c>
      <c r="AT331" t="s">
        <v>6190</v>
      </c>
      <c r="AU331" t="s">
        <v>2087</v>
      </c>
      <c r="AV331">
        <v>130</v>
      </c>
      <c r="AY331" t="s">
        <v>2087</v>
      </c>
      <c r="AZ331">
        <v>166</v>
      </c>
      <c r="BB331" t="s">
        <v>2087</v>
      </c>
      <c r="BC331" t="str">
        <f t="shared" si="84"/>
        <v>130-166</v>
      </c>
    </row>
    <row r="332" spans="1:55" ht="18">
      <c r="A332" t="s">
        <v>2091</v>
      </c>
      <c r="B332" t="str">
        <f t="shared" si="74"/>
        <v>CAGTTTTCCCAGTCACGACTCACTTCGAGCAAATACAAACACA</v>
      </c>
      <c r="C332" t="s">
        <v>2203</v>
      </c>
      <c r="D332" t="str">
        <f t="shared" si="75"/>
        <v>GTTTGAATGGTGGACAAGAAGTCAGGTT</v>
      </c>
      <c r="E332" t="str">
        <f t="shared" si="76"/>
        <v>(TTAA)4</v>
      </c>
      <c r="F332" s="6" t="s">
        <v>7583</v>
      </c>
      <c r="G332" t="str">
        <f t="shared" si="77"/>
        <v>TTAA</v>
      </c>
      <c r="H332">
        <f t="shared" si="78"/>
        <v>162</v>
      </c>
      <c r="I332">
        <f t="shared" si="79"/>
        <v>162</v>
      </c>
      <c r="J332" t="str">
        <f t="shared" si="80"/>
        <v>162-162</v>
      </c>
      <c r="K332" t="str">
        <f t="shared" si="73"/>
        <v>Monomorphic</v>
      </c>
      <c r="X332" t="s">
        <v>1219</v>
      </c>
      <c r="Y332" t="s">
        <v>1217</v>
      </c>
      <c r="AA332" t="s">
        <v>1216</v>
      </c>
      <c r="AB332" t="s">
        <v>2091</v>
      </c>
      <c r="AC332" t="s">
        <v>188</v>
      </c>
      <c r="AD332">
        <v>4</v>
      </c>
      <c r="AE332">
        <v>16</v>
      </c>
      <c r="AF332" t="str">
        <f t="shared" si="81"/>
        <v>(TTAA)</v>
      </c>
      <c r="AG332">
        <f t="shared" si="82"/>
        <v>4</v>
      </c>
      <c r="AH332" t="str">
        <f t="shared" si="83"/>
        <v>(TTAA)4</v>
      </c>
      <c r="AK332" t="s">
        <v>2091</v>
      </c>
      <c r="AL332" t="s">
        <v>7197</v>
      </c>
      <c r="AO332" t="s">
        <v>2091</v>
      </c>
      <c r="AP332" t="s">
        <v>188</v>
      </c>
      <c r="AT332" t="s">
        <v>6191</v>
      </c>
      <c r="AU332" t="s">
        <v>2091</v>
      </c>
      <c r="AV332">
        <v>162</v>
      </c>
      <c r="AY332" t="s">
        <v>2091</v>
      </c>
      <c r="AZ332">
        <v>162</v>
      </c>
      <c r="BB332" t="s">
        <v>2091</v>
      </c>
      <c r="BC332" t="str">
        <f t="shared" si="84"/>
        <v>162-162</v>
      </c>
    </row>
    <row r="333" spans="1:55" ht="18">
      <c r="A333" t="s">
        <v>2095</v>
      </c>
      <c r="B333" t="str">
        <f t="shared" si="74"/>
        <v>CAGTTTTCCCAGTCACGACTGTTCATGGTAGTCTTGGCAGAAA</v>
      </c>
      <c r="C333" t="s">
        <v>2205</v>
      </c>
      <c r="D333" t="str">
        <f t="shared" si="75"/>
        <v>GTTTACTTAATAAATGGCAAATGCACCC</v>
      </c>
      <c r="E333" t="str">
        <f t="shared" si="76"/>
        <v>(TTTA)4</v>
      </c>
      <c r="F333" s="6" t="s">
        <v>7578</v>
      </c>
      <c r="G333" t="str">
        <f t="shared" si="77"/>
        <v>TTTA</v>
      </c>
      <c r="H333">
        <f t="shared" si="78"/>
        <v>147</v>
      </c>
      <c r="I333">
        <f t="shared" si="79"/>
        <v>151</v>
      </c>
      <c r="J333" t="str">
        <f t="shared" si="80"/>
        <v>147-151</v>
      </c>
      <c r="K333" t="str">
        <f t="shared" si="73"/>
        <v>Polymorphic</v>
      </c>
      <c r="X333" t="s">
        <v>1223</v>
      </c>
      <c r="Y333" t="s">
        <v>1221</v>
      </c>
      <c r="AA333" t="s">
        <v>1220</v>
      </c>
      <c r="AB333" t="s">
        <v>2095</v>
      </c>
      <c r="AC333" t="s">
        <v>196</v>
      </c>
      <c r="AD333">
        <v>4</v>
      </c>
      <c r="AE333">
        <v>16</v>
      </c>
      <c r="AF333" t="str">
        <f t="shared" si="81"/>
        <v>(TTTA)</v>
      </c>
      <c r="AG333">
        <f t="shared" si="82"/>
        <v>4</v>
      </c>
      <c r="AH333" t="str">
        <f t="shared" si="83"/>
        <v>(TTTA)4</v>
      </c>
      <c r="AK333" t="s">
        <v>2095</v>
      </c>
      <c r="AL333" t="s">
        <v>7192</v>
      </c>
      <c r="AO333" t="s">
        <v>2095</v>
      </c>
      <c r="AP333" t="s">
        <v>196</v>
      </c>
      <c r="AT333" t="s">
        <v>6192</v>
      </c>
      <c r="AU333" t="s">
        <v>2095</v>
      </c>
      <c r="AV333">
        <v>147</v>
      </c>
      <c r="AY333" t="s">
        <v>2095</v>
      </c>
      <c r="AZ333">
        <v>151</v>
      </c>
      <c r="BB333" t="s">
        <v>2095</v>
      </c>
      <c r="BC333" t="str">
        <f t="shared" si="84"/>
        <v>147-151</v>
      </c>
    </row>
    <row r="334" spans="1:55" ht="18">
      <c r="A334" t="s">
        <v>2099</v>
      </c>
      <c r="B334" t="str">
        <f t="shared" si="74"/>
        <v>CAGTTTTCCCAGTCACGACAAAATTGTCAACAAGACACCACC</v>
      </c>
      <c r="C334" t="s">
        <v>2207</v>
      </c>
      <c r="D334" t="str">
        <f t="shared" si="75"/>
        <v>GTTTGGAGATGTGAGTCTGTTACGTGTG</v>
      </c>
      <c r="E334" t="str">
        <f t="shared" si="76"/>
        <v>(CT)8</v>
      </c>
      <c r="F334" s="6" t="s">
        <v>7584</v>
      </c>
      <c r="G334" t="str">
        <f t="shared" si="77"/>
        <v>CT</v>
      </c>
      <c r="H334">
        <f t="shared" si="78"/>
        <v>175</v>
      </c>
      <c r="I334">
        <f t="shared" si="79"/>
        <v>175</v>
      </c>
      <c r="J334" t="str">
        <f t="shared" si="80"/>
        <v>175-175</v>
      </c>
      <c r="K334" t="str">
        <f t="shared" si="73"/>
        <v>Monomorphic</v>
      </c>
      <c r="X334" t="s">
        <v>1227</v>
      </c>
      <c r="Y334" t="s">
        <v>1225</v>
      </c>
      <c r="AA334" t="s">
        <v>1224</v>
      </c>
      <c r="AB334" t="s">
        <v>2099</v>
      </c>
      <c r="AC334" t="s">
        <v>104</v>
      </c>
      <c r="AD334">
        <v>2</v>
      </c>
      <c r="AE334">
        <v>16</v>
      </c>
      <c r="AF334" t="str">
        <f t="shared" si="81"/>
        <v>(CT)</v>
      </c>
      <c r="AG334">
        <f t="shared" si="82"/>
        <v>8</v>
      </c>
      <c r="AH334" t="str">
        <f t="shared" si="83"/>
        <v>(CT)8</v>
      </c>
      <c r="AK334" t="s">
        <v>2099</v>
      </c>
      <c r="AL334" t="s">
        <v>7198</v>
      </c>
      <c r="AO334" t="s">
        <v>2099</v>
      </c>
      <c r="AP334" t="s">
        <v>104</v>
      </c>
      <c r="AT334" t="s">
        <v>6193</v>
      </c>
      <c r="AU334" t="s">
        <v>2099</v>
      </c>
      <c r="AV334">
        <v>175</v>
      </c>
      <c r="AY334" t="s">
        <v>2099</v>
      </c>
      <c r="AZ334">
        <v>175</v>
      </c>
      <c r="BB334" t="s">
        <v>2099</v>
      </c>
      <c r="BC334" t="str">
        <f t="shared" si="84"/>
        <v>175-175</v>
      </c>
    </row>
    <row r="335" spans="1:55" ht="18">
      <c r="A335" t="s">
        <v>2103</v>
      </c>
      <c r="B335" t="str">
        <f t="shared" si="74"/>
        <v>CAGTTTTCCCAGTCACGACCTAGCTCTTTTTCAGCTGCTCGTC</v>
      </c>
      <c r="C335" t="s">
        <v>2209</v>
      </c>
      <c r="D335" t="str">
        <f t="shared" si="75"/>
        <v>GTTTAATCGCCATTGTCTTTAATGGTTG</v>
      </c>
      <c r="E335" t="str">
        <f t="shared" si="76"/>
        <v>(AT)8</v>
      </c>
      <c r="F335" s="6" t="s">
        <v>7571</v>
      </c>
      <c r="G335" t="str">
        <f t="shared" si="77"/>
        <v>AT</v>
      </c>
      <c r="H335">
        <f t="shared" si="78"/>
        <v>125</v>
      </c>
      <c r="I335">
        <f t="shared" si="79"/>
        <v>134</v>
      </c>
      <c r="J335" t="str">
        <f t="shared" si="80"/>
        <v>125-134</v>
      </c>
      <c r="K335" t="str">
        <f t="shared" si="73"/>
        <v>Polymorphic</v>
      </c>
      <c r="X335" t="s">
        <v>1231</v>
      </c>
      <c r="Y335" t="s">
        <v>1229</v>
      </c>
      <c r="AA335" t="s">
        <v>1228</v>
      </c>
      <c r="AB335" t="s">
        <v>2103</v>
      </c>
      <c r="AC335" t="s">
        <v>68</v>
      </c>
      <c r="AD335">
        <v>2</v>
      </c>
      <c r="AE335">
        <v>16</v>
      </c>
      <c r="AF335" t="str">
        <f t="shared" si="81"/>
        <v>(AT)</v>
      </c>
      <c r="AG335">
        <f t="shared" si="82"/>
        <v>8</v>
      </c>
      <c r="AH335" t="str">
        <f t="shared" si="83"/>
        <v>(AT)8</v>
      </c>
      <c r="AK335" t="s">
        <v>2103</v>
      </c>
      <c r="AL335" t="s">
        <v>7185</v>
      </c>
      <c r="AO335" t="s">
        <v>2103</v>
      </c>
      <c r="AP335" t="s">
        <v>68</v>
      </c>
      <c r="AT335" t="s">
        <v>6194</v>
      </c>
      <c r="AU335" t="s">
        <v>2103</v>
      </c>
      <c r="AV335">
        <v>125</v>
      </c>
      <c r="AY335" t="s">
        <v>2103</v>
      </c>
      <c r="AZ335">
        <v>134</v>
      </c>
      <c r="BB335" t="s">
        <v>2103</v>
      </c>
      <c r="BC335" t="str">
        <f t="shared" si="84"/>
        <v>125-134</v>
      </c>
    </row>
    <row r="336" spans="1:55" ht="18">
      <c r="A336" t="s">
        <v>2107</v>
      </c>
      <c r="B336" t="str">
        <f t="shared" si="74"/>
        <v>CAGTTTTCCCAGTCACGACTGCTTTGTGTTTTGAGGATGATGT</v>
      </c>
      <c r="C336" t="s">
        <v>2211</v>
      </c>
      <c r="D336" t="str">
        <f t="shared" si="75"/>
        <v>GTTTTTTGAGCTTGTCTTTGAGAGTTGG</v>
      </c>
      <c r="E336" t="str">
        <f t="shared" si="76"/>
        <v>(TGCT)4</v>
      </c>
      <c r="F336" s="6" t="s">
        <v>7585</v>
      </c>
      <c r="G336" t="str">
        <f t="shared" si="77"/>
        <v>TGCT</v>
      </c>
      <c r="H336">
        <f t="shared" si="78"/>
        <v>74</v>
      </c>
      <c r="I336">
        <f t="shared" si="79"/>
        <v>74</v>
      </c>
      <c r="J336" t="str">
        <f t="shared" si="80"/>
        <v>74-74</v>
      </c>
      <c r="K336" t="str">
        <f t="shared" si="73"/>
        <v>Monomorphic</v>
      </c>
      <c r="X336" t="s">
        <v>1235</v>
      </c>
      <c r="Y336" t="s">
        <v>1233</v>
      </c>
      <c r="AA336" t="s">
        <v>1232</v>
      </c>
      <c r="AB336" t="s">
        <v>2107</v>
      </c>
      <c r="AC336" t="s">
        <v>178</v>
      </c>
      <c r="AD336">
        <v>4</v>
      </c>
      <c r="AE336">
        <v>16</v>
      </c>
      <c r="AF336" t="str">
        <f t="shared" si="81"/>
        <v>(TGCT)</v>
      </c>
      <c r="AG336">
        <f t="shared" si="82"/>
        <v>4</v>
      </c>
      <c r="AH336" t="str">
        <f t="shared" si="83"/>
        <v>(TGCT)4</v>
      </c>
      <c r="AK336" t="s">
        <v>2107</v>
      </c>
      <c r="AL336" t="s">
        <v>7199</v>
      </c>
      <c r="AO336" t="s">
        <v>2107</v>
      </c>
      <c r="AP336" t="s">
        <v>178</v>
      </c>
      <c r="AT336" t="s">
        <v>6195</v>
      </c>
      <c r="AU336" t="s">
        <v>2107</v>
      </c>
      <c r="AV336">
        <v>74</v>
      </c>
      <c r="AY336" t="s">
        <v>2107</v>
      </c>
      <c r="AZ336">
        <v>74</v>
      </c>
      <c r="BB336" t="s">
        <v>2107</v>
      </c>
      <c r="BC336" t="str">
        <f t="shared" si="84"/>
        <v>74-74</v>
      </c>
    </row>
    <row r="337" spans="1:55" ht="18">
      <c r="A337" t="s">
        <v>2111</v>
      </c>
      <c r="B337" t="str">
        <f t="shared" si="74"/>
        <v>CAGTTTTCCCAGTCACGACCTTCCACCCATATTTCTCTGAAGC</v>
      </c>
      <c r="C337" t="s">
        <v>2213</v>
      </c>
      <c r="D337" t="str">
        <f t="shared" si="75"/>
        <v>GTTTGGGAGGACAAAGACAGTCTCAAAA</v>
      </c>
      <c r="E337" t="str">
        <f t="shared" si="76"/>
        <v>(TG)8</v>
      </c>
      <c r="F337" s="6" t="s">
        <v>7574</v>
      </c>
      <c r="G337" t="str">
        <f t="shared" si="77"/>
        <v>TG</v>
      </c>
      <c r="H337">
        <f t="shared" si="78"/>
        <v>161</v>
      </c>
      <c r="I337">
        <f t="shared" si="79"/>
        <v>165</v>
      </c>
      <c r="J337" t="str">
        <f t="shared" si="80"/>
        <v>161-165</v>
      </c>
      <c r="K337" t="str">
        <f t="shared" si="73"/>
        <v>Polymorphic</v>
      </c>
      <c r="X337" t="s">
        <v>1239</v>
      </c>
      <c r="Y337" t="s">
        <v>1237</v>
      </c>
      <c r="AA337" t="s">
        <v>1236</v>
      </c>
      <c r="AB337" t="s">
        <v>2111</v>
      </c>
      <c r="AC337" t="s">
        <v>183</v>
      </c>
      <c r="AD337">
        <v>2</v>
      </c>
      <c r="AE337">
        <v>16</v>
      </c>
      <c r="AF337" t="str">
        <f t="shared" si="81"/>
        <v>(TG)</v>
      </c>
      <c r="AG337">
        <f t="shared" si="82"/>
        <v>8</v>
      </c>
      <c r="AH337" t="str">
        <f t="shared" si="83"/>
        <v>(TG)8</v>
      </c>
      <c r="AK337" t="s">
        <v>2111</v>
      </c>
      <c r="AL337" t="s">
        <v>7188</v>
      </c>
      <c r="AO337" t="s">
        <v>2111</v>
      </c>
      <c r="AP337" t="s">
        <v>183</v>
      </c>
      <c r="AT337" t="s">
        <v>6196</v>
      </c>
      <c r="AU337" t="s">
        <v>2111</v>
      </c>
      <c r="AV337">
        <v>161</v>
      </c>
      <c r="AY337" t="s">
        <v>2111</v>
      </c>
      <c r="AZ337">
        <v>165</v>
      </c>
      <c r="BB337" t="s">
        <v>2111</v>
      </c>
      <c r="BC337" t="str">
        <f t="shared" si="84"/>
        <v>161-165</v>
      </c>
    </row>
    <row r="338" spans="1:55" ht="18">
      <c r="A338" t="s">
        <v>2115</v>
      </c>
      <c r="B338" t="str">
        <f t="shared" si="74"/>
        <v>CAGTTTTCCCAGTCACGACCCAAACCGGTGGCTACTTCTAAAT</v>
      </c>
      <c r="C338" t="s">
        <v>2215</v>
      </c>
      <c r="D338" t="str">
        <f t="shared" si="75"/>
        <v>GTTTTGATAGATCAAACACAAACAAACACAAA</v>
      </c>
      <c r="E338" t="str">
        <f t="shared" si="76"/>
        <v>(TGCA)4</v>
      </c>
      <c r="F338" s="6" t="s">
        <v>7586</v>
      </c>
      <c r="G338" t="str">
        <f t="shared" si="77"/>
        <v>TGCA</v>
      </c>
      <c r="H338">
        <f t="shared" si="78"/>
        <v>170</v>
      </c>
      <c r="I338">
        <f t="shared" si="79"/>
        <v>187</v>
      </c>
      <c r="J338" t="str">
        <f t="shared" si="80"/>
        <v>170-187</v>
      </c>
      <c r="K338" t="str">
        <f t="shared" si="73"/>
        <v>Polymorphic</v>
      </c>
      <c r="X338" t="s">
        <v>1243</v>
      </c>
      <c r="Y338" t="s">
        <v>1241</v>
      </c>
      <c r="AA338" t="s">
        <v>1240</v>
      </c>
      <c r="AB338" t="s">
        <v>2115</v>
      </c>
      <c r="AC338" t="s">
        <v>176</v>
      </c>
      <c r="AD338">
        <v>4</v>
      </c>
      <c r="AE338">
        <v>16</v>
      </c>
      <c r="AF338" t="str">
        <f t="shared" si="81"/>
        <v>(TGCA)</v>
      </c>
      <c r="AG338">
        <f t="shared" si="82"/>
        <v>4</v>
      </c>
      <c r="AH338" t="str">
        <f t="shared" si="83"/>
        <v>(TGCA)4</v>
      </c>
      <c r="AK338" t="s">
        <v>2115</v>
      </c>
      <c r="AL338" t="s">
        <v>7200</v>
      </c>
      <c r="AO338" t="s">
        <v>2115</v>
      </c>
      <c r="AP338" t="s">
        <v>176</v>
      </c>
      <c r="AT338" t="s">
        <v>6197</v>
      </c>
      <c r="AU338" t="s">
        <v>2115</v>
      </c>
      <c r="AV338">
        <v>170</v>
      </c>
      <c r="AY338" t="s">
        <v>2115</v>
      </c>
      <c r="AZ338">
        <v>187</v>
      </c>
      <c r="BB338" t="s">
        <v>2115</v>
      </c>
      <c r="BC338" t="str">
        <f t="shared" si="84"/>
        <v>170-187</v>
      </c>
    </row>
    <row r="339" spans="1:55" ht="18">
      <c r="A339" t="s">
        <v>2119</v>
      </c>
      <c r="B339" t="str">
        <f t="shared" si="74"/>
        <v>CAGTTTTCCCAGTCACGACTTCCTCACTGTCTTCATTCCCTTC</v>
      </c>
      <c r="C339" t="s">
        <v>2217</v>
      </c>
      <c r="D339" t="str">
        <f t="shared" si="75"/>
        <v>GTTTCCACAACCAATTCCTCTTAAACAAG</v>
      </c>
      <c r="E339" t="str">
        <f t="shared" si="76"/>
        <v>(TTTA)4</v>
      </c>
      <c r="F339" s="6" t="s">
        <v>7578</v>
      </c>
      <c r="G339" t="str">
        <f t="shared" si="77"/>
        <v>TTTA</v>
      </c>
      <c r="H339">
        <f t="shared" si="78"/>
        <v>184</v>
      </c>
      <c r="I339">
        <f t="shared" si="79"/>
        <v>187</v>
      </c>
      <c r="J339" t="str">
        <f t="shared" si="80"/>
        <v>184-187</v>
      </c>
      <c r="K339" t="str">
        <f t="shared" si="73"/>
        <v>Polymorphic</v>
      </c>
      <c r="X339" t="s">
        <v>1247</v>
      </c>
      <c r="Y339" t="s">
        <v>1245</v>
      </c>
      <c r="AA339" t="s">
        <v>1244</v>
      </c>
      <c r="AB339" t="s">
        <v>2119</v>
      </c>
      <c r="AC339" t="s">
        <v>196</v>
      </c>
      <c r="AD339">
        <v>4</v>
      </c>
      <c r="AE339">
        <v>16</v>
      </c>
      <c r="AF339" t="str">
        <f t="shared" si="81"/>
        <v>(TTTA)</v>
      </c>
      <c r="AG339">
        <f t="shared" si="82"/>
        <v>4</v>
      </c>
      <c r="AH339" t="str">
        <f t="shared" si="83"/>
        <v>(TTTA)4</v>
      </c>
      <c r="AK339" t="s">
        <v>2119</v>
      </c>
      <c r="AL339" t="s">
        <v>7192</v>
      </c>
      <c r="AO339" t="s">
        <v>2119</v>
      </c>
      <c r="AP339" t="s">
        <v>196</v>
      </c>
      <c r="AT339" t="s">
        <v>6198</v>
      </c>
      <c r="AU339" t="s">
        <v>2119</v>
      </c>
      <c r="AV339">
        <v>184</v>
      </c>
      <c r="AY339" t="s">
        <v>2119</v>
      </c>
      <c r="AZ339">
        <v>187</v>
      </c>
      <c r="BB339" t="s">
        <v>2119</v>
      </c>
      <c r="BC339" t="str">
        <f t="shared" si="84"/>
        <v>184-187</v>
      </c>
    </row>
    <row r="340" spans="1:55" ht="18">
      <c r="A340" t="s">
        <v>2123</v>
      </c>
      <c r="B340" t="str">
        <f t="shared" si="74"/>
        <v>CAGTTTTCCCAGTCACGACCCTTTCTCTTCTGATGCTTCCCTT</v>
      </c>
      <c r="C340" t="s">
        <v>2219</v>
      </c>
      <c r="D340" t="str">
        <f t="shared" si="75"/>
        <v>GTTTGAGAGAGGAGGTGAAAACATGTACAAA</v>
      </c>
      <c r="E340" t="str">
        <f t="shared" si="76"/>
        <v>(GAT)5</v>
      </c>
      <c r="F340" s="6" t="s">
        <v>7450</v>
      </c>
      <c r="G340" t="str">
        <f t="shared" si="77"/>
        <v>GAT</v>
      </c>
      <c r="H340">
        <f t="shared" si="78"/>
        <v>184</v>
      </c>
      <c r="I340">
        <f t="shared" si="79"/>
        <v>187</v>
      </c>
      <c r="J340" t="str">
        <f t="shared" si="80"/>
        <v>184-187</v>
      </c>
      <c r="K340" t="str">
        <f t="shared" si="73"/>
        <v>Polymorphic</v>
      </c>
      <c r="X340" t="s">
        <v>1251</v>
      </c>
      <c r="Y340" t="s">
        <v>1249</v>
      </c>
      <c r="AA340" t="s">
        <v>1248</v>
      </c>
      <c r="AB340" t="s">
        <v>2123</v>
      </c>
      <c r="AC340" t="s">
        <v>123</v>
      </c>
      <c r="AD340">
        <v>3</v>
      </c>
      <c r="AE340">
        <v>15</v>
      </c>
      <c r="AF340" t="str">
        <f t="shared" si="81"/>
        <v>(GAT)</v>
      </c>
      <c r="AG340">
        <f t="shared" si="82"/>
        <v>5</v>
      </c>
      <c r="AH340" t="str">
        <f t="shared" si="83"/>
        <v>(GAT)5</v>
      </c>
      <c r="AK340" t="s">
        <v>2123</v>
      </c>
      <c r="AL340" t="s">
        <v>7064</v>
      </c>
      <c r="AO340" t="s">
        <v>2123</v>
      </c>
      <c r="AP340" t="s">
        <v>123</v>
      </c>
      <c r="AT340" t="s">
        <v>6199</v>
      </c>
      <c r="AU340" t="s">
        <v>2123</v>
      </c>
      <c r="AV340">
        <v>184</v>
      </c>
      <c r="AY340" t="s">
        <v>2123</v>
      </c>
      <c r="AZ340">
        <v>187</v>
      </c>
      <c r="BB340" t="s">
        <v>2123</v>
      </c>
      <c r="BC340" t="str">
        <f t="shared" si="84"/>
        <v>184-187</v>
      </c>
    </row>
    <row r="341" spans="1:55" ht="18">
      <c r="A341" t="s">
        <v>2224</v>
      </c>
      <c r="B341" t="str">
        <f t="shared" si="74"/>
        <v>CAGTTTTCCCAGTCACGACTCTCATGTGATCTTCCTCCATCAA</v>
      </c>
      <c r="C341" t="s">
        <v>2414</v>
      </c>
      <c r="D341" t="str">
        <f t="shared" si="75"/>
        <v>GTTTCAATCATCTGCATTGCTTTGAAAC</v>
      </c>
      <c r="E341" t="str">
        <f t="shared" si="76"/>
        <v>(GCT)5</v>
      </c>
      <c r="F341" s="6" t="s">
        <v>7454</v>
      </c>
      <c r="G341" t="str">
        <f t="shared" si="77"/>
        <v>GCT</v>
      </c>
      <c r="H341">
        <f t="shared" si="78"/>
        <v>66</v>
      </c>
      <c r="I341">
        <f t="shared" si="79"/>
        <v>66</v>
      </c>
      <c r="J341" t="str">
        <f t="shared" si="80"/>
        <v>66-66</v>
      </c>
      <c r="K341" t="str">
        <f t="shared" si="73"/>
        <v>Monomorphic</v>
      </c>
      <c r="X341" t="s">
        <v>1255</v>
      </c>
      <c r="Y341" t="s">
        <v>1253</v>
      </c>
      <c r="AA341" t="s">
        <v>1252</v>
      </c>
      <c r="AB341" t="s">
        <v>2224</v>
      </c>
      <c r="AC341" t="s">
        <v>138</v>
      </c>
      <c r="AD341">
        <v>3</v>
      </c>
      <c r="AE341">
        <v>15</v>
      </c>
      <c r="AF341" t="str">
        <f t="shared" si="81"/>
        <v>(GCT)</v>
      </c>
      <c r="AG341">
        <f t="shared" si="82"/>
        <v>5</v>
      </c>
      <c r="AH341" t="str">
        <f t="shared" si="83"/>
        <v>(GCT)5</v>
      </c>
      <c r="AK341" t="s">
        <v>2224</v>
      </c>
      <c r="AL341" t="s">
        <v>7068</v>
      </c>
      <c r="AO341" t="s">
        <v>2224</v>
      </c>
      <c r="AP341" t="s">
        <v>138</v>
      </c>
      <c r="AT341" t="s">
        <v>6200</v>
      </c>
      <c r="AU341" t="s">
        <v>2224</v>
      </c>
      <c r="AV341">
        <v>66</v>
      </c>
      <c r="AY341" t="s">
        <v>2224</v>
      </c>
      <c r="AZ341">
        <v>66</v>
      </c>
      <c r="BB341" t="s">
        <v>2224</v>
      </c>
      <c r="BC341" t="str">
        <f t="shared" si="84"/>
        <v>66-66</v>
      </c>
    </row>
    <row r="342" spans="1:55" ht="18">
      <c r="A342" t="s">
        <v>2228</v>
      </c>
      <c r="B342" t="str">
        <f t="shared" si="74"/>
        <v>CAGTTTTCCCAGTCACGACAGGAAGTGATCGGTACAATCGAGA</v>
      </c>
      <c r="C342" t="s">
        <v>2416</v>
      </c>
      <c r="D342" t="str">
        <f t="shared" si="75"/>
        <v>GTTTCTTGAAAGAAAGTCGCATACCTGG</v>
      </c>
      <c r="E342" t="str">
        <f t="shared" si="76"/>
        <v>(GGC)5</v>
      </c>
      <c r="F342" s="6" t="s">
        <v>7587</v>
      </c>
      <c r="G342" t="str">
        <f t="shared" si="77"/>
        <v>GGC</v>
      </c>
      <c r="H342">
        <f t="shared" si="78"/>
        <v>160</v>
      </c>
      <c r="I342">
        <f t="shared" si="79"/>
        <v>162</v>
      </c>
      <c r="J342" t="str">
        <f t="shared" si="80"/>
        <v>160-162</v>
      </c>
      <c r="K342" t="str">
        <f t="shared" si="73"/>
        <v>Polymorphic</v>
      </c>
      <c r="X342" t="s">
        <v>1259</v>
      </c>
      <c r="Y342" t="s">
        <v>1257</v>
      </c>
      <c r="AA342" t="s">
        <v>1256</v>
      </c>
      <c r="AB342" t="s">
        <v>2228</v>
      </c>
      <c r="AC342" t="s">
        <v>140</v>
      </c>
      <c r="AD342">
        <v>3</v>
      </c>
      <c r="AE342">
        <v>15</v>
      </c>
      <c r="AF342" t="str">
        <f t="shared" si="81"/>
        <v>(GGC)</v>
      </c>
      <c r="AG342">
        <f t="shared" si="82"/>
        <v>5</v>
      </c>
      <c r="AH342" t="str">
        <f t="shared" si="83"/>
        <v>(GGC)5</v>
      </c>
      <c r="AK342" t="s">
        <v>2228</v>
      </c>
      <c r="AL342" t="s">
        <v>7201</v>
      </c>
      <c r="AO342" t="s">
        <v>2228</v>
      </c>
      <c r="AP342" t="s">
        <v>140</v>
      </c>
      <c r="AT342" t="s">
        <v>6201</v>
      </c>
      <c r="AU342" t="s">
        <v>2228</v>
      </c>
      <c r="AV342">
        <v>160</v>
      </c>
      <c r="AY342" t="s">
        <v>2228</v>
      </c>
      <c r="AZ342">
        <v>162</v>
      </c>
      <c r="BB342" t="s">
        <v>2228</v>
      </c>
      <c r="BC342" t="str">
        <f t="shared" si="84"/>
        <v>160-162</v>
      </c>
    </row>
    <row r="343" spans="1:55" ht="18">
      <c r="A343" t="s">
        <v>2232</v>
      </c>
      <c r="B343" t="str">
        <f t="shared" si="74"/>
        <v>CAGTTTTCCCAGTCACGACTCCCGGGATAGAGGTTATTAAGGA</v>
      </c>
      <c r="C343" t="s">
        <v>2418</v>
      </c>
      <c r="D343" t="str">
        <f t="shared" si="75"/>
        <v>GTTTGATGGAGAGCTGCGACATACG</v>
      </c>
      <c r="E343" t="str">
        <f t="shared" si="76"/>
        <v>(GGA)5</v>
      </c>
      <c r="F343" s="6" t="s">
        <v>7463</v>
      </c>
      <c r="G343" t="str">
        <f t="shared" si="77"/>
        <v>GGA</v>
      </c>
      <c r="H343">
        <f t="shared" si="78"/>
        <v>162</v>
      </c>
      <c r="I343">
        <f t="shared" si="79"/>
        <v>164</v>
      </c>
      <c r="J343" t="str">
        <f t="shared" si="80"/>
        <v>162-164</v>
      </c>
      <c r="K343" t="str">
        <f t="shared" si="73"/>
        <v>Polymorphic</v>
      </c>
      <c r="X343" t="s">
        <v>1263</v>
      </c>
      <c r="Y343" t="s">
        <v>1261</v>
      </c>
      <c r="AA343" t="s">
        <v>1260</v>
      </c>
      <c r="AB343" t="s">
        <v>2232</v>
      </c>
      <c r="AC343" t="s">
        <v>139</v>
      </c>
      <c r="AD343">
        <v>3</v>
      </c>
      <c r="AE343">
        <v>15</v>
      </c>
      <c r="AF343" t="str">
        <f t="shared" si="81"/>
        <v>(GGA)</v>
      </c>
      <c r="AG343">
        <f t="shared" si="82"/>
        <v>5</v>
      </c>
      <c r="AH343" t="str">
        <f t="shared" si="83"/>
        <v>(GGA)5</v>
      </c>
      <c r="AK343" t="s">
        <v>2232</v>
      </c>
      <c r="AL343" t="s">
        <v>7077</v>
      </c>
      <c r="AO343" t="s">
        <v>2232</v>
      </c>
      <c r="AP343" t="s">
        <v>139</v>
      </c>
      <c r="AT343" t="s">
        <v>6202</v>
      </c>
      <c r="AU343" t="s">
        <v>2232</v>
      </c>
      <c r="AV343">
        <v>162</v>
      </c>
      <c r="AY343" t="s">
        <v>2232</v>
      </c>
      <c r="AZ343">
        <v>164</v>
      </c>
      <c r="BB343" t="s">
        <v>2232</v>
      </c>
      <c r="BC343" t="str">
        <f t="shared" si="84"/>
        <v>162-164</v>
      </c>
    </row>
    <row r="344" spans="1:55" ht="18">
      <c r="A344" t="s">
        <v>2236</v>
      </c>
      <c r="B344" t="str">
        <f t="shared" si="74"/>
        <v>CAGTTTTCCCAGTCACGACTGTCAAATTCAGCAACATCAACAG</v>
      </c>
      <c r="C344" t="s">
        <v>2420</v>
      </c>
      <c r="D344" t="str">
        <f t="shared" si="75"/>
        <v>GTTTTGATGCTTTTGAGAATGAAAATGAA</v>
      </c>
      <c r="E344" t="str">
        <f t="shared" si="76"/>
        <v>(TAG)5</v>
      </c>
      <c r="F344" s="6" t="s">
        <v>7588</v>
      </c>
      <c r="G344" t="str">
        <f t="shared" si="77"/>
        <v>TAG</v>
      </c>
      <c r="H344">
        <f t="shared" si="78"/>
        <v>156</v>
      </c>
      <c r="I344">
        <f t="shared" si="79"/>
        <v>156</v>
      </c>
      <c r="J344" t="str">
        <f t="shared" si="80"/>
        <v>156-156</v>
      </c>
      <c r="K344" t="str">
        <f t="shared" si="73"/>
        <v>Monomorphic</v>
      </c>
      <c r="X344" t="s">
        <v>1265</v>
      </c>
      <c r="Y344" t="s">
        <v>1074</v>
      </c>
      <c r="AA344" t="s">
        <v>1264</v>
      </c>
      <c r="AB344" t="s">
        <v>2236</v>
      </c>
      <c r="AC344" t="s">
        <v>156</v>
      </c>
      <c r="AD344">
        <v>3</v>
      </c>
      <c r="AE344">
        <v>15</v>
      </c>
      <c r="AF344" t="str">
        <f t="shared" si="81"/>
        <v>(TAG)</v>
      </c>
      <c r="AG344">
        <f t="shared" si="82"/>
        <v>5</v>
      </c>
      <c r="AH344" t="str">
        <f t="shared" si="83"/>
        <v>(TAG)5</v>
      </c>
      <c r="AK344" t="s">
        <v>2236</v>
      </c>
      <c r="AL344" t="s">
        <v>7202</v>
      </c>
      <c r="AO344" t="s">
        <v>2236</v>
      </c>
      <c r="AP344" t="s">
        <v>156</v>
      </c>
      <c r="AT344" t="s">
        <v>6203</v>
      </c>
      <c r="AU344" t="s">
        <v>2236</v>
      </c>
      <c r="AV344">
        <v>156</v>
      </c>
      <c r="AY344" t="s">
        <v>2236</v>
      </c>
      <c r="AZ344">
        <v>156</v>
      </c>
      <c r="BB344" t="s">
        <v>2236</v>
      </c>
      <c r="BC344" t="str">
        <f t="shared" si="84"/>
        <v>156-156</v>
      </c>
    </row>
    <row r="345" spans="1:55" ht="18">
      <c r="A345" t="s">
        <v>2240</v>
      </c>
      <c r="B345" t="str">
        <f t="shared" si="74"/>
        <v>CAGTTTTCCCAGTCACGACCACCTCCTCATTCACCGAACTAAC</v>
      </c>
      <c r="C345" t="s">
        <v>2422</v>
      </c>
      <c r="D345" t="str">
        <f t="shared" si="75"/>
        <v>GTTTAAGGAGAAGGTTGAGGAGAAGCTG</v>
      </c>
      <c r="E345" t="str">
        <f t="shared" si="76"/>
        <v>(TCC)5</v>
      </c>
      <c r="F345" s="6" t="s">
        <v>7589</v>
      </c>
      <c r="G345" t="str">
        <f t="shared" si="77"/>
        <v>TCC</v>
      </c>
      <c r="H345">
        <f t="shared" si="78"/>
        <v>124</v>
      </c>
      <c r="I345">
        <f t="shared" si="79"/>
        <v>124</v>
      </c>
      <c r="J345" t="str">
        <f t="shared" si="80"/>
        <v>124-124</v>
      </c>
      <c r="K345" t="str">
        <f t="shared" ref="K345:K361" si="85">IF(H345=I345,"Monomorphic","Polymorphic")</f>
        <v>Monomorphic</v>
      </c>
      <c r="X345" t="s">
        <v>1267</v>
      </c>
      <c r="Y345" t="s">
        <v>1078</v>
      </c>
      <c r="AA345" t="s">
        <v>1266</v>
      </c>
      <c r="AB345" t="s">
        <v>2240</v>
      </c>
      <c r="AC345" t="s">
        <v>166</v>
      </c>
      <c r="AD345">
        <v>3</v>
      </c>
      <c r="AE345">
        <v>15</v>
      </c>
      <c r="AF345" t="str">
        <f t="shared" si="81"/>
        <v>(TCC)</v>
      </c>
      <c r="AG345">
        <f t="shared" si="82"/>
        <v>5</v>
      </c>
      <c r="AH345" t="str">
        <f t="shared" si="83"/>
        <v>(TCC)5</v>
      </c>
      <c r="AK345" t="s">
        <v>2240</v>
      </c>
      <c r="AL345" t="s">
        <v>7203</v>
      </c>
      <c r="AO345" t="s">
        <v>2240</v>
      </c>
      <c r="AP345" t="s">
        <v>166</v>
      </c>
      <c r="AT345" t="s">
        <v>6204</v>
      </c>
      <c r="AU345" t="s">
        <v>2240</v>
      </c>
      <c r="AV345">
        <v>124</v>
      </c>
      <c r="AY345" t="s">
        <v>2240</v>
      </c>
      <c r="AZ345">
        <v>124</v>
      </c>
      <c r="BB345" t="s">
        <v>2240</v>
      </c>
      <c r="BC345" t="str">
        <f t="shared" si="84"/>
        <v>124-124</v>
      </c>
    </row>
    <row r="346" spans="1:55" ht="18">
      <c r="A346" t="s">
        <v>2244</v>
      </c>
      <c r="B346" t="str">
        <f t="shared" si="74"/>
        <v>CAGTTTTCCCAGTCACGACCTATGAAGAAGGTGAGGAAGGCTG</v>
      </c>
      <c r="C346" t="s">
        <v>2424</v>
      </c>
      <c r="D346" t="str">
        <f t="shared" si="75"/>
        <v>GTTTATGGTACTTGTTCCTTGCTCTTGC</v>
      </c>
      <c r="E346" t="str">
        <f t="shared" si="76"/>
        <v>(TGC)5</v>
      </c>
      <c r="F346" s="6" t="s">
        <v>7448</v>
      </c>
      <c r="G346" t="str">
        <f t="shared" si="77"/>
        <v>TGC</v>
      </c>
      <c r="H346">
        <f t="shared" si="78"/>
        <v>124</v>
      </c>
      <c r="I346">
        <f t="shared" si="79"/>
        <v>124</v>
      </c>
      <c r="J346" t="str">
        <f t="shared" si="80"/>
        <v>124-124</v>
      </c>
      <c r="K346" t="str">
        <f t="shared" si="85"/>
        <v>Monomorphic</v>
      </c>
      <c r="X346" t="s">
        <v>1269</v>
      </c>
      <c r="Y346" t="s">
        <v>1082</v>
      </c>
      <c r="AA346" t="s">
        <v>1268</v>
      </c>
      <c r="AB346" t="s">
        <v>2244</v>
      </c>
      <c r="AC346" t="s">
        <v>177</v>
      </c>
      <c r="AD346">
        <v>3</v>
      </c>
      <c r="AE346">
        <v>15</v>
      </c>
      <c r="AF346" t="str">
        <f t="shared" si="81"/>
        <v>(TGC)</v>
      </c>
      <c r="AG346">
        <f t="shared" si="82"/>
        <v>5</v>
      </c>
      <c r="AH346" t="str">
        <f t="shared" si="83"/>
        <v>(TGC)5</v>
      </c>
      <c r="AK346" t="s">
        <v>2244</v>
      </c>
      <c r="AL346" t="s">
        <v>7062</v>
      </c>
      <c r="AO346" t="s">
        <v>2244</v>
      </c>
      <c r="AP346" t="s">
        <v>177</v>
      </c>
      <c r="AT346" t="s">
        <v>6205</v>
      </c>
      <c r="AU346" t="s">
        <v>2244</v>
      </c>
      <c r="AV346">
        <v>124</v>
      </c>
      <c r="AY346" t="s">
        <v>2244</v>
      </c>
      <c r="AZ346">
        <v>124</v>
      </c>
      <c r="BB346" t="s">
        <v>2244</v>
      </c>
      <c r="BC346" t="str">
        <f t="shared" si="84"/>
        <v>124-124</v>
      </c>
    </row>
    <row r="347" spans="1:55" ht="18">
      <c r="A347" t="s">
        <v>2248</v>
      </c>
      <c r="B347" t="str">
        <f t="shared" si="74"/>
        <v>CAGTTTTCCCAGTCACGACATCAAAACCCGCCGGTGATA</v>
      </c>
      <c r="C347" t="s">
        <v>2426</v>
      </c>
      <c r="D347" t="str">
        <f t="shared" si="75"/>
        <v>GTTTAGGAAGAGGAAGAGAAAGAAGGCG</v>
      </c>
      <c r="E347" t="str">
        <f t="shared" si="76"/>
        <v>(TCA)5</v>
      </c>
      <c r="F347" s="6" t="s">
        <v>7462</v>
      </c>
      <c r="G347" t="str">
        <f t="shared" si="77"/>
        <v>TCA</v>
      </c>
      <c r="H347">
        <f t="shared" si="78"/>
        <v>123</v>
      </c>
      <c r="I347">
        <f t="shared" si="79"/>
        <v>123</v>
      </c>
      <c r="J347" t="str">
        <f t="shared" si="80"/>
        <v>123-123</v>
      </c>
      <c r="K347" t="str">
        <f t="shared" si="85"/>
        <v>Monomorphic</v>
      </c>
      <c r="X347" t="s">
        <v>1271</v>
      </c>
      <c r="Y347" t="s">
        <v>1086</v>
      </c>
      <c r="AA347" t="s">
        <v>1270</v>
      </c>
      <c r="AB347" t="s">
        <v>2248</v>
      </c>
      <c r="AC347" t="s">
        <v>162</v>
      </c>
      <c r="AD347">
        <v>3</v>
      </c>
      <c r="AE347">
        <v>15</v>
      </c>
      <c r="AF347" t="str">
        <f t="shared" si="81"/>
        <v>(TCA)</v>
      </c>
      <c r="AG347">
        <f t="shared" si="82"/>
        <v>5</v>
      </c>
      <c r="AH347" t="str">
        <f t="shared" si="83"/>
        <v>(TCA)5</v>
      </c>
      <c r="AK347" t="s">
        <v>2248</v>
      </c>
      <c r="AL347" t="s">
        <v>7076</v>
      </c>
      <c r="AO347" t="s">
        <v>2248</v>
      </c>
      <c r="AP347" t="s">
        <v>162</v>
      </c>
      <c r="AT347" t="s">
        <v>6206</v>
      </c>
      <c r="AU347" t="s">
        <v>2248</v>
      </c>
      <c r="AV347">
        <v>123</v>
      </c>
      <c r="AY347" t="s">
        <v>2248</v>
      </c>
      <c r="AZ347">
        <v>123</v>
      </c>
      <c r="BB347" t="s">
        <v>2248</v>
      </c>
      <c r="BC347" t="str">
        <f t="shared" si="84"/>
        <v>123-123</v>
      </c>
    </row>
    <row r="348" spans="1:55" ht="18">
      <c r="A348" t="s">
        <v>2252</v>
      </c>
      <c r="B348" t="str">
        <f t="shared" si="74"/>
        <v>CAGTTTTCCCAGTCACGACTTGCTACTGATGATGTTGTTGGTG</v>
      </c>
      <c r="C348" t="s">
        <v>2428</v>
      </c>
      <c r="D348" t="str">
        <f t="shared" si="75"/>
        <v>GTTTTAACTGCAAAAACGCTGCAATATC</v>
      </c>
      <c r="E348" t="str">
        <f t="shared" si="76"/>
        <v>(TGG)5</v>
      </c>
      <c r="F348" s="6" t="s">
        <v>7456</v>
      </c>
      <c r="G348" t="str">
        <f t="shared" si="77"/>
        <v>TGG</v>
      </c>
      <c r="H348">
        <f t="shared" si="78"/>
        <v>162</v>
      </c>
      <c r="I348">
        <f t="shared" si="79"/>
        <v>162</v>
      </c>
      <c r="J348" t="str">
        <f t="shared" si="80"/>
        <v>162-162</v>
      </c>
      <c r="K348" t="str">
        <f t="shared" si="85"/>
        <v>Monomorphic</v>
      </c>
      <c r="X348" t="s">
        <v>1273</v>
      </c>
      <c r="Y348" t="s">
        <v>1090</v>
      </c>
      <c r="AA348" t="s">
        <v>1272</v>
      </c>
      <c r="AB348" t="s">
        <v>2252</v>
      </c>
      <c r="AC348" t="s">
        <v>180</v>
      </c>
      <c r="AD348">
        <v>3</v>
      </c>
      <c r="AE348">
        <v>15</v>
      </c>
      <c r="AF348" t="str">
        <f t="shared" si="81"/>
        <v>(TGG)</v>
      </c>
      <c r="AG348">
        <f t="shared" si="82"/>
        <v>5</v>
      </c>
      <c r="AH348" t="str">
        <f t="shared" si="83"/>
        <v>(TGG)5</v>
      </c>
      <c r="AK348" t="s">
        <v>2252</v>
      </c>
      <c r="AL348" t="s">
        <v>7070</v>
      </c>
      <c r="AO348" t="s">
        <v>2252</v>
      </c>
      <c r="AP348" t="s">
        <v>180</v>
      </c>
      <c r="AT348" t="s">
        <v>6207</v>
      </c>
      <c r="AU348" t="s">
        <v>2252</v>
      </c>
      <c r="AV348">
        <v>162</v>
      </c>
      <c r="AY348" t="s">
        <v>2252</v>
      </c>
      <c r="AZ348">
        <v>162</v>
      </c>
      <c r="BB348" t="s">
        <v>2252</v>
      </c>
      <c r="BC348" t="str">
        <f t="shared" si="84"/>
        <v>162-162</v>
      </c>
    </row>
    <row r="349" spans="1:55" ht="18">
      <c r="A349" t="s">
        <v>2256</v>
      </c>
      <c r="B349" t="str">
        <f t="shared" si="74"/>
        <v>CAGTTTTCCCAGTCACGACTGCTACTTCGCTTCTCGTCTTCTT</v>
      </c>
      <c r="C349" t="s">
        <v>2430</v>
      </c>
      <c r="D349" t="str">
        <f t="shared" si="75"/>
        <v>GTTTTCAGGAAGGCGATAATAAACCTGA</v>
      </c>
      <c r="E349" t="str">
        <f t="shared" si="76"/>
        <v>(TGC)5</v>
      </c>
      <c r="F349" s="6" t="s">
        <v>7448</v>
      </c>
      <c r="G349" t="str">
        <f t="shared" si="77"/>
        <v>TGC</v>
      </c>
      <c r="H349">
        <f t="shared" si="78"/>
        <v>182</v>
      </c>
      <c r="I349">
        <f t="shared" si="79"/>
        <v>182</v>
      </c>
      <c r="J349" t="str">
        <f t="shared" si="80"/>
        <v>182-182</v>
      </c>
      <c r="K349" t="str">
        <f t="shared" si="85"/>
        <v>Monomorphic</v>
      </c>
      <c r="X349" t="s">
        <v>1275</v>
      </c>
      <c r="Y349" t="s">
        <v>1094</v>
      </c>
      <c r="AA349" t="s">
        <v>1274</v>
      </c>
      <c r="AB349" t="s">
        <v>2256</v>
      </c>
      <c r="AC349" t="s">
        <v>177</v>
      </c>
      <c r="AD349">
        <v>3</v>
      </c>
      <c r="AE349">
        <v>15</v>
      </c>
      <c r="AF349" t="str">
        <f t="shared" si="81"/>
        <v>(TGC)</v>
      </c>
      <c r="AG349">
        <f t="shared" si="82"/>
        <v>5</v>
      </c>
      <c r="AH349" t="str">
        <f t="shared" si="83"/>
        <v>(TGC)5</v>
      </c>
      <c r="AK349" t="s">
        <v>2256</v>
      </c>
      <c r="AL349" t="s">
        <v>7062</v>
      </c>
      <c r="AO349" t="s">
        <v>2256</v>
      </c>
      <c r="AP349" t="s">
        <v>177</v>
      </c>
      <c r="AT349" t="s">
        <v>6208</v>
      </c>
      <c r="AU349" t="s">
        <v>2256</v>
      </c>
      <c r="AV349">
        <v>182</v>
      </c>
      <c r="AY349" t="s">
        <v>2256</v>
      </c>
      <c r="AZ349">
        <v>182</v>
      </c>
      <c r="BB349" t="s">
        <v>2256</v>
      </c>
      <c r="BC349" t="str">
        <f t="shared" si="84"/>
        <v>182-182</v>
      </c>
    </row>
    <row r="350" spans="1:55" ht="18">
      <c r="A350" t="s">
        <v>2260</v>
      </c>
      <c r="B350" t="str">
        <f t="shared" si="74"/>
        <v>CAGTTTTCCCAGTCACGACAGAGTTGTCAGGTCATTTTCCTCG</v>
      </c>
      <c r="C350" t="s">
        <v>2432</v>
      </c>
      <c r="D350" t="str">
        <f t="shared" si="75"/>
        <v>GTTTGTTATTTACAATCCTCCCCCTTGC</v>
      </c>
      <c r="E350" t="str">
        <f t="shared" si="76"/>
        <v>(GTT)5</v>
      </c>
      <c r="F350" s="6" t="s">
        <v>7590</v>
      </c>
      <c r="G350" t="str">
        <f t="shared" si="77"/>
        <v>GTT</v>
      </c>
      <c r="H350">
        <f t="shared" si="78"/>
        <v>160</v>
      </c>
      <c r="I350">
        <f t="shared" si="79"/>
        <v>160</v>
      </c>
      <c r="J350" t="str">
        <f t="shared" si="80"/>
        <v>160-160</v>
      </c>
      <c r="K350" t="str">
        <f t="shared" si="85"/>
        <v>Monomorphic</v>
      </c>
      <c r="X350" t="s">
        <v>1277</v>
      </c>
      <c r="Y350" t="s">
        <v>1098</v>
      </c>
      <c r="AA350" t="s">
        <v>1276</v>
      </c>
      <c r="AB350" t="s">
        <v>2260</v>
      </c>
      <c r="AC350" t="s">
        <v>150</v>
      </c>
      <c r="AD350">
        <v>3</v>
      </c>
      <c r="AE350">
        <v>15</v>
      </c>
      <c r="AF350" t="str">
        <f t="shared" si="81"/>
        <v>(GTT)</v>
      </c>
      <c r="AG350">
        <f t="shared" si="82"/>
        <v>5</v>
      </c>
      <c r="AH350" t="str">
        <f t="shared" si="83"/>
        <v>(GTT)5</v>
      </c>
      <c r="AK350" t="s">
        <v>2260</v>
      </c>
      <c r="AL350" t="s">
        <v>7204</v>
      </c>
      <c r="AO350" t="s">
        <v>2260</v>
      </c>
      <c r="AP350" t="s">
        <v>150</v>
      </c>
      <c r="AT350" t="s">
        <v>6209</v>
      </c>
      <c r="AU350" t="s">
        <v>2260</v>
      </c>
      <c r="AV350">
        <v>160</v>
      </c>
      <c r="AY350" t="s">
        <v>2260</v>
      </c>
      <c r="AZ350">
        <v>160</v>
      </c>
      <c r="BB350" t="s">
        <v>2260</v>
      </c>
      <c r="BC350" t="str">
        <f t="shared" si="84"/>
        <v>160-160</v>
      </c>
    </row>
    <row r="351" spans="1:55" ht="18">
      <c r="A351" t="s">
        <v>2264</v>
      </c>
      <c r="B351" t="str">
        <f t="shared" si="74"/>
        <v>CAGTTTTCCCAGTCACGACCTCCAGCACTCTCCCTGTACAAAT</v>
      </c>
      <c r="C351" t="s">
        <v>2434</v>
      </c>
      <c r="D351" t="str">
        <f t="shared" si="75"/>
        <v>GTTTTTGGCAGCATGAGATTTCAGTAAA</v>
      </c>
      <c r="E351" t="str">
        <f t="shared" si="76"/>
        <v>(CAT)5</v>
      </c>
      <c r="F351" s="6" t="s">
        <v>7464</v>
      </c>
      <c r="G351" t="str">
        <f t="shared" si="77"/>
        <v>CAT</v>
      </c>
      <c r="H351">
        <f t="shared" si="78"/>
        <v>181</v>
      </c>
      <c r="I351">
        <f t="shared" si="79"/>
        <v>186</v>
      </c>
      <c r="J351" t="str">
        <f t="shared" si="80"/>
        <v>181-186</v>
      </c>
      <c r="K351" t="str">
        <f t="shared" si="85"/>
        <v>Polymorphic</v>
      </c>
      <c r="X351" t="s">
        <v>1279</v>
      </c>
      <c r="Y351" t="s">
        <v>1102</v>
      </c>
      <c r="AA351" t="s">
        <v>1278</v>
      </c>
      <c r="AB351" t="s">
        <v>2264</v>
      </c>
      <c r="AC351" t="s">
        <v>85</v>
      </c>
      <c r="AD351">
        <v>3</v>
      </c>
      <c r="AE351">
        <v>15</v>
      </c>
      <c r="AF351" t="str">
        <f t="shared" si="81"/>
        <v>(CAT)</v>
      </c>
      <c r="AG351">
        <f t="shared" si="82"/>
        <v>5</v>
      </c>
      <c r="AH351" t="str">
        <f t="shared" si="83"/>
        <v>(CAT)5</v>
      </c>
      <c r="AK351" t="s">
        <v>2264</v>
      </c>
      <c r="AL351" t="s">
        <v>7078</v>
      </c>
      <c r="AO351" t="s">
        <v>2264</v>
      </c>
      <c r="AP351" t="s">
        <v>85</v>
      </c>
      <c r="AT351" t="s">
        <v>6210</v>
      </c>
      <c r="AU351" t="s">
        <v>2264</v>
      </c>
      <c r="AV351">
        <v>181</v>
      </c>
      <c r="AY351" t="s">
        <v>2264</v>
      </c>
      <c r="AZ351">
        <v>186</v>
      </c>
      <c r="BB351" t="s">
        <v>2264</v>
      </c>
      <c r="BC351" t="str">
        <f t="shared" si="84"/>
        <v>181-186</v>
      </c>
    </row>
    <row r="352" spans="1:55" ht="18">
      <c r="A352" t="s">
        <v>2268</v>
      </c>
      <c r="B352" t="str">
        <f t="shared" si="74"/>
        <v>CAGTTTTCCCAGTCACGACTATTTATTCGGCATTCTTTGGGTG</v>
      </c>
      <c r="C352" t="s">
        <v>2436</v>
      </c>
      <c r="D352" t="str">
        <f t="shared" si="75"/>
        <v>GTTTCATATCTAGTCTCCGCGAACAACC</v>
      </c>
      <c r="E352" t="str">
        <f t="shared" si="76"/>
        <v>(GAA)5</v>
      </c>
      <c r="F352" s="6" t="s">
        <v>7446</v>
      </c>
      <c r="G352" t="str">
        <f t="shared" si="77"/>
        <v>GAA</v>
      </c>
      <c r="H352">
        <f t="shared" si="78"/>
        <v>112</v>
      </c>
      <c r="I352">
        <f t="shared" si="79"/>
        <v>112</v>
      </c>
      <c r="J352" t="str">
        <f t="shared" si="80"/>
        <v>112-112</v>
      </c>
      <c r="K352" t="str">
        <f t="shared" si="85"/>
        <v>Monomorphic</v>
      </c>
      <c r="X352" t="s">
        <v>1281</v>
      </c>
      <c r="Y352" t="s">
        <v>1106</v>
      </c>
      <c r="AA352" t="s">
        <v>1280</v>
      </c>
      <c r="AB352" t="s">
        <v>2268</v>
      </c>
      <c r="AC352" t="s">
        <v>114</v>
      </c>
      <c r="AD352">
        <v>3</v>
      </c>
      <c r="AE352">
        <v>15</v>
      </c>
      <c r="AF352" t="str">
        <f t="shared" si="81"/>
        <v>(GAA)</v>
      </c>
      <c r="AG352">
        <f t="shared" si="82"/>
        <v>5</v>
      </c>
      <c r="AH352" t="str">
        <f t="shared" si="83"/>
        <v>(GAA)5</v>
      </c>
      <c r="AK352" t="s">
        <v>2268</v>
      </c>
      <c r="AL352" t="s">
        <v>7060</v>
      </c>
      <c r="AO352" t="s">
        <v>2268</v>
      </c>
      <c r="AP352" t="s">
        <v>114</v>
      </c>
      <c r="AT352" t="s">
        <v>6211</v>
      </c>
      <c r="AU352" t="s">
        <v>2268</v>
      </c>
      <c r="AV352">
        <v>112</v>
      </c>
      <c r="AY352" t="s">
        <v>2268</v>
      </c>
      <c r="AZ352">
        <v>112</v>
      </c>
      <c r="BB352" t="s">
        <v>2268</v>
      </c>
      <c r="BC352" t="str">
        <f t="shared" si="84"/>
        <v>112-112</v>
      </c>
    </row>
    <row r="353" spans="1:55" ht="18">
      <c r="A353" t="s">
        <v>2272</v>
      </c>
      <c r="B353" t="str">
        <f t="shared" si="74"/>
        <v>CAGTTTTCCCAGTCACGACGAGTTCAGTCCTGTTAGTTACAACTGC</v>
      </c>
      <c r="C353" t="s">
        <v>2438</v>
      </c>
      <c r="D353" t="str">
        <f t="shared" si="75"/>
        <v>GTTTACTACTCTGAAGCTCTCGCTTCCT</v>
      </c>
      <c r="E353" t="str">
        <f t="shared" si="76"/>
        <v>(CAA)5</v>
      </c>
      <c r="F353" s="6" t="s">
        <v>7591</v>
      </c>
      <c r="G353" t="str">
        <f t="shared" si="77"/>
        <v>CAA</v>
      </c>
      <c r="H353">
        <f t="shared" si="78"/>
        <v>174</v>
      </c>
      <c r="I353">
        <f t="shared" si="79"/>
        <v>177</v>
      </c>
      <c r="J353" t="str">
        <f t="shared" si="80"/>
        <v>174-177</v>
      </c>
      <c r="K353" t="str">
        <f t="shared" si="85"/>
        <v>Polymorphic</v>
      </c>
      <c r="X353" t="s">
        <v>1283</v>
      </c>
      <c r="Y353" t="s">
        <v>1110</v>
      </c>
      <c r="AA353" t="s">
        <v>1282</v>
      </c>
      <c r="AB353" t="s">
        <v>2272</v>
      </c>
      <c r="AC353" t="s">
        <v>79</v>
      </c>
      <c r="AD353">
        <v>3</v>
      </c>
      <c r="AE353">
        <v>15</v>
      </c>
      <c r="AF353" t="str">
        <f t="shared" si="81"/>
        <v>(CAA)</v>
      </c>
      <c r="AG353">
        <f t="shared" si="82"/>
        <v>5</v>
      </c>
      <c r="AH353" t="str">
        <f t="shared" si="83"/>
        <v>(CAA)5</v>
      </c>
      <c r="AK353" t="s">
        <v>2272</v>
      </c>
      <c r="AL353" t="s">
        <v>7205</v>
      </c>
      <c r="AO353" t="s">
        <v>2272</v>
      </c>
      <c r="AP353" t="s">
        <v>79</v>
      </c>
      <c r="AT353" t="s">
        <v>6212</v>
      </c>
      <c r="AU353" t="s">
        <v>2272</v>
      </c>
      <c r="AV353">
        <v>174</v>
      </c>
      <c r="AY353" t="s">
        <v>2272</v>
      </c>
      <c r="AZ353">
        <v>177</v>
      </c>
      <c r="BB353" t="s">
        <v>2272</v>
      </c>
      <c r="BC353" t="str">
        <f t="shared" si="84"/>
        <v>174-177</v>
      </c>
    </row>
    <row r="354" spans="1:55" ht="18">
      <c r="A354" t="s">
        <v>2276</v>
      </c>
      <c r="B354" t="str">
        <f t="shared" si="74"/>
        <v>CAGTTTTCCCAGTCACGACACATGATGGACGTGTGTAGGAATG</v>
      </c>
      <c r="C354" t="s">
        <v>2440</v>
      </c>
      <c r="D354" t="str">
        <f t="shared" si="75"/>
        <v>GTTTTCAATAAAACAAGAGCTCACCGGA</v>
      </c>
      <c r="E354" t="str">
        <f t="shared" si="76"/>
        <v>(TGG)5</v>
      </c>
      <c r="F354" s="6" t="s">
        <v>7456</v>
      </c>
      <c r="G354" t="str">
        <f t="shared" si="77"/>
        <v>TGG</v>
      </c>
      <c r="H354">
        <f t="shared" si="78"/>
        <v>113</v>
      </c>
      <c r="I354">
        <f t="shared" si="79"/>
        <v>161</v>
      </c>
      <c r="J354" t="str">
        <f t="shared" si="80"/>
        <v>113-161</v>
      </c>
      <c r="K354" t="str">
        <f t="shared" si="85"/>
        <v>Polymorphic</v>
      </c>
      <c r="X354" t="s">
        <v>1285</v>
      </c>
      <c r="Y354" t="s">
        <v>1114</v>
      </c>
      <c r="AA354" t="s">
        <v>1284</v>
      </c>
      <c r="AB354" t="s">
        <v>2276</v>
      </c>
      <c r="AC354" t="s">
        <v>180</v>
      </c>
      <c r="AD354">
        <v>3</v>
      </c>
      <c r="AE354">
        <v>15</v>
      </c>
      <c r="AF354" t="str">
        <f t="shared" si="81"/>
        <v>(TGG)</v>
      </c>
      <c r="AG354">
        <f t="shared" si="82"/>
        <v>5</v>
      </c>
      <c r="AH354" t="str">
        <f t="shared" si="83"/>
        <v>(TGG)5</v>
      </c>
      <c r="AK354" t="s">
        <v>2276</v>
      </c>
      <c r="AL354" t="s">
        <v>7070</v>
      </c>
      <c r="AO354" t="s">
        <v>2276</v>
      </c>
      <c r="AP354" t="s">
        <v>180</v>
      </c>
      <c r="AT354" t="s">
        <v>6213</v>
      </c>
      <c r="AU354" t="s">
        <v>2276</v>
      </c>
      <c r="AV354">
        <v>113</v>
      </c>
      <c r="AY354" t="s">
        <v>2276</v>
      </c>
      <c r="AZ354">
        <v>161</v>
      </c>
      <c r="BB354" t="s">
        <v>2276</v>
      </c>
      <c r="BC354" t="str">
        <f t="shared" si="84"/>
        <v>113-161</v>
      </c>
    </row>
    <row r="355" spans="1:55" ht="18">
      <c r="A355" t="s">
        <v>2280</v>
      </c>
      <c r="B355" t="str">
        <f t="shared" si="74"/>
        <v>CAGTTTTCCCAGTCACGACGGATCGACGACGAATCGAAG</v>
      </c>
      <c r="C355" t="s">
        <v>2442</v>
      </c>
      <c r="D355" t="str">
        <f t="shared" si="75"/>
        <v>GTTTATGGGTTGAAGGTGTTGTTGTAGC</v>
      </c>
      <c r="E355" t="str">
        <f t="shared" si="76"/>
        <v>(CTC)5</v>
      </c>
      <c r="F355" s="6" t="s">
        <v>7442</v>
      </c>
      <c r="G355" t="str">
        <f t="shared" si="77"/>
        <v>CTC</v>
      </c>
      <c r="H355">
        <f t="shared" si="78"/>
        <v>145</v>
      </c>
      <c r="I355">
        <f t="shared" si="79"/>
        <v>145</v>
      </c>
      <c r="J355" t="str">
        <f t="shared" si="80"/>
        <v>145-145</v>
      </c>
      <c r="K355" t="str">
        <f t="shared" si="85"/>
        <v>Monomorphic</v>
      </c>
      <c r="X355" t="s">
        <v>1287</v>
      </c>
      <c r="Y355" t="s">
        <v>1118</v>
      </c>
      <c r="AA355" t="s">
        <v>1286</v>
      </c>
      <c r="AB355" t="s">
        <v>2280</v>
      </c>
      <c r="AC355" t="s">
        <v>103</v>
      </c>
      <c r="AD355">
        <v>3</v>
      </c>
      <c r="AE355">
        <v>15</v>
      </c>
      <c r="AF355" t="str">
        <f t="shared" si="81"/>
        <v>(CTC)</v>
      </c>
      <c r="AG355">
        <f t="shared" si="82"/>
        <v>5</v>
      </c>
      <c r="AH355" t="str">
        <f t="shared" si="83"/>
        <v>(CTC)5</v>
      </c>
      <c r="AK355" t="s">
        <v>2280</v>
      </c>
      <c r="AL355" t="s">
        <v>7056</v>
      </c>
      <c r="AO355" t="s">
        <v>2280</v>
      </c>
      <c r="AP355" t="s">
        <v>103</v>
      </c>
      <c r="AT355" t="s">
        <v>6214</v>
      </c>
      <c r="AU355" t="s">
        <v>2280</v>
      </c>
      <c r="AV355">
        <v>145</v>
      </c>
      <c r="AY355" t="s">
        <v>2280</v>
      </c>
      <c r="AZ355">
        <v>145</v>
      </c>
      <c r="BB355" t="s">
        <v>2280</v>
      </c>
      <c r="BC355" t="str">
        <f t="shared" si="84"/>
        <v>145-145</v>
      </c>
    </row>
    <row r="356" spans="1:55" ht="18">
      <c r="A356" t="s">
        <v>2284</v>
      </c>
      <c r="B356" t="str">
        <f t="shared" si="74"/>
        <v>CAGTTTTCCCAGTCACGACCTACGATGAGTTCCTCGAGACCC</v>
      </c>
      <c r="C356" t="s">
        <v>2444</v>
      </c>
      <c r="D356" t="str">
        <f t="shared" si="75"/>
        <v>GTTTCTCTCTTCTTCGTCTTCAACGACC</v>
      </c>
      <c r="E356" t="str">
        <f t="shared" si="76"/>
        <v>(GCG)5</v>
      </c>
      <c r="F356" s="6" t="s">
        <v>7592</v>
      </c>
      <c r="G356" t="str">
        <f t="shared" si="77"/>
        <v>GCG</v>
      </c>
      <c r="H356">
        <f t="shared" si="78"/>
        <v>154</v>
      </c>
      <c r="I356">
        <f t="shared" si="79"/>
        <v>154</v>
      </c>
      <c r="J356" t="str">
        <f t="shared" si="80"/>
        <v>154-154</v>
      </c>
      <c r="K356" t="str">
        <f t="shared" si="85"/>
        <v>Monomorphic</v>
      </c>
      <c r="X356" t="s">
        <v>1289</v>
      </c>
      <c r="Y356" t="s">
        <v>1122</v>
      </c>
      <c r="AA356" t="s">
        <v>1288</v>
      </c>
      <c r="AB356" t="s">
        <v>2284</v>
      </c>
      <c r="AC356" t="s">
        <v>134</v>
      </c>
      <c r="AD356">
        <v>3</v>
      </c>
      <c r="AE356">
        <v>15</v>
      </c>
      <c r="AF356" t="str">
        <f t="shared" si="81"/>
        <v>(GCG)</v>
      </c>
      <c r="AG356">
        <f t="shared" si="82"/>
        <v>5</v>
      </c>
      <c r="AH356" t="str">
        <f t="shared" si="83"/>
        <v>(GCG)5</v>
      </c>
      <c r="AK356" t="s">
        <v>2284</v>
      </c>
      <c r="AL356" t="s">
        <v>7206</v>
      </c>
      <c r="AO356" t="s">
        <v>2284</v>
      </c>
      <c r="AP356" t="s">
        <v>134</v>
      </c>
      <c r="AT356" t="s">
        <v>6215</v>
      </c>
      <c r="AU356" t="s">
        <v>2284</v>
      </c>
      <c r="AV356">
        <v>154</v>
      </c>
      <c r="AY356" t="s">
        <v>2284</v>
      </c>
      <c r="AZ356">
        <v>154</v>
      </c>
      <c r="BB356" t="s">
        <v>2284</v>
      </c>
      <c r="BC356" t="str">
        <f t="shared" si="84"/>
        <v>154-154</v>
      </c>
    </row>
    <row r="357" spans="1:55" ht="18">
      <c r="A357" t="s">
        <v>2288</v>
      </c>
      <c r="B357" t="str">
        <f t="shared" si="74"/>
        <v>CAGTTTTCCCAGTCACGACAGATGGAGATCTCACCGGAGGT</v>
      </c>
      <c r="C357" t="s">
        <v>2445</v>
      </c>
      <c r="D357" t="str">
        <f t="shared" si="75"/>
        <v>GTTTAAGGTACAAGATCTGGACCCCTTC</v>
      </c>
      <c r="E357" t="str">
        <f t="shared" si="76"/>
        <v>(GGC)5</v>
      </c>
      <c r="F357" s="6" t="s">
        <v>7587</v>
      </c>
      <c r="G357" t="str">
        <f t="shared" si="77"/>
        <v>GGC</v>
      </c>
      <c r="H357">
        <f t="shared" si="78"/>
        <v>168</v>
      </c>
      <c r="I357">
        <f t="shared" si="79"/>
        <v>168</v>
      </c>
      <c r="J357" t="str">
        <f t="shared" si="80"/>
        <v>168-168</v>
      </c>
      <c r="K357" t="str">
        <f t="shared" si="85"/>
        <v>Monomorphic</v>
      </c>
      <c r="X357" t="s">
        <v>1291</v>
      </c>
      <c r="Y357" t="s">
        <v>1126</v>
      </c>
      <c r="AA357" t="s">
        <v>1290</v>
      </c>
      <c r="AB357" t="s">
        <v>2288</v>
      </c>
      <c r="AC357" t="s">
        <v>140</v>
      </c>
      <c r="AD357">
        <v>3</v>
      </c>
      <c r="AE357">
        <v>15</v>
      </c>
      <c r="AF357" t="str">
        <f t="shared" si="81"/>
        <v>(GGC)</v>
      </c>
      <c r="AG357">
        <f t="shared" si="82"/>
        <v>5</v>
      </c>
      <c r="AH357" t="str">
        <f t="shared" si="83"/>
        <v>(GGC)5</v>
      </c>
      <c r="AK357" t="s">
        <v>2288</v>
      </c>
      <c r="AL357" t="s">
        <v>7201</v>
      </c>
      <c r="AO357" t="s">
        <v>2288</v>
      </c>
      <c r="AP357" t="s">
        <v>140</v>
      </c>
      <c r="AT357" t="s">
        <v>6216</v>
      </c>
      <c r="AU357" t="s">
        <v>2288</v>
      </c>
      <c r="AV357">
        <v>168</v>
      </c>
      <c r="AY357" t="s">
        <v>2288</v>
      </c>
      <c r="AZ357">
        <v>168</v>
      </c>
      <c r="BB357" t="s">
        <v>2288</v>
      </c>
      <c r="BC357" t="str">
        <f t="shared" si="84"/>
        <v>168-168</v>
      </c>
    </row>
    <row r="358" spans="1:55" ht="18">
      <c r="A358" t="s">
        <v>2292</v>
      </c>
      <c r="B358" t="str">
        <f t="shared" si="74"/>
        <v>CAGTTTTCCCAGTCACGACAAGCTTCGATCCCTCTTTCCAAT</v>
      </c>
      <c r="C358" t="s">
        <v>2447</v>
      </c>
      <c r="D358" t="str">
        <f t="shared" si="75"/>
        <v>GTTTGATTGAGGGTCGGAATCATCAC</v>
      </c>
      <c r="E358" t="str">
        <f t="shared" si="76"/>
        <v>(TCC)5</v>
      </c>
      <c r="F358" s="6" t="s">
        <v>7589</v>
      </c>
      <c r="G358" t="str">
        <f t="shared" si="77"/>
        <v>TCC</v>
      </c>
      <c r="H358">
        <f t="shared" si="78"/>
        <v>144</v>
      </c>
      <c r="I358">
        <f t="shared" si="79"/>
        <v>148</v>
      </c>
      <c r="J358" t="str">
        <f t="shared" si="80"/>
        <v>144-148</v>
      </c>
      <c r="K358" t="str">
        <f t="shared" si="85"/>
        <v>Polymorphic</v>
      </c>
      <c r="X358" t="s">
        <v>1293</v>
      </c>
      <c r="Y358" t="s">
        <v>1130</v>
      </c>
      <c r="AA358" t="s">
        <v>1292</v>
      </c>
      <c r="AB358" t="s">
        <v>2292</v>
      </c>
      <c r="AC358" t="s">
        <v>166</v>
      </c>
      <c r="AD358">
        <v>3</v>
      </c>
      <c r="AE358">
        <v>15</v>
      </c>
      <c r="AF358" t="str">
        <f t="shared" si="81"/>
        <v>(TCC)</v>
      </c>
      <c r="AG358">
        <f t="shared" si="82"/>
        <v>5</v>
      </c>
      <c r="AH358" t="str">
        <f t="shared" si="83"/>
        <v>(TCC)5</v>
      </c>
      <c r="AK358" t="s">
        <v>2292</v>
      </c>
      <c r="AL358" t="s">
        <v>7203</v>
      </c>
      <c r="AO358" t="s">
        <v>2292</v>
      </c>
      <c r="AP358" t="s">
        <v>166</v>
      </c>
      <c r="AT358" t="s">
        <v>6217</v>
      </c>
      <c r="AU358" t="s">
        <v>2292</v>
      </c>
      <c r="AV358">
        <v>144</v>
      </c>
      <c r="AY358" t="s">
        <v>2292</v>
      </c>
      <c r="AZ358">
        <v>148</v>
      </c>
      <c r="BB358" t="s">
        <v>2292</v>
      </c>
      <c r="BC358" t="str">
        <f t="shared" si="84"/>
        <v>144-148</v>
      </c>
    </row>
    <row r="359" spans="1:55" ht="18">
      <c r="A359" t="s">
        <v>2296</v>
      </c>
      <c r="B359" t="str">
        <f t="shared" si="74"/>
        <v>CAGTTTTCCCAGTCACGACCACTTACGATCCTCTCGATTACGC</v>
      </c>
      <c r="C359" t="s">
        <v>2449</v>
      </c>
      <c r="D359" t="str">
        <f t="shared" si="75"/>
        <v>GTTTGAGGCGAGAAGAGAAGCTACGATA</v>
      </c>
      <c r="E359" t="str">
        <f t="shared" si="76"/>
        <v>(GCC)5</v>
      </c>
      <c r="F359" s="6" t="s">
        <v>7459</v>
      </c>
      <c r="G359" t="str">
        <f t="shared" si="77"/>
        <v>GCC</v>
      </c>
      <c r="H359">
        <f t="shared" si="78"/>
        <v>139</v>
      </c>
      <c r="I359">
        <f t="shared" si="79"/>
        <v>142</v>
      </c>
      <c r="J359" t="str">
        <f t="shared" si="80"/>
        <v>139-142</v>
      </c>
      <c r="K359" t="str">
        <f t="shared" si="85"/>
        <v>Polymorphic</v>
      </c>
      <c r="X359" t="s">
        <v>1295</v>
      </c>
      <c r="Y359" t="s">
        <v>1134</v>
      </c>
      <c r="AA359" t="s">
        <v>1294</v>
      </c>
      <c r="AB359" t="s">
        <v>2296</v>
      </c>
      <c r="AC359" t="s">
        <v>132</v>
      </c>
      <c r="AD359">
        <v>3</v>
      </c>
      <c r="AE359">
        <v>15</v>
      </c>
      <c r="AF359" t="str">
        <f t="shared" si="81"/>
        <v>(GCC)</v>
      </c>
      <c r="AG359">
        <f t="shared" si="82"/>
        <v>5</v>
      </c>
      <c r="AH359" t="str">
        <f t="shared" si="83"/>
        <v>(GCC)5</v>
      </c>
      <c r="AK359" t="s">
        <v>2296</v>
      </c>
      <c r="AL359" t="s">
        <v>7073</v>
      </c>
      <c r="AO359" t="s">
        <v>2296</v>
      </c>
      <c r="AP359" t="s">
        <v>132</v>
      </c>
      <c r="AT359" t="s">
        <v>6218</v>
      </c>
      <c r="AU359" t="s">
        <v>2296</v>
      </c>
      <c r="AV359">
        <v>139</v>
      </c>
      <c r="AY359" t="s">
        <v>2296</v>
      </c>
      <c r="AZ359">
        <v>142</v>
      </c>
      <c r="BB359" t="s">
        <v>2296</v>
      </c>
      <c r="BC359" t="str">
        <f t="shared" si="84"/>
        <v>139-142</v>
      </c>
    </row>
    <row r="360" spans="1:55" ht="18">
      <c r="A360" t="s">
        <v>2300</v>
      </c>
      <c r="B360" t="str">
        <f t="shared" si="74"/>
        <v>CAGTTTTCCCAGTCACGACGGCTCTTGTTGAAGGATTAGGGTT</v>
      </c>
      <c r="C360" t="s">
        <v>2451</v>
      </c>
      <c r="D360" t="str">
        <f t="shared" si="75"/>
        <v>GTTTGACTGGTAGGTTGGGAAACCTCTT</v>
      </c>
      <c r="E360" t="str">
        <f t="shared" si="76"/>
        <v>(GGC)5</v>
      </c>
      <c r="F360" s="6" t="s">
        <v>7587</v>
      </c>
      <c r="G360" t="str">
        <f t="shared" si="77"/>
        <v>GGC</v>
      </c>
      <c r="H360">
        <f t="shared" si="78"/>
        <v>301</v>
      </c>
      <c r="I360">
        <f t="shared" si="79"/>
        <v>304</v>
      </c>
      <c r="J360" t="str">
        <f t="shared" si="80"/>
        <v>301-304</v>
      </c>
      <c r="K360" t="str">
        <f t="shared" si="85"/>
        <v>Polymorphic</v>
      </c>
      <c r="X360" t="s">
        <v>1297</v>
      </c>
      <c r="Y360" t="s">
        <v>1138</v>
      </c>
      <c r="AA360" t="s">
        <v>1296</v>
      </c>
      <c r="AB360" t="s">
        <v>2300</v>
      </c>
      <c r="AC360" t="s">
        <v>140</v>
      </c>
      <c r="AD360">
        <v>3</v>
      </c>
      <c r="AE360">
        <v>15</v>
      </c>
      <c r="AF360" t="str">
        <f t="shared" si="81"/>
        <v>(GGC)</v>
      </c>
      <c r="AG360">
        <f t="shared" si="82"/>
        <v>5</v>
      </c>
      <c r="AH360" t="str">
        <f t="shared" si="83"/>
        <v>(GGC)5</v>
      </c>
      <c r="AK360" t="s">
        <v>2300</v>
      </c>
      <c r="AL360" t="s">
        <v>7201</v>
      </c>
      <c r="AO360" t="s">
        <v>2300</v>
      </c>
      <c r="AP360" t="s">
        <v>140</v>
      </c>
      <c r="AT360" t="s">
        <v>6219</v>
      </c>
      <c r="AU360" t="s">
        <v>2300</v>
      </c>
      <c r="AV360">
        <v>301</v>
      </c>
      <c r="AY360" t="s">
        <v>2300</v>
      </c>
      <c r="AZ360">
        <v>304</v>
      </c>
      <c r="BB360" t="s">
        <v>2300</v>
      </c>
      <c r="BC360" t="str">
        <f t="shared" si="84"/>
        <v>301-304</v>
      </c>
    </row>
    <row r="361" spans="1:55" ht="18">
      <c r="A361" t="s">
        <v>2304</v>
      </c>
      <c r="B361" t="str">
        <f t="shared" si="74"/>
        <v>CAGTTTTCCCAGTCACGACCCTGTGAGTGCACACGTAGAGAGT</v>
      </c>
      <c r="C361" t="s">
        <v>2453</v>
      </c>
      <c r="D361" t="str">
        <f t="shared" si="75"/>
        <v>GTTTTCACAAGAGCTCTAATTGGCCTTC</v>
      </c>
      <c r="E361" t="str">
        <f t="shared" si="76"/>
        <v>(GTG)5</v>
      </c>
      <c r="F361" s="6" t="s">
        <v>7593</v>
      </c>
      <c r="G361" t="str">
        <f t="shared" si="77"/>
        <v>GTG</v>
      </c>
      <c r="H361">
        <f t="shared" si="78"/>
        <v>192</v>
      </c>
      <c r="I361">
        <f t="shared" si="79"/>
        <v>192</v>
      </c>
      <c r="J361" t="str">
        <f t="shared" si="80"/>
        <v>192-192</v>
      </c>
      <c r="K361" t="str">
        <f t="shared" si="85"/>
        <v>Monomorphic</v>
      </c>
      <c r="X361" t="s">
        <v>1299</v>
      </c>
      <c r="Y361" t="s">
        <v>1142</v>
      </c>
      <c r="AA361" t="s">
        <v>1298</v>
      </c>
      <c r="AB361" t="s">
        <v>2304</v>
      </c>
      <c r="AC361" t="s">
        <v>148</v>
      </c>
      <c r="AD361">
        <v>3</v>
      </c>
      <c r="AE361">
        <v>15</v>
      </c>
      <c r="AF361" t="str">
        <f t="shared" si="81"/>
        <v>(GTG)</v>
      </c>
      <c r="AG361">
        <f t="shared" si="82"/>
        <v>5</v>
      </c>
      <c r="AH361" t="str">
        <f t="shared" si="83"/>
        <v>(GTG)5</v>
      </c>
      <c r="AK361" t="s">
        <v>2304</v>
      </c>
      <c r="AL361" t="s">
        <v>7207</v>
      </c>
      <c r="AO361" t="s">
        <v>2304</v>
      </c>
      <c r="AP361" t="s">
        <v>148</v>
      </c>
      <c r="AT361" t="s">
        <v>6220</v>
      </c>
      <c r="AU361" t="s">
        <v>2304</v>
      </c>
      <c r="AV361">
        <v>192</v>
      </c>
      <c r="AY361" t="s">
        <v>2304</v>
      </c>
      <c r="AZ361">
        <v>192</v>
      </c>
      <c r="BB361" t="s">
        <v>2304</v>
      </c>
      <c r="BC361" t="str">
        <f t="shared" si="84"/>
        <v>192-192</v>
      </c>
    </row>
    <row r="362" spans="1:55" ht="18">
      <c r="A362" t="s">
        <v>2308</v>
      </c>
      <c r="B362" t="str">
        <f t="shared" si="74"/>
        <v>CAGTTTTCCCAGTCACGACGTTTCTCATTTCGCTCCGAAGAA</v>
      </c>
      <c r="C362" t="s">
        <v>2455</v>
      </c>
      <c r="D362" t="str">
        <f t="shared" si="75"/>
        <v>GTTTAGGCACATTATTCACCATTATCGG</v>
      </c>
      <c r="E362" t="str">
        <f t="shared" si="76"/>
        <v>(GAA)5</v>
      </c>
      <c r="F362" s="6" t="s">
        <v>7446</v>
      </c>
      <c r="G362" t="str">
        <f t="shared" si="77"/>
        <v>GAA</v>
      </c>
      <c r="H362">
        <f t="shared" si="78"/>
        <v>0</v>
      </c>
      <c r="I362">
        <f t="shared" si="79"/>
        <v>0</v>
      </c>
      <c r="J362" t="str">
        <f t="shared" si="80"/>
        <v>-</v>
      </c>
      <c r="K362" t="s">
        <v>7774</v>
      </c>
      <c r="X362" t="s">
        <v>1301</v>
      </c>
      <c r="Y362" t="s">
        <v>1146</v>
      </c>
      <c r="AA362" t="s">
        <v>1300</v>
      </c>
      <c r="AB362" t="s">
        <v>2308</v>
      </c>
      <c r="AC362" t="s">
        <v>114</v>
      </c>
      <c r="AD362">
        <v>3</v>
      </c>
      <c r="AE362">
        <v>15</v>
      </c>
      <c r="AF362" t="str">
        <f t="shared" si="81"/>
        <v>(GAA)</v>
      </c>
      <c r="AG362">
        <f t="shared" si="82"/>
        <v>5</v>
      </c>
      <c r="AH362" t="str">
        <f t="shared" si="83"/>
        <v>(GAA)5</v>
      </c>
      <c r="AK362" t="s">
        <v>2308</v>
      </c>
      <c r="AL362" t="s">
        <v>7060</v>
      </c>
      <c r="AO362" t="s">
        <v>2308</v>
      </c>
      <c r="AP362" t="s">
        <v>114</v>
      </c>
      <c r="AT362" t="s">
        <v>6221</v>
      </c>
      <c r="AU362" t="s">
        <v>2308</v>
      </c>
      <c r="AY362" t="s">
        <v>2308</v>
      </c>
      <c r="BB362" t="s">
        <v>2308</v>
      </c>
      <c r="BC362" t="str">
        <f t="shared" si="84"/>
        <v>-</v>
      </c>
    </row>
    <row r="363" spans="1:55" ht="18">
      <c r="A363" t="s">
        <v>2312</v>
      </c>
      <c r="B363" t="str">
        <f t="shared" si="74"/>
        <v>CAGTTTTCCCAGTCACGACTGTTTCCACTAATATGGGAATGGG</v>
      </c>
      <c r="C363" t="s">
        <v>2457</v>
      </c>
      <c r="D363" t="str">
        <f t="shared" si="75"/>
        <v>GTTTGCTTGAATGACACCAAGTTCTGG</v>
      </c>
      <c r="E363" t="str">
        <f t="shared" si="76"/>
        <v>(TAT)5</v>
      </c>
      <c r="F363" s="6" t="s">
        <v>7594</v>
      </c>
      <c r="G363" t="str">
        <f t="shared" si="77"/>
        <v>TAT</v>
      </c>
      <c r="H363">
        <f t="shared" si="78"/>
        <v>103</v>
      </c>
      <c r="I363">
        <f t="shared" si="79"/>
        <v>103</v>
      </c>
      <c r="J363" t="str">
        <f t="shared" si="80"/>
        <v>103-103</v>
      </c>
      <c r="K363" t="str">
        <f t="shared" ref="K363:K410" si="86">IF(H363=I363,"Monomorphic","Polymorphic")</f>
        <v>Monomorphic</v>
      </c>
      <c r="X363" t="s">
        <v>1303</v>
      </c>
      <c r="Y363" t="s">
        <v>1150</v>
      </c>
      <c r="AA363" t="s">
        <v>1302</v>
      </c>
      <c r="AB363" t="s">
        <v>2312</v>
      </c>
      <c r="AC363" t="s">
        <v>160</v>
      </c>
      <c r="AD363">
        <v>3</v>
      </c>
      <c r="AE363">
        <v>15</v>
      </c>
      <c r="AF363" t="str">
        <f t="shared" si="81"/>
        <v>(TAT)</v>
      </c>
      <c r="AG363">
        <f t="shared" si="82"/>
        <v>5</v>
      </c>
      <c r="AH363" t="str">
        <f t="shared" si="83"/>
        <v>(TAT)5</v>
      </c>
      <c r="AK363" t="s">
        <v>2312</v>
      </c>
      <c r="AL363" t="s">
        <v>7208</v>
      </c>
      <c r="AO363" t="s">
        <v>2312</v>
      </c>
      <c r="AP363" t="s">
        <v>160</v>
      </c>
      <c r="AT363" t="s">
        <v>6222</v>
      </c>
      <c r="AU363" t="s">
        <v>2312</v>
      </c>
      <c r="AV363">
        <v>103</v>
      </c>
      <c r="AY363" t="s">
        <v>2312</v>
      </c>
      <c r="AZ363">
        <v>103</v>
      </c>
      <c r="BB363" t="s">
        <v>2312</v>
      </c>
      <c r="BC363" t="str">
        <f t="shared" si="84"/>
        <v>103-103</v>
      </c>
    </row>
    <row r="364" spans="1:55" ht="18">
      <c r="A364" t="s">
        <v>2316</v>
      </c>
      <c r="B364" t="str">
        <f t="shared" si="74"/>
        <v>CAGTTTTCCCAGTCACGACCTCTCAATCCCATAACAAACAGCC</v>
      </c>
      <c r="C364" t="s">
        <v>2459</v>
      </c>
      <c r="D364" t="str">
        <f t="shared" si="75"/>
        <v>GTTTTCTGGTGAAGTCCAGAGAAGGAGT</v>
      </c>
      <c r="E364" t="str">
        <f t="shared" si="76"/>
        <v>(AGC)5</v>
      </c>
      <c r="F364" s="6" t="s">
        <v>7460</v>
      </c>
      <c r="G364" t="str">
        <f t="shared" si="77"/>
        <v>AGC</v>
      </c>
      <c r="H364">
        <f t="shared" si="78"/>
        <v>145</v>
      </c>
      <c r="I364">
        <f t="shared" si="79"/>
        <v>148</v>
      </c>
      <c r="J364" t="str">
        <f t="shared" si="80"/>
        <v>145-148</v>
      </c>
      <c r="K364" t="str">
        <f t="shared" si="86"/>
        <v>Polymorphic</v>
      </c>
      <c r="X364" t="s">
        <v>1305</v>
      </c>
      <c r="Y364" t="s">
        <v>1154</v>
      </c>
      <c r="AA364" t="s">
        <v>1304</v>
      </c>
      <c r="AB364" t="s">
        <v>2316</v>
      </c>
      <c r="AC364" t="s">
        <v>58</v>
      </c>
      <c r="AD364">
        <v>3</v>
      </c>
      <c r="AE364">
        <v>15</v>
      </c>
      <c r="AF364" t="str">
        <f t="shared" si="81"/>
        <v>(AGC)</v>
      </c>
      <c r="AG364">
        <f t="shared" si="82"/>
        <v>5</v>
      </c>
      <c r="AH364" t="str">
        <f t="shared" si="83"/>
        <v>(AGC)5</v>
      </c>
      <c r="AK364" t="s">
        <v>2316</v>
      </c>
      <c r="AL364" t="s">
        <v>7074</v>
      </c>
      <c r="AO364" t="s">
        <v>2316</v>
      </c>
      <c r="AP364" t="s">
        <v>58</v>
      </c>
      <c r="AT364" t="s">
        <v>6223</v>
      </c>
      <c r="AU364" t="s">
        <v>2316</v>
      </c>
      <c r="AV364">
        <v>145</v>
      </c>
      <c r="AY364" t="s">
        <v>2316</v>
      </c>
      <c r="AZ364">
        <v>148</v>
      </c>
      <c r="BB364" t="s">
        <v>2316</v>
      </c>
      <c r="BC364" t="str">
        <f t="shared" si="84"/>
        <v>145-148</v>
      </c>
    </row>
    <row r="365" spans="1:55" ht="18">
      <c r="A365" t="s">
        <v>2320</v>
      </c>
      <c r="B365" t="str">
        <f t="shared" si="74"/>
        <v>CAGTTTTCCCAGTCACGACGGCTGCAGCTGAGTTAGGTTAAGA</v>
      </c>
      <c r="C365" t="s">
        <v>2461</v>
      </c>
      <c r="D365" t="str">
        <f t="shared" si="75"/>
        <v>GTTTTCTCTGCTGGTTATGAATGGTTGA</v>
      </c>
      <c r="E365" t="str">
        <f t="shared" si="76"/>
        <v>(TCA)5</v>
      </c>
      <c r="F365" s="6" t="s">
        <v>7462</v>
      </c>
      <c r="G365" t="str">
        <f t="shared" si="77"/>
        <v>TCA</v>
      </c>
      <c r="H365">
        <f t="shared" si="78"/>
        <v>131</v>
      </c>
      <c r="I365">
        <f t="shared" si="79"/>
        <v>141</v>
      </c>
      <c r="J365" t="str">
        <f t="shared" si="80"/>
        <v>131-141</v>
      </c>
      <c r="K365" t="str">
        <f t="shared" si="86"/>
        <v>Polymorphic</v>
      </c>
      <c r="X365" t="s">
        <v>1307</v>
      </c>
      <c r="Y365" t="s">
        <v>1158</v>
      </c>
      <c r="AA365" t="s">
        <v>1306</v>
      </c>
      <c r="AB365" t="s">
        <v>2320</v>
      </c>
      <c r="AC365" t="s">
        <v>162</v>
      </c>
      <c r="AD365">
        <v>3</v>
      </c>
      <c r="AE365">
        <v>15</v>
      </c>
      <c r="AF365" t="str">
        <f t="shared" si="81"/>
        <v>(TCA)</v>
      </c>
      <c r="AG365">
        <f t="shared" si="82"/>
        <v>5</v>
      </c>
      <c r="AH365" t="str">
        <f t="shared" si="83"/>
        <v>(TCA)5</v>
      </c>
      <c r="AK365" t="s">
        <v>2320</v>
      </c>
      <c r="AL365" t="s">
        <v>7076</v>
      </c>
      <c r="AO365" t="s">
        <v>2320</v>
      </c>
      <c r="AP365" t="s">
        <v>162</v>
      </c>
      <c r="AT365" t="s">
        <v>6224</v>
      </c>
      <c r="AU365" t="s">
        <v>2320</v>
      </c>
      <c r="AV365">
        <v>131</v>
      </c>
      <c r="AY365" t="s">
        <v>2320</v>
      </c>
      <c r="AZ365">
        <v>141</v>
      </c>
      <c r="BB365" t="s">
        <v>2320</v>
      </c>
      <c r="BC365" t="str">
        <f t="shared" si="84"/>
        <v>131-141</v>
      </c>
    </row>
    <row r="366" spans="1:55" ht="18">
      <c r="A366" t="s">
        <v>2324</v>
      </c>
      <c r="B366" t="str">
        <f t="shared" si="74"/>
        <v>CAGTTTTCCCAGTCACGACGGATTGATTTGTCAACAATTCTCAAAA</v>
      </c>
      <c r="C366" t="s">
        <v>2463</v>
      </c>
      <c r="D366" t="str">
        <f t="shared" si="75"/>
        <v>GTTTGATGGACGACGATGATATTGTGTG</v>
      </c>
      <c r="E366" t="str">
        <f t="shared" si="76"/>
        <v>(TTA)5</v>
      </c>
      <c r="F366" s="6" t="s">
        <v>7595</v>
      </c>
      <c r="G366" t="str">
        <f t="shared" si="77"/>
        <v>TTA</v>
      </c>
      <c r="H366">
        <f t="shared" si="78"/>
        <v>172</v>
      </c>
      <c r="I366">
        <f t="shared" si="79"/>
        <v>172</v>
      </c>
      <c r="J366" t="str">
        <f t="shared" si="80"/>
        <v>172-172</v>
      </c>
      <c r="K366" t="str">
        <f t="shared" si="86"/>
        <v>Monomorphic</v>
      </c>
      <c r="X366" t="s">
        <v>1309</v>
      </c>
      <c r="Y366" t="s">
        <v>1162</v>
      </c>
      <c r="AA366" t="s">
        <v>1308</v>
      </c>
      <c r="AB366" t="s">
        <v>2324</v>
      </c>
      <c r="AC366" t="s">
        <v>189</v>
      </c>
      <c r="AD366">
        <v>3</v>
      </c>
      <c r="AE366">
        <v>15</v>
      </c>
      <c r="AF366" t="str">
        <f t="shared" si="81"/>
        <v>(TTA)</v>
      </c>
      <c r="AG366">
        <f t="shared" si="82"/>
        <v>5</v>
      </c>
      <c r="AH366" t="str">
        <f t="shared" si="83"/>
        <v>(TTA)5</v>
      </c>
      <c r="AK366" t="s">
        <v>2324</v>
      </c>
      <c r="AL366" t="s">
        <v>7209</v>
      </c>
      <c r="AO366" t="s">
        <v>2324</v>
      </c>
      <c r="AP366" t="s">
        <v>189</v>
      </c>
      <c r="AT366" t="s">
        <v>6225</v>
      </c>
      <c r="AU366" t="s">
        <v>2324</v>
      </c>
      <c r="AV366">
        <v>172</v>
      </c>
      <c r="AY366" t="s">
        <v>2324</v>
      </c>
      <c r="AZ366">
        <v>172</v>
      </c>
      <c r="BB366" t="s">
        <v>2324</v>
      </c>
      <c r="BC366" t="str">
        <f t="shared" si="84"/>
        <v>172-172</v>
      </c>
    </row>
    <row r="367" spans="1:55" ht="18">
      <c r="A367" t="s">
        <v>2328</v>
      </c>
      <c r="B367" t="str">
        <f t="shared" si="74"/>
        <v>CAGTTTTCCCAGTCACGACTGATCTCACCCAGAAACCCTAACT</v>
      </c>
      <c r="C367" t="s">
        <v>2465</v>
      </c>
      <c r="D367" t="str">
        <f t="shared" si="75"/>
        <v>GTTTCTTGTTAAGAAGCCACACAAATTCA</v>
      </c>
      <c r="E367" t="str">
        <f t="shared" si="76"/>
        <v>(GAT)5</v>
      </c>
      <c r="F367" s="6" t="s">
        <v>7450</v>
      </c>
      <c r="G367" t="str">
        <f t="shared" si="77"/>
        <v>GAT</v>
      </c>
      <c r="H367">
        <f t="shared" si="78"/>
        <v>117</v>
      </c>
      <c r="I367">
        <f t="shared" si="79"/>
        <v>117</v>
      </c>
      <c r="J367" t="str">
        <f t="shared" si="80"/>
        <v>117-117</v>
      </c>
      <c r="K367" t="str">
        <f t="shared" si="86"/>
        <v>Monomorphic</v>
      </c>
      <c r="X367" t="s">
        <v>1311</v>
      </c>
      <c r="Y367" t="s">
        <v>1166</v>
      </c>
      <c r="AA367" t="s">
        <v>1310</v>
      </c>
      <c r="AB367" t="s">
        <v>2328</v>
      </c>
      <c r="AC367" t="s">
        <v>123</v>
      </c>
      <c r="AD367">
        <v>3</v>
      </c>
      <c r="AE367">
        <v>15</v>
      </c>
      <c r="AF367" t="str">
        <f t="shared" si="81"/>
        <v>(GAT)</v>
      </c>
      <c r="AG367">
        <f t="shared" si="82"/>
        <v>5</v>
      </c>
      <c r="AH367" t="str">
        <f t="shared" si="83"/>
        <v>(GAT)5</v>
      </c>
      <c r="AK367" t="s">
        <v>2328</v>
      </c>
      <c r="AL367" t="s">
        <v>7064</v>
      </c>
      <c r="AO367" t="s">
        <v>2328</v>
      </c>
      <c r="AP367" t="s">
        <v>123</v>
      </c>
      <c r="AT367" t="s">
        <v>6226</v>
      </c>
      <c r="AU367" t="s">
        <v>2328</v>
      </c>
      <c r="AV367">
        <v>117</v>
      </c>
      <c r="AY367" t="s">
        <v>2328</v>
      </c>
      <c r="AZ367">
        <v>117</v>
      </c>
      <c r="BB367" t="s">
        <v>2328</v>
      </c>
      <c r="BC367" t="str">
        <f t="shared" si="84"/>
        <v>117-117</v>
      </c>
    </row>
    <row r="368" spans="1:55" ht="18">
      <c r="A368" t="s">
        <v>2332</v>
      </c>
      <c r="B368" t="str">
        <f t="shared" si="74"/>
        <v>CAGTTTTCCCAGTCACGACAGCAAGCCTAGGATCACTGACAAT</v>
      </c>
      <c r="C368" t="s">
        <v>2467</v>
      </c>
      <c r="D368" t="str">
        <f t="shared" si="75"/>
        <v>GTTTTGTTATCCATGGAAGTCTTAGCCA</v>
      </c>
      <c r="E368" t="str">
        <f t="shared" si="76"/>
        <v>(GCA)5</v>
      </c>
      <c r="F368" s="6" t="s">
        <v>7444</v>
      </c>
      <c r="G368" t="str">
        <f t="shared" si="77"/>
        <v>GCA</v>
      </c>
      <c r="H368">
        <f t="shared" si="78"/>
        <v>101</v>
      </c>
      <c r="I368">
        <f t="shared" si="79"/>
        <v>101</v>
      </c>
      <c r="J368" t="str">
        <f t="shared" si="80"/>
        <v>101-101</v>
      </c>
      <c r="K368" t="str">
        <f t="shared" si="86"/>
        <v>Monomorphic</v>
      </c>
      <c r="X368" t="s">
        <v>1313</v>
      </c>
      <c r="Y368" t="s">
        <v>1170</v>
      </c>
      <c r="AA368" t="s">
        <v>1312</v>
      </c>
      <c r="AB368" t="s">
        <v>2332</v>
      </c>
      <c r="AC368" t="s">
        <v>129</v>
      </c>
      <c r="AD368">
        <v>3</v>
      </c>
      <c r="AE368">
        <v>15</v>
      </c>
      <c r="AF368" t="str">
        <f t="shared" si="81"/>
        <v>(GCA)</v>
      </c>
      <c r="AG368">
        <f t="shared" si="82"/>
        <v>5</v>
      </c>
      <c r="AH368" t="str">
        <f t="shared" si="83"/>
        <v>(GCA)5</v>
      </c>
      <c r="AK368" t="s">
        <v>2332</v>
      </c>
      <c r="AL368" t="s">
        <v>7058</v>
      </c>
      <c r="AO368" t="s">
        <v>2332</v>
      </c>
      <c r="AP368" t="s">
        <v>129</v>
      </c>
      <c r="AT368" t="s">
        <v>6227</v>
      </c>
      <c r="AU368" t="s">
        <v>2332</v>
      </c>
      <c r="AV368">
        <v>101</v>
      </c>
      <c r="AY368" t="s">
        <v>2332</v>
      </c>
      <c r="AZ368">
        <v>101</v>
      </c>
      <c r="BB368" t="s">
        <v>2332</v>
      </c>
      <c r="BC368" t="str">
        <f t="shared" si="84"/>
        <v>101-101</v>
      </c>
    </row>
    <row r="369" spans="1:55" ht="18">
      <c r="A369" t="s">
        <v>2336</v>
      </c>
      <c r="B369" t="str">
        <f t="shared" si="74"/>
        <v>CAGTTTTCCCAGTCACGACCCACAAGTAGTTGATCAGACCGTG</v>
      </c>
      <c r="C369" t="s">
        <v>2469</v>
      </c>
      <c r="D369" t="str">
        <f t="shared" si="75"/>
        <v>GTTTCTTTTGCTCTGATTCCTCCTCAAG</v>
      </c>
      <c r="E369" t="str">
        <f t="shared" si="76"/>
        <v>(TAA)5</v>
      </c>
      <c r="F369" s="6" t="s">
        <v>7596</v>
      </c>
      <c r="G369" t="str">
        <f t="shared" si="77"/>
        <v>TAA</v>
      </c>
      <c r="H369">
        <f t="shared" si="78"/>
        <v>139</v>
      </c>
      <c r="I369">
        <f t="shared" si="79"/>
        <v>139</v>
      </c>
      <c r="J369" t="str">
        <f t="shared" si="80"/>
        <v>139-139</v>
      </c>
      <c r="K369" t="str">
        <f t="shared" si="86"/>
        <v>Monomorphic</v>
      </c>
      <c r="X369" t="s">
        <v>1315</v>
      </c>
      <c r="Y369" t="s">
        <v>1174</v>
      </c>
      <c r="AA369" t="s">
        <v>1314</v>
      </c>
      <c r="AB369" t="s">
        <v>2336</v>
      </c>
      <c r="AC369" t="s">
        <v>153</v>
      </c>
      <c r="AD369">
        <v>3</v>
      </c>
      <c r="AE369">
        <v>15</v>
      </c>
      <c r="AF369" t="str">
        <f t="shared" si="81"/>
        <v>(TAA)</v>
      </c>
      <c r="AG369">
        <f t="shared" si="82"/>
        <v>5</v>
      </c>
      <c r="AH369" t="str">
        <f t="shared" si="83"/>
        <v>(TAA)5</v>
      </c>
      <c r="AK369" t="s">
        <v>2336</v>
      </c>
      <c r="AL369" t="s">
        <v>7210</v>
      </c>
      <c r="AO369" t="s">
        <v>2336</v>
      </c>
      <c r="AP369" t="s">
        <v>153</v>
      </c>
      <c r="AT369" t="s">
        <v>6228</v>
      </c>
      <c r="AU369" t="s">
        <v>2336</v>
      </c>
      <c r="AV369">
        <v>139</v>
      </c>
      <c r="AY369" t="s">
        <v>2336</v>
      </c>
      <c r="AZ369">
        <v>139</v>
      </c>
      <c r="BB369" t="s">
        <v>2336</v>
      </c>
      <c r="BC369" t="str">
        <f t="shared" si="84"/>
        <v>139-139</v>
      </c>
    </row>
    <row r="370" spans="1:55" ht="18">
      <c r="A370" t="s">
        <v>2340</v>
      </c>
      <c r="B370" t="str">
        <f t="shared" si="74"/>
        <v>CAGTTTTCCCAGTCACGACTAAGGACACCATTTCTGACTGTGC</v>
      </c>
      <c r="C370" t="s">
        <v>2471</v>
      </c>
      <c r="D370" t="str">
        <f t="shared" si="75"/>
        <v>GTTTAAACAACAGCAGCAGGTTACAGGT</v>
      </c>
      <c r="E370" t="str">
        <f t="shared" si="76"/>
        <v>(GAT)5</v>
      </c>
      <c r="F370" s="6" t="s">
        <v>7450</v>
      </c>
      <c r="G370" t="str">
        <f t="shared" si="77"/>
        <v>GAT</v>
      </c>
      <c r="H370">
        <f t="shared" si="78"/>
        <v>184</v>
      </c>
      <c r="I370">
        <f t="shared" si="79"/>
        <v>184</v>
      </c>
      <c r="J370" t="str">
        <f t="shared" si="80"/>
        <v>184-184</v>
      </c>
      <c r="K370" t="str">
        <f t="shared" si="86"/>
        <v>Monomorphic</v>
      </c>
      <c r="X370" t="s">
        <v>1317</v>
      </c>
      <c r="Y370" t="s">
        <v>1178</v>
      </c>
      <c r="AA370" t="s">
        <v>1316</v>
      </c>
      <c r="AB370" t="s">
        <v>2340</v>
      </c>
      <c r="AC370" t="s">
        <v>123</v>
      </c>
      <c r="AD370">
        <v>3</v>
      </c>
      <c r="AE370">
        <v>15</v>
      </c>
      <c r="AF370" t="str">
        <f t="shared" si="81"/>
        <v>(GAT)</v>
      </c>
      <c r="AG370">
        <f t="shared" si="82"/>
        <v>5</v>
      </c>
      <c r="AH370" t="str">
        <f t="shared" si="83"/>
        <v>(GAT)5</v>
      </c>
      <c r="AK370" t="s">
        <v>2340</v>
      </c>
      <c r="AL370" t="s">
        <v>7064</v>
      </c>
      <c r="AO370" t="s">
        <v>2340</v>
      </c>
      <c r="AP370" t="s">
        <v>123</v>
      </c>
      <c r="AT370" t="s">
        <v>6229</v>
      </c>
      <c r="AU370" t="s">
        <v>2340</v>
      </c>
      <c r="AV370">
        <v>184</v>
      </c>
      <c r="AY370" t="s">
        <v>2340</v>
      </c>
      <c r="AZ370">
        <v>184</v>
      </c>
      <c r="BB370" t="s">
        <v>2340</v>
      </c>
      <c r="BC370" t="str">
        <f t="shared" si="84"/>
        <v>184-184</v>
      </c>
    </row>
    <row r="371" spans="1:55" ht="18">
      <c r="A371" t="s">
        <v>2344</v>
      </c>
      <c r="B371" t="str">
        <f t="shared" si="74"/>
        <v>CAGTTTTCCCAGTCACGACGGACACATTCTCAACCAAAGAACC</v>
      </c>
      <c r="C371" t="s">
        <v>2473</v>
      </c>
      <c r="D371" t="str">
        <f t="shared" si="75"/>
        <v>GTTTATCTGCAGCAAAGTGAACAAACAA</v>
      </c>
      <c r="E371" t="str">
        <f t="shared" si="76"/>
        <v>(CCT)5</v>
      </c>
      <c r="F371" s="6" t="s">
        <v>7445</v>
      </c>
      <c r="G371" t="str">
        <f t="shared" si="77"/>
        <v>CCT</v>
      </c>
      <c r="H371">
        <f t="shared" si="78"/>
        <v>158</v>
      </c>
      <c r="I371">
        <f t="shared" si="79"/>
        <v>173</v>
      </c>
      <c r="J371" t="str">
        <f t="shared" si="80"/>
        <v>158-173</v>
      </c>
      <c r="K371" t="str">
        <f t="shared" si="86"/>
        <v>Polymorphic</v>
      </c>
      <c r="X371" t="s">
        <v>1319</v>
      </c>
      <c r="Y371" t="s">
        <v>1182</v>
      </c>
      <c r="AA371" t="s">
        <v>1318</v>
      </c>
      <c r="AB371" t="s">
        <v>2344</v>
      </c>
      <c r="AC371" t="s">
        <v>92</v>
      </c>
      <c r="AD371">
        <v>3</v>
      </c>
      <c r="AE371">
        <v>15</v>
      </c>
      <c r="AF371" t="str">
        <f t="shared" si="81"/>
        <v>(CCT)</v>
      </c>
      <c r="AG371">
        <f t="shared" si="82"/>
        <v>5</v>
      </c>
      <c r="AH371" t="str">
        <f t="shared" si="83"/>
        <v>(CCT)5</v>
      </c>
      <c r="AK371" t="s">
        <v>2344</v>
      </c>
      <c r="AL371" t="s">
        <v>7059</v>
      </c>
      <c r="AO371" t="s">
        <v>2344</v>
      </c>
      <c r="AP371" t="s">
        <v>92</v>
      </c>
      <c r="AT371" t="s">
        <v>6230</v>
      </c>
      <c r="AU371" t="s">
        <v>2344</v>
      </c>
      <c r="AV371">
        <v>158</v>
      </c>
      <c r="AY371" t="s">
        <v>2344</v>
      </c>
      <c r="AZ371">
        <v>173</v>
      </c>
      <c r="BB371" t="s">
        <v>2344</v>
      </c>
      <c r="BC371" t="str">
        <f t="shared" si="84"/>
        <v>158-173</v>
      </c>
    </row>
    <row r="372" spans="1:55" ht="18">
      <c r="A372" t="s">
        <v>2348</v>
      </c>
      <c r="B372" t="str">
        <f t="shared" si="74"/>
        <v>CAGTTTTCCCAGTCACGACTCAGATCGTGGTGAAAAGATCGTA</v>
      </c>
      <c r="C372" t="s">
        <v>2475</v>
      </c>
      <c r="D372" t="str">
        <f t="shared" si="75"/>
        <v>GTTTAGATCACAAATCCCCATCAGAAAA</v>
      </c>
      <c r="E372" t="str">
        <f t="shared" si="76"/>
        <v>(CTT)5</v>
      </c>
      <c r="F372" s="6" t="s">
        <v>7457</v>
      </c>
      <c r="G372" t="str">
        <f t="shared" si="77"/>
        <v>CTT</v>
      </c>
      <c r="H372">
        <f t="shared" si="78"/>
        <v>108</v>
      </c>
      <c r="I372">
        <f t="shared" si="79"/>
        <v>108</v>
      </c>
      <c r="J372" t="str">
        <f t="shared" si="80"/>
        <v>108-108</v>
      </c>
      <c r="K372" t="str">
        <f t="shared" si="86"/>
        <v>Monomorphic</v>
      </c>
      <c r="X372" t="s">
        <v>1321</v>
      </c>
      <c r="Y372" t="s">
        <v>1186</v>
      </c>
      <c r="AA372" t="s">
        <v>1320</v>
      </c>
      <c r="AB372" t="s">
        <v>2348</v>
      </c>
      <c r="AC372" t="s">
        <v>109</v>
      </c>
      <c r="AD372">
        <v>3</v>
      </c>
      <c r="AE372">
        <v>15</v>
      </c>
      <c r="AF372" t="str">
        <f t="shared" si="81"/>
        <v>(CTT)</v>
      </c>
      <c r="AG372">
        <f t="shared" si="82"/>
        <v>5</v>
      </c>
      <c r="AH372" t="str">
        <f t="shared" si="83"/>
        <v>(CTT)5</v>
      </c>
      <c r="AK372" t="s">
        <v>2348</v>
      </c>
      <c r="AL372" t="s">
        <v>7071</v>
      </c>
      <c r="AO372" t="s">
        <v>2348</v>
      </c>
      <c r="AP372" t="s">
        <v>109</v>
      </c>
      <c r="AT372" t="s">
        <v>6231</v>
      </c>
      <c r="AU372" t="s">
        <v>2348</v>
      </c>
      <c r="AV372">
        <v>108</v>
      </c>
      <c r="AY372" t="s">
        <v>2348</v>
      </c>
      <c r="AZ372">
        <v>108</v>
      </c>
      <c r="BB372" t="s">
        <v>2348</v>
      </c>
      <c r="BC372" t="str">
        <f t="shared" si="84"/>
        <v>108-108</v>
      </c>
    </row>
    <row r="373" spans="1:55" ht="18">
      <c r="A373" t="s">
        <v>2352</v>
      </c>
      <c r="B373" t="str">
        <f t="shared" si="74"/>
        <v>CAGTTTTCCCAGTCACGACAAAGCAGTGATCTTGCAGGACTGT</v>
      </c>
      <c r="C373" t="s">
        <v>2477</v>
      </c>
      <c r="D373" t="str">
        <f t="shared" si="75"/>
        <v>GTTTAGGCACAAACCATGTCCAAATATC</v>
      </c>
      <c r="E373" t="str">
        <f t="shared" si="76"/>
        <v>(ATC)5</v>
      </c>
      <c r="F373" s="6" t="s">
        <v>7597</v>
      </c>
      <c r="G373" t="str">
        <f t="shared" si="77"/>
        <v>ATC</v>
      </c>
      <c r="H373">
        <f t="shared" si="78"/>
        <v>156</v>
      </c>
      <c r="I373">
        <f t="shared" si="79"/>
        <v>156</v>
      </c>
      <c r="J373" t="str">
        <f t="shared" si="80"/>
        <v>156-156</v>
      </c>
      <c r="K373" t="str">
        <f t="shared" si="86"/>
        <v>Monomorphic</v>
      </c>
      <c r="X373" t="s">
        <v>1323</v>
      </c>
      <c r="Y373" t="s">
        <v>1190</v>
      </c>
      <c r="AA373" t="s">
        <v>1322</v>
      </c>
      <c r="AB373" t="s">
        <v>2352</v>
      </c>
      <c r="AC373" t="s">
        <v>70</v>
      </c>
      <c r="AD373">
        <v>3</v>
      </c>
      <c r="AE373">
        <v>15</v>
      </c>
      <c r="AF373" t="str">
        <f t="shared" si="81"/>
        <v>(ATC)</v>
      </c>
      <c r="AG373">
        <f t="shared" si="82"/>
        <v>5</v>
      </c>
      <c r="AH373" t="str">
        <f t="shared" si="83"/>
        <v>(ATC)5</v>
      </c>
      <c r="AK373" t="s">
        <v>2352</v>
      </c>
      <c r="AL373" t="s">
        <v>7211</v>
      </c>
      <c r="AO373" t="s">
        <v>2352</v>
      </c>
      <c r="AP373" t="s">
        <v>70</v>
      </c>
      <c r="AT373" t="s">
        <v>6232</v>
      </c>
      <c r="AU373" t="s">
        <v>2352</v>
      </c>
      <c r="AV373">
        <v>156</v>
      </c>
      <c r="AY373" t="s">
        <v>2352</v>
      </c>
      <c r="AZ373">
        <v>156</v>
      </c>
      <c r="BB373" t="s">
        <v>2352</v>
      </c>
      <c r="BC373" t="str">
        <f t="shared" si="84"/>
        <v>156-156</v>
      </c>
    </row>
    <row r="374" spans="1:55" ht="18">
      <c r="A374" t="s">
        <v>2356</v>
      </c>
      <c r="B374" t="str">
        <f t="shared" si="74"/>
        <v>CAGTTTTCCCAGTCACGACAAGTAGCGTTGAAAGGGGCAG</v>
      </c>
      <c r="C374" t="s">
        <v>2479</v>
      </c>
      <c r="D374" t="str">
        <f t="shared" si="75"/>
        <v>GTTTACTGCCAACTTCTAGGAGAGGTGA</v>
      </c>
      <c r="E374" t="str">
        <f t="shared" si="76"/>
        <v>(GCT)5</v>
      </c>
      <c r="F374" s="6" t="s">
        <v>7454</v>
      </c>
      <c r="G374" t="str">
        <f t="shared" si="77"/>
        <v>GCT</v>
      </c>
      <c r="H374">
        <f t="shared" si="78"/>
        <v>102</v>
      </c>
      <c r="I374">
        <f t="shared" si="79"/>
        <v>108</v>
      </c>
      <c r="J374" t="str">
        <f t="shared" si="80"/>
        <v>102-108</v>
      </c>
      <c r="K374" t="str">
        <f t="shared" si="86"/>
        <v>Polymorphic</v>
      </c>
      <c r="X374" t="s">
        <v>1325</v>
      </c>
      <c r="Y374" t="s">
        <v>1194</v>
      </c>
      <c r="AA374" t="s">
        <v>1324</v>
      </c>
      <c r="AB374" t="s">
        <v>2356</v>
      </c>
      <c r="AC374" t="s">
        <v>138</v>
      </c>
      <c r="AD374">
        <v>3</v>
      </c>
      <c r="AE374">
        <v>15</v>
      </c>
      <c r="AF374" t="str">
        <f t="shared" si="81"/>
        <v>(GCT)</v>
      </c>
      <c r="AG374">
        <f t="shared" si="82"/>
        <v>5</v>
      </c>
      <c r="AH374" t="str">
        <f t="shared" si="83"/>
        <v>(GCT)5</v>
      </c>
      <c r="AK374" t="s">
        <v>2356</v>
      </c>
      <c r="AL374" t="s">
        <v>7068</v>
      </c>
      <c r="AO374" t="s">
        <v>2356</v>
      </c>
      <c r="AP374" t="s">
        <v>138</v>
      </c>
      <c r="AT374" t="s">
        <v>6233</v>
      </c>
      <c r="AU374" t="s">
        <v>2356</v>
      </c>
      <c r="AV374">
        <v>102</v>
      </c>
      <c r="AY374" t="s">
        <v>2356</v>
      </c>
      <c r="AZ374">
        <v>108</v>
      </c>
      <c r="BB374" t="s">
        <v>2356</v>
      </c>
      <c r="BC374" t="str">
        <f t="shared" si="84"/>
        <v>102-108</v>
      </c>
    </row>
    <row r="375" spans="1:55" ht="18">
      <c r="A375" t="s">
        <v>2360</v>
      </c>
      <c r="B375" t="str">
        <f t="shared" si="74"/>
        <v>CAGTTTTCCCAGTCACGACACTCTTCCCTTTCTCATGATGTGC</v>
      </c>
      <c r="C375" t="s">
        <v>2481</v>
      </c>
      <c r="D375" t="str">
        <f t="shared" si="75"/>
        <v>GTTTATTCTCCCTTCCAAATTTCAAACC</v>
      </c>
      <c r="E375" t="str">
        <f t="shared" si="76"/>
        <v>(AGA)5</v>
      </c>
      <c r="F375" s="6" t="s">
        <v>7443</v>
      </c>
      <c r="G375" t="str">
        <f t="shared" si="77"/>
        <v>AGA</v>
      </c>
      <c r="H375">
        <f t="shared" si="78"/>
        <v>168</v>
      </c>
      <c r="I375">
        <f t="shared" si="79"/>
        <v>168</v>
      </c>
      <c r="J375" t="str">
        <f t="shared" si="80"/>
        <v>168-168</v>
      </c>
      <c r="K375" t="str">
        <f t="shared" si="86"/>
        <v>Monomorphic</v>
      </c>
      <c r="X375" t="s">
        <v>1327</v>
      </c>
      <c r="Y375" t="s">
        <v>1198</v>
      </c>
      <c r="AA375" t="s">
        <v>1326</v>
      </c>
      <c r="AB375" t="s">
        <v>2360</v>
      </c>
      <c r="AC375" t="s">
        <v>55</v>
      </c>
      <c r="AD375">
        <v>3</v>
      </c>
      <c r="AE375">
        <v>15</v>
      </c>
      <c r="AF375" t="str">
        <f t="shared" si="81"/>
        <v>(AGA)</v>
      </c>
      <c r="AG375">
        <f t="shared" si="82"/>
        <v>5</v>
      </c>
      <c r="AH375" t="str">
        <f t="shared" si="83"/>
        <v>(AGA)5</v>
      </c>
      <c r="AK375" t="s">
        <v>2360</v>
      </c>
      <c r="AL375" t="s">
        <v>7057</v>
      </c>
      <c r="AO375" t="s">
        <v>2360</v>
      </c>
      <c r="AP375" t="s">
        <v>55</v>
      </c>
      <c r="AT375" t="s">
        <v>6234</v>
      </c>
      <c r="AU375" t="s">
        <v>2360</v>
      </c>
      <c r="AV375">
        <v>168</v>
      </c>
      <c r="AY375" t="s">
        <v>2360</v>
      </c>
      <c r="AZ375">
        <v>168</v>
      </c>
      <c r="BB375" t="s">
        <v>2360</v>
      </c>
      <c r="BC375" t="str">
        <f t="shared" si="84"/>
        <v>168-168</v>
      </c>
    </row>
    <row r="376" spans="1:55" ht="18">
      <c r="A376" t="s">
        <v>2364</v>
      </c>
      <c r="B376" t="str">
        <f t="shared" si="74"/>
        <v>CAGTTTTCCCAGTCACGACGACTTCTATGCTTGCCATTGATGA</v>
      </c>
      <c r="C376" t="s">
        <v>2483</v>
      </c>
      <c r="D376" t="str">
        <f t="shared" si="75"/>
        <v>GTTTCCTCACACAAACGTCGAATTTACA</v>
      </c>
      <c r="E376" t="str">
        <f t="shared" si="76"/>
        <v>(ACC)5</v>
      </c>
      <c r="F376" s="6" t="s">
        <v>7453</v>
      </c>
      <c r="G376" t="str">
        <f t="shared" si="77"/>
        <v>ACC</v>
      </c>
      <c r="H376">
        <f t="shared" si="78"/>
        <v>178</v>
      </c>
      <c r="I376">
        <f t="shared" si="79"/>
        <v>178</v>
      </c>
      <c r="J376" t="str">
        <f t="shared" si="80"/>
        <v>178-178</v>
      </c>
      <c r="K376" t="str">
        <f t="shared" si="86"/>
        <v>Monomorphic</v>
      </c>
      <c r="X376" t="s">
        <v>1329</v>
      </c>
      <c r="Y376" t="s">
        <v>1202</v>
      </c>
      <c r="AA376" t="s">
        <v>1328</v>
      </c>
      <c r="AB376" t="s">
        <v>2364</v>
      </c>
      <c r="AC376" t="s">
        <v>52</v>
      </c>
      <c r="AD376">
        <v>3</v>
      </c>
      <c r="AE376">
        <v>15</v>
      </c>
      <c r="AF376" t="str">
        <f t="shared" si="81"/>
        <v>(ACC)</v>
      </c>
      <c r="AG376">
        <f t="shared" si="82"/>
        <v>5</v>
      </c>
      <c r="AH376" t="str">
        <f t="shared" si="83"/>
        <v>(ACC)5</v>
      </c>
      <c r="AK376" t="s">
        <v>2364</v>
      </c>
      <c r="AL376" t="s">
        <v>7067</v>
      </c>
      <c r="AO376" t="s">
        <v>2364</v>
      </c>
      <c r="AP376" t="s">
        <v>52</v>
      </c>
      <c r="AT376" t="s">
        <v>6235</v>
      </c>
      <c r="AU376" t="s">
        <v>2364</v>
      </c>
      <c r="AV376">
        <v>178</v>
      </c>
      <c r="AY376" t="s">
        <v>2364</v>
      </c>
      <c r="AZ376">
        <v>178</v>
      </c>
      <c r="BB376" t="s">
        <v>2364</v>
      </c>
      <c r="BC376" t="str">
        <f t="shared" si="84"/>
        <v>178-178</v>
      </c>
    </row>
    <row r="377" spans="1:55" ht="18">
      <c r="A377" t="s">
        <v>2368</v>
      </c>
      <c r="B377" t="str">
        <f t="shared" si="74"/>
        <v>CAGTTTTCCCAGTCACGACGAAAACAAAGAGAAATCGCGAGG</v>
      </c>
      <c r="C377" t="s">
        <v>2485</v>
      </c>
      <c r="D377" t="str">
        <f t="shared" si="75"/>
        <v>GTTTCTTCTTTCCAAGGTCTTCCAGCTT</v>
      </c>
      <c r="E377" t="str">
        <f t="shared" si="76"/>
        <v>(AAC)5</v>
      </c>
      <c r="F377" s="6" t="s">
        <v>7598</v>
      </c>
      <c r="G377" t="str">
        <f t="shared" si="77"/>
        <v>AAC</v>
      </c>
      <c r="H377">
        <f t="shared" si="78"/>
        <v>180</v>
      </c>
      <c r="I377">
        <f t="shared" si="79"/>
        <v>180</v>
      </c>
      <c r="J377" t="str">
        <f t="shared" si="80"/>
        <v>180-180</v>
      </c>
      <c r="K377" t="str">
        <f t="shared" si="86"/>
        <v>Monomorphic</v>
      </c>
      <c r="X377" t="s">
        <v>1331</v>
      </c>
      <c r="Y377" t="s">
        <v>1206</v>
      </c>
      <c r="AA377" t="s">
        <v>1330</v>
      </c>
      <c r="AB377" t="s">
        <v>2368</v>
      </c>
      <c r="AC377" t="s">
        <v>39</v>
      </c>
      <c r="AD377">
        <v>3</v>
      </c>
      <c r="AE377">
        <v>15</v>
      </c>
      <c r="AF377" t="str">
        <f t="shared" si="81"/>
        <v>(AAC)</v>
      </c>
      <c r="AG377">
        <f t="shared" si="82"/>
        <v>5</v>
      </c>
      <c r="AH377" t="str">
        <f t="shared" si="83"/>
        <v>(AAC)5</v>
      </c>
      <c r="AK377" t="s">
        <v>2368</v>
      </c>
      <c r="AL377" t="s">
        <v>7212</v>
      </c>
      <c r="AO377" t="s">
        <v>2368</v>
      </c>
      <c r="AP377" t="s">
        <v>39</v>
      </c>
      <c r="AT377" t="s">
        <v>6236</v>
      </c>
      <c r="AU377" t="s">
        <v>2368</v>
      </c>
      <c r="AV377">
        <v>180</v>
      </c>
      <c r="AY377" t="s">
        <v>2368</v>
      </c>
      <c r="AZ377">
        <v>180</v>
      </c>
      <c r="BB377" t="s">
        <v>2368</v>
      </c>
      <c r="BC377" t="str">
        <f t="shared" si="84"/>
        <v>180-180</v>
      </c>
    </row>
    <row r="378" spans="1:55" ht="18">
      <c r="A378" t="s">
        <v>2372</v>
      </c>
      <c r="B378" t="str">
        <f t="shared" si="74"/>
        <v>CAGTTTTCCCAGTCACGACTGAGAGGTGAGCTAGCTTTCCAGA</v>
      </c>
      <c r="C378" t="s">
        <v>2487</v>
      </c>
      <c r="D378" t="str">
        <f t="shared" si="75"/>
        <v>GTTTGCAACAACCAAATCCAAAAGTGTT</v>
      </c>
      <c r="E378" t="str">
        <f t="shared" si="76"/>
        <v>(GGT)5</v>
      </c>
      <c r="F378" s="6" t="s">
        <v>7451</v>
      </c>
      <c r="G378" t="str">
        <f t="shared" si="77"/>
        <v>GGT</v>
      </c>
      <c r="H378">
        <f t="shared" si="78"/>
        <v>145</v>
      </c>
      <c r="I378">
        <f t="shared" si="79"/>
        <v>145</v>
      </c>
      <c r="J378" t="str">
        <f t="shared" si="80"/>
        <v>145-145</v>
      </c>
      <c r="K378" t="str">
        <f t="shared" si="86"/>
        <v>Monomorphic</v>
      </c>
      <c r="X378" t="s">
        <v>1333</v>
      </c>
      <c r="Y378" t="s">
        <v>1210</v>
      </c>
      <c r="AA378" t="s">
        <v>1332</v>
      </c>
      <c r="AB378" t="s">
        <v>2372</v>
      </c>
      <c r="AC378" t="s">
        <v>141</v>
      </c>
      <c r="AD378">
        <v>3</v>
      </c>
      <c r="AE378">
        <v>15</v>
      </c>
      <c r="AF378" t="str">
        <f t="shared" si="81"/>
        <v>(GGT)</v>
      </c>
      <c r="AG378">
        <f t="shared" si="82"/>
        <v>5</v>
      </c>
      <c r="AH378" t="str">
        <f t="shared" si="83"/>
        <v>(GGT)5</v>
      </c>
      <c r="AK378" t="s">
        <v>2372</v>
      </c>
      <c r="AL378" t="s">
        <v>7065</v>
      </c>
      <c r="AO378" t="s">
        <v>2372</v>
      </c>
      <c r="AP378" t="s">
        <v>141</v>
      </c>
      <c r="AT378" t="s">
        <v>6237</v>
      </c>
      <c r="AU378" t="s">
        <v>2372</v>
      </c>
      <c r="AV378">
        <v>145</v>
      </c>
      <c r="AY378" t="s">
        <v>2372</v>
      </c>
      <c r="AZ378">
        <v>145</v>
      </c>
      <c r="BB378" t="s">
        <v>2372</v>
      </c>
      <c r="BC378" t="str">
        <f t="shared" si="84"/>
        <v>145-145</v>
      </c>
    </row>
    <row r="379" spans="1:55" ht="18">
      <c r="A379" t="s">
        <v>2376</v>
      </c>
      <c r="B379" t="str">
        <f t="shared" si="74"/>
        <v>CAGTTTTCCCAGTCACGACAAAGGACATCTTAATAAATTTTTCTCCA</v>
      </c>
      <c r="C379" t="s">
        <v>2489</v>
      </c>
      <c r="D379" t="str">
        <f t="shared" si="75"/>
        <v>GTTTTATTTTCACGGTTCTTGGACATTT</v>
      </c>
      <c r="E379" t="str">
        <f t="shared" si="76"/>
        <v>(ATT)5</v>
      </c>
      <c r="F379" s="6" t="s">
        <v>7599</v>
      </c>
      <c r="G379" t="str">
        <f t="shared" si="77"/>
        <v>ATT</v>
      </c>
      <c r="H379">
        <f t="shared" si="78"/>
        <v>159</v>
      </c>
      <c r="I379">
        <f t="shared" si="79"/>
        <v>164</v>
      </c>
      <c r="J379" t="str">
        <f t="shared" si="80"/>
        <v>159-164</v>
      </c>
      <c r="K379" t="str">
        <f t="shared" si="86"/>
        <v>Polymorphic</v>
      </c>
      <c r="X379" t="s">
        <v>1335</v>
      </c>
      <c r="Y379" t="s">
        <v>1214</v>
      </c>
      <c r="AA379" t="s">
        <v>1334</v>
      </c>
      <c r="AB379" t="s">
        <v>2376</v>
      </c>
      <c r="AC379" t="s">
        <v>76</v>
      </c>
      <c r="AD379">
        <v>3</v>
      </c>
      <c r="AE379">
        <v>15</v>
      </c>
      <c r="AF379" t="str">
        <f t="shared" si="81"/>
        <v>(ATT)</v>
      </c>
      <c r="AG379">
        <f t="shared" si="82"/>
        <v>5</v>
      </c>
      <c r="AH379" t="str">
        <f t="shared" si="83"/>
        <v>(ATT)5</v>
      </c>
      <c r="AK379" t="s">
        <v>2376</v>
      </c>
      <c r="AL379" t="s">
        <v>7213</v>
      </c>
      <c r="AO379" t="s">
        <v>2376</v>
      </c>
      <c r="AP379" t="s">
        <v>76</v>
      </c>
      <c r="AT379" t="s">
        <v>6238</v>
      </c>
      <c r="AU379" t="s">
        <v>2376</v>
      </c>
      <c r="AV379">
        <v>159</v>
      </c>
      <c r="AY379" t="s">
        <v>2376</v>
      </c>
      <c r="AZ379">
        <v>164</v>
      </c>
      <c r="BB379" t="s">
        <v>2376</v>
      </c>
      <c r="BC379" t="str">
        <f t="shared" si="84"/>
        <v>159-164</v>
      </c>
    </row>
    <row r="380" spans="1:55" ht="18">
      <c r="A380" t="s">
        <v>2380</v>
      </c>
      <c r="B380" t="str">
        <f t="shared" si="74"/>
        <v>CAGTTTTCCCAGTCACGACAGAGAGCAAAGAGGCATTGGG</v>
      </c>
      <c r="C380" t="s">
        <v>2491</v>
      </c>
      <c r="D380" t="str">
        <f t="shared" si="75"/>
        <v>GTTTGAAGTTGCCATCCTCCTGAGTTC</v>
      </c>
      <c r="E380" t="str">
        <f t="shared" si="76"/>
        <v>(AAG)5</v>
      </c>
      <c r="F380" s="6" t="s">
        <v>7455</v>
      </c>
      <c r="G380" t="str">
        <f t="shared" si="77"/>
        <v>AAG</v>
      </c>
      <c r="H380">
        <f t="shared" si="78"/>
        <v>107</v>
      </c>
      <c r="I380">
        <f t="shared" si="79"/>
        <v>107</v>
      </c>
      <c r="J380" t="str">
        <f t="shared" si="80"/>
        <v>107-107</v>
      </c>
      <c r="K380" t="str">
        <f t="shared" si="86"/>
        <v>Monomorphic</v>
      </c>
      <c r="X380" t="s">
        <v>1337</v>
      </c>
      <c r="Y380" t="s">
        <v>1218</v>
      </c>
      <c r="AA380" t="s">
        <v>1336</v>
      </c>
      <c r="AB380" t="s">
        <v>2380</v>
      </c>
      <c r="AC380" t="s">
        <v>42</v>
      </c>
      <c r="AD380">
        <v>3</v>
      </c>
      <c r="AE380">
        <v>15</v>
      </c>
      <c r="AF380" t="str">
        <f t="shared" si="81"/>
        <v>(AAG)</v>
      </c>
      <c r="AG380">
        <f t="shared" si="82"/>
        <v>5</v>
      </c>
      <c r="AH380" t="str">
        <f t="shared" si="83"/>
        <v>(AAG)5</v>
      </c>
      <c r="AK380" t="s">
        <v>2380</v>
      </c>
      <c r="AL380" t="s">
        <v>7069</v>
      </c>
      <c r="AO380" t="s">
        <v>2380</v>
      </c>
      <c r="AP380" t="s">
        <v>42</v>
      </c>
      <c r="AT380" t="s">
        <v>6239</v>
      </c>
      <c r="AU380" t="s">
        <v>2380</v>
      </c>
      <c r="AV380">
        <v>107</v>
      </c>
      <c r="AY380" t="s">
        <v>2380</v>
      </c>
      <c r="AZ380">
        <v>107</v>
      </c>
      <c r="BB380" t="s">
        <v>2380</v>
      </c>
      <c r="BC380" t="str">
        <f t="shared" si="84"/>
        <v>107-107</v>
      </c>
    </row>
    <row r="381" spans="1:55" ht="18">
      <c r="A381" t="s">
        <v>2384</v>
      </c>
      <c r="B381" t="str">
        <f t="shared" si="74"/>
        <v>CAGTTTTCCCAGTCACGACCTCAGTGTTGCTGAAGATGACGAT</v>
      </c>
      <c r="C381" t="s">
        <v>2493</v>
      </c>
      <c r="D381" t="str">
        <f t="shared" si="75"/>
        <v>GTTTACCTACAGAGTTAAGCCTTGACCG</v>
      </c>
      <c r="E381" t="str">
        <f t="shared" si="76"/>
        <v>(GAT)5</v>
      </c>
      <c r="F381" s="6" t="s">
        <v>7450</v>
      </c>
      <c r="G381" t="str">
        <f t="shared" si="77"/>
        <v>GAT</v>
      </c>
      <c r="H381">
        <f t="shared" si="78"/>
        <v>109</v>
      </c>
      <c r="I381">
        <f t="shared" si="79"/>
        <v>109</v>
      </c>
      <c r="J381" t="str">
        <f t="shared" si="80"/>
        <v>109-109</v>
      </c>
      <c r="K381" t="str">
        <f t="shared" si="86"/>
        <v>Monomorphic</v>
      </c>
      <c r="X381" t="s">
        <v>1339</v>
      </c>
      <c r="Y381" t="s">
        <v>1222</v>
      </c>
      <c r="AA381" t="s">
        <v>1338</v>
      </c>
      <c r="AB381" t="s">
        <v>2384</v>
      </c>
      <c r="AC381" t="s">
        <v>123</v>
      </c>
      <c r="AD381">
        <v>3</v>
      </c>
      <c r="AE381">
        <v>15</v>
      </c>
      <c r="AF381" t="str">
        <f t="shared" si="81"/>
        <v>(GAT)</v>
      </c>
      <c r="AG381">
        <f t="shared" si="82"/>
        <v>5</v>
      </c>
      <c r="AH381" t="str">
        <f t="shared" si="83"/>
        <v>(GAT)5</v>
      </c>
      <c r="AK381" t="s">
        <v>2384</v>
      </c>
      <c r="AL381" t="s">
        <v>7064</v>
      </c>
      <c r="AO381" t="s">
        <v>2384</v>
      </c>
      <c r="AP381" t="s">
        <v>123</v>
      </c>
      <c r="AT381" t="s">
        <v>6240</v>
      </c>
      <c r="AU381" t="s">
        <v>2384</v>
      </c>
      <c r="AV381">
        <v>109</v>
      </c>
      <c r="AY381" t="s">
        <v>2384</v>
      </c>
      <c r="AZ381">
        <v>109</v>
      </c>
      <c r="BB381" t="s">
        <v>2384</v>
      </c>
      <c r="BC381" t="str">
        <f t="shared" si="84"/>
        <v>109-109</v>
      </c>
    </row>
    <row r="382" spans="1:55" ht="18">
      <c r="A382" t="s">
        <v>2388</v>
      </c>
      <c r="B382" t="str">
        <f t="shared" si="74"/>
        <v>CAGTTTTCCCAGTCACGACTGCTTCTTCTTTGAATTTCCCAGT</v>
      </c>
      <c r="C382" t="s">
        <v>2495</v>
      </c>
      <c r="D382" t="str">
        <f t="shared" si="75"/>
        <v>GTTTTCCATGGTTGACTCTCTAGGCTTC</v>
      </c>
      <c r="E382" t="str">
        <f t="shared" si="76"/>
        <v>(AAT)5</v>
      </c>
      <c r="F382" s="6" t="s">
        <v>7600</v>
      </c>
      <c r="G382" t="str">
        <f t="shared" si="77"/>
        <v>AAT</v>
      </c>
      <c r="H382">
        <f t="shared" si="78"/>
        <v>164</v>
      </c>
      <c r="I382">
        <f t="shared" si="79"/>
        <v>167</v>
      </c>
      <c r="J382" t="str">
        <f t="shared" si="80"/>
        <v>164-167</v>
      </c>
      <c r="K382" t="str">
        <f t="shared" si="86"/>
        <v>Polymorphic</v>
      </c>
      <c r="X382" t="s">
        <v>1341</v>
      </c>
      <c r="Y382" t="s">
        <v>1226</v>
      </c>
      <c r="AA382" t="s">
        <v>1340</v>
      </c>
      <c r="AB382" t="s">
        <v>2388</v>
      </c>
      <c r="AC382" t="s">
        <v>48</v>
      </c>
      <c r="AD382">
        <v>3</v>
      </c>
      <c r="AE382">
        <v>15</v>
      </c>
      <c r="AF382" t="str">
        <f t="shared" si="81"/>
        <v>(AAT)</v>
      </c>
      <c r="AG382">
        <f t="shared" si="82"/>
        <v>5</v>
      </c>
      <c r="AH382" t="str">
        <f t="shared" si="83"/>
        <v>(AAT)5</v>
      </c>
      <c r="AK382" t="s">
        <v>2388</v>
      </c>
      <c r="AL382" t="s">
        <v>7214</v>
      </c>
      <c r="AO382" t="s">
        <v>2388</v>
      </c>
      <c r="AP382" t="s">
        <v>48</v>
      </c>
      <c r="AT382" t="s">
        <v>6241</v>
      </c>
      <c r="AU382" t="s">
        <v>2388</v>
      </c>
      <c r="AV382">
        <v>164</v>
      </c>
      <c r="AY382" t="s">
        <v>2388</v>
      </c>
      <c r="AZ382">
        <v>167</v>
      </c>
      <c r="BB382" t="s">
        <v>2388</v>
      </c>
      <c r="BC382" t="str">
        <f t="shared" si="84"/>
        <v>164-167</v>
      </c>
    </row>
    <row r="383" spans="1:55" ht="18">
      <c r="A383" t="s">
        <v>2392</v>
      </c>
      <c r="B383" t="str">
        <f t="shared" si="74"/>
        <v>CAGTTTTCCCAGTCACGACAATCGCAAAGACAACCCATATTGT</v>
      </c>
      <c r="C383" t="s">
        <v>2497</v>
      </c>
      <c r="D383" t="str">
        <f t="shared" si="75"/>
        <v>GTTTATGGCTTTGCATTAGAGGACTTGT</v>
      </c>
      <c r="E383" t="str">
        <f t="shared" si="76"/>
        <v>(CAT)5</v>
      </c>
      <c r="F383" s="6" t="s">
        <v>7464</v>
      </c>
      <c r="G383" t="str">
        <f t="shared" si="77"/>
        <v>CAT</v>
      </c>
      <c r="H383">
        <f t="shared" si="78"/>
        <v>132</v>
      </c>
      <c r="I383">
        <f t="shared" si="79"/>
        <v>132</v>
      </c>
      <c r="J383" t="str">
        <f t="shared" si="80"/>
        <v>132-132</v>
      </c>
      <c r="K383" t="str">
        <f t="shared" si="86"/>
        <v>Monomorphic</v>
      </c>
      <c r="X383" t="s">
        <v>1343</v>
      </c>
      <c r="Y383" t="s">
        <v>1230</v>
      </c>
      <c r="AA383" t="s">
        <v>1342</v>
      </c>
      <c r="AB383" t="s">
        <v>2392</v>
      </c>
      <c r="AC383" t="s">
        <v>85</v>
      </c>
      <c r="AD383">
        <v>3</v>
      </c>
      <c r="AE383">
        <v>15</v>
      </c>
      <c r="AF383" t="str">
        <f t="shared" si="81"/>
        <v>(CAT)</v>
      </c>
      <c r="AG383">
        <f t="shared" si="82"/>
        <v>5</v>
      </c>
      <c r="AH383" t="str">
        <f t="shared" si="83"/>
        <v>(CAT)5</v>
      </c>
      <c r="AK383" t="s">
        <v>2392</v>
      </c>
      <c r="AL383" t="s">
        <v>7078</v>
      </c>
      <c r="AO383" t="s">
        <v>2392</v>
      </c>
      <c r="AP383" t="s">
        <v>85</v>
      </c>
      <c r="AT383" t="s">
        <v>6242</v>
      </c>
      <c r="AU383" t="s">
        <v>2392</v>
      </c>
      <c r="AV383">
        <v>132</v>
      </c>
      <c r="AY383" t="s">
        <v>2392</v>
      </c>
      <c r="AZ383">
        <v>132</v>
      </c>
      <c r="BB383" t="s">
        <v>2392</v>
      </c>
      <c r="BC383" t="str">
        <f t="shared" si="84"/>
        <v>132-132</v>
      </c>
    </row>
    <row r="384" spans="1:55" ht="18">
      <c r="A384" t="s">
        <v>2396</v>
      </c>
      <c r="B384" t="str">
        <f t="shared" si="74"/>
        <v>CAGTTTTCCCAGTCACGACAAAAATGAACCTTATTGCAGGGGT</v>
      </c>
      <c r="C384" t="s">
        <v>2499</v>
      </c>
      <c r="D384" t="str">
        <f t="shared" si="75"/>
        <v>GTTTTGCACTTTCATACCCCATTTATCC</v>
      </c>
      <c r="E384" t="str">
        <f t="shared" si="76"/>
        <v>(ATT)5</v>
      </c>
      <c r="F384" s="6" t="s">
        <v>7599</v>
      </c>
      <c r="G384" t="str">
        <f t="shared" si="77"/>
        <v>ATT</v>
      </c>
      <c r="H384">
        <f t="shared" si="78"/>
        <v>121</v>
      </c>
      <c r="I384">
        <f t="shared" si="79"/>
        <v>121</v>
      </c>
      <c r="J384" t="str">
        <f t="shared" si="80"/>
        <v>121-121</v>
      </c>
      <c r="K384" t="str">
        <f t="shared" si="86"/>
        <v>Monomorphic</v>
      </c>
      <c r="X384" t="s">
        <v>1345</v>
      </c>
      <c r="Y384" t="s">
        <v>1234</v>
      </c>
      <c r="AA384" t="s">
        <v>1344</v>
      </c>
      <c r="AB384" t="s">
        <v>2396</v>
      </c>
      <c r="AC384" t="s">
        <v>76</v>
      </c>
      <c r="AD384">
        <v>3</v>
      </c>
      <c r="AE384">
        <v>15</v>
      </c>
      <c r="AF384" t="str">
        <f t="shared" si="81"/>
        <v>(ATT)</v>
      </c>
      <c r="AG384">
        <f t="shared" si="82"/>
        <v>5</v>
      </c>
      <c r="AH384" t="str">
        <f t="shared" si="83"/>
        <v>(ATT)5</v>
      </c>
      <c r="AK384" t="s">
        <v>2396</v>
      </c>
      <c r="AL384" t="s">
        <v>7213</v>
      </c>
      <c r="AO384" t="s">
        <v>2396</v>
      </c>
      <c r="AP384" t="s">
        <v>76</v>
      </c>
      <c r="AT384" t="s">
        <v>6243</v>
      </c>
      <c r="AU384" t="s">
        <v>2396</v>
      </c>
      <c r="AV384">
        <v>121</v>
      </c>
      <c r="AY384" t="s">
        <v>2396</v>
      </c>
      <c r="AZ384">
        <v>121</v>
      </c>
      <c r="BB384" t="s">
        <v>2396</v>
      </c>
      <c r="BC384" t="str">
        <f t="shared" si="84"/>
        <v>121-121</v>
      </c>
    </row>
    <row r="385" spans="1:55" ht="18">
      <c r="A385" t="s">
        <v>2400</v>
      </c>
      <c r="B385" t="str">
        <f t="shared" si="74"/>
        <v>CAGTTTTCCCAGTCACGACTCCATTTACAGCATAACAGCAGGA</v>
      </c>
      <c r="C385" t="s">
        <v>2501</v>
      </c>
      <c r="D385" t="str">
        <f t="shared" si="75"/>
        <v>GTTTCCTGCTTATTCATTGTGTTGGTAGC</v>
      </c>
      <c r="E385" t="str">
        <f t="shared" si="76"/>
        <v>(ACA)5</v>
      </c>
      <c r="F385" s="6" t="s">
        <v>7601</v>
      </c>
      <c r="G385" t="str">
        <f t="shared" si="77"/>
        <v>ACA</v>
      </c>
      <c r="H385">
        <f t="shared" si="78"/>
        <v>69</v>
      </c>
      <c r="I385">
        <f t="shared" si="79"/>
        <v>180</v>
      </c>
      <c r="J385" t="str">
        <f t="shared" si="80"/>
        <v>69-180</v>
      </c>
      <c r="K385" t="str">
        <f t="shared" si="86"/>
        <v>Polymorphic</v>
      </c>
      <c r="X385" t="s">
        <v>1347</v>
      </c>
      <c r="Y385" t="s">
        <v>1238</v>
      </c>
      <c r="AA385" t="s">
        <v>1346</v>
      </c>
      <c r="AB385" t="s">
        <v>2400</v>
      </c>
      <c r="AC385" t="s">
        <v>49</v>
      </c>
      <c r="AD385">
        <v>3</v>
      </c>
      <c r="AE385">
        <v>15</v>
      </c>
      <c r="AF385" t="str">
        <f t="shared" si="81"/>
        <v>(ACA)</v>
      </c>
      <c r="AG385">
        <f t="shared" si="82"/>
        <v>5</v>
      </c>
      <c r="AH385" t="str">
        <f t="shared" si="83"/>
        <v>(ACA)5</v>
      </c>
      <c r="AK385" t="s">
        <v>2400</v>
      </c>
      <c r="AL385" t="s">
        <v>7215</v>
      </c>
      <c r="AO385" t="s">
        <v>2400</v>
      </c>
      <c r="AP385" t="s">
        <v>49</v>
      </c>
      <c r="AT385" t="s">
        <v>6244</v>
      </c>
      <c r="AU385" t="s">
        <v>2400</v>
      </c>
      <c r="AV385">
        <v>69</v>
      </c>
      <c r="AY385" t="s">
        <v>2400</v>
      </c>
      <c r="AZ385">
        <v>180</v>
      </c>
      <c r="BB385" t="s">
        <v>2400</v>
      </c>
      <c r="BC385" t="str">
        <f t="shared" si="84"/>
        <v>69-180</v>
      </c>
    </row>
    <row r="386" spans="1:55" ht="18">
      <c r="A386" t="s">
        <v>2404</v>
      </c>
      <c r="B386" t="str">
        <f t="shared" si="74"/>
        <v>CAGTTTTCCCAGTCACGACCTATCCCTCTTCTCTCCCCTCTTG</v>
      </c>
      <c r="C386" t="s">
        <v>2503</v>
      </c>
      <c r="D386" t="str">
        <f t="shared" si="75"/>
        <v>GTTTCTCTTTGCCTCAGCTCTTGATGAT</v>
      </c>
      <c r="E386" t="str">
        <f t="shared" si="76"/>
        <v>(CTC)5</v>
      </c>
      <c r="F386" s="6" t="s">
        <v>7442</v>
      </c>
      <c r="G386" t="str">
        <f t="shared" si="77"/>
        <v>CTC</v>
      </c>
      <c r="H386">
        <f t="shared" si="78"/>
        <v>153</v>
      </c>
      <c r="I386">
        <f t="shared" si="79"/>
        <v>153</v>
      </c>
      <c r="J386" t="str">
        <f t="shared" si="80"/>
        <v>153-153</v>
      </c>
      <c r="K386" t="str">
        <f t="shared" si="86"/>
        <v>Monomorphic</v>
      </c>
      <c r="X386" t="s">
        <v>1349</v>
      </c>
      <c r="Y386" t="s">
        <v>1242</v>
      </c>
      <c r="AA386" t="s">
        <v>1348</v>
      </c>
      <c r="AB386" t="s">
        <v>2404</v>
      </c>
      <c r="AC386" t="s">
        <v>103</v>
      </c>
      <c r="AD386">
        <v>3</v>
      </c>
      <c r="AE386">
        <v>15</v>
      </c>
      <c r="AF386" t="str">
        <f t="shared" si="81"/>
        <v>(CTC)</v>
      </c>
      <c r="AG386">
        <f t="shared" si="82"/>
        <v>5</v>
      </c>
      <c r="AH386" t="str">
        <f t="shared" si="83"/>
        <v>(CTC)5</v>
      </c>
      <c r="AK386" t="s">
        <v>2404</v>
      </c>
      <c r="AL386" t="s">
        <v>7056</v>
      </c>
      <c r="AO386" t="s">
        <v>2404</v>
      </c>
      <c r="AP386" t="s">
        <v>103</v>
      </c>
      <c r="AT386" t="s">
        <v>6245</v>
      </c>
      <c r="AU386" t="s">
        <v>2404</v>
      </c>
      <c r="AV386">
        <v>153</v>
      </c>
      <c r="AY386" t="s">
        <v>2404</v>
      </c>
      <c r="AZ386">
        <v>153</v>
      </c>
      <c r="BB386" t="s">
        <v>2404</v>
      </c>
      <c r="BC386" t="str">
        <f t="shared" si="84"/>
        <v>153-153</v>
      </c>
    </row>
    <row r="387" spans="1:55" ht="18">
      <c r="A387" t="s">
        <v>2408</v>
      </c>
      <c r="B387" t="str">
        <f t="shared" si="74"/>
        <v>CAGTTTTCCCAGTCACGACAATTAAAATTGAAGGTAGACTAGGAGCA</v>
      </c>
      <c r="C387" t="s">
        <v>2505</v>
      </c>
      <c r="D387" t="str">
        <f t="shared" si="75"/>
        <v>GTTTATACCCATCCTACGGTCCTTATTC</v>
      </c>
      <c r="E387" t="str">
        <f t="shared" si="76"/>
        <v>(AGG)5</v>
      </c>
      <c r="F387" s="6" t="s">
        <v>7447</v>
      </c>
      <c r="G387" t="str">
        <f t="shared" si="77"/>
        <v>AGG</v>
      </c>
      <c r="H387">
        <f t="shared" si="78"/>
        <v>173</v>
      </c>
      <c r="I387">
        <f t="shared" si="79"/>
        <v>173</v>
      </c>
      <c r="J387" t="str">
        <f t="shared" si="80"/>
        <v>173-173</v>
      </c>
      <c r="K387" t="str">
        <f t="shared" si="86"/>
        <v>Monomorphic</v>
      </c>
      <c r="X387" t="s">
        <v>1351</v>
      </c>
      <c r="Y387" t="s">
        <v>1246</v>
      </c>
      <c r="AA387" t="s">
        <v>1350</v>
      </c>
      <c r="AB387" t="s">
        <v>2408</v>
      </c>
      <c r="AC387" t="s">
        <v>60</v>
      </c>
      <c r="AD387">
        <v>3</v>
      </c>
      <c r="AE387">
        <v>15</v>
      </c>
      <c r="AF387" t="str">
        <f t="shared" si="81"/>
        <v>(AGG)</v>
      </c>
      <c r="AG387">
        <f t="shared" si="82"/>
        <v>5</v>
      </c>
      <c r="AH387" t="str">
        <f t="shared" si="83"/>
        <v>(AGG)5</v>
      </c>
      <c r="AK387" t="s">
        <v>2408</v>
      </c>
      <c r="AL387" t="s">
        <v>7061</v>
      </c>
      <c r="AO387" t="s">
        <v>2408</v>
      </c>
      <c r="AP387" t="s">
        <v>60</v>
      </c>
      <c r="AT387" t="s">
        <v>6246</v>
      </c>
      <c r="AU387" t="s">
        <v>2408</v>
      </c>
      <c r="AV387">
        <v>173</v>
      </c>
      <c r="AY387" t="s">
        <v>2408</v>
      </c>
      <c r="AZ387">
        <v>173</v>
      </c>
      <c r="BB387" t="s">
        <v>2408</v>
      </c>
      <c r="BC387" t="str">
        <f t="shared" si="84"/>
        <v>173-173</v>
      </c>
    </row>
    <row r="388" spans="1:55" ht="18">
      <c r="A388" t="s">
        <v>2412</v>
      </c>
      <c r="B388" t="str">
        <f t="shared" si="74"/>
        <v>CAGTTTTCCCAGTCACGACAACTCTCCGAGCTTGAGTTTTTCA</v>
      </c>
      <c r="C388" t="s">
        <v>2507</v>
      </c>
      <c r="D388" t="str">
        <f t="shared" si="75"/>
        <v>GTTTTTGTTCATTGATGAAGCTCTTTCTTG</v>
      </c>
      <c r="E388" t="str">
        <f t="shared" si="76"/>
        <v>(AAG)5</v>
      </c>
      <c r="F388" s="6" t="s">
        <v>7455</v>
      </c>
      <c r="G388" t="str">
        <f t="shared" si="77"/>
        <v>AAG</v>
      </c>
      <c r="H388">
        <f t="shared" si="78"/>
        <v>149</v>
      </c>
      <c r="I388">
        <f t="shared" si="79"/>
        <v>155</v>
      </c>
      <c r="J388" t="str">
        <f t="shared" si="80"/>
        <v>149-155</v>
      </c>
      <c r="K388" t="str">
        <f t="shared" si="86"/>
        <v>Polymorphic</v>
      </c>
      <c r="X388" t="s">
        <v>1353</v>
      </c>
      <c r="Y388" t="s">
        <v>1250</v>
      </c>
      <c r="AA388" t="s">
        <v>1352</v>
      </c>
      <c r="AB388" t="s">
        <v>2412</v>
      </c>
      <c r="AC388" t="s">
        <v>42</v>
      </c>
      <c r="AD388">
        <v>3</v>
      </c>
      <c r="AE388">
        <v>15</v>
      </c>
      <c r="AF388" t="str">
        <f t="shared" si="81"/>
        <v>(AAG)</v>
      </c>
      <c r="AG388">
        <f t="shared" si="82"/>
        <v>5</v>
      </c>
      <c r="AH388" t="str">
        <f t="shared" si="83"/>
        <v>(AAG)5</v>
      </c>
      <c r="AK388" t="s">
        <v>2412</v>
      </c>
      <c r="AL388" t="s">
        <v>7069</v>
      </c>
      <c r="AO388" t="s">
        <v>2412</v>
      </c>
      <c r="AP388" t="s">
        <v>42</v>
      </c>
      <c r="AT388" t="s">
        <v>6247</v>
      </c>
      <c r="AU388" t="s">
        <v>2412</v>
      </c>
      <c r="AV388">
        <v>149</v>
      </c>
      <c r="AY388" t="s">
        <v>2412</v>
      </c>
      <c r="AZ388">
        <v>155</v>
      </c>
      <c r="BB388" t="s">
        <v>2412</v>
      </c>
      <c r="BC388" t="str">
        <f t="shared" si="84"/>
        <v>149-155</v>
      </c>
    </row>
    <row r="389" spans="1:55" ht="18">
      <c r="A389" t="s">
        <v>2512</v>
      </c>
      <c r="B389" t="str">
        <f t="shared" ref="B389:B452" si="87">VLOOKUP(A389,X$5:Y$2331,2,FALSE)</f>
        <v>CAGTTTTCCCAGTCACGACTTCCAGTCCTAGTCCTCCTAACCC</v>
      </c>
      <c r="C389" t="s">
        <v>2696</v>
      </c>
      <c r="D389" t="str">
        <f t="shared" ref="D389:D452" si="88">VLOOKUP(C389,X$5:Y$2331,2,FALSE)</f>
        <v>GTTTGAAGGGAATGAAGACAGTGAGGAA</v>
      </c>
      <c r="E389" t="str">
        <f t="shared" ref="E389:E452" si="89">VLOOKUP(A389,AK$5:AL$1156,2,FALSE)</f>
        <v>(CCG)5</v>
      </c>
      <c r="F389" s="6" t="s">
        <v>7602</v>
      </c>
      <c r="G389" t="str">
        <f t="shared" ref="G389:G452" si="90">VLOOKUP(A389,AO$5:AP$1156,2,FALSE)</f>
        <v>CCG</v>
      </c>
      <c r="H389">
        <f t="shared" ref="H389:H452" si="91">VLOOKUP(A389,AU$5:AV$1156,2,FALSE)</f>
        <v>182</v>
      </c>
      <c r="I389">
        <f t="shared" ref="I389:I452" si="92">VLOOKUP(A389,AY$5:AZ$1156,2,FALSE)</f>
        <v>182</v>
      </c>
      <c r="J389" t="str">
        <f t="shared" ref="J389:J452" si="93">VLOOKUP(A389,BB$5:BC$1156,2,FALSE)</f>
        <v>182-182</v>
      </c>
      <c r="K389" t="str">
        <f t="shared" si="86"/>
        <v>Monomorphic</v>
      </c>
      <c r="X389" t="s">
        <v>1355</v>
      </c>
      <c r="Y389" t="s">
        <v>1254</v>
      </c>
      <c r="AA389" t="s">
        <v>1354</v>
      </c>
      <c r="AB389" t="s">
        <v>2512</v>
      </c>
      <c r="AC389" t="s">
        <v>90</v>
      </c>
      <c r="AD389">
        <v>3</v>
      </c>
      <c r="AE389">
        <v>15</v>
      </c>
      <c r="AF389" t="str">
        <f t="shared" si="81"/>
        <v>(CCG)</v>
      </c>
      <c r="AG389">
        <f t="shared" si="82"/>
        <v>5</v>
      </c>
      <c r="AH389" t="str">
        <f t="shared" si="83"/>
        <v>(CCG)5</v>
      </c>
      <c r="AK389" t="s">
        <v>2512</v>
      </c>
      <c r="AL389" t="s">
        <v>7216</v>
      </c>
      <c r="AO389" t="s">
        <v>2512</v>
      </c>
      <c r="AP389" t="s">
        <v>90</v>
      </c>
      <c r="AT389" t="s">
        <v>6248</v>
      </c>
      <c r="AU389" t="s">
        <v>2512</v>
      </c>
      <c r="AV389">
        <v>182</v>
      </c>
      <c r="AY389" t="s">
        <v>2512</v>
      </c>
      <c r="AZ389">
        <v>182</v>
      </c>
      <c r="BB389" t="s">
        <v>2512</v>
      </c>
      <c r="BC389" t="str">
        <f t="shared" si="84"/>
        <v>182-182</v>
      </c>
    </row>
    <row r="390" spans="1:55" ht="18">
      <c r="A390" t="s">
        <v>2516</v>
      </c>
      <c r="B390" t="str">
        <f t="shared" si="87"/>
        <v>CAGTTTTCCCAGTCACGACGGTGGACATGGCACTGGTTTA</v>
      </c>
      <c r="C390" t="s">
        <v>2697</v>
      </c>
      <c r="D390" t="str">
        <f t="shared" si="88"/>
        <v>GTTTCTCCACCACCACCTACACCATC</v>
      </c>
      <c r="E390" t="str">
        <f t="shared" si="89"/>
        <v>(GGT)5</v>
      </c>
      <c r="F390" s="6" t="s">
        <v>7451</v>
      </c>
      <c r="G390" t="str">
        <f t="shared" si="90"/>
        <v>GGT</v>
      </c>
      <c r="H390">
        <f t="shared" si="91"/>
        <v>77</v>
      </c>
      <c r="I390">
        <f t="shared" si="92"/>
        <v>112</v>
      </c>
      <c r="J390" t="str">
        <f t="shared" si="93"/>
        <v>77-112</v>
      </c>
      <c r="K390" t="str">
        <f t="shared" si="86"/>
        <v>Polymorphic</v>
      </c>
      <c r="X390" t="s">
        <v>1357</v>
      </c>
      <c r="Y390" t="s">
        <v>1258</v>
      </c>
      <c r="AA390" t="s">
        <v>1356</v>
      </c>
      <c r="AB390" t="s">
        <v>2516</v>
      </c>
      <c r="AC390" t="s">
        <v>141</v>
      </c>
      <c r="AD390">
        <v>3</v>
      </c>
      <c r="AE390">
        <v>15</v>
      </c>
      <c r="AF390" t="str">
        <f t="shared" ref="AF390:AF453" si="94">"("&amp;AC390&amp;")"</f>
        <v>(GGT)</v>
      </c>
      <c r="AG390">
        <f t="shared" ref="AG390:AG453" si="95">AE390/AD390</f>
        <v>5</v>
      </c>
      <c r="AH390" t="str">
        <f t="shared" ref="AH390:AH453" si="96">AF390&amp;""&amp;AG390</f>
        <v>(GGT)5</v>
      </c>
      <c r="AK390" t="s">
        <v>2516</v>
      </c>
      <c r="AL390" t="s">
        <v>7065</v>
      </c>
      <c r="AO390" t="s">
        <v>2516</v>
      </c>
      <c r="AP390" t="s">
        <v>141</v>
      </c>
      <c r="AT390" t="s">
        <v>6249</v>
      </c>
      <c r="AU390" t="s">
        <v>2516</v>
      </c>
      <c r="AV390">
        <v>77</v>
      </c>
      <c r="AY390" t="s">
        <v>2516</v>
      </c>
      <c r="AZ390">
        <v>112</v>
      </c>
      <c r="BB390" t="s">
        <v>2516</v>
      </c>
      <c r="BC390" t="str">
        <f t="shared" ref="BC390:BC453" si="97">CONCATENATE(AV390,"-",AZ390)</f>
        <v>77-112</v>
      </c>
    </row>
    <row r="391" spans="1:55" ht="18">
      <c r="A391" t="s">
        <v>2520</v>
      </c>
      <c r="B391" t="str">
        <f t="shared" si="87"/>
        <v>CAGTTTTCCCAGTCACGACGTGGTTATGGTGTTGGCTATGGT</v>
      </c>
      <c r="C391" t="s">
        <v>2699</v>
      </c>
      <c r="D391" t="str">
        <f t="shared" si="88"/>
        <v>GTTTCAAGTAGAATGAAGACCTCAAACATCA</v>
      </c>
      <c r="E391" t="str">
        <f t="shared" si="89"/>
        <v>(TA)7</v>
      </c>
      <c r="F391" s="6" t="s">
        <v>7603</v>
      </c>
      <c r="G391" t="str">
        <f t="shared" si="90"/>
        <v>TA</v>
      </c>
      <c r="H391">
        <f t="shared" si="91"/>
        <v>254</v>
      </c>
      <c r="I391">
        <f t="shared" si="92"/>
        <v>254</v>
      </c>
      <c r="J391" t="str">
        <f t="shared" si="93"/>
        <v>254-254</v>
      </c>
      <c r="K391" t="str">
        <f t="shared" si="86"/>
        <v>Monomorphic</v>
      </c>
      <c r="X391" t="s">
        <v>1359</v>
      </c>
      <c r="Y391" t="s">
        <v>1262</v>
      </c>
      <c r="AA391" t="s">
        <v>1358</v>
      </c>
      <c r="AB391" t="s">
        <v>2520</v>
      </c>
      <c r="AC391" t="s">
        <v>157</v>
      </c>
      <c r="AD391">
        <v>2</v>
      </c>
      <c r="AE391">
        <v>14</v>
      </c>
      <c r="AF391" t="str">
        <f t="shared" si="94"/>
        <v>(TA)</v>
      </c>
      <c r="AG391">
        <f t="shared" si="95"/>
        <v>7</v>
      </c>
      <c r="AH391" t="str">
        <f t="shared" si="96"/>
        <v>(TA)7</v>
      </c>
      <c r="AK391" t="s">
        <v>2520</v>
      </c>
      <c r="AL391" t="s">
        <v>7217</v>
      </c>
      <c r="AO391" t="s">
        <v>2520</v>
      </c>
      <c r="AP391" t="s">
        <v>157</v>
      </c>
      <c r="AT391" t="s">
        <v>6250</v>
      </c>
      <c r="AU391" t="s">
        <v>2520</v>
      </c>
      <c r="AV391">
        <v>254</v>
      </c>
      <c r="AY391" t="s">
        <v>2520</v>
      </c>
      <c r="AZ391">
        <v>254</v>
      </c>
      <c r="BB391" t="s">
        <v>2520</v>
      </c>
      <c r="BC391" t="str">
        <f t="shared" si="97"/>
        <v>254-254</v>
      </c>
    </row>
    <row r="392" spans="1:55" ht="18">
      <c r="A392" t="s">
        <v>2524</v>
      </c>
      <c r="B392" t="str">
        <f t="shared" si="87"/>
        <v>CAGTTTTCCCAGTCACGACTGTTAATTGTTTCATGCCCATCAT</v>
      </c>
      <c r="C392" t="s">
        <v>2701</v>
      </c>
      <c r="D392" t="str">
        <f t="shared" si="88"/>
        <v>GTTTCAGTAATGCTAAACACAAGAAGGTAAGG</v>
      </c>
      <c r="E392" t="str">
        <f t="shared" si="89"/>
        <v>(TA)7</v>
      </c>
      <c r="F392" s="6" t="s">
        <v>7603</v>
      </c>
      <c r="G392" t="str">
        <f t="shared" si="90"/>
        <v>TA</v>
      </c>
      <c r="H392">
        <f t="shared" si="91"/>
        <v>128</v>
      </c>
      <c r="I392">
        <f t="shared" si="92"/>
        <v>128</v>
      </c>
      <c r="J392" t="str">
        <f t="shared" si="93"/>
        <v>128-128</v>
      </c>
      <c r="K392" t="str">
        <f t="shared" si="86"/>
        <v>Monomorphic</v>
      </c>
      <c r="AA392" t="s">
        <v>1360</v>
      </c>
      <c r="AB392" t="s">
        <v>2524</v>
      </c>
      <c r="AC392" t="s">
        <v>157</v>
      </c>
      <c r="AD392">
        <v>2</v>
      </c>
      <c r="AE392">
        <v>14</v>
      </c>
      <c r="AF392" t="str">
        <f t="shared" si="94"/>
        <v>(TA)</v>
      </c>
      <c r="AG392">
        <f t="shared" si="95"/>
        <v>7</v>
      </c>
      <c r="AH392" t="str">
        <f t="shared" si="96"/>
        <v>(TA)7</v>
      </c>
      <c r="AK392" t="s">
        <v>2524</v>
      </c>
      <c r="AL392" t="s">
        <v>7217</v>
      </c>
      <c r="AO392" t="s">
        <v>2524</v>
      </c>
      <c r="AP392" t="s">
        <v>157</v>
      </c>
      <c r="AT392" t="s">
        <v>6251</v>
      </c>
      <c r="AU392" t="s">
        <v>2524</v>
      </c>
      <c r="AV392">
        <v>128</v>
      </c>
      <c r="AY392" t="s">
        <v>2524</v>
      </c>
      <c r="AZ392">
        <v>128</v>
      </c>
      <c r="BB392" t="s">
        <v>2524</v>
      </c>
      <c r="BC392" t="str">
        <f t="shared" si="97"/>
        <v>128-128</v>
      </c>
    </row>
    <row r="393" spans="1:55" ht="18">
      <c r="A393" t="s">
        <v>2528</v>
      </c>
      <c r="B393" t="str">
        <f t="shared" si="87"/>
        <v>CAGTTTTCCCAGTCACGACCCATTTTTGTAGCTTGGTCAGAAC</v>
      </c>
      <c r="C393" t="s">
        <v>2703</v>
      </c>
      <c r="D393" t="str">
        <f t="shared" si="88"/>
        <v>GTTTCAGTAATTTCAATTGAGCAACACTTACT</v>
      </c>
      <c r="E393" t="str">
        <f t="shared" si="89"/>
        <v>(TA)7</v>
      </c>
      <c r="F393" s="6" t="s">
        <v>7603</v>
      </c>
      <c r="G393" t="str">
        <f t="shared" si="90"/>
        <v>TA</v>
      </c>
      <c r="H393">
        <f t="shared" si="91"/>
        <v>159</v>
      </c>
      <c r="I393">
        <f t="shared" si="92"/>
        <v>161</v>
      </c>
      <c r="J393" t="str">
        <f t="shared" si="93"/>
        <v>159-161</v>
      </c>
      <c r="K393" t="str">
        <f t="shared" si="86"/>
        <v>Polymorphic</v>
      </c>
      <c r="X393" t="s">
        <v>1364</v>
      </c>
      <c r="Y393" t="s">
        <v>1362</v>
      </c>
      <c r="AA393" t="s">
        <v>1361</v>
      </c>
      <c r="AB393" t="s">
        <v>2528</v>
      </c>
      <c r="AC393" t="s">
        <v>157</v>
      </c>
      <c r="AD393">
        <v>2</v>
      </c>
      <c r="AE393">
        <v>14</v>
      </c>
      <c r="AF393" t="str">
        <f t="shared" si="94"/>
        <v>(TA)</v>
      </c>
      <c r="AG393">
        <f t="shared" si="95"/>
        <v>7</v>
      </c>
      <c r="AH393" t="str">
        <f t="shared" si="96"/>
        <v>(TA)7</v>
      </c>
      <c r="AK393" t="s">
        <v>2528</v>
      </c>
      <c r="AL393" t="s">
        <v>7217</v>
      </c>
      <c r="AO393" t="s">
        <v>2528</v>
      </c>
      <c r="AP393" t="s">
        <v>157</v>
      </c>
      <c r="AT393" t="s">
        <v>6252</v>
      </c>
      <c r="AU393" t="s">
        <v>2528</v>
      </c>
      <c r="AV393">
        <v>159</v>
      </c>
      <c r="AY393" t="s">
        <v>2528</v>
      </c>
      <c r="AZ393">
        <v>161</v>
      </c>
      <c r="BB393" t="s">
        <v>2528</v>
      </c>
      <c r="BC393" t="str">
        <f t="shared" si="97"/>
        <v>159-161</v>
      </c>
    </row>
    <row r="394" spans="1:55" ht="18">
      <c r="A394" t="s">
        <v>2532</v>
      </c>
      <c r="B394" t="str">
        <f t="shared" si="87"/>
        <v>CAGTTTTCCCAGTCACGACGCCTCTCACTAACACATTCATCCA</v>
      </c>
      <c r="C394" t="s">
        <v>2705</v>
      </c>
      <c r="D394" t="str">
        <f t="shared" si="88"/>
        <v>GTTTCAGACATCAAACAATCAGCAACAA</v>
      </c>
      <c r="E394" t="str">
        <f t="shared" si="89"/>
        <v>(AC)7</v>
      </c>
      <c r="F394" s="6" t="s">
        <v>7604</v>
      </c>
      <c r="G394" t="str">
        <f t="shared" si="90"/>
        <v>AC</v>
      </c>
      <c r="H394">
        <f t="shared" si="91"/>
        <v>151</v>
      </c>
      <c r="I394">
        <f t="shared" si="92"/>
        <v>159</v>
      </c>
      <c r="J394" t="str">
        <f t="shared" si="93"/>
        <v>151-159</v>
      </c>
      <c r="K394" t="str">
        <f t="shared" si="86"/>
        <v>Polymorphic</v>
      </c>
      <c r="X394" t="s">
        <v>1368</v>
      </c>
      <c r="Y394" t="s">
        <v>1366</v>
      </c>
      <c r="AA394" t="s">
        <v>1365</v>
      </c>
      <c r="AB394" t="s">
        <v>2532</v>
      </c>
      <c r="AC394" t="s">
        <v>50</v>
      </c>
      <c r="AD394">
        <v>2</v>
      </c>
      <c r="AE394">
        <v>14</v>
      </c>
      <c r="AF394" t="str">
        <f t="shared" si="94"/>
        <v>(AC)</v>
      </c>
      <c r="AG394">
        <f t="shared" si="95"/>
        <v>7</v>
      </c>
      <c r="AH394" t="str">
        <f t="shared" si="96"/>
        <v>(AC)7</v>
      </c>
      <c r="AK394" t="s">
        <v>2532</v>
      </c>
      <c r="AL394" t="s">
        <v>7218</v>
      </c>
      <c r="AO394" t="s">
        <v>2532</v>
      </c>
      <c r="AP394" t="s">
        <v>50</v>
      </c>
      <c r="AT394" t="s">
        <v>6253</v>
      </c>
      <c r="AU394" t="s">
        <v>2532</v>
      </c>
      <c r="AV394">
        <v>151</v>
      </c>
      <c r="AY394" t="s">
        <v>2532</v>
      </c>
      <c r="AZ394">
        <v>159</v>
      </c>
      <c r="BB394" t="s">
        <v>2532</v>
      </c>
      <c r="BC394" t="str">
        <f t="shared" si="97"/>
        <v>151-159</v>
      </c>
    </row>
    <row r="395" spans="1:55" ht="18">
      <c r="A395" t="s">
        <v>2536</v>
      </c>
      <c r="B395" t="str">
        <f t="shared" si="87"/>
        <v>CAGTTTTCCCAGTCACGACTTGGAAAGAAACCACTACAAAGCC</v>
      </c>
      <c r="C395" t="s">
        <v>2707</v>
      </c>
      <c r="D395" t="str">
        <f t="shared" si="88"/>
        <v>GTTTTATACAGTTTCAGCCCCTTCTTGC</v>
      </c>
      <c r="E395" t="str">
        <f t="shared" si="89"/>
        <v>(TA)7</v>
      </c>
      <c r="F395" s="6" t="s">
        <v>7603</v>
      </c>
      <c r="G395" t="str">
        <f t="shared" si="90"/>
        <v>TA</v>
      </c>
      <c r="H395">
        <f t="shared" si="91"/>
        <v>161</v>
      </c>
      <c r="I395">
        <f t="shared" si="92"/>
        <v>164</v>
      </c>
      <c r="J395" t="str">
        <f t="shared" si="93"/>
        <v>161-164</v>
      </c>
      <c r="K395" t="str">
        <f t="shared" si="86"/>
        <v>Polymorphic</v>
      </c>
      <c r="X395" t="s">
        <v>1372</v>
      </c>
      <c r="Y395" t="s">
        <v>1370</v>
      </c>
      <c r="AA395" t="s">
        <v>1369</v>
      </c>
      <c r="AB395" t="s">
        <v>2536</v>
      </c>
      <c r="AC395" t="s">
        <v>157</v>
      </c>
      <c r="AD395">
        <v>2</v>
      </c>
      <c r="AE395">
        <v>14</v>
      </c>
      <c r="AF395" t="str">
        <f t="shared" si="94"/>
        <v>(TA)</v>
      </c>
      <c r="AG395">
        <f t="shared" si="95"/>
        <v>7</v>
      </c>
      <c r="AH395" t="str">
        <f t="shared" si="96"/>
        <v>(TA)7</v>
      </c>
      <c r="AK395" t="s">
        <v>2536</v>
      </c>
      <c r="AL395" t="s">
        <v>7217</v>
      </c>
      <c r="AO395" t="s">
        <v>2536</v>
      </c>
      <c r="AP395" t="s">
        <v>157</v>
      </c>
      <c r="AT395" t="s">
        <v>6254</v>
      </c>
      <c r="AU395" t="s">
        <v>2536</v>
      </c>
      <c r="AV395">
        <v>161</v>
      </c>
      <c r="AY395" t="s">
        <v>2536</v>
      </c>
      <c r="AZ395">
        <v>164</v>
      </c>
      <c r="BB395" t="s">
        <v>2536</v>
      </c>
      <c r="BC395" t="str">
        <f t="shared" si="97"/>
        <v>161-164</v>
      </c>
    </row>
    <row r="396" spans="1:55" ht="18">
      <c r="A396" t="s">
        <v>2540</v>
      </c>
      <c r="B396" t="str">
        <f t="shared" si="87"/>
        <v>CAGTTTTCCCAGTCACGACAGTGATGGAAGGGTAATTCGGTAA</v>
      </c>
      <c r="C396" t="s">
        <v>2709</v>
      </c>
      <c r="D396" t="str">
        <f t="shared" si="88"/>
        <v>GTTTAATTCAGAAGGACTTTTTGGTGAAA</v>
      </c>
      <c r="E396" t="str">
        <f t="shared" si="89"/>
        <v>(TA)7</v>
      </c>
      <c r="F396" s="6" t="s">
        <v>7603</v>
      </c>
      <c r="G396" t="str">
        <f t="shared" si="90"/>
        <v>TA</v>
      </c>
      <c r="H396">
        <f t="shared" si="91"/>
        <v>165</v>
      </c>
      <c r="I396">
        <f t="shared" si="92"/>
        <v>165</v>
      </c>
      <c r="J396" t="str">
        <f t="shared" si="93"/>
        <v>165-165</v>
      </c>
      <c r="K396" t="str">
        <f t="shared" si="86"/>
        <v>Monomorphic</v>
      </c>
      <c r="X396" t="s">
        <v>1376</v>
      </c>
      <c r="Y396" t="s">
        <v>1374</v>
      </c>
      <c r="AA396" t="s">
        <v>1373</v>
      </c>
      <c r="AB396" t="s">
        <v>2540</v>
      </c>
      <c r="AC396" t="s">
        <v>157</v>
      </c>
      <c r="AD396">
        <v>2</v>
      </c>
      <c r="AE396">
        <v>14</v>
      </c>
      <c r="AF396" t="str">
        <f t="shared" si="94"/>
        <v>(TA)</v>
      </c>
      <c r="AG396">
        <f t="shared" si="95"/>
        <v>7</v>
      </c>
      <c r="AH396" t="str">
        <f t="shared" si="96"/>
        <v>(TA)7</v>
      </c>
      <c r="AK396" t="s">
        <v>2540</v>
      </c>
      <c r="AL396" t="s">
        <v>7217</v>
      </c>
      <c r="AO396" t="s">
        <v>2540</v>
      </c>
      <c r="AP396" t="s">
        <v>157</v>
      </c>
      <c r="AT396" t="s">
        <v>6255</v>
      </c>
      <c r="AU396" t="s">
        <v>2540</v>
      </c>
      <c r="AV396">
        <v>165</v>
      </c>
      <c r="AY396" t="s">
        <v>2540</v>
      </c>
      <c r="AZ396">
        <v>165</v>
      </c>
      <c r="BB396" t="s">
        <v>2540</v>
      </c>
      <c r="BC396" t="str">
        <f t="shared" si="97"/>
        <v>165-165</v>
      </c>
    </row>
    <row r="397" spans="1:55" ht="18">
      <c r="A397" t="s">
        <v>2544</v>
      </c>
      <c r="B397" t="str">
        <f t="shared" si="87"/>
        <v>CAGTTTTCCCAGTCACGACAACACAACAAAGGATTTCCACACA</v>
      </c>
      <c r="C397" t="s">
        <v>2711</v>
      </c>
      <c r="D397" t="str">
        <f t="shared" si="88"/>
        <v>GTTTTGCCATATAAGATGCTTGAAACTCA</v>
      </c>
      <c r="E397" t="str">
        <f t="shared" si="89"/>
        <v>(AT)7</v>
      </c>
      <c r="F397" s="6" t="s">
        <v>7605</v>
      </c>
      <c r="G397" t="str">
        <f t="shared" si="90"/>
        <v>AT</v>
      </c>
      <c r="H397">
        <f t="shared" si="91"/>
        <v>124</v>
      </c>
      <c r="I397">
        <f t="shared" si="92"/>
        <v>128</v>
      </c>
      <c r="J397" t="str">
        <f t="shared" si="93"/>
        <v>124-128</v>
      </c>
      <c r="K397" t="str">
        <f t="shared" si="86"/>
        <v>Polymorphic</v>
      </c>
      <c r="X397" t="s">
        <v>1380</v>
      </c>
      <c r="Y397" t="s">
        <v>1378</v>
      </c>
      <c r="AA397" t="s">
        <v>1377</v>
      </c>
      <c r="AB397" t="s">
        <v>2544</v>
      </c>
      <c r="AC397" t="s">
        <v>68</v>
      </c>
      <c r="AD397">
        <v>2</v>
      </c>
      <c r="AE397">
        <v>14</v>
      </c>
      <c r="AF397" t="str">
        <f t="shared" si="94"/>
        <v>(AT)</v>
      </c>
      <c r="AG397">
        <f t="shared" si="95"/>
        <v>7</v>
      </c>
      <c r="AH397" t="str">
        <f t="shared" si="96"/>
        <v>(AT)7</v>
      </c>
      <c r="AK397" t="s">
        <v>2544</v>
      </c>
      <c r="AL397" t="s">
        <v>7219</v>
      </c>
      <c r="AO397" t="s">
        <v>2544</v>
      </c>
      <c r="AP397" t="s">
        <v>68</v>
      </c>
      <c r="AT397" t="s">
        <v>6256</v>
      </c>
      <c r="AU397" t="s">
        <v>2544</v>
      </c>
      <c r="AV397">
        <v>124</v>
      </c>
      <c r="AY397" t="s">
        <v>2544</v>
      </c>
      <c r="AZ397">
        <v>128</v>
      </c>
      <c r="BB397" t="s">
        <v>2544</v>
      </c>
      <c r="BC397" t="str">
        <f t="shared" si="97"/>
        <v>124-128</v>
      </c>
    </row>
    <row r="398" spans="1:55" ht="18">
      <c r="A398" t="s">
        <v>2548</v>
      </c>
      <c r="B398" t="str">
        <f t="shared" si="87"/>
        <v>CAGTTTTCCCAGTCACGACTTTTCTTGGAATCTATGAGCAGGC</v>
      </c>
      <c r="C398" t="s">
        <v>2713</v>
      </c>
      <c r="D398" t="str">
        <f t="shared" si="88"/>
        <v>GTTTTCCAATTTTCAATGGCAATAATCA</v>
      </c>
      <c r="E398" t="str">
        <f t="shared" si="89"/>
        <v>(AC)7</v>
      </c>
      <c r="F398" s="6" t="s">
        <v>7604</v>
      </c>
      <c r="G398" t="str">
        <f t="shared" si="90"/>
        <v>AC</v>
      </c>
      <c r="H398">
        <f t="shared" si="91"/>
        <v>179</v>
      </c>
      <c r="I398">
        <f t="shared" si="92"/>
        <v>179</v>
      </c>
      <c r="J398" t="str">
        <f t="shared" si="93"/>
        <v>179-179</v>
      </c>
      <c r="K398" t="str">
        <f t="shared" si="86"/>
        <v>Monomorphic</v>
      </c>
      <c r="X398" t="s">
        <v>1384</v>
      </c>
      <c r="Y398" t="s">
        <v>1382</v>
      </c>
      <c r="AA398" t="s">
        <v>1381</v>
      </c>
      <c r="AB398" t="s">
        <v>2548</v>
      </c>
      <c r="AC398" t="s">
        <v>50</v>
      </c>
      <c r="AD398">
        <v>2</v>
      </c>
      <c r="AE398">
        <v>14</v>
      </c>
      <c r="AF398" t="str">
        <f t="shared" si="94"/>
        <v>(AC)</v>
      </c>
      <c r="AG398">
        <f t="shared" si="95"/>
        <v>7</v>
      </c>
      <c r="AH398" t="str">
        <f t="shared" si="96"/>
        <v>(AC)7</v>
      </c>
      <c r="AK398" t="s">
        <v>2548</v>
      </c>
      <c r="AL398" t="s">
        <v>7218</v>
      </c>
      <c r="AO398" t="s">
        <v>2548</v>
      </c>
      <c r="AP398" t="s">
        <v>50</v>
      </c>
      <c r="AT398" t="s">
        <v>6257</v>
      </c>
      <c r="AU398" t="s">
        <v>2548</v>
      </c>
      <c r="AV398">
        <v>179</v>
      </c>
      <c r="AY398" t="s">
        <v>2548</v>
      </c>
      <c r="AZ398">
        <v>179</v>
      </c>
      <c r="BB398" t="s">
        <v>2548</v>
      </c>
      <c r="BC398" t="str">
        <f t="shared" si="97"/>
        <v>179-179</v>
      </c>
    </row>
    <row r="399" spans="1:55" ht="18">
      <c r="A399" t="s">
        <v>2552</v>
      </c>
      <c r="B399" t="str">
        <f t="shared" si="87"/>
        <v>CAGTTTTCCCAGTCACGACATTGCGCTACTAGTCTCCACTTCG</v>
      </c>
      <c r="C399" t="s">
        <v>2715</v>
      </c>
      <c r="D399" t="str">
        <f t="shared" si="88"/>
        <v>GTTTATTAAGCAAGATGACAGCCTTGGA</v>
      </c>
      <c r="E399" t="str">
        <f t="shared" si="89"/>
        <v>(TC)7</v>
      </c>
      <c r="F399" s="6" t="s">
        <v>7606</v>
      </c>
      <c r="G399" t="str">
        <f t="shared" si="90"/>
        <v>TC</v>
      </c>
      <c r="H399">
        <f t="shared" si="91"/>
        <v>73</v>
      </c>
      <c r="I399">
        <f t="shared" si="92"/>
        <v>147</v>
      </c>
      <c r="J399" t="str">
        <f t="shared" si="93"/>
        <v>73-147</v>
      </c>
      <c r="K399" t="str">
        <f t="shared" si="86"/>
        <v>Polymorphic</v>
      </c>
      <c r="X399" t="s">
        <v>1388</v>
      </c>
      <c r="Y399" t="s">
        <v>1386</v>
      </c>
      <c r="AA399" t="s">
        <v>1385</v>
      </c>
      <c r="AB399" t="s">
        <v>2552</v>
      </c>
      <c r="AC399" t="s">
        <v>170</v>
      </c>
      <c r="AD399">
        <v>2</v>
      </c>
      <c r="AE399">
        <v>14</v>
      </c>
      <c r="AF399" t="str">
        <f t="shared" si="94"/>
        <v>(TC)</v>
      </c>
      <c r="AG399">
        <f t="shared" si="95"/>
        <v>7</v>
      </c>
      <c r="AH399" t="str">
        <f t="shared" si="96"/>
        <v>(TC)7</v>
      </c>
      <c r="AK399" t="s">
        <v>2552</v>
      </c>
      <c r="AL399" t="s">
        <v>7220</v>
      </c>
      <c r="AO399" t="s">
        <v>2552</v>
      </c>
      <c r="AP399" t="s">
        <v>170</v>
      </c>
      <c r="AT399" t="s">
        <v>6258</v>
      </c>
      <c r="AU399" t="s">
        <v>2552</v>
      </c>
      <c r="AV399">
        <v>73</v>
      </c>
      <c r="AY399" t="s">
        <v>2552</v>
      </c>
      <c r="AZ399">
        <v>147</v>
      </c>
      <c r="BB399" t="s">
        <v>2552</v>
      </c>
      <c r="BC399" t="str">
        <f t="shared" si="97"/>
        <v>73-147</v>
      </c>
    </row>
    <row r="400" spans="1:55" ht="18">
      <c r="A400" t="s">
        <v>2556</v>
      </c>
      <c r="B400" t="str">
        <f t="shared" si="87"/>
        <v>CAGTTTTCCCAGTCACGACAAGGAAATGAAGGTGGTGGATATG</v>
      </c>
      <c r="C400" t="s">
        <v>2717</v>
      </c>
      <c r="D400" t="str">
        <f t="shared" si="88"/>
        <v>GTTTGACCAAACCTATGTATTCACTTACTTGG</v>
      </c>
      <c r="E400" t="str">
        <f t="shared" si="89"/>
        <v>(TA)7</v>
      </c>
      <c r="F400" s="6" t="s">
        <v>7603</v>
      </c>
      <c r="G400" t="str">
        <f t="shared" si="90"/>
        <v>TA</v>
      </c>
      <c r="H400">
        <f t="shared" si="91"/>
        <v>143</v>
      </c>
      <c r="I400">
        <f t="shared" si="92"/>
        <v>157</v>
      </c>
      <c r="J400" t="str">
        <f t="shared" si="93"/>
        <v>143-157</v>
      </c>
      <c r="K400" t="str">
        <f t="shared" si="86"/>
        <v>Polymorphic</v>
      </c>
      <c r="X400" t="s">
        <v>1392</v>
      </c>
      <c r="Y400" t="s">
        <v>1390</v>
      </c>
      <c r="AA400" t="s">
        <v>1389</v>
      </c>
      <c r="AB400" t="s">
        <v>2556</v>
      </c>
      <c r="AC400" t="s">
        <v>157</v>
      </c>
      <c r="AD400">
        <v>2</v>
      </c>
      <c r="AE400">
        <v>14</v>
      </c>
      <c r="AF400" t="str">
        <f t="shared" si="94"/>
        <v>(TA)</v>
      </c>
      <c r="AG400">
        <f t="shared" si="95"/>
        <v>7</v>
      </c>
      <c r="AH400" t="str">
        <f t="shared" si="96"/>
        <v>(TA)7</v>
      </c>
      <c r="AK400" t="s">
        <v>2556</v>
      </c>
      <c r="AL400" t="s">
        <v>7217</v>
      </c>
      <c r="AO400" t="s">
        <v>2556</v>
      </c>
      <c r="AP400" t="s">
        <v>157</v>
      </c>
      <c r="AT400" t="s">
        <v>6259</v>
      </c>
      <c r="AU400" t="s">
        <v>2556</v>
      </c>
      <c r="AV400">
        <v>143</v>
      </c>
      <c r="AY400" t="s">
        <v>2556</v>
      </c>
      <c r="AZ400">
        <v>157</v>
      </c>
      <c r="BB400" t="s">
        <v>2556</v>
      </c>
      <c r="BC400" t="str">
        <f t="shared" si="97"/>
        <v>143-157</v>
      </c>
    </row>
    <row r="401" spans="1:55" ht="18">
      <c r="A401" t="s">
        <v>2560</v>
      </c>
      <c r="B401" t="str">
        <f t="shared" si="87"/>
        <v>CAGTTTTCCCAGTCACGACGGCTAATGGTCATTGCTGCTTTAT</v>
      </c>
      <c r="C401" t="s">
        <v>2719</v>
      </c>
      <c r="D401" t="str">
        <f t="shared" si="88"/>
        <v>GTTTATGGAAAGGAGATTCCTTGGTTGT</v>
      </c>
      <c r="E401" t="str">
        <f t="shared" si="89"/>
        <v>(AT)7</v>
      </c>
      <c r="F401" s="6" t="s">
        <v>7605</v>
      </c>
      <c r="G401" t="str">
        <f t="shared" si="90"/>
        <v>AT</v>
      </c>
      <c r="H401">
        <f t="shared" si="91"/>
        <v>171</v>
      </c>
      <c r="I401">
        <f t="shared" si="92"/>
        <v>171</v>
      </c>
      <c r="J401" t="str">
        <f t="shared" si="93"/>
        <v>171-171</v>
      </c>
      <c r="K401" t="str">
        <f t="shared" si="86"/>
        <v>Monomorphic</v>
      </c>
      <c r="X401" t="s">
        <v>1396</v>
      </c>
      <c r="Y401" t="s">
        <v>1394</v>
      </c>
      <c r="AA401" t="s">
        <v>1393</v>
      </c>
      <c r="AB401" t="s">
        <v>2560</v>
      </c>
      <c r="AC401" t="s">
        <v>68</v>
      </c>
      <c r="AD401">
        <v>2</v>
      </c>
      <c r="AE401">
        <v>14</v>
      </c>
      <c r="AF401" t="str">
        <f t="shared" si="94"/>
        <v>(AT)</v>
      </c>
      <c r="AG401">
        <f t="shared" si="95"/>
        <v>7</v>
      </c>
      <c r="AH401" t="str">
        <f t="shared" si="96"/>
        <v>(AT)7</v>
      </c>
      <c r="AK401" t="s">
        <v>2560</v>
      </c>
      <c r="AL401" t="s">
        <v>7219</v>
      </c>
      <c r="AO401" t="s">
        <v>2560</v>
      </c>
      <c r="AP401" t="s">
        <v>68</v>
      </c>
      <c r="AT401" t="s">
        <v>6260</v>
      </c>
      <c r="AU401" t="s">
        <v>2560</v>
      </c>
      <c r="AV401">
        <v>171</v>
      </c>
      <c r="AY401" t="s">
        <v>2560</v>
      </c>
      <c r="AZ401">
        <v>171</v>
      </c>
      <c r="BB401" t="s">
        <v>2560</v>
      </c>
      <c r="BC401" t="str">
        <f t="shared" si="97"/>
        <v>171-171</v>
      </c>
    </row>
    <row r="402" spans="1:55" ht="18">
      <c r="A402" t="s">
        <v>2564</v>
      </c>
      <c r="B402" t="str">
        <f t="shared" si="87"/>
        <v>CAGTTTTCCCAGTCACGACACGTTACAAGAGAAGTGAGGACGC</v>
      </c>
      <c r="C402" t="s">
        <v>2721</v>
      </c>
      <c r="D402" t="str">
        <f t="shared" si="88"/>
        <v>GTTTTTCTTCAACATTATCATTGGCAGC</v>
      </c>
      <c r="E402" t="str">
        <f t="shared" si="89"/>
        <v>(TA)7</v>
      </c>
      <c r="F402" s="6" t="s">
        <v>7603</v>
      </c>
      <c r="G402" t="str">
        <f t="shared" si="90"/>
        <v>TA</v>
      </c>
      <c r="H402">
        <f t="shared" si="91"/>
        <v>64</v>
      </c>
      <c r="I402">
        <f t="shared" si="92"/>
        <v>64</v>
      </c>
      <c r="J402" t="str">
        <f t="shared" si="93"/>
        <v>64-64</v>
      </c>
      <c r="K402" t="str">
        <f t="shared" si="86"/>
        <v>Monomorphic</v>
      </c>
      <c r="X402" t="s">
        <v>1400</v>
      </c>
      <c r="Y402" t="s">
        <v>1398</v>
      </c>
      <c r="AA402" t="s">
        <v>1397</v>
      </c>
      <c r="AB402" t="s">
        <v>2564</v>
      </c>
      <c r="AC402" t="s">
        <v>157</v>
      </c>
      <c r="AD402">
        <v>2</v>
      </c>
      <c r="AE402">
        <v>14</v>
      </c>
      <c r="AF402" t="str">
        <f t="shared" si="94"/>
        <v>(TA)</v>
      </c>
      <c r="AG402">
        <f t="shared" si="95"/>
        <v>7</v>
      </c>
      <c r="AH402" t="str">
        <f t="shared" si="96"/>
        <v>(TA)7</v>
      </c>
      <c r="AK402" t="s">
        <v>2564</v>
      </c>
      <c r="AL402" t="s">
        <v>7217</v>
      </c>
      <c r="AO402" t="s">
        <v>2564</v>
      </c>
      <c r="AP402" t="s">
        <v>157</v>
      </c>
      <c r="AT402" t="s">
        <v>6261</v>
      </c>
      <c r="AU402" t="s">
        <v>2564</v>
      </c>
      <c r="AV402">
        <v>64</v>
      </c>
      <c r="AY402" t="s">
        <v>2564</v>
      </c>
      <c r="AZ402">
        <v>64</v>
      </c>
      <c r="BB402" t="s">
        <v>2564</v>
      </c>
      <c r="BC402" t="str">
        <f t="shared" si="97"/>
        <v>64-64</v>
      </c>
    </row>
    <row r="403" spans="1:55" ht="18">
      <c r="A403" t="s">
        <v>2568</v>
      </c>
      <c r="B403" t="str">
        <f t="shared" si="87"/>
        <v>CAGTTTTCCCAGTCACGACCTTCGCTGAAGCAAAACCCC</v>
      </c>
      <c r="C403" t="s">
        <v>2723</v>
      </c>
      <c r="D403" t="str">
        <f t="shared" si="88"/>
        <v>GTTTTCTCCATCCTTCTATACATCCCCC</v>
      </c>
      <c r="E403" t="str">
        <f t="shared" si="89"/>
        <v>(CT)7</v>
      </c>
      <c r="F403" s="6" t="s">
        <v>7607</v>
      </c>
      <c r="G403" t="str">
        <f t="shared" si="90"/>
        <v>CT</v>
      </c>
      <c r="H403">
        <f t="shared" si="91"/>
        <v>133</v>
      </c>
      <c r="I403">
        <f t="shared" si="92"/>
        <v>144</v>
      </c>
      <c r="J403" t="str">
        <f t="shared" si="93"/>
        <v>133-144</v>
      </c>
      <c r="K403" t="str">
        <f t="shared" si="86"/>
        <v>Polymorphic</v>
      </c>
      <c r="X403" t="s">
        <v>1404</v>
      </c>
      <c r="Y403" t="s">
        <v>1402</v>
      </c>
      <c r="AA403" t="s">
        <v>1401</v>
      </c>
      <c r="AB403" t="s">
        <v>2568</v>
      </c>
      <c r="AC403" t="s">
        <v>104</v>
      </c>
      <c r="AD403">
        <v>2</v>
      </c>
      <c r="AE403">
        <v>14</v>
      </c>
      <c r="AF403" t="str">
        <f t="shared" si="94"/>
        <v>(CT)</v>
      </c>
      <c r="AG403">
        <f t="shared" si="95"/>
        <v>7</v>
      </c>
      <c r="AH403" t="str">
        <f t="shared" si="96"/>
        <v>(CT)7</v>
      </c>
      <c r="AK403" t="s">
        <v>2568</v>
      </c>
      <c r="AL403" t="s">
        <v>7221</v>
      </c>
      <c r="AO403" t="s">
        <v>2568</v>
      </c>
      <c r="AP403" t="s">
        <v>104</v>
      </c>
      <c r="AT403" t="s">
        <v>6262</v>
      </c>
      <c r="AU403" t="s">
        <v>2568</v>
      </c>
      <c r="AV403">
        <v>133</v>
      </c>
      <c r="AY403" t="s">
        <v>2568</v>
      </c>
      <c r="AZ403">
        <v>144</v>
      </c>
      <c r="BB403" t="s">
        <v>2568</v>
      </c>
      <c r="BC403" t="str">
        <f t="shared" si="97"/>
        <v>133-144</v>
      </c>
    </row>
    <row r="404" spans="1:55" ht="18">
      <c r="A404" t="s">
        <v>2572</v>
      </c>
      <c r="B404" t="str">
        <f t="shared" si="87"/>
        <v>CAGTTTTCCCAGTCACGACTGCATTGTAGTCATTAAACTCCTGC</v>
      </c>
      <c r="C404" t="s">
        <v>2725</v>
      </c>
      <c r="D404" t="str">
        <f t="shared" si="88"/>
        <v>GTTTAGCTGGATGAACAACACCAATCTA</v>
      </c>
      <c r="E404" t="str">
        <f t="shared" si="89"/>
        <v>(AG)7</v>
      </c>
      <c r="F404" s="6" t="s">
        <v>7608</v>
      </c>
      <c r="G404" t="str">
        <f t="shared" si="90"/>
        <v>AG</v>
      </c>
      <c r="H404">
        <f t="shared" si="91"/>
        <v>133</v>
      </c>
      <c r="I404">
        <f t="shared" si="92"/>
        <v>138</v>
      </c>
      <c r="J404" t="str">
        <f t="shared" si="93"/>
        <v>133-138</v>
      </c>
      <c r="K404" t="str">
        <f t="shared" si="86"/>
        <v>Polymorphic</v>
      </c>
      <c r="X404" t="s">
        <v>1408</v>
      </c>
      <c r="Y404" t="s">
        <v>1406</v>
      </c>
      <c r="AA404" t="s">
        <v>1405</v>
      </c>
      <c r="AB404" t="s">
        <v>2572</v>
      </c>
      <c r="AC404" t="s">
        <v>56</v>
      </c>
      <c r="AD404">
        <v>2</v>
      </c>
      <c r="AE404">
        <v>14</v>
      </c>
      <c r="AF404" t="str">
        <f t="shared" si="94"/>
        <v>(AG)</v>
      </c>
      <c r="AG404">
        <f t="shared" si="95"/>
        <v>7</v>
      </c>
      <c r="AH404" t="str">
        <f t="shared" si="96"/>
        <v>(AG)7</v>
      </c>
      <c r="AK404" t="s">
        <v>2572</v>
      </c>
      <c r="AL404" t="s">
        <v>7222</v>
      </c>
      <c r="AO404" t="s">
        <v>2572</v>
      </c>
      <c r="AP404" t="s">
        <v>56</v>
      </c>
      <c r="AT404" t="s">
        <v>6263</v>
      </c>
      <c r="AU404" t="s">
        <v>2572</v>
      </c>
      <c r="AV404">
        <v>133</v>
      </c>
      <c r="AY404" t="s">
        <v>2572</v>
      </c>
      <c r="AZ404">
        <v>138</v>
      </c>
      <c r="BB404" t="s">
        <v>2572</v>
      </c>
      <c r="BC404" t="str">
        <f t="shared" si="97"/>
        <v>133-138</v>
      </c>
    </row>
    <row r="405" spans="1:55" ht="18">
      <c r="A405" t="s">
        <v>2576</v>
      </c>
      <c r="B405" t="str">
        <f t="shared" si="87"/>
        <v>CAGTTTTCCCAGTCACGACATCTTTTGGCCCATCAATACTCTG</v>
      </c>
      <c r="C405" t="s">
        <v>2727</v>
      </c>
      <c r="D405" t="str">
        <f t="shared" si="88"/>
        <v>GTTTTAATTGATGATAAGTGCCGCCTTT</v>
      </c>
      <c r="E405" t="str">
        <f t="shared" si="89"/>
        <v>(AC)7</v>
      </c>
      <c r="F405" s="6" t="s">
        <v>7604</v>
      </c>
      <c r="G405" t="str">
        <f t="shared" si="90"/>
        <v>AC</v>
      </c>
      <c r="H405">
        <f t="shared" si="91"/>
        <v>175</v>
      </c>
      <c r="I405">
        <f t="shared" si="92"/>
        <v>179</v>
      </c>
      <c r="J405" t="str">
        <f t="shared" si="93"/>
        <v>175-179</v>
      </c>
      <c r="K405" t="str">
        <f t="shared" si="86"/>
        <v>Polymorphic</v>
      </c>
      <c r="X405" t="s">
        <v>1412</v>
      </c>
      <c r="Y405" t="s">
        <v>1410</v>
      </c>
      <c r="AA405" t="s">
        <v>1409</v>
      </c>
      <c r="AB405" t="s">
        <v>2576</v>
      </c>
      <c r="AC405" t="s">
        <v>50</v>
      </c>
      <c r="AD405">
        <v>2</v>
      </c>
      <c r="AE405">
        <v>14</v>
      </c>
      <c r="AF405" t="str">
        <f t="shared" si="94"/>
        <v>(AC)</v>
      </c>
      <c r="AG405">
        <f t="shared" si="95"/>
        <v>7</v>
      </c>
      <c r="AH405" t="str">
        <f t="shared" si="96"/>
        <v>(AC)7</v>
      </c>
      <c r="AK405" t="s">
        <v>2576</v>
      </c>
      <c r="AL405" t="s">
        <v>7218</v>
      </c>
      <c r="AO405" t="s">
        <v>2576</v>
      </c>
      <c r="AP405" t="s">
        <v>50</v>
      </c>
      <c r="AT405" t="s">
        <v>6264</v>
      </c>
      <c r="AU405" t="s">
        <v>2576</v>
      </c>
      <c r="AV405">
        <v>175</v>
      </c>
      <c r="AY405" t="s">
        <v>2576</v>
      </c>
      <c r="AZ405">
        <v>179</v>
      </c>
      <c r="BB405" t="s">
        <v>2576</v>
      </c>
      <c r="BC405" t="str">
        <f t="shared" si="97"/>
        <v>175-179</v>
      </c>
    </row>
    <row r="406" spans="1:55" ht="18">
      <c r="A406" t="s">
        <v>2580</v>
      </c>
      <c r="B406" t="str">
        <f t="shared" si="87"/>
        <v>CAGTTTTCCCAGTCACGACGTGTGCCGTCTGTCTCACATTAAC</v>
      </c>
      <c r="C406" t="s">
        <v>2729</v>
      </c>
      <c r="D406" t="str">
        <f t="shared" si="88"/>
        <v>GTTTTCCAAACCAAAATGAACAATACAAAA</v>
      </c>
      <c r="E406" t="str">
        <f t="shared" si="89"/>
        <v>(GT)7</v>
      </c>
      <c r="F406" s="6" t="s">
        <v>7609</v>
      </c>
      <c r="G406" t="str">
        <f t="shared" si="90"/>
        <v>GT</v>
      </c>
      <c r="H406">
        <f t="shared" si="91"/>
        <v>156</v>
      </c>
      <c r="I406">
        <f t="shared" si="92"/>
        <v>164</v>
      </c>
      <c r="J406" t="str">
        <f t="shared" si="93"/>
        <v>156-164</v>
      </c>
      <c r="K406" t="str">
        <f t="shared" si="86"/>
        <v>Polymorphic</v>
      </c>
      <c r="X406" t="s">
        <v>1416</v>
      </c>
      <c r="Y406" t="s">
        <v>1414</v>
      </c>
      <c r="AA406" t="s">
        <v>1413</v>
      </c>
      <c r="AB406" t="s">
        <v>2580</v>
      </c>
      <c r="AC406" t="s">
        <v>149</v>
      </c>
      <c r="AD406">
        <v>2</v>
      </c>
      <c r="AE406">
        <v>14</v>
      </c>
      <c r="AF406" t="str">
        <f t="shared" si="94"/>
        <v>(GT)</v>
      </c>
      <c r="AG406">
        <f t="shared" si="95"/>
        <v>7</v>
      </c>
      <c r="AH406" t="str">
        <f t="shared" si="96"/>
        <v>(GT)7</v>
      </c>
      <c r="AK406" t="s">
        <v>2580</v>
      </c>
      <c r="AL406" t="s">
        <v>7223</v>
      </c>
      <c r="AO406" t="s">
        <v>2580</v>
      </c>
      <c r="AP406" t="s">
        <v>149</v>
      </c>
      <c r="AT406" t="s">
        <v>6265</v>
      </c>
      <c r="AU406" t="s">
        <v>2580</v>
      </c>
      <c r="AV406">
        <v>156</v>
      </c>
      <c r="AY406" t="s">
        <v>2580</v>
      </c>
      <c r="AZ406">
        <v>164</v>
      </c>
      <c r="BB406" t="s">
        <v>2580</v>
      </c>
      <c r="BC406" t="str">
        <f t="shared" si="97"/>
        <v>156-164</v>
      </c>
    </row>
    <row r="407" spans="1:55" ht="18">
      <c r="A407" t="s">
        <v>2584</v>
      </c>
      <c r="B407" t="str">
        <f t="shared" si="87"/>
        <v>CAGTTTTCCCAGTCACGACGAGTCTGAGTGCCACGATTCAGTA</v>
      </c>
      <c r="C407" t="s">
        <v>2730</v>
      </c>
      <c r="D407" t="str">
        <f t="shared" si="88"/>
        <v>GTTTAAGACTGTATTCTTTTGTCAACCCAAA</v>
      </c>
      <c r="E407" t="str">
        <f t="shared" si="89"/>
        <v>(TG)7</v>
      </c>
      <c r="F407" s="6" t="s">
        <v>7610</v>
      </c>
      <c r="G407" t="str">
        <f t="shared" si="90"/>
        <v>TG</v>
      </c>
      <c r="H407">
        <f t="shared" si="91"/>
        <v>141</v>
      </c>
      <c r="I407">
        <f t="shared" si="92"/>
        <v>146</v>
      </c>
      <c r="J407" t="str">
        <f t="shared" si="93"/>
        <v>141-146</v>
      </c>
      <c r="K407" t="str">
        <f t="shared" si="86"/>
        <v>Polymorphic</v>
      </c>
      <c r="X407" t="s">
        <v>1420</v>
      </c>
      <c r="Y407" t="s">
        <v>1418</v>
      </c>
      <c r="AA407" t="s">
        <v>1417</v>
      </c>
      <c r="AB407" t="s">
        <v>2584</v>
      </c>
      <c r="AC407" t="s">
        <v>183</v>
      </c>
      <c r="AD407">
        <v>2</v>
      </c>
      <c r="AE407">
        <v>14</v>
      </c>
      <c r="AF407" t="str">
        <f t="shared" si="94"/>
        <v>(TG)</v>
      </c>
      <c r="AG407">
        <f t="shared" si="95"/>
        <v>7</v>
      </c>
      <c r="AH407" t="str">
        <f t="shared" si="96"/>
        <v>(TG)7</v>
      </c>
      <c r="AK407" t="s">
        <v>2584</v>
      </c>
      <c r="AL407" t="s">
        <v>7224</v>
      </c>
      <c r="AO407" t="s">
        <v>2584</v>
      </c>
      <c r="AP407" t="s">
        <v>183</v>
      </c>
      <c r="AT407" t="s">
        <v>6266</v>
      </c>
      <c r="AU407" t="s">
        <v>2584</v>
      </c>
      <c r="AV407">
        <v>141</v>
      </c>
      <c r="AY407" t="s">
        <v>2584</v>
      </c>
      <c r="AZ407">
        <v>146</v>
      </c>
      <c r="BB407" t="s">
        <v>2584</v>
      </c>
      <c r="BC407" t="str">
        <f t="shared" si="97"/>
        <v>141-146</v>
      </c>
    </row>
    <row r="408" spans="1:55" ht="18">
      <c r="A408" t="s">
        <v>2588</v>
      </c>
      <c r="B408" t="str">
        <f t="shared" si="87"/>
        <v>CAGTTTTCCCAGTCACGACTTGGATGATGTTCGATTAATTCCC</v>
      </c>
      <c r="C408" t="s">
        <v>2732</v>
      </c>
      <c r="D408" t="str">
        <f t="shared" si="88"/>
        <v>GTTTAACTAACTATTCACATGGCACCCG</v>
      </c>
      <c r="E408" t="str">
        <f t="shared" si="89"/>
        <v>(AT)7</v>
      </c>
      <c r="F408" s="6" t="s">
        <v>7605</v>
      </c>
      <c r="G408" t="str">
        <f t="shared" si="90"/>
        <v>AT</v>
      </c>
      <c r="H408">
        <f t="shared" si="91"/>
        <v>153</v>
      </c>
      <c r="I408">
        <f t="shared" si="92"/>
        <v>153</v>
      </c>
      <c r="J408" t="str">
        <f t="shared" si="93"/>
        <v>153-153</v>
      </c>
      <c r="K408" t="str">
        <f t="shared" si="86"/>
        <v>Monomorphic</v>
      </c>
      <c r="X408" t="s">
        <v>1424</v>
      </c>
      <c r="Y408" t="s">
        <v>1422</v>
      </c>
      <c r="AA408" t="s">
        <v>1421</v>
      </c>
      <c r="AB408" t="s">
        <v>2588</v>
      </c>
      <c r="AC408" t="s">
        <v>68</v>
      </c>
      <c r="AD408">
        <v>2</v>
      </c>
      <c r="AE408">
        <v>14</v>
      </c>
      <c r="AF408" t="str">
        <f t="shared" si="94"/>
        <v>(AT)</v>
      </c>
      <c r="AG408">
        <f t="shared" si="95"/>
        <v>7</v>
      </c>
      <c r="AH408" t="str">
        <f t="shared" si="96"/>
        <v>(AT)7</v>
      </c>
      <c r="AK408" t="s">
        <v>2588</v>
      </c>
      <c r="AL408" t="s">
        <v>7219</v>
      </c>
      <c r="AO408" t="s">
        <v>2588</v>
      </c>
      <c r="AP408" t="s">
        <v>68</v>
      </c>
      <c r="AT408" t="s">
        <v>6267</v>
      </c>
      <c r="AU408" t="s">
        <v>2588</v>
      </c>
      <c r="AV408">
        <v>153</v>
      </c>
      <c r="AY408" t="s">
        <v>2588</v>
      </c>
      <c r="AZ408">
        <v>153</v>
      </c>
      <c r="BB408" t="s">
        <v>2588</v>
      </c>
      <c r="BC408" t="str">
        <f t="shared" si="97"/>
        <v>153-153</v>
      </c>
    </row>
    <row r="409" spans="1:55" ht="18">
      <c r="A409" t="s">
        <v>2592</v>
      </c>
      <c r="B409" t="str">
        <f t="shared" si="87"/>
        <v>CAGTTTTCCCAGTCACGACTGGTTAGCGAACAAAAGGAATTTG</v>
      </c>
      <c r="C409" t="s">
        <v>2734</v>
      </c>
      <c r="D409" t="str">
        <f t="shared" si="88"/>
        <v>GTTTGCACTCACGGGTTCTTATTAATGC</v>
      </c>
      <c r="E409" t="str">
        <f t="shared" si="89"/>
        <v>(TA)7</v>
      </c>
      <c r="F409" s="6" t="s">
        <v>7603</v>
      </c>
      <c r="G409" t="str">
        <f t="shared" si="90"/>
        <v>TA</v>
      </c>
      <c r="H409">
        <f t="shared" si="91"/>
        <v>177</v>
      </c>
      <c r="I409">
        <f t="shared" si="92"/>
        <v>179</v>
      </c>
      <c r="J409" t="str">
        <f t="shared" si="93"/>
        <v>177-179</v>
      </c>
      <c r="K409" t="str">
        <f t="shared" si="86"/>
        <v>Polymorphic</v>
      </c>
      <c r="X409" t="s">
        <v>1428</v>
      </c>
      <c r="Y409" t="s">
        <v>1426</v>
      </c>
      <c r="AA409" t="s">
        <v>1425</v>
      </c>
      <c r="AB409" t="s">
        <v>2592</v>
      </c>
      <c r="AC409" t="s">
        <v>157</v>
      </c>
      <c r="AD409">
        <v>2</v>
      </c>
      <c r="AE409">
        <v>14</v>
      </c>
      <c r="AF409" t="str">
        <f t="shared" si="94"/>
        <v>(TA)</v>
      </c>
      <c r="AG409">
        <f t="shared" si="95"/>
        <v>7</v>
      </c>
      <c r="AH409" t="str">
        <f t="shared" si="96"/>
        <v>(TA)7</v>
      </c>
      <c r="AK409" t="s">
        <v>2592</v>
      </c>
      <c r="AL409" t="s">
        <v>7217</v>
      </c>
      <c r="AO409" t="s">
        <v>2592</v>
      </c>
      <c r="AP409" t="s">
        <v>157</v>
      </c>
      <c r="AT409" t="s">
        <v>6268</v>
      </c>
      <c r="AU409" t="s">
        <v>2592</v>
      </c>
      <c r="AV409">
        <v>177</v>
      </c>
      <c r="AY409" t="s">
        <v>2592</v>
      </c>
      <c r="AZ409">
        <v>179</v>
      </c>
      <c r="BB409" t="s">
        <v>2592</v>
      </c>
      <c r="BC409" t="str">
        <f t="shared" si="97"/>
        <v>177-179</v>
      </c>
    </row>
    <row r="410" spans="1:55" ht="18">
      <c r="A410" t="s">
        <v>2596</v>
      </c>
      <c r="B410" t="str">
        <f t="shared" si="87"/>
        <v>CAGTTTTCCCAGTCACGACTGCATAAGCAATAACTCAAAGCCA</v>
      </c>
      <c r="C410" t="s">
        <v>2736</v>
      </c>
      <c r="D410" t="str">
        <f t="shared" si="88"/>
        <v>GTTTTGGAAACCATTAGCACATAATTCAAA</v>
      </c>
      <c r="E410" t="str">
        <f t="shared" si="89"/>
        <v>(AT)7</v>
      </c>
      <c r="F410" s="6" t="s">
        <v>7605</v>
      </c>
      <c r="G410" t="str">
        <f t="shared" si="90"/>
        <v>AT</v>
      </c>
      <c r="H410">
        <f t="shared" si="91"/>
        <v>138</v>
      </c>
      <c r="I410">
        <f t="shared" si="92"/>
        <v>138</v>
      </c>
      <c r="J410" t="str">
        <f t="shared" si="93"/>
        <v>138-138</v>
      </c>
      <c r="K410" t="str">
        <f t="shared" si="86"/>
        <v>Monomorphic</v>
      </c>
      <c r="X410" t="s">
        <v>1432</v>
      </c>
      <c r="Y410" t="s">
        <v>1430</v>
      </c>
      <c r="AA410" t="s">
        <v>1429</v>
      </c>
      <c r="AB410" t="s">
        <v>2596</v>
      </c>
      <c r="AC410" t="s">
        <v>68</v>
      </c>
      <c r="AD410">
        <v>2</v>
      </c>
      <c r="AE410">
        <v>14</v>
      </c>
      <c r="AF410" t="str">
        <f t="shared" si="94"/>
        <v>(AT)</v>
      </c>
      <c r="AG410">
        <f t="shared" si="95"/>
        <v>7</v>
      </c>
      <c r="AH410" t="str">
        <f t="shared" si="96"/>
        <v>(AT)7</v>
      </c>
      <c r="AK410" t="s">
        <v>2596</v>
      </c>
      <c r="AL410" t="s">
        <v>7219</v>
      </c>
      <c r="AO410" t="s">
        <v>2596</v>
      </c>
      <c r="AP410" t="s">
        <v>68</v>
      </c>
      <c r="AT410" t="s">
        <v>6269</v>
      </c>
      <c r="AU410" t="s">
        <v>2596</v>
      </c>
      <c r="AV410">
        <v>138</v>
      </c>
      <c r="AY410" t="s">
        <v>2596</v>
      </c>
      <c r="AZ410">
        <v>138</v>
      </c>
      <c r="BB410" t="s">
        <v>2596</v>
      </c>
      <c r="BC410" t="str">
        <f t="shared" si="97"/>
        <v>138-138</v>
      </c>
    </row>
    <row r="411" spans="1:55" ht="18">
      <c r="A411" t="s">
        <v>2600</v>
      </c>
      <c r="B411" t="str">
        <f t="shared" si="87"/>
        <v>CAGTTTTCCCAGTCACGACCAAGGAAGAAGGAAAGCTGAGAAA</v>
      </c>
      <c r="C411" t="s">
        <v>2738</v>
      </c>
      <c r="D411" t="str">
        <f t="shared" si="88"/>
        <v>GTTTAAAGCAACACACAACAAGGTCGT</v>
      </c>
      <c r="E411" t="str">
        <f t="shared" si="89"/>
        <v>(GAA)15</v>
      </c>
      <c r="F411" s="6" t="s">
        <v>7611</v>
      </c>
      <c r="G411" t="str">
        <f t="shared" si="90"/>
        <v>GAA</v>
      </c>
      <c r="H411">
        <f t="shared" si="91"/>
        <v>0</v>
      </c>
      <c r="I411">
        <f t="shared" si="92"/>
        <v>0</v>
      </c>
      <c r="J411" t="str">
        <f t="shared" si="93"/>
        <v>-</v>
      </c>
      <c r="K411" t="s">
        <v>7774</v>
      </c>
      <c r="X411" t="s">
        <v>1436</v>
      </c>
      <c r="Y411" t="s">
        <v>1434</v>
      </c>
      <c r="AA411" t="s">
        <v>1433</v>
      </c>
      <c r="AB411" t="s">
        <v>2600</v>
      </c>
      <c r="AC411" t="s">
        <v>114</v>
      </c>
      <c r="AD411">
        <v>3</v>
      </c>
      <c r="AE411">
        <v>45</v>
      </c>
      <c r="AF411" t="str">
        <f t="shared" si="94"/>
        <v>(GAA)</v>
      </c>
      <c r="AG411">
        <f t="shared" si="95"/>
        <v>15</v>
      </c>
      <c r="AH411" t="str">
        <f t="shared" si="96"/>
        <v>(GAA)15</v>
      </c>
      <c r="AK411" t="s">
        <v>2600</v>
      </c>
      <c r="AL411" t="s">
        <v>7225</v>
      </c>
      <c r="AO411" t="s">
        <v>2600</v>
      </c>
      <c r="AP411" t="s">
        <v>114</v>
      </c>
      <c r="AT411" t="s">
        <v>6270</v>
      </c>
      <c r="AU411" t="s">
        <v>2600</v>
      </c>
      <c r="AY411" t="s">
        <v>2600</v>
      </c>
      <c r="BB411" t="s">
        <v>2600</v>
      </c>
      <c r="BC411" t="str">
        <f t="shared" si="97"/>
        <v>-</v>
      </c>
    </row>
    <row r="412" spans="1:55" ht="18">
      <c r="A412" t="s">
        <v>2603</v>
      </c>
      <c r="B412" t="str">
        <f t="shared" si="87"/>
        <v>CAGTTTTCCCAGTCACGACTTATTGTCAACAAGGTGGGTGCTA</v>
      </c>
      <c r="C412" t="s">
        <v>2740</v>
      </c>
      <c r="D412" t="str">
        <f t="shared" si="88"/>
        <v>GTTTTCATTTCATTTCATTTCAAAGGGG</v>
      </c>
      <c r="E412" t="str">
        <f t="shared" si="89"/>
        <v>(TCTCTCT)6</v>
      </c>
      <c r="F412" s="6" t="s">
        <v>7612</v>
      </c>
      <c r="G412" t="str">
        <f t="shared" si="90"/>
        <v>TCTCTCT</v>
      </c>
      <c r="H412">
        <f t="shared" si="91"/>
        <v>101</v>
      </c>
      <c r="I412">
        <f t="shared" si="92"/>
        <v>129</v>
      </c>
      <c r="J412" t="str">
        <f t="shared" si="93"/>
        <v>101-129</v>
      </c>
      <c r="K412" t="str">
        <f>IF(H412=I412,"Monomorphic","Polymorphic")</f>
        <v>Polymorphic</v>
      </c>
      <c r="X412" t="s">
        <v>1440</v>
      </c>
      <c r="Y412" t="s">
        <v>1438</v>
      </c>
      <c r="AA412" t="s">
        <v>1437</v>
      </c>
      <c r="AB412" t="s">
        <v>2603</v>
      </c>
      <c r="AC412" t="s">
        <v>171</v>
      </c>
      <c r="AD412">
        <v>7</v>
      </c>
      <c r="AE412">
        <v>42</v>
      </c>
      <c r="AF412" t="str">
        <f t="shared" si="94"/>
        <v>(TCTCTCT)</v>
      </c>
      <c r="AG412">
        <f t="shared" si="95"/>
        <v>6</v>
      </c>
      <c r="AH412" t="str">
        <f t="shared" si="96"/>
        <v>(TCTCTCT)6</v>
      </c>
      <c r="AK412" t="s">
        <v>2603</v>
      </c>
      <c r="AL412" t="s">
        <v>7226</v>
      </c>
      <c r="AO412" t="s">
        <v>2603</v>
      </c>
      <c r="AP412" t="s">
        <v>171</v>
      </c>
      <c r="AT412" t="s">
        <v>6271</v>
      </c>
      <c r="AU412" t="s">
        <v>2603</v>
      </c>
      <c r="AV412">
        <v>101</v>
      </c>
      <c r="AY412" t="s">
        <v>2603</v>
      </c>
      <c r="AZ412">
        <v>129</v>
      </c>
      <c r="BB412" t="s">
        <v>2603</v>
      </c>
      <c r="BC412" t="str">
        <f t="shared" si="97"/>
        <v>101-129</v>
      </c>
    </row>
    <row r="413" spans="1:55" ht="18">
      <c r="A413" t="s">
        <v>2607</v>
      </c>
      <c r="B413" t="str">
        <f t="shared" si="87"/>
        <v>CAGTTTTCCCAGTCACGACACAGACTGACTAAACAGTTCCATTAGCA</v>
      </c>
      <c r="C413" t="s">
        <v>2742</v>
      </c>
      <c r="D413" t="str">
        <f t="shared" si="88"/>
        <v>GTTTGTGCTGTGCACAAGCTGAGAAG</v>
      </c>
      <c r="E413" t="str">
        <f t="shared" si="89"/>
        <v>(GA)20</v>
      </c>
      <c r="F413" s="6" t="s">
        <v>7613</v>
      </c>
      <c r="G413" t="str">
        <f t="shared" si="90"/>
        <v>GA</v>
      </c>
      <c r="H413">
        <f t="shared" si="91"/>
        <v>70</v>
      </c>
      <c r="I413">
        <f t="shared" si="92"/>
        <v>71</v>
      </c>
      <c r="J413" t="str">
        <f t="shared" si="93"/>
        <v>70-71</v>
      </c>
      <c r="K413" t="str">
        <f>IF(H413=I413,"Monomorphic","Polymorphic")</f>
        <v>Polymorphic</v>
      </c>
      <c r="X413" t="s">
        <v>1444</v>
      </c>
      <c r="Y413" t="s">
        <v>1442</v>
      </c>
      <c r="AA413" t="s">
        <v>1441</v>
      </c>
      <c r="AB413" t="s">
        <v>2607</v>
      </c>
      <c r="AC413" t="s">
        <v>118</v>
      </c>
      <c r="AD413">
        <v>2</v>
      </c>
      <c r="AE413">
        <v>40</v>
      </c>
      <c r="AF413" t="str">
        <f t="shared" si="94"/>
        <v>(GA)</v>
      </c>
      <c r="AG413">
        <f t="shared" si="95"/>
        <v>20</v>
      </c>
      <c r="AH413" t="str">
        <f t="shared" si="96"/>
        <v>(GA)20</v>
      </c>
      <c r="AK413" t="s">
        <v>2607</v>
      </c>
      <c r="AL413" t="s">
        <v>7227</v>
      </c>
      <c r="AO413" t="s">
        <v>2607</v>
      </c>
      <c r="AP413" t="s">
        <v>118</v>
      </c>
      <c r="AT413" t="s">
        <v>6272</v>
      </c>
      <c r="AU413" t="s">
        <v>2607</v>
      </c>
      <c r="AV413">
        <v>70</v>
      </c>
      <c r="AY413" t="s">
        <v>2607</v>
      </c>
      <c r="AZ413">
        <v>71</v>
      </c>
      <c r="BB413" t="s">
        <v>2607</v>
      </c>
      <c r="BC413" t="str">
        <f t="shared" si="97"/>
        <v>70-71</v>
      </c>
    </row>
    <row r="414" spans="1:55" ht="18">
      <c r="A414" t="s">
        <v>2611</v>
      </c>
      <c r="B414" t="str">
        <f t="shared" si="87"/>
        <v>CAGTTTTCCCAGTCACGACTGATGGGATACCTTCTTTCATGCT</v>
      </c>
      <c r="C414" t="s">
        <v>2744</v>
      </c>
      <c r="D414" t="str">
        <f t="shared" si="88"/>
        <v>GTTTAAGCCATCACATTCACTGCAAGTA</v>
      </c>
      <c r="E414" t="str">
        <f t="shared" si="89"/>
        <v>(TA)20</v>
      </c>
      <c r="F414" s="6" t="s">
        <v>7614</v>
      </c>
      <c r="G414" t="str">
        <f t="shared" si="90"/>
        <v>TA</v>
      </c>
      <c r="H414">
        <f t="shared" si="91"/>
        <v>63</v>
      </c>
      <c r="I414">
        <f t="shared" si="92"/>
        <v>72</v>
      </c>
      <c r="J414" t="str">
        <f t="shared" si="93"/>
        <v>63-72</v>
      </c>
      <c r="K414" t="str">
        <f>IF(H414=I414,"Monomorphic","Polymorphic")</f>
        <v>Polymorphic</v>
      </c>
      <c r="X414" t="s">
        <v>1448</v>
      </c>
      <c r="Y414" t="s">
        <v>1446</v>
      </c>
      <c r="AA414" t="s">
        <v>1445</v>
      </c>
      <c r="AB414" t="s">
        <v>2611</v>
      </c>
      <c r="AC414" t="s">
        <v>157</v>
      </c>
      <c r="AD414">
        <v>2</v>
      </c>
      <c r="AE414">
        <v>40</v>
      </c>
      <c r="AF414" t="str">
        <f t="shared" si="94"/>
        <v>(TA)</v>
      </c>
      <c r="AG414">
        <f t="shared" si="95"/>
        <v>20</v>
      </c>
      <c r="AH414" t="str">
        <f t="shared" si="96"/>
        <v>(TA)20</v>
      </c>
      <c r="AK414" t="s">
        <v>2611</v>
      </c>
      <c r="AL414" t="s">
        <v>7228</v>
      </c>
      <c r="AO414" t="s">
        <v>2611</v>
      </c>
      <c r="AP414" t="s">
        <v>157</v>
      </c>
      <c r="AT414" t="s">
        <v>6273</v>
      </c>
      <c r="AU414" t="s">
        <v>2611</v>
      </c>
      <c r="AV414">
        <v>63</v>
      </c>
      <c r="AY414" t="s">
        <v>2611</v>
      </c>
      <c r="AZ414">
        <v>72</v>
      </c>
      <c r="BB414" t="s">
        <v>2611</v>
      </c>
      <c r="BC414" t="str">
        <f t="shared" si="97"/>
        <v>63-72</v>
      </c>
    </row>
    <row r="415" spans="1:55" ht="18">
      <c r="A415" t="s">
        <v>2615</v>
      </c>
      <c r="B415" t="str">
        <f t="shared" si="87"/>
        <v>CAGTTTTCCCAGTCACGACGGAAAAGATTCTGGTGATGAGTCC</v>
      </c>
      <c r="C415" t="s">
        <v>2746</v>
      </c>
      <c r="D415" t="str">
        <f t="shared" si="88"/>
        <v>GTTTTCTTTGTTGTGCATTGTCTTTTGTC</v>
      </c>
      <c r="E415" t="str">
        <f t="shared" si="89"/>
        <v>(AT)20</v>
      </c>
      <c r="F415" s="6" t="s">
        <v>7615</v>
      </c>
      <c r="G415" t="str">
        <f t="shared" si="90"/>
        <v>AT</v>
      </c>
      <c r="H415">
        <f t="shared" si="91"/>
        <v>0</v>
      </c>
      <c r="I415">
        <f t="shared" si="92"/>
        <v>0</v>
      </c>
      <c r="J415" t="str">
        <f t="shared" si="93"/>
        <v>-</v>
      </c>
      <c r="K415" t="s">
        <v>7774</v>
      </c>
      <c r="X415" t="s">
        <v>1452</v>
      </c>
      <c r="Y415" t="s">
        <v>1450</v>
      </c>
      <c r="AA415" t="s">
        <v>1449</v>
      </c>
      <c r="AB415" t="s">
        <v>2615</v>
      </c>
      <c r="AC415" t="s">
        <v>68</v>
      </c>
      <c r="AD415">
        <v>2</v>
      </c>
      <c r="AE415">
        <v>40</v>
      </c>
      <c r="AF415" t="str">
        <f t="shared" si="94"/>
        <v>(AT)</v>
      </c>
      <c r="AG415">
        <f t="shared" si="95"/>
        <v>20</v>
      </c>
      <c r="AH415" t="str">
        <f t="shared" si="96"/>
        <v>(AT)20</v>
      </c>
      <c r="AK415" t="s">
        <v>2615</v>
      </c>
      <c r="AL415" t="s">
        <v>7116</v>
      </c>
      <c r="AO415" t="s">
        <v>2615</v>
      </c>
      <c r="AP415" t="s">
        <v>68</v>
      </c>
      <c r="AT415" t="s">
        <v>6274</v>
      </c>
      <c r="AU415" t="s">
        <v>2615</v>
      </c>
      <c r="AY415" t="s">
        <v>2615</v>
      </c>
      <c r="BB415" t="s">
        <v>2615</v>
      </c>
      <c r="BC415" t="str">
        <f t="shared" si="97"/>
        <v>-</v>
      </c>
    </row>
    <row r="416" spans="1:55" ht="18">
      <c r="A416" t="s">
        <v>2619</v>
      </c>
      <c r="B416" t="str">
        <f t="shared" si="87"/>
        <v>CAGTTTTCCCAGTCACGACTGTGCCTGCTTTTCTGTAGATTTT</v>
      </c>
      <c r="C416" t="s">
        <v>2748</v>
      </c>
      <c r="D416" t="str">
        <f t="shared" si="88"/>
        <v>GTTTGGAGATGGTTTGAGAGACCATTATT</v>
      </c>
      <c r="E416" t="str">
        <f t="shared" si="89"/>
        <v>(TAT)12</v>
      </c>
      <c r="F416" s="6" t="s">
        <v>7616</v>
      </c>
      <c r="G416" t="str">
        <f t="shared" si="90"/>
        <v>TAT</v>
      </c>
      <c r="H416">
        <f t="shared" si="91"/>
        <v>163</v>
      </c>
      <c r="I416">
        <f t="shared" si="92"/>
        <v>313</v>
      </c>
      <c r="J416" t="str">
        <f t="shared" si="93"/>
        <v>163-313</v>
      </c>
      <c r="K416" t="str">
        <f>IF(H416=I416,"Monomorphic","Polymorphic")</f>
        <v>Polymorphic</v>
      </c>
      <c r="X416" t="s">
        <v>1456</v>
      </c>
      <c r="Y416" t="s">
        <v>1454</v>
      </c>
      <c r="AA416" t="s">
        <v>1453</v>
      </c>
      <c r="AB416" t="s">
        <v>2619</v>
      </c>
      <c r="AC416" t="s">
        <v>160</v>
      </c>
      <c r="AD416">
        <v>3</v>
      </c>
      <c r="AE416">
        <v>36</v>
      </c>
      <c r="AF416" t="str">
        <f t="shared" si="94"/>
        <v>(TAT)</v>
      </c>
      <c r="AG416">
        <f t="shared" si="95"/>
        <v>12</v>
      </c>
      <c r="AH416" t="str">
        <f t="shared" si="96"/>
        <v>(TAT)12</v>
      </c>
      <c r="AK416" t="s">
        <v>2619</v>
      </c>
      <c r="AL416" t="s">
        <v>7229</v>
      </c>
      <c r="AO416" t="s">
        <v>2619</v>
      </c>
      <c r="AP416" t="s">
        <v>160</v>
      </c>
      <c r="AT416" t="s">
        <v>6275</v>
      </c>
      <c r="AU416" t="s">
        <v>2619</v>
      </c>
      <c r="AV416">
        <v>163</v>
      </c>
      <c r="AY416" t="s">
        <v>2619</v>
      </c>
      <c r="AZ416">
        <v>313</v>
      </c>
      <c r="BB416" t="s">
        <v>2619</v>
      </c>
      <c r="BC416" t="str">
        <f t="shared" si="97"/>
        <v>163-313</v>
      </c>
    </row>
    <row r="417" spans="1:55" ht="18">
      <c r="A417" t="s">
        <v>2623</v>
      </c>
      <c r="B417" t="str">
        <f t="shared" si="87"/>
        <v>CAGTTTTCCCAGTCACGACTATTGCTTCGCCTCTGTACAATCA</v>
      </c>
      <c r="C417" t="s">
        <v>2750</v>
      </c>
      <c r="D417" t="str">
        <f t="shared" si="88"/>
        <v>GTTTGGAGCACTGGTGGAGAGATTAGTG</v>
      </c>
      <c r="E417" t="str">
        <f t="shared" si="89"/>
        <v>(ATC)12</v>
      </c>
      <c r="F417" s="6" t="s">
        <v>7617</v>
      </c>
      <c r="G417" t="str">
        <f t="shared" si="90"/>
        <v>ATC</v>
      </c>
      <c r="H417">
        <f t="shared" si="91"/>
        <v>156</v>
      </c>
      <c r="I417">
        <f t="shared" si="92"/>
        <v>171</v>
      </c>
      <c r="J417" t="str">
        <f t="shared" si="93"/>
        <v>156-171</v>
      </c>
      <c r="K417" t="str">
        <f>IF(H417=I417,"Monomorphic","Polymorphic")</f>
        <v>Polymorphic</v>
      </c>
      <c r="X417" t="s">
        <v>1460</v>
      </c>
      <c r="Y417" t="s">
        <v>1458</v>
      </c>
      <c r="AA417" t="s">
        <v>1457</v>
      </c>
      <c r="AB417" t="s">
        <v>2623</v>
      </c>
      <c r="AC417" t="s">
        <v>70</v>
      </c>
      <c r="AD417">
        <v>3</v>
      </c>
      <c r="AE417">
        <v>36</v>
      </c>
      <c r="AF417" t="str">
        <f t="shared" si="94"/>
        <v>(ATC)</v>
      </c>
      <c r="AG417">
        <f t="shared" si="95"/>
        <v>12</v>
      </c>
      <c r="AH417" t="str">
        <f t="shared" si="96"/>
        <v>(ATC)12</v>
      </c>
      <c r="AK417" t="s">
        <v>2623</v>
      </c>
      <c r="AL417" t="s">
        <v>7230</v>
      </c>
      <c r="AO417" t="s">
        <v>2623</v>
      </c>
      <c r="AP417" t="s">
        <v>70</v>
      </c>
      <c r="AT417" t="s">
        <v>6276</v>
      </c>
      <c r="AU417" t="s">
        <v>2623</v>
      </c>
      <c r="AV417">
        <v>156</v>
      </c>
      <c r="AY417" t="s">
        <v>2623</v>
      </c>
      <c r="AZ417">
        <v>171</v>
      </c>
      <c r="BB417" t="s">
        <v>2623</v>
      </c>
      <c r="BC417" t="str">
        <f t="shared" si="97"/>
        <v>156-171</v>
      </c>
    </row>
    <row r="418" spans="1:55" ht="18">
      <c r="A418" t="s">
        <v>2627</v>
      </c>
      <c r="B418" t="str">
        <f t="shared" si="87"/>
        <v>CAGTTTTCCCAGTCACGACGCTGAGAATTGAAGCTCGGAGTAG</v>
      </c>
      <c r="C418" t="s">
        <v>2752</v>
      </c>
      <c r="D418" t="str">
        <f t="shared" si="88"/>
        <v>GTTTCCTATCAATAATTCACCCATCCCA</v>
      </c>
      <c r="E418" t="str">
        <f t="shared" si="89"/>
        <v>(ATT)12</v>
      </c>
      <c r="F418" s="6" t="s">
        <v>7618</v>
      </c>
      <c r="G418" t="str">
        <f t="shared" si="90"/>
        <v>ATT</v>
      </c>
      <c r="H418">
        <f t="shared" si="91"/>
        <v>0</v>
      </c>
      <c r="I418">
        <f t="shared" si="92"/>
        <v>0</v>
      </c>
      <c r="J418" t="str">
        <f t="shared" si="93"/>
        <v>-</v>
      </c>
      <c r="K418" t="s">
        <v>7774</v>
      </c>
      <c r="X418" t="s">
        <v>1464</v>
      </c>
      <c r="Y418" t="s">
        <v>1462</v>
      </c>
      <c r="AA418" t="s">
        <v>1461</v>
      </c>
      <c r="AB418" t="s">
        <v>2627</v>
      </c>
      <c r="AC418" t="s">
        <v>76</v>
      </c>
      <c r="AD418">
        <v>3</v>
      </c>
      <c r="AE418">
        <v>36</v>
      </c>
      <c r="AF418" t="str">
        <f t="shared" si="94"/>
        <v>(ATT)</v>
      </c>
      <c r="AG418">
        <f t="shared" si="95"/>
        <v>12</v>
      </c>
      <c r="AH418" t="str">
        <f t="shared" si="96"/>
        <v>(ATT)12</v>
      </c>
      <c r="AK418" t="s">
        <v>2627</v>
      </c>
      <c r="AL418" t="s">
        <v>7231</v>
      </c>
      <c r="AO418" t="s">
        <v>2627</v>
      </c>
      <c r="AP418" t="s">
        <v>76</v>
      </c>
      <c r="AT418" t="s">
        <v>6277</v>
      </c>
      <c r="AU418" t="s">
        <v>2627</v>
      </c>
      <c r="AY418" t="s">
        <v>2627</v>
      </c>
      <c r="BB418" t="s">
        <v>2627</v>
      </c>
      <c r="BC418" t="str">
        <f t="shared" si="97"/>
        <v>-</v>
      </c>
    </row>
    <row r="419" spans="1:55" ht="18">
      <c r="A419" t="s">
        <v>2631</v>
      </c>
      <c r="B419" t="str">
        <f t="shared" si="87"/>
        <v>CAGTTTTCCCAGTCACGACAGAACTTGGTTTTCCTTTGCGTC</v>
      </c>
      <c r="C419" t="s">
        <v>2754</v>
      </c>
      <c r="D419" t="str">
        <f t="shared" si="88"/>
        <v>GTTTCAATACAAGAAGACTTTGGCGCTT</v>
      </c>
      <c r="E419" t="str">
        <f t="shared" si="89"/>
        <v>(TAA)12</v>
      </c>
      <c r="F419" s="6" t="s">
        <v>7619</v>
      </c>
      <c r="G419" t="str">
        <f t="shared" si="90"/>
        <v>TAA</v>
      </c>
      <c r="H419">
        <f t="shared" si="91"/>
        <v>105</v>
      </c>
      <c r="I419">
        <f t="shared" si="92"/>
        <v>108</v>
      </c>
      <c r="J419" t="str">
        <f t="shared" si="93"/>
        <v>105-108</v>
      </c>
      <c r="K419" t="str">
        <f t="shared" ref="K419:K427" si="98">IF(H419=I419,"Monomorphic","Polymorphic")</f>
        <v>Polymorphic</v>
      </c>
      <c r="X419" t="s">
        <v>1468</v>
      </c>
      <c r="Y419" t="s">
        <v>1466</v>
      </c>
      <c r="AA419" t="s">
        <v>1465</v>
      </c>
      <c r="AB419" t="s">
        <v>2631</v>
      </c>
      <c r="AC419" t="s">
        <v>153</v>
      </c>
      <c r="AD419">
        <v>3</v>
      </c>
      <c r="AE419">
        <v>36</v>
      </c>
      <c r="AF419" t="str">
        <f t="shared" si="94"/>
        <v>(TAA)</v>
      </c>
      <c r="AG419">
        <f t="shared" si="95"/>
        <v>12</v>
      </c>
      <c r="AH419" t="str">
        <f t="shared" si="96"/>
        <v>(TAA)12</v>
      </c>
      <c r="AK419" t="s">
        <v>2631</v>
      </c>
      <c r="AL419" t="s">
        <v>7232</v>
      </c>
      <c r="AO419" t="s">
        <v>2631</v>
      </c>
      <c r="AP419" t="s">
        <v>153</v>
      </c>
      <c r="AT419" t="s">
        <v>6278</v>
      </c>
      <c r="AU419" t="s">
        <v>2631</v>
      </c>
      <c r="AV419">
        <v>105</v>
      </c>
      <c r="AY419" t="s">
        <v>2631</v>
      </c>
      <c r="AZ419">
        <v>108</v>
      </c>
      <c r="BB419" t="s">
        <v>2631</v>
      </c>
      <c r="BC419" t="str">
        <f t="shared" si="97"/>
        <v>105-108</v>
      </c>
    </row>
    <row r="420" spans="1:55" ht="18">
      <c r="A420" t="s">
        <v>2635</v>
      </c>
      <c r="B420" t="str">
        <f t="shared" si="87"/>
        <v>CAGTTTTCCCAGTCACGACCCAACACCAATCCTCTAAAACAGG</v>
      </c>
      <c r="C420" t="s">
        <v>2756</v>
      </c>
      <c r="D420" t="str">
        <f t="shared" si="88"/>
        <v>GTTTAGAGATCTAGGGGCTTGAAAGCTG</v>
      </c>
      <c r="E420" t="str">
        <f t="shared" si="89"/>
        <v>(TCA)12</v>
      </c>
      <c r="F420" s="6" t="s">
        <v>7620</v>
      </c>
      <c r="G420" t="str">
        <f t="shared" si="90"/>
        <v>TCA</v>
      </c>
      <c r="H420">
        <f t="shared" si="91"/>
        <v>145</v>
      </c>
      <c r="I420">
        <f t="shared" si="92"/>
        <v>155</v>
      </c>
      <c r="J420" t="str">
        <f t="shared" si="93"/>
        <v>145-155</v>
      </c>
      <c r="K420" t="str">
        <f t="shared" si="98"/>
        <v>Polymorphic</v>
      </c>
      <c r="X420" t="s">
        <v>1472</v>
      </c>
      <c r="Y420" t="s">
        <v>1470</v>
      </c>
      <c r="AA420" t="s">
        <v>1469</v>
      </c>
      <c r="AB420" t="s">
        <v>2635</v>
      </c>
      <c r="AC420" t="s">
        <v>162</v>
      </c>
      <c r="AD420">
        <v>3</v>
      </c>
      <c r="AE420">
        <v>36</v>
      </c>
      <c r="AF420" t="str">
        <f t="shared" si="94"/>
        <v>(TCA)</v>
      </c>
      <c r="AG420">
        <f t="shared" si="95"/>
        <v>12</v>
      </c>
      <c r="AH420" t="str">
        <f t="shared" si="96"/>
        <v>(TCA)12</v>
      </c>
      <c r="AK420" t="s">
        <v>2635</v>
      </c>
      <c r="AL420" t="s">
        <v>7233</v>
      </c>
      <c r="AO420" t="s">
        <v>2635</v>
      </c>
      <c r="AP420" t="s">
        <v>162</v>
      </c>
      <c r="AT420" t="s">
        <v>6279</v>
      </c>
      <c r="AU420" t="s">
        <v>2635</v>
      </c>
      <c r="AV420">
        <v>145</v>
      </c>
      <c r="AY420" t="s">
        <v>2635</v>
      </c>
      <c r="AZ420">
        <v>155</v>
      </c>
      <c r="BB420" t="s">
        <v>2635</v>
      </c>
      <c r="BC420" t="str">
        <f t="shared" si="97"/>
        <v>145-155</v>
      </c>
    </row>
    <row r="421" spans="1:55" ht="18">
      <c r="A421" t="s">
        <v>2639</v>
      </c>
      <c r="B421" t="str">
        <f t="shared" si="87"/>
        <v>CAGTTTTCCCAGTCACGACCTAATATGGAGCCTCTCTTGCCTC</v>
      </c>
      <c r="C421" t="s">
        <v>2758</v>
      </c>
      <c r="D421" t="str">
        <f t="shared" si="88"/>
        <v>GTTTTTCCACAAGAATCAAGCTGGTAAT</v>
      </c>
      <c r="E421" t="str">
        <f t="shared" si="89"/>
        <v>(TTTTA)7</v>
      </c>
      <c r="F421" s="6" t="s">
        <v>7621</v>
      </c>
      <c r="G421" t="str">
        <f t="shared" si="90"/>
        <v>TTTTA</v>
      </c>
      <c r="H421">
        <f t="shared" si="91"/>
        <v>153</v>
      </c>
      <c r="I421">
        <f t="shared" si="92"/>
        <v>163</v>
      </c>
      <c r="J421" t="str">
        <f t="shared" si="93"/>
        <v>153-163</v>
      </c>
      <c r="K421" t="str">
        <f t="shared" si="98"/>
        <v>Polymorphic</v>
      </c>
      <c r="X421" t="s">
        <v>1476</v>
      </c>
      <c r="Y421" t="s">
        <v>1474</v>
      </c>
      <c r="AA421" t="s">
        <v>1473</v>
      </c>
      <c r="AB421" t="s">
        <v>2639</v>
      </c>
      <c r="AC421" t="s">
        <v>200</v>
      </c>
      <c r="AD421">
        <v>5</v>
      </c>
      <c r="AE421">
        <v>35</v>
      </c>
      <c r="AF421" t="str">
        <f t="shared" si="94"/>
        <v>(TTTTA)</v>
      </c>
      <c r="AG421">
        <f t="shared" si="95"/>
        <v>7</v>
      </c>
      <c r="AH421" t="str">
        <f t="shared" si="96"/>
        <v>(TTTTA)7</v>
      </c>
      <c r="AK421" t="s">
        <v>2639</v>
      </c>
      <c r="AL421" t="s">
        <v>7234</v>
      </c>
      <c r="AO421" t="s">
        <v>2639</v>
      </c>
      <c r="AP421" t="s">
        <v>200</v>
      </c>
      <c r="AT421" t="s">
        <v>6280</v>
      </c>
      <c r="AU421" t="s">
        <v>2639</v>
      </c>
      <c r="AV421">
        <v>153</v>
      </c>
      <c r="AY421" t="s">
        <v>2639</v>
      </c>
      <c r="AZ421">
        <v>163</v>
      </c>
      <c r="BB421" t="s">
        <v>2639</v>
      </c>
      <c r="BC421" t="str">
        <f t="shared" si="97"/>
        <v>153-163</v>
      </c>
    </row>
    <row r="422" spans="1:55" ht="18">
      <c r="A422" t="s">
        <v>2642</v>
      </c>
      <c r="B422" t="str">
        <f t="shared" si="87"/>
        <v>CAGTTTTCCCAGTCACGACATTCAATCAGTAGAGCTGTTGGGC</v>
      </c>
      <c r="C422" t="s">
        <v>2760</v>
      </c>
      <c r="D422" t="str">
        <f t="shared" si="88"/>
        <v>GTTTCAATTTTCATTTCTATATTCCCATCACA</v>
      </c>
      <c r="E422" t="str">
        <f t="shared" si="89"/>
        <v>(TG)16</v>
      </c>
      <c r="F422" s="6" t="s">
        <v>7622</v>
      </c>
      <c r="G422" t="str">
        <f t="shared" si="90"/>
        <v>TG</v>
      </c>
      <c r="H422">
        <f t="shared" si="91"/>
        <v>172</v>
      </c>
      <c r="I422">
        <f t="shared" si="92"/>
        <v>181</v>
      </c>
      <c r="J422" t="str">
        <f t="shared" si="93"/>
        <v>172-181</v>
      </c>
      <c r="K422" t="str">
        <f t="shared" si="98"/>
        <v>Polymorphic</v>
      </c>
      <c r="X422" t="s">
        <v>1480</v>
      </c>
      <c r="Y422" t="s">
        <v>1478</v>
      </c>
      <c r="AA422" t="s">
        <v>1477</v>
      </c>
      <c r="AB422" t="s">
        <v>2642</v>
      </c>
      <c r="AC422" t="s">
        <v>183</v>
      </c>
      <c r="AD422">
        <v>2</v>
      </c>
      <c r="AE422">
        <v>32</v>
      </c>
      <c r="AF422" t="str">
        <f t="shared" si="94"/>
        <v>(TG)</v>
      </c>
      <c r="AG422">
        <f t="shared" si="95"/>
        <v>16</v>
      </c>
      <c r="AH422" t="str">
        <f t="shared" si="96"/>
        <v>(TG)16</v>
      </c>
      <c r="AK422" t="s">
        <v>2642</v>
      </c>
      <c r="AL422" t="s">
        <v>7235</v>
      </c>
      <c r="AO422" t="s">
        <v>2642</v>
      </c>
      <c r="AP422" t="s">
        <v>183</v>
      </c>
      <c r="AT422" t="s">
        <v>6281</v>
      </c>
      <c r="AU422" t="s">
        <v>2642</v>
      </c>
      <c r="AV422">
        <v>172</v>
      </c>
      <c r="AY422" t="s">
        <v>2642</v>
      </c>
      <c r="AZ422">
        <v>181</v>
      </c>
      <c r="BB422" t="s">
        <v>2642</v>
      </c>
      <c r="BC422" t="str">
        <f t="shared" si="97"/>
        <v>172-181</v>
      </c>
    </row>
    <row r="423" spans="1:55" ht="18">
      <c r="A423" t="s">
        <v>2646</v>
      </c>
      <c r="B423" t="str">
        <f t="shared" si="87"/>
        <v>CAGTTTTCCCAGTCACGACGTTGGAACCTTGGATCTCGATG</v>
      </c>
      <c r="C423" t="s">
        <v>2762</v>
      </c>
      <c r="D423" t="str">
        <f t="shared" si="88"/>
        <v>GTTTGAGATATAGGATCTCGGAGGAGGG</v>
      </c>
      <c r="E423" t="str">
        <f t="shared" si="89"/>
        <v>(AAGGCG)5</v>
      </c>
      <c r="F423" s="6" t="s">
        <v>7623</v>
      </c>
      <c r="G423" t="str">
        <f t="shared" si="90"/>
        <v>AAGGCG</v>
      </c>
      <c r="H423">
        <f t="shared" si="91"/>
        <v>163</v>
      </c>
      <c r="I423">
        <f t="shared" si="92"/>
        <v>163</v>
      </c>
      <c r="J423" t="str">
        <f t="shared" si="93"/>
        <v>163-163</v>
      </c>
      <c r="K423" t="str">
        <f t="shared" si="98"/>
        <v>Monomorphic</v>
      </c>
      <c r="X423" t="s">
        <v>1484</v>
      </c>
      <c r="Y423" t="s">
        <v>1482</v>
      </c>
      <c r="AA423" t="s">
        <v>1481</v>
      </c>
      <c r="AB423" t="s">
        <v>2646</v>
      </c>
      <c r="AC423" t="s">
        <v>44</v>
      </c>
      <c r="AD423">
        <v>6</v>
      </c>
      <c r="AE423">
        <v>30</v>
      </c>
      <c r="AF423" t="str">
        <f t="shared" si="94"/>
        <v>(AAGGCG)</v>
      </c>
      <c r="AG423">
        <f t="shared" si="95"/>
        <v>5</v>
      </c>
      <c r="AH423" t="str">
        <f t="shared" si="96"/>
        <v>(AAGGCG)5</v>
      </c>
      <c r="AK423" t="s">
        <v>2646</v>
      </c>
      <c r="AL423" t="s">
        <v>7236</v>
      </c>
      <c r="AO423" t="s">
        <v>2646</v>
      </c>
      <c r="AP423" t="s">
        <v>44</v>
      </c>
      <c r="AT423" t="s">
        <v>6282</v>
      </c>
      <c r="AU423" t="s">
        <v>2646</v>
      </c>
      <c r="AV423">
        <v>163</v>
      </c>
      <c r="AY423" t="s">
        <v>2646</v>
      </c>
      <c r="AZ423">
        <v>163</v>
      </c>
      <c r="BB423" t="s">
        <v>2646</v>
      </c>
      <c r="BC423" t="str">
        <f t="shared" si="97"/>
        <v>163-163</v>
      </c>
    </row>
    <row r="424" spans="1:55" ht="18">
      <c r="A424" t="s">
        <v>2650</v>
      </c>
      <c r="B424" t="str">
        <f t="shared" si="87"/>
        <v>CAGTTTTCCCAGTCACGACATGGTTAAGCACACACCACCTTCT</v>
      </c>
      <c r="C424" t="s">
        <v>2764</v>
      </c>
      <c r="D424" t="str">
        <f t="shared" si="88"/>
        <v>GTTTAGAGGTACAAGGATTGCGAGTTTG</v>
      </c>
      <c r="E424" t="str">
        <f t="shared" si="89"/>
        <v>(TTCTCC)5</v>
      </c>
      <c r="F424" s="6" t="s">
        <v>7624</v>
      </c>
      <c r="G424" t="str">
        <f t="shared" si="90"/>
        <v>TTCTCC</v>
      </c>
      <c r="H424">
        <f t="shared" si="91"/>
        <v>146</v>
      </c>
      <c r="I424">
        <f t="shared" si="92"/>
        <v>146</v>
      </c>
      <c r="J424" t="str">
        <f t="shared" si="93"/>
        <v>146-146</v>
      </c>
      <c r="K424" t="str">
        <f t="shared" si="98"/>
        <v>Monomorphic</v>
      </c>
      <c r="X424" t="s">
        <v>1488</v>
      </c>
      <c r="Y424" t="s">
        <v>1486</v>
      </c>
      <c r="AA424" t="s">
        <v>1485</v>
      </c>
      <c r="AB424" t="s">
        <v>2650</v>
      </c>
      <c r="AC424" t="s">
        <v>192</v>
      </c>
      <c r="AD424">
        <v>6</v>
      </c>
      <c r="AE424">
        <v>30</v>
      </c>
      <c r="AF424" t="str">
        <f t="shared" si="94"/>
        <v>(TTCTCC)</v>
      </c>
      <c r="AG424">
        <f t="shared" si="95"/>
        <v>5</v>
      </c>
      <c r="AH424" t="str">
        <f t="shared" si="96"/>
        <v>(TTCTCC)5</v>
      </c>
      <c r="AK424" t="s">
        <v>2650</v>
      </c>
      <c r="AL424" t="s">
        <v>7237</v>
      </c>
      <c r="AO424" t="s">
        <v>2650</v>
      </c>
      <c r="AP424" t="s">
        <v>192</v>
      </c>
      <c r="AT424" t="s">
        <v>6283</v>
      </c>
      <c r="AU424" t="s">
        <v>2650</v>
      </c>
      <c r="AV424">
        <v>146</v>
      </c>
      <c r="AY424" t="s">
        <v>2650</v>
      </c>
      <c r="AZ424">
        <v>146</v>
      </c>
      <c r="BB424" t="s">
        <v>2650</v>
      </c>
      <c r="BC424" t="str">
        <f t="shared" si="97"/>
        <v>146-146</v>
      </c>
    </row>
    <row r="425" spans="1:55" ht="18">
      <c r="A425" t="s">
        <v>2654</v>
      </c>
      <c r="B425" t="str">
        <f t="shared" si="87"/>
        <v>CAGTTTTCCCAGTCACGACACCGTCAACGAAGCTCAGTCC</v>
      </c>
      <c r="C425" t="s">
        <v>2766</v>
      </c>
      <c r="D425" t="str">
        <f t="shared" si="88"/>
        <v>GTTTACCGTAGCCTCCACCAGCAC</v>
      </c>
      <c r="E425" t="str">
        <f t="shared" si="89"/>
        <v>(GCGGTG)5</v>
      </c>
      <c r="F425" s="6" t="s">
        <v>7625</v>
      </c>
      <c r="G425" t="str">
        <f t="shared" si="90"/>
        <v>GCGGTG</v>
      </c>
      <c r="H425">
        <f t="shared" si="91"/>
        <v>109</v>
      </c>
      <c r="I425">
        <f t="shared" si="92"/>
        <v>115</v>
      </c>
      <c r="J425" t="str">
        <f t="shared" si="93"/>
        <v>109-115</v>
      </c>
      <c r="K425" t="str">
        <f t="shared" si="98"/>
        <v>Polymorphic</v>
      </c>
      <c r="X425" t="s">
        <v>1492</v>
      </c>
      <c r="Y425" t="s">
        <v>1490</v>
      </c>
      <c r="AA425" t="s">
        <v>1489</v>
      </c>
      <c r="AB425" t="s">
        <v>2654</v>
      </c>
      <c r="AC425" t="s">
        <v>135</v>
      </c>
      <c r="AD425">
        <v>6</v>
      </c>
      <c r="AE425">
        <v>30</v>
      </c>
      <c r="AF425" t="str">
        <f t="shared" si="94"/>
        <v>(GCGGTG)</v>
      </c>
      <c r="AG425">
        <f t="shared" si="95"/>
        <v>5</v>
      </c>
      <c r="AH425" t="str">
        <f t="shared" si="96"/>
        <v>(GCGGTG)5</v>
      </c>
      <c r="AK425" t="s">
        <v>2654</v>
      </c>
      <c r="AL425" t="s">
        <v>7238</v>
      </c>
      <c r="AO425" t="s">
        <v>2654</v>
      </c>
      <c r="AP425" t="s">
        <v>135</v>
      </c>
      <c r="AT425" t="s">
        <v>6284</v>
      </c>
      <c r="AU425" t="s">
        <v>2654</v>
      </c>
      <c r="AV425">
        <v>109</v>
      </c>
      <c r="AY425" t="s">
        <v>2654</v>
      </c>
      <c r="AZ425">
        <v>115</v>
      </c>
      <c r="BB425" t="s">
        <v>2654</v>
      </c>
      <c r="BC425" t="str">
        <f t="shared" si="97"/>
        <v>109-115</v>
      </c>
    </row>
    <row r="426" spans="1:55" ht="18">
      <c r="A426" t="s">
        <v>2657</v>
      </c>
      <c r="B426" t="str">
        <f t="shared" si="87"/>
        <v>CAGTTTTCCCAGTCACGACAAGAATCACAAGCATTGGCATGTA</v>
      </c>
      <c r="C426" t="s">
        <v>2768</v>
      </c>
      <c r="D426" t="str">
        <f t="shared" si="88"/>
        <v>GTTTTAGCTTTGCTTGAGAATCAGGCTT</v>
      </c>
      <c r="E426" t="str">
        <f t="shared" si="89"/>
        <v>(TGA)10</v>
      </c>
      <c r="F426" s="6" t="s">
        <v>7387</v>
      </c>
      <c r="G426" t="str">
        <f t="shared" si="90"/>
        <v>TGA</v>
      </c>
      <c r="H426">
        <f t="shared" si="91"/>
        <v>257</v>
      </c>
      <c r="I426">
        <f t="shared" si="92"/>
        <v>302</v>
      </c>
      <c r="J426" t="str">
        <f t="shared" si="93"/>
        <v>257-302</v>
      </c>
      <c r="K426" t="str">
        <f t="shared" si="98"/>
        <v>Polymorphic</v>
      </c>
      <c r="X426" t="s">
        <v>1496</v>
      </c>
      <c r="Y426" t="s">
        <v>1494</v>
      </c>
      <c r="AA426" t="s">
        <v>1493</v>
      </c>
      <c r="AB426" t="s">
        <v>2657</v>
      </c>
      <c r="AC426" t="s">
        <v>175</v>
      </c>
      <c r="AD426">
        <v>3</v>
      </c>
      <c r="AE426">
        <v>30</v>
      </c>
      <c r="AF426" t="str">
        <f t="shared" si="94"/>
        <v>(TGA)</v>
      </c>
      <c r="AG426">
        <f t="shared" si="95"/>
        <v>10</v>
      </c>
      <c r="AH426" t="str">
        <f t="shared" si="96"/>
        <v>(TGA)10</v>
      </c>
      <c r="AK426" t="s">
        <v>2657</v>
      </c>
      <c r="AL426" t="s">
        <v>7001</v>
      </c>
      <c r="AO426" t="s">
        <v>2657</v>
      </c>
      <c r="AP426" t="s">
        <v>175</v>
      </c>
      <c r="AT426" t="s">
        <v>6285</v>
      </c>
      <c r="AU426" t="s">
        <v>2657</v>
      </c>
      <c r="AV426">
        <v>257</v>
      </c>
      <c r="AY426" t="s">
        <v>2657</v>
      </c>
      <c r="AZ426">
        <v>302</v>
      </c>
      <c r="BB426" t="s">
        <v>2657</v>
      </c>
      <c r="BC426" t="str">
        <f t="shared" si="97"/>
        <v>257-302</v>
      </c>
    </row>
    <row r="427" spans="1:55" ht="18">
      <c r="A427" t="s">
        <v>2661</v>
      </c>
      <c r="B427" t="str">
        <f t="shared" si="87"/>
        <v>CAGTTTTCCCAGTCACGACTGGCAGCAACTTCTTTATTTATGGA</v>
      </c>
      <c r="C427" t="s">
        <v>2770</v>
      </c>
      <c r="D427" t="str">
        <f t="shared" si="88"/>
        <v>GTTTTCTGCGTGCACGTTAGAGTCTATT</v>
      </c>
      <c r="E427" t="str">
        <f t="shared" si="89"/>
        <v>(AAC)10</v>
      </c>
      <c r="F427" s="6" t="s">
        <v>7626</v>
      </c>
      <c r="G427" t="str">
        <f t="shared" si="90"/>
        <v>AAC</v>
      </c>
      <c r="H427">
        <f t="shared" si="91"/>
        <v>170</v>
      </c>
      <c r="I427">
        <f t="shared" si="92"/>
        <v>176</v>
      </c>
      <c r="J427" t="str">
        <f t="shared" si="93"/>
        <v>170-176</v>
      </c>
      <c r="K427" t="str">
        <f t="shared" si="98"/>
        <v>Polymorphic</v>
      </c>
      <c r="X427" t="s">
        <v>1500</v>
      </c>
      <c r="Y427" t="s">
        <v>1498</v>
      </c>
      <c r="AA427" t="s">
        <v>1497</v>
      </c>
      <c r="AB427" t="s">
        <v>2661</v>
      </c>
      <c r="AC427" t="s">
        <v>39</v>
      </c>
      <c r="AD427">
        <v>3</v>
      </c>
      <c r="AE427">
        <v>30</v>
      </c>
      <c r="AF427" t="str">
        <f t="shared" si="94"/>
        <v>(AAC)</v>
      </c>
      <c r="AG427">
        <f t="shared" si="95"/>
        <v>10</v>
      </c>
      <c r="AH427" t="str">
        <f t="shared" si="96"/>
        <v>(AAC)10</v>
      </c>
      <c r="AK427" t="s">
        <v>2661</v>
      </c>
      <c r="AL427" t="s">
        <v>7239</v>
      </c>
      <c r="AO427" t="s">
        <v>2661</v>
      </c>
      <c r="AP427" t="s">
        <v>39</v>
      </c>
      <c r="AT427" t="s">
        <v>6286</v>
      </c>
      <c r="AU427" t="s">
        <v>2661</v>
      </c>
      <c r="AV427">
        <v>170</v>
      </c>
      <c r="AY427" t="s">
        <v>2661</v>
      </c>
      <c r="AZ427">
        <v>176</v>
      </c>
      <c r="BB427" t="s">
        <v>2661</v>
      </c>
      <c r="BC427" t="str">
        <f t="shared" si="97"/>
        <v>170-176</v>
      </c>
    </row>
    <row r="428" spans="1:55" ht="18">
      <c r="A428" t="s">
        <v>2665</v>
      </c>
      <c r="B428" t="str">
        <f t="shared" si="87"/>
        <v>CAGTTTTCCCAGTCACGACCCTGCATAAGACATAAGCTCTCAACA</v>
      </c>
      <c r="C428" t="s">
        <v>2772</v>
      </c>
      <c r="D428" t="str">
        <f t="shared" si="88"/>
        <v>GTTTAGACCTTCTTCTTGTTGGCCTTTC</v>
      </c>
      <c r="E428" t="str">
        <f t="shared" si="89"/>
        <v>(AT)15</v>
      </c>
      <c r="F428" s="6" t="s">
        <v>7627</v>
      </c>
      <c r="G428" t="str">
        <f t="shared" si="90"/>
        <v>AT</v>
      </c>
      <c r="H428">
        <f t="shared" si="91"/>
        <v>0</v>
      </c>
      <c r="I428">
        <f t="shared" si="92"/>
        <v>0</v>
      </c>
      <c r="J428" t="str">
        <f t="shared" si="93"/>
        <v>-</v>
      </c>
      <c r="K428" t="s">
        <v>7774</v>
      </c>
      <c r="X428" t="s">
        <v>1504</v>
      </c>
      <c r="Y428" t="s">
        <v>1502</v>
      </c>
      <c r="AA428" t="s">
        <v>1501</v>
      </c>
      <c r="AB428" t="s">
        <v>2665</v>
      </c>
      <c r="AC428" t="s">
        <v>68</v>
      </c>
      <c r="AD428">
        <v>2</v>
      </c>
      <c r="AE428">
        <v>30</v>
      </c>
      <c r="AF428" t="str">
        <f t="shared" si="94"/>
        <v>(AT)</v>
      </c>
      <c r="AG428">
        <f t="shared" si="95"/>
        <v>15</v>
      </c>
      <c r="AH428" t="str">
        <f t="shared" si="96"/>
        <v>(AT)15</v>
      </c>
      <c r="AK428" t="s">
        <v>2665</v>
      </c>
      <c r="AL428" t="s">
        <v>7240</v>
      </c>
      <c r="AO428" t="s">
        <v>2665</v>
      </c>
      <c r="AP428" t="s">
        <v>68</v>
      </c>
      <c r="AT428" t="s">
        <v>6287</v>
      </c>
      <c r="AU428" t="s">
        <v>2665</v>
      </c>
      <c r="AY428" t="s">
        <v>2665</v>
      </c>
      <c r="BB428" t="s">
        <v>2665</v>
      </c>
      <c r="BC428" t="str">
        <f t="shared" si="97"/>
        <v>-</v>
      </c>
    </row>
    <row r="429" spans="1:55" ht="18">
      <c r="A429" t="s">
        <v>2669</v>
      </c>
      <c r="B429" t="str">
        <f t="shared" si="87"/>
        <v>CAGTTTTCCCAGTCACGACATCTGAAGCCCTCCTGCTTACTTC</v>
      </c>
      <c r="C429" t="s">
        <v>2774</v>
      </c>
      <c r="D429" t="str">
        <f t="shared" si="88"/>
        <v>GTTTTCCTCTTATGCATGCCCATTTATT</v>
      </c>
      <c r="E429" t="str">
        <f t="shared" si="89"/>
        <v>(TGCTTG)5</v>
      </c>
      <c r="F429" s="6" t="s">
        <v>7628</v>
      </c>
      <c r="G429" t="str">
        <f t="shared" si="90"/>
        <v>TGCTTG</v>
      </c>
      <c r="H429">
        <f t="shared" si="91"/>
        <v>114</v>
      </c>
      <c r="I429">
        <f t="shared" si="92"/>
        <v>134</v>
      </c>
      <c r="J429" t="str">
        <f t="shared" si="93"/>
        <v>114-134</v>
      </c>
      <c r="K429" t="str">
        <f>IF(H429=I429,"Monomorphic","Polymorphic")</f>
        <v>Polymorphic</v>
      </c>
      <c r="X429" t="s">
        <v>1508</v>
      </c>
      <c r="Y429" t="s">
        <v>1506</v>
      </c>
      <c r="AA429" t="s">
        <v>1505</v>
      </c>
      <c r="AB429" t="s">
        <v>2669</v>
      </c>
      <c r="AC429" t="s">
        <v>179</v>
      </c>
      <c r="AD429">
        <v>6</v>
      </c>
      <c r="AE429">
        <v>30</v>
      </c>
      <c r="AF429" t="str">
        <f t="shared" si="94"/>
        <v>(TGCTTG)</v>
      </c>
      <c r="AG429">
        <f t="shared" si="95"/>
        <v>5</v>
      </c>
      <c r="AH429" t="str">
        <f t="shared" si="96"/>
        <v>(TGCTTG)5</v>
      </c>
      <c r="AK429" t="s">
        <v>2669</v>
      </c>
      <c r="AL429" t="s">
        <v>7241</v>
      </c>
      <c r="AO429" t="s">
        <v>2669</v>
      </c>
      <c r="AP429" t="s">
        <v>179</v>
      </c>
      <c r="AT429" t="s">
        <v>6288</v>
      </c>
      <c r="AU429" t="s">
        <v>2669</v>
      </c>
      <c r="AV429">
        <v>114</v>
      </c>
      <c r="AY429" t="s">
        <v>2669</v>
      </c>
      <c r="AZ429">
        <v>134</v>
      </c>
      <c r="BB429" t="s">
        <v>2669</v>
      </c>
      <c r="BC429" t="str">
        <f t="shared" si="97"/>
        <v>114-134</v>
      </c>
    </row>
    <row r="430" spans="1:55" ht="18">
      <c r="A430" t="s">
        <v>2673</v>
      </c>
      <c r="B430" t="str">
        <f t="shared" si="87"/>
        <v>CAGTTTTCCCAGTCACGACCCAATGCACCACCACCTCTACT</v>
      </c>
      <c r="C430" t="s">
        <v>2776</v>
      </c>
      <c r="D430" t="str">
        <f t="shared" si="88"/>
        <v>GTTTTGTTAACTCGGCCACTTCGTACTC</v>
      </c>
      <c r="E430" t="str">
        <f t="shared" si="89"/>
        <v>(CCA)10</v>
      </c>
      <c r="F430" s="6" t="s">
        <v>7629</v>
      </c>
      <c r="G430" t="str">
        <f t="shared" si="90"/>
        <v>CCA</v>
      </c>
      <c r="H430">
        <f t="shared" si="91"/>
        <v>115</v>
      </c>
      <c r="I430">
        <f t="shared" si="92"/>
        <v>188</v>
      </c>
      <c r="J430" t="str">
        <f t="shared" si="93"/>
        <v>115-188</v>
      </c>
      <c r="K430" t="str">
        <f>IF(H430=I430,"Monomorphic","Polymorphic")</f>
        <v>Polymorphic</v>
      </c>
      <c r="X430" t="s">
        <v>1512</v>
      </c>
      <c r="Y430" t="s">
        <v>1510</v>
      </c>
      <c r="AA430" t="s">
        <v>1509</v>
      </c>
      <c r="AB430" t="s">
        <v>2673</v>
      </c>
      <c r="AC430" t="s">
        <v>87</v>
      </c>
      <c r="AD430">
        <v>3</v>
      </c>
      <c r="AE430">
        <v>30</v>
      </c>
      <c r="AF430" t="str">
        <f t="shared" si="94"/>
        <v>(CCA)</v>
      </c>
      <c r="AG430">
        <f t="shared" si="95"/>
        <v>10</v>
      </c>
      <c r="AH430" t="str">
        <f t="shared" si="96"/>
        <v>(CCA)10</v>
      </c>
      <c r="AK430" t="s">
        <v>2673</v>
      </c>
      <c r="AL430" t="s">
        <v>7242</v>
      </c>
      <c r="AO430" t="s">
        <v>2673</v>
      </c>
      <c r="AP430" t="s">
        <v>87</v>
      </c>
      <c r="AT430" t="s">
        <v>6289</v>
      </c>
      <c r="AU430" t="s">
        <v>2673</v>
      </c>
      <c r="AV430">
        <v>115</v>
      </c>
      <c r="AY430" t="s">
        <v>2673</v>
      </c>
      <c r="AZ430">
        <v>188</v>
      </c>
      <c r="BB430" t="s">
        <v>2673</v>
      </c>
      <c r="BC430" t="str">
        <f t="shared" si="97"/>
        <v>115-188</v>
      </c>
    </row>
    <row r="431" spans="1:55" ht="18">
      <c r="A431" t="s">
        <v>2677</v>
      </c>
      <c r="B431" t="str">
        <f t="shared" si="87"/>
        <v>CAGTTTTCCCAGTCACGACGGCCAGTAATGGTTCTTGTTCATC</v>
      </c>
      <c r="C431" t="s">
        <v>2778</v>
      </c>
      <c r="D431" t="str">
        <f t="shared" si="88"/>
        <v>GTTTGATGAGGATGTCTCTGCTCCTGAT</v>
      </c>
      <c r="E431" t="str">
        <f t="shared" si="89"/>
        <v>(TCATCC)5</v>
      </c>
      <c r="F431" s="6" t="s">
        <v>7630</v>
      </c>
      <c r="G431" t="str">
        <f t="shared" si="90"/>
        <v>TCATCC</v>
      </c>
      <c r="H431">
        <f t="shared" si="91"/>
        <v>133</v>
      </c>
      <c r="I431">
        <f t="shared" si="92"/>
        <v>156</v>
      </c>
      <c r="J431" t="str">
        <f t="shared" si="93"/>
        <v>133-156</v>
      </c>
      <c r="K431" t="str">
        <f>IF(H431=I431,"Monomorphic","Polymorphic")</f>
        <v>Polymorphic</v>
      </c>
      <c r="X431" t="s">
        <v>1516</v>
      </c>
      <c r="Y431" t="s">
        <v>1514</v>
      </c>
      <c r="AA431" t="s">
        <v>1513</v>
      </c>
      <c r="AB431" t="s">
        <v>2677</v>
      </c>
      <c r="AC431" t="s">
        <v>163</v>
      </c>
      <c r="AD431">
        <v>6</v>
      </c>
      <c r="AE431">
        <v>30</v>
      </c>
      <c r="AF431" t="str">
        <f t="shared" si="94"/>
        <v>(TCATCC)</v>
      </c>
      <c r="AG431">
        <f t="shared" si="95"/>
        <v>5</v>
      </c>
      <c r="AH431" t="str">
        <f t="shared" si="96"/>
        <v>(TCATCC)5</v>
      </c>
      <c r="AK431" t="s">
        <v>2677</v>
      </c>
      <c r="AL431" t="s">
        <v>7243</v>
      </c>
      <c r="AO431" t="s">
        <v>2677</v>
      </c>
      <c r="AP431" t="s">
        <v>163</v>
      </c>
      <c r="AT431" t="s">
        <v>6290</v>
      </c>
      <c r="AU431" t="s">
        <v>2677</v>
      </c>
      <c r="AV431">
        <v>133</v>
      </c>
      <c r="AY431" t="s">
        <v>2677</v>
      </c>
      <c r="AZ431">
        <v>156</v>
      </c>
      <c r="BB431" t="s">
        <v>2677</v>
      </c>
      <c r="BC431" t="str">
        <f t="shared" si="97"/>
        <v>133-156</v>
      </c>
    </row>
    <row r="432" spans="1:55" ht="18">
      <c r="A432" t="s">
        <v>2681</v>
      </c>
      <c r="B432" t="str">
        <f t="shared" si="87"/>
        <v>CAGTTTTCCCAGTCACGACTACCTGATGGGCGTCTAGGATATG</v>
      </c>
      <c r="C432" t="s">
        <v>2780</v>
      </c>
      <c r="D432" t="str">
        <f t="shared" si="88"/>
        <v>GTTTGTCATTGTCATTGTTTTTCCGTCC</v>
      </c>
      <c r="E432" t="str">
        <f t="shared" si="89"/>
        <v>(GTG)10</v>
      </c>
      <c r="F432" s="6" t="s">
        <v>7631</v>
      </c>
      <c r="G432" t="str">
        <f t="shared" si="90"/>
        <v>GTG</v>
      </c>
      <c r="H432">
        <f t="shared" si="91"/>
        <v>344</v>
      </c>
      <c r="I432">
        <f t="shared" si="92"/>
        <v>344</v>
      </c>
      <c r="J432" t="str">
        <f t="shared" si="93"/>
        <v>344-344</v>
      </c>
      <c r="K432" t="str">
        <f>IF(H432=I432,"Monomorphic","Polymorphic")</f>
        <v>Monomorphic</v>
      </c>
      <c r="X432" t="s">
        <v>1520</v>
      </c>
      <c r="Y432" t="s">
        <v>1518</v>
      </c>
      <c r="AA432" t="s">
        <v>1517</v>
      </c>
      <c r="AB432" t="s">
        <v>2681</v>
      </c>
      <c r="AC432" t="s">
        <v>148</v>
      </c>
      <c r="AD432">
        <v>3</v>
      </c>
      <c r="AE432">
        <v>30</v>
      </c>
      <c r="AF432" t="str">
        <f t="shared" si="94"/>
        <v>(GTG)</v>
      </c>
      <c r="AG432">
        <f t="shared" si="95"/>
        <v>10</v>
      </c>
      <c r="AH432" t="str">
        <f t="shared" si="96"/>
        <v>(GTG)10</v>
      </c>
      <c r="AK432" t="s">
        <v>2681</v>
      </c>
      <c r="AL432" t="s">
        <v>7244</v>
      </c>
      <c r="AO432" t="s">
        <v>2681</v>
      </c>
      <c r="AP432" t="s">
        <v>148</v>
      </c>
      <c r="AT432" t="s">
        <v>6291</v>
      </c>
      <c r="AU432" t="s">
        <v>2681</v>
      </c>
      <c r="AV432">
        <v>344</v>
      </c>
      <c r="AY432" t="s">
        <v>2681</v>
      </c>
      <c r="AZ432">
        <v>344</v>
      </c>
      <c r="BB432" t="s">
        <v>2681</v>
      </c>
      <c r="BC432" t="str">
        <f t="shared" si="97"/>
        <v>344-344</v>
      </c>
    </row>
    <row r="433" spans="1:55" ht="18">
      <c r="A433" t="s">
        <v>2685</v>
      </c>
      <c r="B433" t="str">
        <f t="shared" si="87"/>
        <v>CAGTTTTCCCAGTCACGACTTGCTCGCTGAGAAGTCGAATAAT</v>
      </c>
      <c r="C433" t="s">
        <v>2782</v>
      </c>
      <c r="D433" t="str">
        <f t="shared" si="88"/>
        <v>GTTTTTTATTCATTTTTGCAATTAAACCACAA</v>
      </c>
      <c r="E433" t="str">
        <f t="shared" si="89"/>
        <v>(TAT)10</v>
      </c>
      <c r="F433" s="6" t="s">
        <v>7632</v>
      </c>
      <c r="G433" t="str">
        <f t="shared" si="90"/>
        <v>TAT</v>
      </c>
      <c r="H433">
        <f t="shared" si="91"/>
        <v>0</v>
      </c>
      <c r="I433">
        <f t="shared" si="92"/>
        <v>0</v>
      </c>
      <c r="J433" t="str">
        <f t="shared" si="93"/>
        <v>-</v>
      </c>
      <c r="K433" t="s">
        <v>7774</v>
      </c>
      <c r="X433" t="s">
        <v>1524</v>
      </c>
      <c r="Y433" t="s">
        <v>1522</v>
      </c>
      <c r="AA433" t="s">
        <v>1521</v>
      </c>
      <c r="AB433" t="s">
        <v>2685</v>
      </c>
      <c r="AC433" t="s">
        <v>160</v>
      </c>
      <c r="AD433">
        <v>3</v>
      </c>
      <c r="AE433">
        <v>30</v>
      </c>
      <c r="AF433" t="str">
        <f t="shared" si="94"/>
        <v>(TAT)</v>
      </c>
      <c r="AG433">
        <f t="shared" si="95"/>
        <v>10</v>
      </c>
      <c r="AH433" t="str">
        <f t="shared" si="96"/>
        <v>(TAT)10</v>
      </c>
      <c r="AK433" t="s">
        <v>2685</v>
      </c>
      <c r="AL433" t="s">
        <v>7245</v>
      </c>
      <c r="AO433" t="s">
        <v>2685</v>
      </c>
      <c r="AP433" t="s">
        <v>160</v>
      </c>
      <c r="AT433" t="s">
        <v>6292</v>
      </c>
      <c r="AU433" t="s">
        <v>2685</v>
      </c>
      <c r="AY433" t="s">
        <v>2685</v>
      </c>
      <c r="BB433" t="s">
        <v>2685</v>
      </c>
      <c r="BC433" t="str">
        <f t="shared" si="97"/>
        <v>-</v>
      </c>
    </row>
    <row r="434" spans="1:55" ht="18">
      <c r="A434" t="s">
        <v>2689</v>
      </c>
      <c r="B434" t="str">
        <f t="shared" si="87"/>
        <v>CAGTTTTCCCAGTCACGACTGCACCATGCTCAAGAAGTAACTC</v>
      </c>
      <c r="C434" t="s">
        <v>2784</v>
      </c>
      <c r="D434" t="str">
        <f t="shared" si="88"/>
        <v>GTTTTTGGGCTTTCCTTGCAATCTATTA</v>
      </c>
      <c r="E434" t="str">
        <f t="shared" si="89"/>
        <v>(TAC)10</v>
      </c>
      <c r="F434" s="6" t="s">
        <v>7633</v>
      </c>
      <c r="G434" t="str">
        <f t="shared" si="90"/>
        <v>TAC</v>
      </c>
      <c r="H434">
        <f t="shared" si="91"/>
        <v>168</v>
      </c>
      <c r="I434">
        <f t="shared" si="92"/>
        <v>177</v>
      </c>
      <c r="J434" t="str">
        <f t="shared" si="93"/>
        <v>168-177</v>
      </c>
      <c r="K434" t="str">
        <f t="shared" ref="K434:K443" si="99">IF(H434=I434,"Monomorphic","Polymorphic")</f>
        <v>Polymorphic</v>
      </c>
      <c r="X434" t="s">
        <v>1528</v>
      </c>
      <c r="Y434" t="s">
        <v>1526</v>
      </c>
      <c r="AA434" t="s">
        <v>1525</v>
      </c>
      <c r="AB434" t="s">
        <v>2689</v>
      </c>
      <c r="AC434" t="s">
        <v>155</v>
      </c>
      <c r="AD434">
        <v>3</v>
      </c>
      <c r="AE434">
        <v>30</v>
      </c>
      <c r="AF434" t="str">
        <f t="shared" si="94"/>
        <v>(TAC)</v>
      </c>
      <c r="AG434">
        <f t="shared" si="95"/>
        <v>10</v>
      </c>
      <c r="AH434" t="str">
        <f t="shared" si="96"/>
        <v>(TAC)10</v>
      </c>
      <c r="AK434" t="s">
        <v>2689</v>
      </c>
      <c r="AL434" t="s">
        <v>7246</v>
      </c>
      <c r="AO434" t="s">
        <v>2689</v>
      </c>
      <c r="AP434" t="s">
        <v>155</v>
      </c>
      <c r="AT434" t="s">
        <v>6293</v>
      </c>
      <c r="AU434" t="s">
        <v>2689</v>
      </c>
      <c r="AV434">
        <v>168</v>
      </c>
      <c r="AY434" t="s">
        <v>2689</v>
      </c>
      <c r="AZ434">
        <v>177</v>
      </c>
      <c r="BB434" t="s">
        <v>2689</v>
      </c>
      <c r="BC434" t="str">
        <f t="shared" si="97"/>
        <v>168-177</v>
      </c>
    </row>
    <row r="435" spans="1:55" ht="18">
      <c r="A435" t="s">
        <v>2693</v>
      </c>
      <c r="B435" t="str">
        <f t="shared" si="87"/>
        <v>CAGTTTTCCCAGTCACGACCTAATCGCGACTCCTCCTCGT</v>
      </c>
      <c r="C435" t="s">
        <v>2786</v>
      </c>
      <c r="D435" t="str">
        <f t="shared" si="88"/>
        <v>GTTTGCTATATACCTCCTCTCCGCGTCT</v>
      </c>
      <c r="E435" t="str">
        <f t="shared" si="89"/>
        <v>(TCCTTC)5</v>
      </c>
      <c r="F435" s="6" t="s">
        <v>7634</v>
      </c>
      <c r="G435" t="str">
        <f t="shared" si="90"/>
        <v>TCCTTC</v>
      </c>
      <c r="H435">
        <f t="shared" si="91"/>
        <v>168</v>
      </c>
      <c r="I435">
        <f t="shared" si="92"/>
        <v>183</v>
      </c>
      <c r="J435" t="str">
        <f t="shared" si="93"/>
        <v>168-183</v>
      </c>
      <c r="K435" t="str">
        <f t="shared" si="99"/>
        <v>Polymorphic</v>
      </c>
      <c r="X435" t="s">
        <v>1532</v>
      </c>
      <c r="Y435" t="s">
        <v>1530</v>
      </c>
      <c r="AA435" t="s">
        <v>1529</v>
      </c>
      <c r="AB435" t="s">
        <v>2693</v>
      </c>
      <c r="AC435" t="s">
        <v>168</v>
      </c>
      <c r="AD435">
        <v>6</v>
      </c>
      <c r="AE435">
        <v>30</v>
      </c>
      <c r="AF435" t="str">
        <f t="shared" si="94"/>
        <v>(TCCTTC)</v>
      </c>
      <c r="AG435">
        <f t="shared" si="95"/>
        <v>5</v>
      </c>
      <c r="AH435" t="str">
        <f t="shared" si="96"/>
        <v>(TCCTTC)5</v>
      </c>
      <c r="AK435" t="s">
        <v>2693</v>
      </c>
      <c r="AL435" t="s">
        <v>7247</v>
      </c>
      <c r="AO435" t="s">
        <v>2693</v>
      </c>
      <c r="AP435" t="s">
        <v>168</v>
      </c>
      <c r="AT435" t="s">
        <v>6294</v>
      </c>
      <c r="AU435" t="s">
        <v>2693</v>
      </c>
      <c r="AV435">
        <v>168</v>
      </c>
      <c r="AY435" t="s">
        <v>2693</v>
      </c>
      <c r="AZ435">
        <v>183</v>
      </c>
      <c r="BB435" t="s">
        <v>2693</v>
      </c>
      <c r="BC435" t="str">
        <f t="shared" si="97"/>
        <v>168-183</v>
      </c>
    </row>
    <row r="436" spans="1:55" ht="18">
      <c r="A436" t="s">
        <v>2673</v>
      </c>
      <c r="B436" t="str">
        <f t="shared" si="87"/>
        <v>CAGTTTTCCCAGTCACGACCCAATGCACCACCACCTCTACT</v>
      </c>
      <c r="C436" t="s">
        <v>2776</v>
      </c>
      <c r="D436" t="str">
        <f t="shared" si="88"/>
        <v>GTTTTGTTAACTCGGCCACTTCGTACTC</v>
      </c>
      <c r="E436" t="str">
        <f t="shared" si="89"/>
        <v>(CCA)10</v>
      </c>
      <c r="F436" s="6" t="s">
        <v>7629</v>
      </c>
      <c r="G436" t="str">
        <f t="shared" si="90"/>
        <v>CCA</v>
      </c>
      <c r="H436">
        <f t="shared" si="91"/>
        <v>115</v>
      </c>
      <c r="I436">
        <f t="shared" si="92"/>
        <v>188</v>
      </c>
      <c r="J436" t="str">
        <f t="shared" si="93"/>
        <v>115-188</v>
      </c>
      <c r="K436" t="str">
        <f t="shared" si="99"/>
        <v>Polymorphic</v>
      </c>
      <c r="X436" t="s">
        <v>1535</v>
      </c>
      <c r="Y436" t="s">
        <v>1533</v>
      </c>
      <c r="AA436" t="s">
        <v>1509</v>
      </c>
      <c r="AB436" t="s">
        <v>2673</v>
      </c>
      <c r="AC436" t="s">
        <v>87</v>
      </c>
      <c r="AD436">
        <v>3</v>
      </c>
      <c r="AE436">
        <v>30</v>
      </c>
      <c r="AF436" t="str">
        <f t="shared" si="94"/>
        <v>(CCA)</v>
      </c>
      <c r="AG436">
        <f t="shared" si="95"/>
        <v>10</v>
      </c>
      <c r="AH436" t="str">
        <f t="shared" si="96"/>
        <v>(CCA)10</v>
      </c>
      <c r="AK436" t="s">
        <v>2673</v>
      </c>
      <c r="AL436" t="s">
        <v>7242</v>
      </c>
      <c r="AO436" t="s">
        <v>2673</v>
      </c>
      <c r="AP436" t="s">
        <v>87</v>
      </c>
      <c r="AT436" t="s">
        <v>6289</v>
      </c>
      <c r="AU436" t="s">
        <v>2673</v>
      </c>
      <c r="AV436">
        <v>74</v>
      </c>
      <c r="AY436" t="s">
        <v>2673</v>
      </c>
      <c r="AZ436">
        <v>127</v>
      </c>
      <c r="BB436" t="s">
        <v>2673</v>
      </c>
      <c r="BC436" t="str">
        <f t="shared" si="97"/>
        <v>74-127</v>
      </c>
    </row>
    <row r="437" spans="1:55" ht="18">
      <c r="A437" t="s">
        <v>2792</v>
      </c>
      <c r="B437" t="str">
        <f t="shared" si="87"/>
        <v>CAGTTTTCCCAGTCACGACGGTTGAGTAACGCGAACATTCACT</v>
      </c>
      <c r="C437" t="s">
        <v>2979</v>
      </c>
      <c r="D437" t="str">
        <f t="shared" si="88"/>
        <v>GTTTGGCAACGAATGGAAAAGAATCAAT</v>
      </c>
      <c r="E437" t="str">
        <f t="shared" si="89"/>
        <v>(AAAT)7</v>
      </c>
      <c r="F437" s="6" t="s">
        <v>7635</v>
      </c>
      <c r="G437" t="str">
        <f t="shared" si="90"/>
        <v>AAAT</v>
      </c>
      <c r="H437">
        <f t="shared" si="91"/>
        <v>133</v>
      </c>
      <c r="I437">
        <f t="shared" si="92"/>
        <v>142</v>
      </c>
      <c r="J437" t="str">
        <f t="shared" si="93"/>
        <v>133-142</v>
      </c>
      <c r="K437" t="str">
        <f t="shared" si="99"/>
        <v>Polymorphic</v>
      </c>
      <c r="X437" t="s">
        <v>1539</v>
      </c>
      <c r="Y437" t="s">
        <v>1537</v>
      </c>
      <c r="AA437" t="s">
        <v>1536</v>
      </c>
      <c r="AB437" t="s">
        <v>2792</v>
      </c>
      <c r="AC437" t="s">
        <v>37</v>
      </c>
      <c r="AD437">
        <v>4</v>
      </c>
      <c r="AE437">
        <v>28</v>
      </c>
      <c r="AF437" t="str">
        <f t="shared" si="94"/>
        <v>(AAAT)</v>
      </c>
      <c r="AG437">
        <f t="shared" si="95"/>
        <v>7</v>
      </c>
      <c r="AH437" t="str">
        <f t="shared" si="96"/>
        <v>(AAAT)7</v>
      </c>
      <c r="AK437" t="s">
        <v>2792</v>
      </c>
      <c r="AL437" t="s">
        <v>7248</v>
      </c>
      <c r="AO437" t="s">
        <v>2792</v>
      </c>
      <c r="AP437" t="s">
        <v>37</v>
      </c>
      <c r="AT437" t="s">
        <v>6295</v>
      </c>
      <c r="AU437" t="s">
        <v>2792</v>
      </c>
      <c r="AV437">
        <v>133</v>
      </c>
      <c r="AY437" t="s">
        <v>2792</v>
      </c>
      <c r="AZ437">
        <v>142</v>
      </c>
      <c r="BB437" t="s">
        <v>2792</v>
      </c>
      <c r="BC437" t="str">
        <f t="shared" si="97"/>
        <v>133-142</v>
      </c>
    </row>
    <row r="438" spans="1:55" ht="18">
      <c r="A438" t="s">
        <v>2796</v>
      </c>
      <c r="B438" t="str">
        <f t="shared" si="87"/>
        <v>CAGTTTTCCCAGTCACGACCCTAGAGGGAAGTCACAGGTTGAA</v>
      </c>
      <c r="C438" t="s">
        <v>2981</v>
      </c>
      <c r="D438" t="str">
        <f t="shared" si="88"/>
        <v>GTTTACCCATAGAAACCCTAATCAAGCC</v>
      </c>
      <c r="E438" t="str">
        <f t="shared" si="89"/>
        <v>(TATC)7</v>
      </c>
      <c r="F438" s="6" t="s">
        <v>7636</v>
      </c>
      <c r="G438" t="str">
        <f t="shared" si="90"/>
        <v>TATC</v>
      </c>
      <c r="H438">
        <f t="shared" si="91"/>
        <v>172</v>
      </c>
      <c r="I438">
        <f t="shared" si="92"/>
        <v>193</v>
      </c>
      <c r="J438" t="str">
        <f t="shared" si="93"/>
        <v>172-193</v>
      </c>
      <c r="K438" t="str">
        <f t="shared" si="99"/>
        <v>Polymorphic</v>
      </c>
      <c r="X438" t="s">
        <v>1543</v>
      </c>
      <c r="Y438" t="s">
        <v>1541</v>
      </c>
      <c r="AA438" t="s">
        <v>1540</v>
      </c>
      <c r="AB438" t="s">
        <v>2796</v>
      </c>
      <c r="AC438" t="s">
        <v>158</v>
      </c>
      <c r="AD438">
        <v>4</v>
      </c>
      <c r="AE438">
        <v>28</v>
      </c>
      <c r="AF438" t="str">
        <f t="shared" si="94"/>
        <v>(TATC)</v>
      </c>
      <c r="AG438">
        <f t="shared" si="95"/>
        <v>7</v>
      </c>
      <c r="AH438" t="str">
        <f t="shared" si="96"/>
        <v>(TATC)7</v>
      </c>
      <c r="AK438" t="s">
        <v>2796</v>
      </c>
      <c r="AL438" t="s">
        <v>7249</v>
      </c>
      <c r="AO438" t="s">
        <v>2796</v>
      </c>
      <c r="AP438" t="s">
        <v>158</v>
      </c>
      <c r="AT438" t="s">
        <v>6296</v>
      </c>
      <c r="AU438" t="s">
        <v>2796</v>
      </c>
      <c r="AV438">
        <v>172</v>
      </c>
      <c r="AY438" t="s">
        <v>2796</v>
      </c>
      <c r="AZ438">
        <v>193</v>
      </c>
      <c r="BB438" t="s">
        <v>2796</v>
      </c>
      <c r="BC438" t="str">
        <f t="shared" si="97"/>
        <v>172-193</v>
      </c>
    </row>
    <row r="439" spans="1:55" ht="18">
      <c r="A439" t="s">
        <v>2800</v>
      </c>
      <c r="B439" t="str">
        <f t="shared" si="87"/>
        <v>CAGTTTTCCCAGTCACGACTGAATCAATTGTATAGCAGGGTGG</v>
      </c>
      <c r="C439" t="s">
        <v>2983</v>
      </c>
      <c r="D439" t="str">
        <f t="shared" si="88"/>
        <v>GTTTCAATTTCCCTGGTGATAAAGTTTTG</v>
      </c>
      <c r="E439" t="str">
        <f t="shared" si="89"/>
        <v>(CTTT)7</v>
      </c>
      <c r="F439" s="6" t="s">
        <v>7637</v>
      </c>
      <c r="G439" t="str">
        <f t="shared" si="90"/>
        <v>CTTT</v>
      </c>
      <c r="H439">
        <f t="shared" si="91"/>
        <v>171</v>
      </c>
      <c r="I439">
        <f t="shared" si="92"/>
        <v>175</v>
      </c>
      <c r="J439" t="str">
        <f t="shared" si="93"/>
        <v>171-175</v>
      </c>
      <c r="K439" t="str">
        <f t="shared" si="99"/>
        <v>Polymorphic</v>
      </c>
      <c r="X439" t="s">
        <v>1547</v>
      </c>
      <c r="Y439" t="s">
        <v>1545</v>
      </c>
      <c r="AA439" t="s">
        <v>1544</v>
      </c>
      <c r="AB439" t="s">
        <v>2800</v>
      </c>
      <c r="AC439" t="s">
        <v>111</v>
      </c>
      <c r="AD439">
        <v>4</v>
      </c>
      <c r="AE439">
        <v>28</v>
      </c>
      <c r="AF439" t="str">
        <f t="shared" si="94"/>
        <v>(CTTT)</v>
      </c>
      <c r="AG439">
        <f t="shared" si="95"/>
        <v>7</v>
      </c>
      <c r="AH439" t="str">
        <f t="shared" si="96"/>
        <v>(CTTT)7</v>
      </c>
      <c r="AK439" t="s">
        <v>2800</v>
      </c>
      <c r="AL439" t="s">
        <v>7250</v>
      </c>
      <c r="AO439" t="s">
        <v>2800</v>
      </c>
      <c r="AP439" t="s">
        <v>111</v>
      </c>
      <c r="AT439" t="s">
        <v>6297</v>
      </c>
      <c r="AU439" t="s">
        <v>2800</v>
      </c>
      <c r="AV439">
        <v>171</v>
      </c>
      <c r="AY439" t="s">
        <v>2800</v>
      </c>
      <c r="AZ439">
        <v>175</v>
      </c>
      <c r="BB439" t="s">
        <v>2800</v>
      </c>
      <c r="BC439" t="str">
        <f t="shared" si="97"/>
        <v>171-175</v>
      </c>
    </row>
    <row r="440" spans="1:55" ht="18">
      <c r="A440" t="s">
        <v>2804</v>
      </c>
      <c r="B440" t="str">
        <f t="shared" si="87"/>
        <v>CAGTTTTCCCAGTCACGACTCTCTTCTGGATTCCTTCGTGAAC</v>
      </c>
      <c r="C440" t="s">
        <v>2985</v>
      </c>
      <c r="D440" t="str">
        <f t="shared" si="88"/>
        <v>GTTTAAAATCCACAAAGCAATCATCACTC</v>
      </c>
      <c r="E440" t="str">
        <f t="shared" si="89"/>
        <v>(CTTTT)5</v>
      </c>
      <c r="F440" s="6" t="s">
        <v>7638</v>
      </c>
      <c r="G440" t="str">
        <f t="shared" si="90"/>
        <v>CTTTT</v>
      </c>
      <c r="H440">
        <f t="shared" si="91"/>
        <v>166</v>
      </c>
      <c r="I440">
        <f t="shared" si="92"/>
        <v>177</v>
      </c>
      <c r="J440" t="str">
        <f t="shared" si="93"/>
        <v>166-177</v>
      </c>
      <c r="K440" t="str">
        <f t="shared" si="99"/>
        <v>Polymorphic</v>
      </c>
      <c r="X440" t="s">
        <v>1551</v>
      </c>
      <c r="Y440" t="s">
        <v>1549</v>
      </c>
      <c r="AA440" t="s">
        <v>1548</v>
      </c>
      <c r="AB440" t="s">
        <v>2804</v>
      </c>
      <c r="AC440" t="s">
        <v>112</v>
      </c>
      <c r="AD440">
        <v>5</v>
      </c>
      <c r="AE440">
        <v>25</v>
      </c>
      <c r="AF440" t="str">
        <f t="shared" si="94"/>
        <v>(CTTTT)</v>
      </c>
      <c r="AG440">
        <f t="shared" si="95"/>
        <v>5</v>
      </c>
      <c r="AH440" t="str">
        <f t="shared" si="96"/>
        <v>(CTTTT)5</v>
      </c>
      <c r="AK440" t="s">
        <v>2804</v>
      </c>
      <c r="AL440" t="s">
        <v>7251</v>
      </c>
      <c r="AO440" t="s">
        <v>2804</v>
      </c>
      <c r="AP440" t="s">
        <v>112</v>
      </c>
      <c r="AT440" t="s">
        <v>6298</v>
      </c>
      <c r="AU440" t="s">
        <v>2804</v>
      </c>
      <c r="AV440">
        <v>166</v>
      </c>
      <c r="AY440" t="s">
        <v>2804</v>
      </c>
      <c r="AZ440">
        <v>177</v>
      </c>
      <c r="BB440" t="s">
        <v>2804</v>
      </c>
      <c r="BC440" t="str">
        <f t="shared" si="97"/>
        <v>166-177</v>
      </c>
    </row>
    <row r="441" spans="1:55" ht="18">
      <c r="A441" t="s">
        <v>2808</v>
      </c>
      <c r="B441" t="str">
        <f t="shared" si="87"/>
        <v>CAGTTTTCCCAGTCACGACTTTGGGATCAAAACATAGATACACACA</v>
      </c>
      <c r="C441" t="s">
        <v>2987</v>
      </c>
      <c r="D441" t="str">
        <f t="shared" si="88"/>
        <v>GTTTTGGCATCAACTGGTCATTAAGTGT</v>
      </c>
      <c r="E441" t="str">
        <f t="shared" si="89"/>
        <v>(TGTTT)5</v>
      </c>
      <c r="F441" s="6" t="s">
        <v>7639</v>
      </c>
      <c r="G441" t="str">
        <f t="shared" si="90"/>
        <v>TGTTT</v>
      </c>
      <c r="H441">
        <f t="shared" si="91"/>
        <v>163</v>
      </c>
      <c r="I441">
        <f t="shared" si="92"/>
        <v>179</v>
      </c>
      <c r="J441" t="str">
        <f t="shared" si="93"/>
        <v>163-179</v>
      </c>
      <c r="K441" t="str">
        <f t="shared" si="99"/>
        <v>Polymorphic</v>
      </c>
      <c r="X441" t="s">
        <v>1553</v>
      </c>
      <c r="Y441" t="s">
        <v>1363</v>
      </c>
      <c r="AA441" t="s">
        <v>1552</v>
      </c>
      <c r="AB441" t="s">
        <v>2808</v>
      </c>
      <c r="AC441" t="s">
        <v>187</v>
      </c>
      <c r="AD441">
        <v>5</v>
      </c>
      <c r="AE441">
        <v>25</v>
      </c>
      <c r="AF441" t="str">
        <f t="shared" si="94"/>
        <v>(TGTTT)</v>
      </c>
      <c r="AG441">
        <f t="shared" si="95"/>
        <v>5</v>
      </c>
      <c r="AH441" t="str">
        <f t="shared" si="96"/>
        <v>(TGTTT)5</v>
      </c>
      <c r="AK441" t="s">
        <v>2808</v>
      </c>
      <c r="AL441" t="s">
        <v>7252</v>
      </c>
      <c r="AO441" t="s">
        <v>2808</v>
      </c>
      <c r="AP441" t="s">
        <v>187</v>
      </c>
      <c r="AT441" t="s">
        <v>6299</v>
      </c>
      <c r="AU441" t="s">
        <v>2808</v>
      </c>
      <c r="AV441">
        <v>163</v>
      </c>
      <c r="AY441" t="s">
        <v>2808</v>
      </c>
      <c r="AZ441">
        <v>179</v>
      </c>
      <c r="BB441" t="s">
        <v>2808</v>
      </c>
      <c r="BC441" t="str">
        <f t="shared" si="97"/>
        <v>163-179</v>
      </c>
    </row>
    <row r="442" spans="1:55" ht="18">
      <c r="A442" t="s">
        <v>2812</v>
      </c>
      <c r="B442" t="str">
        <f t="shared" si="87"/>
        <v>CAGTTTTCCCAGTCACGACATGAGGGTTTGTATGTGTGAGGAA</v>
      </c>
      <c r="C442" t="s">
        <v>2989</v>
      </c>
      <c r="D442" t="str">
        <f t="shared" si="88"/>
        <v>GTTTTTTTTGTCTTTGGCTTGTAAACTAATTC</v>
      </c>
      <c r="E442" t="str">
        <f t="shared" si="89"/>
        <v>(AAT)8</v>
      </c>
      <c r="F442" s="6" t="s">
        <v>7640</v>
      </c>
      <c r="G442" t="str">
        <f t="shared" si="90"/>
        <v>AAT</v>
      </c>
      <c r="H442">
        <f t="shared" si="91"/>
        <v>142</v>
      </c>
      <c r="I442">
        <f t="shared" si="92"/>
        <v>148</v>
      </c>
      <c r="J442" t="str">
        <f t="shared" si="93"/>
        <v>142-148</v>
      </c>
      <c r="K442" t="str">
        <f t="shared" si="99"/>
        <v>Polymorphic</v>
      </c>
      <c r="X442" t="s">
        <v>1555</v>
      </c>
      <c r="Y442" t="s">
        <v>1367</v>
      </c>
      <c r="AA442" t="s">
        <v>1554</v>
      </c>
      <c r="AB442" t="s">
        <v>2812</v>
      </c>
      <c r="AC442" t="s">
        <v>48</v>
      </c>
      <c r="AD442">
        <v>3</v>
      </c>
      <c r="AE442">
        <v>24</v>
      </c>
      <c r="AF442" t="str">
        <f t="shared" si="94"/>
        <v>(AAT)</v>
      </c>
      <c r="AG442">
        <f t="shared" si="95"/>
        <v>8</v>
      </c>
      <c r="AH442" t="str">
        <f t="shared" si="96"/>
        <v>(AAT)8</v>
      </c>
      <c r="AK442" t="s">
        <v>2812</v>
      </c>
      <c r="AL442" t="s">
        <v>7253</v>
      </c>
      <c r="AO442" t="s">
        <v>2812</v>
      </c>
      <c r="AP442" t="s">
        <v>48</v>
      </c>
      <c r="AT442" t="s">
        <v>6300</v>
      </c>
      <c r="AU442" t="s">
        <v>2812</v>
      </c>
      <c r="AV442">
        <v>142</v>
      </c>
      <c r="AY442" t="s">
        <v>2812</v>
      </c>
      <c r="AZ442">
        <v>148</v>
      </c>
      <c r="BB442" t="s">
        <v>2812</v>
      </c>
      <c r="BC442" t="str">
        <f t="shared" si="97"/>
        <v>142-148</v>
      </c>
    </row>
    <row r="443" spans="1:55" ht="18">
      <c r="A443" t="s">
        <v>2816</v>
      </c>
      <c r="B443" t="str">
        <f t="shared" si="87"/>
        <v>CAGTTTTCCCAGTCACGACGCTTACTGAAGAAGAATTGGCTGC</v>
      </c>
      <c r="C443" t="s">
        <v>2991</v>
      </c>
      <c r="D443" t="str">
        <f t="shared" si="88"/>
        <v>GTTTTTGCATCTTGGTGAAGGAGTTGTA</v>
      </c>
      <c r="E443" t="str">
        <f t="shared" si="89"/>
        <v>(GAA)8</v>
      </c>
      <c r="F443" s="6" t="s">
        <v>7406</v>
      </c>
      <c r="G443" t="str">
        <f t="shared" si="90"/>
        <v>GAA</v>
      </c>
      <c r="H443">
        <f t="shared" si="91"/>
        <v>172</v>
      </c>
      <c r="I443">
        <f t="shared" si="92"/>
        <v>172</v>
      </c>
      <c r="J443" t="str">
        <f t="shared" si="93"/>
        <v>172-172</v>
      </c>
      <c r="K443" t="str">
        <f t="shared" si="99"/>
        <v>Monomorphic</v>
      </c>
      <c r="X443" t="s">
        <v>1557</v>
      </c>
      <c r="Y443" t="s">
        <v>1371</v>
      </c>
      <c r="AA443" t="s">
        <v>1556</v>
      </c>
      <c r="AB443" t="s">
        <v>2816</v>
      </c>
      <c r="AC443" t="s">
        <v>114</v>
      </c>
      <c r="AD443">
        <v>3</v>
      </c>
      <c r="AE443">
        <v>24</v>
      </c>
      <c r="AF443" t="str">
        <f t="shared" si="94"/>
        <v>(GAA)</v>
      </c>
      <c r="AG443">
        <f t="shared" si="95"/>
        <v>8</v>
      </c>
      <c r="AH443" t="str">
        <f t="shared" si="96"/>
        <v>(GAA)8</v>
      </c>
      <c r="AK443" t="s">
        <v>2816</v>
      </c>
      <c r="AL443" t="s">
        <v>7020</v>
      </c>
      <c r="AO443" t="s">
        <v>2816</v>
      </c>
      <c r="AP443" t="s">
        <v>114</v>
      </c>
      <c r="AT443" t="s">
        <v>6301</v>
      </c>
      <c r="AU443" t="s">
        <v>2816</v>
      </c>
      <c r="AV443">
        <v>172</v>
      </c>
      <c r="AY443" t="s">
        <v>2816</v>
      </c>
      <c r="AZ443">
        <v>172</v>
      </c>
      <c r="BB443" t="s">
        <v>2816</v>
      </c>
      <c r="BC443" t="str">
        <f t="shared" si="97"/>
        <v>172-172</v>
      </c>
    </row>
    <row r="444" spans="1:55" ht="18">
      <c r="A444" t="s">
        <v>2820</v>
      </c>
      <c r="B444" t="str">
        <f t="shared" si="87"/>
        <v>CAGTTTTCCCAGTCACGACCATTCCTCCGATCAGAGCCTAAC</v>
      </c>
      <c r="C444" t="s">
        <v>2993</v>
      </c>
      <c r="D444" t="str">
        <f t="shared" si="88"/>
        <v>GTTTGGCGGTAGTTGTTGTTGTAGTTGTT</v>
      </c>
      <c r="E444" t="str">
        <f t="shared" si="89"/>
        <v>(ACA)8</v>
      </c>
      <c r="F444" s="6" t="s">
        <v>7512</v>
      </c>
      <c r="G444" t="str">
        <f t="shared" si="90"/>
        <v>ACA</v>
      </c>
      <c r="H444">
        <f t="shared" si="91"/>
        <v>0</v>
      </c>
      <c r="I444">
        <f t="shared" si="92"/>
        <v>0</v>
      </c>
      <c r="J444" t="str">
        <f t="shared" si="93"/>
        <v>-</v>
      </c>
      <c r="K444" t="s">
        <v>7774</v>
      </c>
      <c r="X444" t="s">
        <v>1559</v>
      </c>
      <c r="Y444" t="s">
        <v>1375</v>
      </c>
      <c r="AA444" t="s">
        <v>1558</v>
      </c>
      <c r="AB444" t="s">
        <v>2820</v>
      </c>
      <c r="AC444" t="s">
        <v>49</v>
      </c>
      <c r="AD444">
        <v>3</v>
      </c>
      <c r="AE444">
        <v>24</v>
      </c>
      <c r="AF444" t="str">
        <f t="shared" si="94"/>
        <v>(ACA)</v>
      </c>
      <c r="AG444">
        <f t="shared" si="95"/>
        <v>8</v>
      </c>
      <c r="AH444" t="str">
        <f t="shared" si="96"/>
        <v>(ACA)8</v>
      </c>
      <c r="AK444" t="s">
        <v>2820</v>
      </c>
      <c r="AL444" t="s">
        <v>7126</v>
      </c>
      <c r="AO444" t="s">
        <v>2820</v>
      </c>
      <c r="AP444" t="s">
        <v>49</v>
      </c>
      <c r="AT444" t="s">
        <v>6302</v>
      </c>
      <c r="AU444" t="s">
        <v>2820</v>
      </c>
      <c r="AY444" t="s">
        <v>2820</v>
      </c>
      <c r="BB444" t="s">
        <v>2820</v>
      </c>
      <c r="BC444" t="str">
        <f t="shared" si="97"/>
        <v>-</v>
      </c>
    </row>
    <row r="445" spans="1:55" ht="18">
      <c r="A445" t="s">
        <v>2824</v>
      </c>
      <c r="B445" t="str">
        <f t="shared" si="87"/>
        <v>CAGTTTTCCCAGTCACGACCTTCAAGCTCAGTACCAGGCAG</v>
      </c>
      <c r="C445" t="s">
        <v>2994</v>
      </c>
      <c r="D445" t="str">
        <f t="shared" si="88"/>
        <v>GTTTAAAAACAAAATACTCCTCTGCTAATCAC</v>
      </c>
      <c r="E445" t="str">
        <f t="shared" si="89"/>
        <v>(CGC)8</v>
      </c>
      <c r="F445" s="6" t="s">
        <v>7641</v>
      </c>
      <c r="G445" t="str">
        <f t="shared" si="90"/>
        <v>CGC</v>
      </c>
      <c r="H445">
        <f t="shared" si="91"/>
        <v>159</v>
      </c>
      <c r="I445">
        <f t="shared" si="92"/>
        <v>159</v>
      </c>
      <c r="J445" t="str">
        <f t="shared" si="93"/>
        <v>159-159</v>
      </c>
      <c r="K445" t="str">
        <f>IF(H445=I445,"Monomorphic","Polymorphic")</f>
        <v>Monomorphic</v>
      </c>
      <c r="X445" t="s">
        <v>1561</v>
      </c>
      <c r="Y445" t="s">
        <v>1379</v>
      </c>
      <c r="AA445" t="s">
        <v>1560</v>
      </c>
      <c r="AB445" t="s">
        <v>2824</v>
      </c>
      <c r="AC445" t="s">
        <v>96</v>
      </c>
      <c r="AD445">
        <v>3</v>
      </c>
      <c r="AE445">
        <v>24</v>
      </c>
      <c r="AF445" t="str">
        <f t="shared" si="94"/>
        <v>(CGC)</v>
      </c>
      <c r="AG445">
        <f t="shared" si="95"/>
        <v>8</v>
      </c>
      <c r="AH445" t="str">
        <f t="shared" si="96"/>
        <v>(CGC)8</v>
      </c>
      <c r="AK445" t="s">
        <v>2824</v>
      </c>
      <c r="AL445" t="s">
        <v>7254</v>
      </c>
      <c r="AO445" t="s">
        <v>2824</v>
      </c>
      <c r="AP445" t="s">
        <v>96</v>
      </c>
      <c r="AT445" t="s">
        <v>6303</v>
      </c>
      <c r="AU445" t="s">
        <v>2824</v>
      </c>
      <c r="AV445">
        <v>159</v>
      </c>
      <c r="AY445" t="s">
        <v>2824</v>
      </c>
      <c r="AZ445">
        <v>159</v>
      </c>
      <c r="BB445" t="s">
        <v>2824</v>
      </c>
      <c r="BC445" t="str">
        <f t="shared" si="97"/>
        <v>159-159</v>
      </c>
    </row>
    <row r="446" spans="1:55" ht="18">
      <c r="A446" t="s">
        <v>2828</v>
      </c>
      <c r="B446" t="str">
        <f t="shared" si="87"/>
        <v>CAGTTTTCCCAGTCACGACAATGGTGCAAATAGATCCCATTTCT</v>
      </c>
      <c r="C446" t="s">
        <v>2996</v>
      </c>
      <c r="D446" t="str">
        <f t="shared" si="88"/>
        <v>GTTTCCTCTCATCACACACCACAATCA</v>
      </c>
      <c r="E446" t="str">
        <f t="shared" si="89"/>
        <v>(TTAA)6</v>
      </c>
      <c r="F446" s="6" t="s">
        <v>7642</v>
      </c>
      <c r="G446" t="str">
        <f t="shared" si="90"/>
        <v>TTAA</v>
      </c>
      <c r="H446">
        <f t="shared" si="91"/>
        <v>181</v>
      </c>
      <c r="I446">
        <f t="shared" si="92"/>
        <v>182</v>
      </c>
      <c r="J446" t="str">
        <f t="shared" si="93"/>
        <v>181-182</v>
      </c>
      <c r="K446" t="str">
        <f>IF(H446=I446,"Monomorphic","Polymorphic")</f>
        <v>Polymorphic</v>
      </c>
      <c r="X446" t="s">
        <v>1563</v>
      </c>
      <c r="Y446" t="s">
        <v>1383</v>
      </c>
      <c r="AA446" t="s">
        <v>1562</v>
      </c>
      <c r="AB446" t="s">
        <v>2828</v>
      </c>
      <c r="AC446" t="s">
        <v>188</v>
      </c>
      <c r="AD446">
        <v>4</v>
      </c>
      <c r="AE446">
        <v>24</v>
      </c>
      <c r="AF446" t="str">
        <f t="shared" si="94"/>
        <v>(TTAA)</v>
      </c>
      <c r="AG446">
        <f t="shared" si="95"/>
        <v>6</v>
      </c>
      <c r="AH446" t="str">
        <f t="shared" si="96"/>
        <v>(TTAA)6</v>
      </c>
      <c r="AK446" t="s">
        <v>2828</v>
      </c>
      <c r="AL446" t="s">
        <v>7255</v>
      </c>
      <c r="AO446" t="s">
        <v>2828</v>
      </c>
      <c r="AP446" t="s">
        <v>188</v>
      </c>
      <c r="AT446" t="s">
        <v>6304</v>
      </c>
      <c r="AU446" t="s">
        <v>2828</v>
      </c>
      <c r="AV446">
        <v>181</v>
      </c>
      <c r="AY446" t="s">
        <v>2828</v>
      </c>
      <c r="AZ446">
        <v>182</v>
      </c>
      <c r="BB446" t="s">
        <v>2828</v>
      </c>
      <c r="BC446" t="str">
        <f t="shared" si="97"/>
        <v>181-182</v>
      </c>
    </row>
    <row r="447" spans="1:55" ht="18">
      <c r="A447" t="s">
        <v>2832</v>
      </c>
      <c r="B447" t="str">
        <f t="shared" si="87"/>
        <v>CAGTTTTCCCAGTCACGACTACTGCGTGCTAGGCAATCTGTAG</v>
      </c>
      <c r="C447" t="s">
        <v>2998</v>
      </c>
      <c r="D447" t="str">
        <f t="shared" si="88"/>
        <v>GTTTCTGCTGCAGCCTTGAGACTTATC</v>
      </c>
      <c r="E447" t="str">
        <f t="shared" si="89"/>
        <v>(AAT)8</v>
      </c>
      <c r="F447" s="6" t="s">
        <v>7640</v>
      </c>
      <c r="G447" t="str">
        <f t="shared" si="90"/>
        <v>AAT</v>
      </c>
      <c r="H447">
        <f t="shared" si="91"/>
        <v>0</v>
      </c>
      <c r="I447">
        <f t="shared" si="92"/>
        <v>0</v>
      </c>
      <c r="J447" t="str">
        <f t="shared" si="93"/>
        <v>-</v>
      </c>
      <c r="K447" t="s">
        <v>7774</v>
      </c>
      <c r="X447" t="s">
        <v>1565</v>
      </c>
      <c r="Y447" t="s">
        <v>1387</v>
      </c>
      <c r="AA447" t="s">
        <v>1564</v>
      </c>
      <c r="AB447" t="s">
        <v>2832</v>
      </c>
      <c r="AC447" t="s">
        <v>48</v>
      </c>
      <c r="AD447">
        <v>3</v>
      </c>
      <c r="AE447">
        <v>24</v>
      </c>
      <c r="AF447" t="str">
        <f t="shared" si="94"/>
        <v>(AAT)</v>
      </c>
      <c r="AG447">
        <f t="shared" si="95"/>
        <v>8</v>
      </c>
      <c r="AH447" t="str">
        <f t="shared" si="96"/>
        <v>(AAT)8</v>
      </c>
      <c r="AK447" t="s">
        <v>2832</v>
      </c>
      <c r="AL447" t="s">
        <v>7253</v>
      </c>
      <c r="AO447" t="s">
        <v>2832</v>
      </c>
      <c r="AP447" t="s">
        <v>48</v>
      </c>
      <c r="AT447" t="s">
        <v>6305</v>
      </c>
      <c r="AU447" t="s">
        <v>2832</v>
      </c>
      <c r="AY447" t="s">
        <v>2832</v>
      </c>
      <c r="BB447" t="s">
        <v>2832</v>
      </c>
      <c r="BC447" t="str">
        <f t="shared" si="97"/>
        <v>-</v>
      </c>
    </row>
    <row r="448" spans="1:55" ht="18">
      <c r="A448" t="s">
        <v>2836</v>
      </c>
      <c r="B448" t="str">
        <f t="shared" si="87"/>
        <v>CAGTTTTCCCAGTCACGACGATGCTGCTGTCTCGGTTTATCAT</v>
      </c>
      <c r="C448" t="s">
        <v>3000</v>
      </c>
      <c r="D448" t="str">
        <f t="shared" si="88"/>
        <v>GTTTACTGGAGATCATCCTCCTCTTCG</v>
      </c>
      <c r="E448" t="str">
        <f t="shared" si="89"/>
        <v>(GCA)8</v>
      </c>
      <c r="F448" s="6" t="s">
        <v>7520</v>
      </c>
      <c r="G448" t="str">
        <f t="shared" si="90"/>
        <v>GCA</v>
      </c>
      <c r="H448">
        <f t="shared" si="91"/>
        <v>138</v>
      </c>
      <c r="I448">
        <f t="shared" si="92"/>
        <v>145</v>
      </c>
      <c r="J448" t="str">
        <f t="shared" si="93"/>
        <v>138-145</v>
      </c>
      <c r="K448" t="str">
        <f t="shared" ref="K448:K457" si="100">IF(H448=I448,"Monomorphic","Polymorphic")</f>
        <v>Polymorphic</v>
      </c>
      <c r="X448" t="s">
        <v>1567</v>
      </c>
      <c r="Y448" t="s">
        <v>1391</v>
      </c>
      <c r="AA448" t="s">
        <v>1566</v>
      </c>
      <c r="AB448" t="s">
        <v>2836</v>
      </c>
      <c r="AC448" t="s">
        <v>129</v>
      </c>
      <c r="AD448">
        <v>3</v>
      </c>
      <c r="AE448">
        <v>24</v>
      </c>
      <c r="AF448" t="str">
        <f t="shared" si="94"/>
        <v>(GCA)</v>
      </c>
      <c r="AG448">
        <f t="shared" si="95"/>
        <v>8</v>
      </c>
      <c r="AH448" t="str">
        <f t="shared" si="96"/>
        <v>(GCA)8</v>
      </c>
      <c r="AK448" t="s">
        <v>2836</v>
      </c>
      <c r="AL448" t="s">
        <v>7134</v>
      </c>
      <c r="AO448" t="s">
        <v>2836</v>
      </c>
      <c r="AP448" t="s">
        <v>129</v>
      </c>
      <c r="AT448" t="s">
        <v>6306</v>
      </c>
      <c r="AU448" t="s">
        <v>2836</v>
      </c>
      <c r="AV448">
        <v>138</v>
      </c>
      <c r="AY448" t="s">
        <v>2836</v>
      </c>
      <c r="AZ448">
        <v>145</v>
      </c>
      <c r="BB448" t="s">
        <v>2836</v>
      </c>
      <c r="BC448" t="str">
        <f t="shared" si="97"/>
        <v>138-145</v>
      </c>
    </row>
    <row r="449" spans="1:55" ht="18">
      <c r="A449" t="s">
        <v>2840</v>
      </c>
      <c r="B449" t="str">
        <f t="shared" si="87"/>
        <v>CAGTTTTCCCAGTCACGACTGTTCCTTACCTTCTCAAAGAGACTCA</v>
      </c>
      <c r="C449" t="s">
        <v>3002</v>
      </c>
      <c r="D449" t="str">
        <f t="shared" si="88"/>
        <v>GTTTCATTGTCACAAAGGGACATTCTCA</v>
      </c>
      <c r="E449" t="str">
        <f t="shared" si="89"/>
        <v>(GATGAG)4</v>
      </c>
      <c r="F449" s="6" t="s">
        <v>7643</v>
      </c>
      <c r="G449" t="str">
        <f t="shared" si="90"/>
        <v>GATGAG</v>
      </c>
      <c r="H449">
        <f t="shared" si="91"/>
        <v>173</v>
      </c>
      <c r="I449">
        <f t="shared" si="92"/>
        <v>185</v>
      </c>
      <c r="J449" t="str">
        <f t="shared" si="93"/>
        <v>173-185</v>
      </c>
      <c r="K449" t="str">
        <f t="shared" si="100"/>
        <v>Polymorphic</v>
      </c>
      <c r="X449" t="s">
        <v>1569</v>
      </c>
      <c r="Y449" t="s">
        <v>1395</v>
      </c>
      <c r="AA449" t="s">
        <v>1568</v>
      </c>
      <c r="AB449" t="s">
        <v>2840</v>
      </c>
      <c r="AC449" t="s">
        <v>122</v>
      </c>
      <c r="AD449">
        <v>6</v>
      </c>
      <c r="AE449">
        <v>24</v>
      </c>
      <c r="AF449" t="str">
        <f t="shared" si="94"/>
        <v>(GATGAG)</v>
      </c>
      <c r="AG449">
        <f t="shared" si="95"/>
        <v>4</v>
      </c>
      <c r="AH449" t="str">
        <f t="shared" si="96"/>
        <v>(GATGAG)4</v>
      </c>
      <c r="AK449" t="s">
        <v>2840</v>
      </c>
      <c r="AL449" t="s">
        <v>7256</v>
      </c>
      <c r="AO449" t="s">
        <v>2840</v>
      </c>
      <c r="AP449" t="s">
        <v>122</v>
      </c>
      <c r="AT449" t="s">
        <v>6307</v>
      </c>
      <c r="AU449" t="s">
        <v>2840</v>
      </c>
      <c r="AV449">
        <v>173</v>
      </c>
      <c r="AY449" t="s">
        <v>2840</v>
      </c>
      <c r="AZ449">
        <v>185</v>
      </c>
      <c r="BB449" t="s">
        <v>2840</v>
      </c>
      <c r="BC449" t="str">
        <f t="shared" si="97"/>
        <v>173-185</v>
      </c>
    </row>
    <row r="450" spans="1:55" ht="18">
      <c r="A450" t="s">
        <v>2844</v>
      </c>
      <c r="B450" t="str">
        <f t="shared" si="87"/>
        <v>CAGTTTTCCCAGTCACGACCTATTCCTGCCCAAGACTATCCCT</v>
      </c>
      <c r="C450" t="s">
        <v>3004</v>
      </c>
      <c r="D450" t="str">
        <f t="shared" si="88"/>
        <v>GTTTGACCACAACAAACAACAAACAACC</v>
      </c>
      <c r="E450" t="str">
        <f t="shared" si="89"/>
        <v>(TCT)8</v>
      </c>
      <c r="F450" s="6" t="s">
        <v>7402</v>
      </c>
      <c r="G450" t="str">
        <f t="shared" si="90"/>
        <v>TCT</v>
      </c>
      <c r="H450">
        <f t="shared" si="91"/>
        <v>112</v>
      </c>
      <c r="I450">
        <f t="shared" si="92"/>
        <v>124</v>
      </c>
      <c r="J450" t="str">
        <f t="shared" si="93"/>
        <v>112-124</v>
      </c>
      <c r="K450" t="str">
        <f t="shared" si="100"/>
        <v>Polymorphic</v>
      </c>
      <c r="X450" t="s">
        <v>1571</v>
      </c>
      <c r="Y450" t="s">
        <v>1399</v>
      </c>
      <c r="AA450" t="s">
        <v>1570</v>
      </c>
      <c r="AB450" t="s">
        <v>2844</v>
      </c>
      <c r="AC450" t="s">
        <v>172</v>
      </c>
      <c r="AD450">
        <v>3</v>
      </c>
      <c r="AE450">
        <v>24</v>
      </c>
      <c r="AF450" t="str">
        <f t="shared" si="94"/>
        <v>(TCT)</v>
      </c>
      <c r="AG450">
        <f t="shared" si="95"/>
        <v>8</v>
      </c>
      <c r="AH450" t="str">
        <f t="shared" si="96"/>
        <v>(TCT)8</v>
      </c>
      <c r="AK450" t="s">
        <v>2844</v>
      </c>
      <c r="AL450" t="s">
        <v>7016</v>
      </c>
      <c r="AO450" t="s">
        <v>2844</v>
      </c>
      <c r="AP450" t="s">
        <v>172</v>
      </c>
      <c r="AT450" t="s">
        <v>6308</v>
      </c>
      <c r="AU450" t="s">
        <v>2844</v>
      </c>
      <c r="AV450">
        <v>112</v>
      </c>
      <c r="AY450" t="s">
        <v>2844</v>
      </c>
      <c r="AZ450">
        <v>124</v>
      </c>
      <c r="BB450" t="s">
        <v>2844</v>
      </c>
      <c r="BC450" t="str">
        <f t="shared" si="97"/>
        <v>112-124</v>
      </c>
    </row>
    <row r="451" spans="1:55" ht="18">
      <c r="A451" t="s">
        <v>2848</v>
      </c>
      <c r="B451" t="str">
        <f t="shared" si="87"/>
        <v>CAGTTTTCCCAGTCACGACAAGTCTCGAGCATTCCCCTACTCT</v>
      </c>
      <c r="C451" t="s">
        <v>3006</v>
      </c>
      <c r="D451" t="str">
        <f t="shared" si="88"/>
        <v>GTTTCATTTTCGAAGCGATCGAGAGA</v>
      </c>
      <c r="E451" t="str">
        <f t="shared" si="89"/>
        <v>(CTCCAT)4</v>
      </c>
      <c r="F451" s="6" t="s">
        <v>7644</v>
      </c>
      <c r="G451" t="str">
        <f t="shared" si="90"/>
        <v>CTCCAT</v>
      </c>
      <c r="H451">
        <f t="shared" si="91"/>
        <v>97</v>
      </c>
      <c r="I451">
        <f t="shared" si="92"/>
        <v>97</v>
      </c>
      <c r="J451" t="str">
        <f t="shared" si="93"/>
        <v>97-97</v>
      </c>
      <c r="K451" t="str">
        <f t="shared" si="100"/>
        <v>Monomorphic</v>
      </c>
      <c r="X451" t="s">
        <v>1573</v>
      </c>
      <c r="Y451" t="s">
        <v>1403</v>
      </c>
      <c r="AA451" t="s">
        <v>1572</v>
      </c>
      <c r="AB451" t="s">
        <v>2848</v>
      </c>
      <c r="AC451" t="s">
        <v>101</v>
      </c>
      <c r="AD451">
        <v>6</v>
      </c>
      <c r="AE451">
        <v>24</v>
      </c>
      <c r="AF451" t="str">
        <f t="shared" si="94"/>
        <v>(CTCCAT)</v>
      </c>
      <c r="AG451">
        <f t="shared" si="95"/>
        <v>4</v>
      </c>
      <c r="AH451" t="str">
        <f t="shared" si="96"/>
        <v>(CTCCAT)4</v>
      </c>
      <c r="AK451" t="s">
        <v>2848</v>
      </c>
      <c r="AL451" t="s">
        <v>7257</v>
      </c>
      <c r="AO451" t="s">
        <v>2848</v>
      </c>
      <c r="AP451" t="s">
        <v>101</v>
      </c>
      <c r="AT451" t="s">
        <v>6309</v>
      </c>
      <c r="AU451" t="s">
        <v>2848</v>
      </c>
      <c r="AV451">
        <v>97</v>
      </c>
      <c r="AY451" t="s">
        <v>2848</v>
      </c>
      <c r="AZ451">
        <v>97</v>
      </c>
      <c r="BB451" t="s">
        <v>2848</v>
      </c>
      <c r="BC451" t="str">
        <f t="shared" si="97"/>
        <v>97-97</v>
      </c>
    </row>
    <row r="452" spans="1:55" ht="18">
      <c r="A452" t="s">
        <v>2852</v>
      </c>
      <c r="B452" t="str">
        <f t="shared" si="87"/>
        <v>CAGTTTTCCCAGTCACGACCCCTTCTCCATCTCCTTCTTCTCT</v>
      </c>
      <c r="C452" t="s">
        <v>3008</v>
      </c>
      <c r="D452" t="str">
        <f t="shared" si="88"/>
        <v>GTTTAGCTTGGCCATCTCTTACTCCAAT</v>
      </c>
      <c r="E452" t="str">
        <f t="shared" si="89"/>
        <v>(GAGATC)4</v>
      </c>
      <c r="F452" s="6" t="s">
        <v>7645</v>
      </c>
      <c r="G452" t="str">
        <f t="shared" si="90"/>
        <v>GAGATC</v>
      </c>
      <c r="H452">
        <f t="shared" si="91"/>
        <v>95</v>
      </c>
      <c r="I452">
        <f t="shared" si="92"/>
        <v>108</v>
      </c>
      <c r="J452" t="str">
        <f t="shared" si="93"/>
        <v>95-108</v>
      </c>
      <c r="K452" t="str">
        <f t="shared" si="100"/>
        <v>Polymorphic</v>
      </c>
      <c r="X452" t="s">
        <v>1575</v>
      </c>
      <c r="Y452" t="s">
        <v>1407</v>
      </c>
      <c r="AA452" t="s">
        <v>1574</v>
      </c>
      <c r="AB452" t="s">
        <v>2852</v>
      </c>
      <c r="AC452" t="s">
        <v>119</v>
      </c>
      <c r="AD452">
        <v>6</v>
      </c>
      <c r="AE452">
        <v>24</v>
      </c>
      <c r="AF452" t="str">
        <f t="shared" si="94"/>
        <v>(GAGATC)</v>
      </c>
      <c r="AG452">
        <f t="shared" si="95"/>
        <v>4</v>
      </c>
      <c r="AH452" t="str">
        <f t="shared" si="96"/>
        <v>(GAGATC)4</v>
      </c>
      <c r="AK452" t="s">
        <v>2852</v>
      </c>
      <c r="AL452" t="s">
        <v>7258</v>
      </c>
      <c r="AO452" t="s">
        <v>2852</v>
      </c>
      <c r="AP452" t="s">
        <v>119</v>
      </c>
      <c r="AT452" t="s">
        <v>6310</v>
      </c>
      <c r="AU452" t="s">
        <v>2852</v>
      </c>
      <c r="AV452">
        <v>95</v>
      </c>
      <c r="AY452" t="s">
        <v>2852</v>
      </c>
      <c r="AZ452">
        <v>108</v>
      </c>
      <c r="BB452" t="s">
        <v>2852</v>
      </c>
      <c r="BC452" t="str">
        <f t="shared" si="97"/>
        <v>95-108</v>
      </c>
    </row>
    <row r="453" spans="1:55" ht="18">
      <c r="A453" t="s">
        <v>2856</v>
      </c>
      <c r="B453" t="str">
        <f t="shared" ref="B453:B516" si="101">VLOOKUP(A453,X$5:Y$2331,2,FALSE)</f>
        <v>CAGTTTTCCCAGTCACGACGCTATTTCATCTTGTTTTTCCCCC</v>
      </c>
      <c r="C453" t="s">
        <v>3010</v>
      </c>
      <c r="D453" t="str">
        <f t="shared" ref="D453:D516" si="102">VLOOKUP(C453,X$5:Y$2331,2,FALSE)</f>
        <v>GTTTTCCAGGAACAAATGGTTTGAGATT</v>
      </c>
      <c r="E453" t="str">
        <f t="shared" ref="E453:E516" si="103">VLOOKUP(A453,AK$5:AL$1156,2,FALSE)</f>
        <v>(TGT)8</v>
      </c>
      <c r="F453" s="6" t="s">
        <v>7646</v>
      </c>
      <c r="G453" t="str">
        <f t="shared" ref="G453:G516" si="104">VLOOKUP(A453,AO$5:AP$1156,2,FALSE)</f>
        <v>TGT</v>
      </c>
      <c r="H453">
        <f t="shared" ref="H453:H516" si="105">VLOOKUP(A453,AU$5:AV$1156,2,FALSE)</f>
        <v>134</v>
      </c>
      <c r="I453">
        <f t="shared" ref="I453:I516" si="106">VLOOKUP(A453,AY$5:AZ$1156,2,FALSE)</f>
        <v>144</v>
      </c>
      <c r="J453" t="str">
        <f t="shared" ref="J453:J516" si="107">VLOOKUP(A453,BB$5:BC$1156,2,FALSE)</f>
        <v>134-144</v>
      </c>
      <c r="K453" t="str">
        <f t="shared" si="100"/>
        <v>Polymorphic</v>
      </c>
      <c r="X453" t="s">
        <v>1577</v>
      </c>
      <c r="Y453" t="s">
        <v>1411</v>
      </c>
      <c r="AA453" t="s">
        <v>1576</v>
      </c>
      <c r="AB453" t="s">
        <v>2856</v>
      </c>
      <c r="AC453" t="s">
        <v>185</v>
      </c>
      <c r="AD453">
        <v>3</v>
      </c>
      <c r="AE453">
        <v>24</v>
      </c>
      <c r="AF453" t="str">
        <f t="shared" si="94"/>
        <v>(TGT)</v>
      </c>
      <c r="AG453">
        <f t="shared" si="95"/>
        <v>8</v>
      </c>
      <c r="AH453" t="str">
        <f t="shared" si="96"/>
        <v>(TGT)8</v>
      </c>
      <c r="AK453" t="s">
        <v>2856</v>
      </c>
      <c r="AL453" t="s">
        <v>7259</v>
      </c>
      <c r="AO453" t="s">
        <v>2856</v>
      </c>
      <c r="AP453" t="s">
        <v>185</v>
      </c>
      <c r="AT453" t="s">
        <v>6311</v>
      </c>
      <c r="AU453" t="s">
        <v>2856</v>
      </c>
      <c r="AV453">
        <v>134</v>
      </c>
      <c r="AY453" t="s">
        <v>2856</v>
      </c>
      <c r="AZ453">
        <v>144</v>
      </c>
      <c r="BB453" t="s">
        <v>2856</v>
      </c>
      <c r="BC453" t="str">
        <f t="shared" si="97"/>
        <v>134-144</v>
      </c>
    </row>
    <row r="454" spans="1:55" ht="18">
      <c r="A454" t="s">
        <v>2860</v>
      </c>
      <c r="B454" t="str">
        <f t="shared" si="101"/>
        <v>CAGTTTTCCCAGTCACGACGACGTTATCTCCATTGCTTCGTCT</v>
      </c>
      <c r="C454" t="s">
        <v>3012</v>
      </c>
      <c r="D454" t="str">
        <f t="shared" si="102"/>
        <v>GTTTGGATTAAGGAAGGGCTGTTGAGAT</v>
      </c>
      <c r="E454" t="str">
        <f t="shared" si="103"/>
        <v>(CT)12</v>
      </c>
      <c r="F454" s="6" t="s">
        <v>7517</v>
      </c>
      <c r="G454" t="str">
        <f t="shared" si="104"/>
        <v>CT</v>
      </c>
      <c r="H454">
        <f t="shared" si="105"/>
        <v>121</v>
      </c>
      <c r="I454">
        <f t="shared" si="106"/>
        <v>129</v>
      </c>
      <c r="J454" t="str">
        <f t="shared" si="107"/>
        <v>121-129</v>
      </c>
      <c r="K454" t="str">
        <f t="shared" si="100"/>
        <v>Polymorphic</v>
      </c>
      <c r="X454" t="s">
        <v>1579</v>
      </c>
      <c r="Y454" t="s">
        <v>1415</v>
      </c>
      <c r="AA454" t="s">
        <v>1578</v>
      </c>
      <c r="AB454" t="s">
        <v>2860</v>
      </c>
      <c r="AC454" t="s">
        <v>104</v>
      </c>
      <c r="AD454">
        <v>2</v>
      </c>
      <c r="AE454">
        <v>24</v>
      </c>
      <c r="AF454" t="str">
        <f t="shared" ref="AF454:AF517" si="108">"("&amp;AC454&amp;")"</f>
        <v>(CT)</v>
      </c>
      <c r="AG454">
        <f t="shared" ref="AG454:AG517" si="109">AE454/AD454</f>
        <v>12</v>
      </c>
      <c r="AH454" t="str">
        <f t="shared" ref="AH454:AH517" si="110">AF454&amp;""&amp;AG454</f>
        <v>(CT)12</v>
      </c>
      <c r="AK454" t="s">
        <v>2860</v>
      </c>
      <c r="AL454" t="s">
        <v>7131</v>
      </c>
      <c r="AO454" t="s">
        <v>2860</v>
      </c>
      <c r="AP454" t="s">
        <v>104</v>
      </c>
      <c r="AT454" t="s">
        <v>6312</v>
      </c>
      <c r="AU454" t="s">
        <v>2860</v>
      </c>
      <c r="AV454">
        <v>121</v>
      </c>
      <c r="AY454" t="s">
        <v>2860</v>
      </c>
      <c r="AZ454">
        <v>129</v>
      </c>
      <c r="BB454" t="s">
        <v>2860</v>
      </c>
      <c r="BC454" t="str">
        <f t="shared" ref="BC454:BC517" si="111">CONCATENATE(AV454,"-",AZ454)</f>
        <v>121-129</v>
      </c>
    </row>
    <row r="455" spans="1:55" ht="18">
      <c r="A455" t="s">
        <v>2864</v>
      </c>
      <c r="B455" t="str">
        <f t="shared" si="101"/>
        <v>CAGTTTTCCCAGTCACGACCTAAGCCTCCGACGAAGAAGC</v>
      </c>
      <c r="C455" t="s">
        <v>3014</v>
      </c>
      <c r="D455" t="str">
        <f t="shared" si="102"/>
        <v>GTTTATCTTGGACTTCGACTTGGCAG</v>
      </c>
      <c r="E455" t="str">
        <f t="shared" si="103"/>
        <v>(CTAAGC)4</v>
      </c>
      <c r="F455" s="6" t="s">
        <v>7647</v>
      </c>
      <c r="G455" t="str">
        <f t="shared" si="104"/>
        <v>CTAAGC</v>
      </c>
      <c r="H455">
        <f t="shared" si="105"/>
        <v>174</v>
      </c>
      <c r="I455">
        <f t="shared" si="106"/>
        <v>180</v>
      </c>
      <c r="J455" t="str">
        <f t="shared" si="107"/>
        <v>174-180</v>
      </c>
      <c r="K455" t="str">
        <f t="shared" si="100"/>
        <v>Polymorphic</v>
      </c>
      <c r="X455" t="s">
        <v>1581</v>
      </c>
      <c r="Y455" t="s">
        <v>1419</v>
      </c>
      <c r="AA455" t="s">
        <v>1580</v>
      </c>
      <c r="AB455" t="s">
        <v>2864</v>
      </c>
      <c r="AC455" t="s">
        <v>100</v>
      </c>
      <c r="AD455">
        <v>6</v>
      </c>
      <c r="AE455">
        <v>24</v>
      </c>
      <c r="AF455" t="str">
        <f t="shared" si="108"/>
        <v>(CTAAGC)</v>
      </c>
      <c r="AG455">
        <f t="shared" si="109"/>
        <v>4</v>
      </c>
      <c r="AH455" t="str">
        <f t="shared" si="110"/>
        <v>(CTAAGC)4</v>
      </c>
      <c r="AK455" t="s">
        <v>2864</v>
      </c>
      <c r="AL455" t="s">
        <v>7260</v>
      </c>
      <c r="AO455" t="s">
        <v>2864</v>
      </c>
      <c r="AP455" t="s">
        <v>100</v>
      </c>
      <c r="AT455" t="s">
        <v>6313</v>
      </c>
      <c r="AU455" t="s">
        <v>2864</v>
      </c>
      <c r="AV455">
        <v>174</v>
      </c>
      <c r="AY455" t="s">
        <v>2864</v>
      </c>
      <c r="AZ455">
        <v>180</v>
      </c>
      <c r="BB455" t="s">
        <v>2864</v>
      </c>
      <c r="BC455" t="str">
        <f t="shared" si="111"/>
        <v>174-180</v>
      </c>
    </row>
    <row r="456" spans="1:55" ht="18">
      <c r="A456" t="s">
        <v>2868</v>
      </c>
      <c r="B456" t="str">
        <f t="shared" si="101"/>
        <v>CAGTTTTCCCAGTCACGACCCGCAGGCCAATAATAAAGTAAGA</v>
      </c>
      <c r="C456" t="s">
        <v>3016</v>
      </c>
      <c r="D456" t="str">
        <f t="shared" si="102"/>
        <v>GTTTCATCAGTGACTCCAATTTCACACC</v>
      </c>
      <c r="E456" t="str">
        <f t="shared" si="103"/>
        <v>(TAAA)6</v>
      </c>
      <c r="F456" s="6" t="s">
        <v>7648</v>
      </c>
      <c r="G456" t="str">
        <f t="shared" si="104"/>
        <v>TAAA</v>
      </c>
      <c r="H456">
        <f t="shared" si="105"/>
        <v>125</v>
      </c>
      <c r="I456">
        <f t="shared" si="106"/>
        <v>130</v>
      </c>
      <c r="J456" t="str">
        <f t="shared" si="107"/>
        <v>125-130</v>
      </c>
      <c r="K456" t="str">
        <f t="shared" si="100"/>
        <v>Polymorphic</v>
      </c>
      <c r="X456" t="s">
        <v>1583</v>
      </c>
      <c r="Y456" t="s">
        <v>1423</v>
      </c>
      <c r="AA456" t="s">
        <v>1582</v>
      </c>
      <c r="AB456" t="s">
        <v>2868</v>
      </c>
      <c r="AC456" t="s">
        <v>152</v>
      </c>
      <c r="AD456">
        <v>4</v>
      </c>
      <c r="AE456">
        <v>24</v>
      </c>
      <c r="AF456" t="str">
        <f t="shared" si="108"/>
        <v>(TAAA)</v>
      </c>
      <c r="AG456">
        <f t="shared" si="109"/>
        <v>6</v>
      </c>
      <c r="AH456" t="str">
        <f t="shared" si="110"/>
        <v>(TAAA)6</v>
      </c>
      <c r="AK456" t="s">
        <v>2868</v>
      </c>
      <c r="AL456" t="s">
        <v>7261</v>
      </c>
      <c r="AO456" t="s">
        <v>2868</v>
      </c>
      <c r="AP456" t="s">
        <v>152</v>
      </c>
      <c r="AT456" t="s">
        <v>6314</v>
      </c>
      <c r="AU456" t="s">
        <v>2868</v>
      </c>
      <c r="AV456">
        <v>125</v>
      </c>
      <c r="AY456" t="s">
        <v>2868</v>
      </c>
      <c r="AZ456">
        <v>130</v>
      </c>
      <c r="BB456" t="s">
        <v>2868</v>
      </c>
      <c r="BC456" t="str">
        <f t="shared" si="111"/>
        <v>125-130</v>
      </c>
    </row>
    <row r="457" spans="1:55" ht="18">
      <c r="A457" t="s">
        <v>2872</v>
      </c>
      <c r="B457" t="str">
        <f t="shared" si="101"/>
        <v>CAGTTTTCCCAGTCACGACGAATTCCCGGGATAAACCAACT</v>
      </c>
      <c r="C457" t="s">
        <v>3018</v>
      </c>
      <c r="D457" t="str">
        <f t="shared" si="102"/>
        <v>GTTTCAATAGCATGTAGGGCGAGGAC</v>
      </c>
      <c r="E457" t="str">
        <f t="shared" si="103"/>
        <v>(TCT)8</v>
      </c>
      <c r="F457" s="6" t="s">
        <v>7402</v>
      </c>
      <c r="G457" t="str">
        <f t="shared" si="104"/>
        <v>TCT</v>
      </c>
      <c r="H457">
        <f t="shared" si="105"/>
        <v>264</v>
      </c>
      <c r="I457">
        <f t="shared" si="106"/>
        <v>267</v>
      </c>
      <c r="J457" t="str">
        <f t="shared" si="107"/>
        <v>264-267</v>
      </c>
      <c r="K457" t="str">
        <f t="shared" si="100"/>
        <v>Polymorphic</v>
      </c>
      <c r="X457" t="s">
        <v>1585</v>
      </c>
      <c r="Y457" t="s">
        <v>1427</v>
      </c>
      <c r="AA457" t="s">
        <v>1584</v>
      </c>
      <c r="AB457" t="s">
        <v>2872</v>
      </c>
      <c r="AC457" t="s">
        <v>172</v>
      </c>
      <c r="AD457">
        <v>3</v>
      </c>
      <c r="AE457">
        <v>24</v>
      </c>
      <c r="AF457" t="str">
        <f t="shared" si="108"/>
        <v>(TCT)</v>
      </c>
      <c r="AG457">
        <f t="shared" si="109"/>
        <v>8</v>
      </c>
      <c r="AH457" t="str">
        <f t="shared" si="110"/>
        <v>(TCT)8</v>
      </c>
      <c r="AK457" t="s">
        <v>2872</v>
      </c>
      <c r="AL457" t="s">
        <v>7016</v>
      </c>
      <c r="AO457" t="s">
        <v>2872</v>
      </c>
      <c r="AP457" t="s">
        <v>172</v>
      </c>
      <c r="AT457" t="s">
        <v>6315</v>
      </c>
      <c r="AU457" t="s">
        <v>2872</v>
      </c>
      <c r="AV457">
        <v>264</v>
      </c>
      <c r="AY457" t="s">
        <v>2872</v>
      </c>
      <c r="AZ457">
        <v>267</v>
      </c>
      <c r="BB457" t="s">
        <v>2872</v>
      </c>
      <c r="BC457" t="str">
        <f t="shared" si="111"/>
        <v>264-267</v>
      </c>
    </row>
    <row r="458" spans="1:55" ht="18">
      <c r="A458" t="s">
        <v>2876</v>
      </c>
      <c r="B458" t="str">
        <f t="shared" si="101"/>
        <v>CAGTTTTCCCAGTCACGACGTCCCAAGCTGCTACCCTGAATA</v>
      </c>
      <c r="C458" t="s">
        <v>3020</v>
      </c>
      <c r="D458" t="str">
        <f t="shared" si="102"/>
        <v>GTTTATAGGATTTCCATCGCTCCAAAGT</v>
      </c>
      <c r="E458" t="str">
        <f t="shared" si="103"/>
        <v>(CGCCGT)4</v>
      </c>
      <c r="F458" s="6" t="s">
        <v>7649</v>
      </c>
      <c r="G458" t="str">
        <f t="shared" si="104"/>
        <v>CGCCGT</v>
      </c>
      <c r="H458">
        <f t="shared" si="105"/>
        <v>0</v>
      </c>
      <c r="I458">
        <f t="shared" si="106"/>
        <v>0</v>
      </c>
      <c r="J458" t="str">
        <f t="shared" si="107"/>
        <v>-</v>
      </c>
      <c r="K458" t="s">
        <v>7774</v>
      </c>
      <c r="X458" t="s">
        <v>1587</v>
      </c>
      <c r="Y458" t="s">
        <v>1431</v>
      </c>
      <c r="AA458" t="s">
        <v>1586</v>
      </c>
      <c r="AB458" t="s">
        <v>2876</v>
      </c>
      <c r="AC458" t="s">
        <v>97</v>
      </c>
      <c r="AD458">
        <v>6</v>
      </c>
      <c r="AE458">
        <v>24</v>
      </c>
      <c r="AF458" t="str">
        <f t="shared" si="108"/>
        <v>(CGCCGT)</v>
      </c>
      <c r="AG458">
        <f t="shared" si="109"/>
        <v>4</v>
      </c>
      <c r="AH458" t="str">
        <f t="shared" si="110"/>
        <v>(CGCCGT)4</v>
      </c>
      <c r="AK458" t="s">
        <v>2876</v>
      </c>
      <c r="AL458" t="s">
        <v>7262</v>
      </c>
      <c r="AO458" t="s">
        <v>2876</v>
      </c>
      <c r="AP458" t="s">
        <v>97</v>
      </c>
      <c r="AT458" t="s">
        <v>6316</v>
      </c>
      <c r="AU458" t="s">
        <v>2876</v>
      </c>
      <c r="AY458" t="s">
        <v>2876</v>
      </c>
      <c r="BB458" t="s">
        <v>2876</v>
      </c>
      <c r="BC458" t="str">
        <f t="shared" si="111"/>
        <v>-</v>
      </c>
    </row>
    <row r="459" spans="1:55" ht="18">
      <c r="A459" t="s">
        <v>2880</v>
      </c>
      <c r="B459" t="str">
        <f t="shared" si="101"/>
        <v>CAGTTTTCCCAGTCACGACATAGGGACGAGACTCAGGACCAG</v>
      </c>
      <c r="C459" t="s">
        <v>3022</v>
      </c>
      <c r="D459" t="str">
        <f t="shared" si="102"/>
        <v>GTTTACAGAAGTGACGGGGTCGATAG</v>
      </c>
      <c r="E459" t="str">
        <f t="shared" si="103"/>
        <v>(CAG)8</v>
      </c>
      <c r="F459" s="6" t="s">
        <v>7650</v>
      </c>
      <c r="G459" t="str">
        <f t="shared" si="104"/>
        <v>CAG</v>
      </c>
      <c r="H459">
        <f t="shared" si="105"/>
        <v>126</v>
      </c>
      <c r="I459">
        <f t="shared" si="106"/>
        <v>135</v>
      </c>
      <c r="J459" t="str">
        <f t="shared" si="107"/>
        <v>126-135</v>
      </c>
      <c r="K459" t="str">
        <f t="shared" ref="K459:K493" si="112">IF(H459=I459,"Monomorphic","Polymorphic")</f>
        <v>Polymorphic</v>
      </c>
      <c r="X459" t="s">
        <v>1589</v>
      </c>
      <c r="Y459" t="s">
        <v>1435</v>
      </c>
      <c r="AA459" t="s">
        <v>1588</v>
      </c>
      <c r="AB459" t="s">
        <v>2880</v>
      </c>
      <c r="AC459" t="s">
        <v>84</v>
      </c>
      <c r="AD459">
        <v>3</v>
      </c>
      <c r="AE459">
        <v>24</v>
      </c>
      <c r="AF459" t="str">
        <f t="shared" si="108"/>
        <v>(CAG)</v>
      </c>
      <c r="AG459">
        <f t="shared" si="109"/>
        <v>8</v>
      </c>
      <c r="AH459" t="str">
        <f t="shared" si="110"/>
        <v>(CAG)8</v>
      </c>
      <c r="AK459" t="s">
        <v>2880</v>
      </c>
      <c r="AL459" t="s">
        <v>7263</v>
      </c>
      <c r="AO459" t="s">
        <v>2880</v>
      </c>
      <c r="AP459" t="s">
        <v>84</v>
      </c>
      <c r="AT459" t="s">
        <v>6317</v>
      </c>
      <c r="AU459" t="s">
        <v>2880</v>
      </c>
      <c r="AV459">
        <v>126</v>
      </c>
      <c r="AY459" t="s">
        <v>2880</v>
      </c>
      <c r="AZ459">
        <v>135</v>
      </c>
      <c r="BB459" t="s">
        <v>2880</v>
      </c>
      <c r="BC459" t="str">
        <f t="shared" si="111"/>
        <v>126-135</v>
      </c>
    </row>
    <row r="460" spans="1:55" ht="18">
      <c r="A460" t="s">
        <v>2884</v>
      </c>
      <c r="B460" t="str">
        <f t="shared" si="101"/>
        <v>CAGTTTTCCCAGTCACGACCGGAATCAAGCTGTGTTACTGATG</v>
      </c>
      <c r="C460" t="s">
        <v>3024</v>
      </c>
      <c r="D460" t="str">
        <f t="shared" si="102"/>
        <v>GTTTTCAATGCAAACAAAGAACAAGTAATCA</v>
      </c>
      <c r="E460" t="str">
        <f t="shared" si="103"/>
        <v>(TAA)8</v>
      </c>
      <c r="F460" s="6" t="s">
        <v>7513</v>
      </c>
      <c r="G460" t="str">
        <f t="shared" si="104"/>
        <v>TAA</v>
      </c>
      <c r="H460">
        <f t="shared" si="105"/>
        <v>176</v>
      </c>
      <c r="I460">
        <f t="shared" si="106"/>
        <v>330</v>
      </c>
      <c r="J460" t="str">
        <f t="shared" si="107"/>
        <v>176-330</v>
      </c>
      <c r="K460" t="str">
        <f t="shared" si="112"/>
        <v>Polymorphic</v>
      </c>
      <c r="X460" t="s">
        <v>1591</v>
      </c>
      <c r="Y460" t="s">
        <v>1439</v>
      </c>
      <c r="AA460" t="s">
        <v>1590</v>
      </c>
      <c r="AB460" t="s">
        <v>2884</v>
      </c>
      <c r="AC460" t="s">
        <v>153</v>
      </c>
      <c r="AD460">
        <v>3</v>
      </c>
      <c r="AE460">
        <v>24</v>
      </c>
      <c r="AF460" t="str">
        <f t="shared" si="108"/>
        <v>(TAA)</v>
      </c>
      <c r="AG460">
        <f t="shared" si="109"/>
        <v>8</v>
      </c>
      <c r="AH460" t="str">
        <f t="shared" si="110"/>
        <v>(TAA)8</v>
      </c>
      <c r="AK460" t="s">
        <v>2884</v>
      </c>
      <c r="AL460" t="s">
        <v>7127</v>
      </c>
      <c r="AO460" t="s">
        <v>2884</v>
      </c>
      <c r="AP460" t="s">
        <v>153</v>
      </c>
      <c r="AT460" t="s">
        <v>6318</v>
      </c>
      <c r="AU460" t="s">
        <v>2884</v>
      </c>
      <c r="AV460">
        <v>176</v>
      </c>
      <c r="AY460" t="s">
        <v>2884</v>
      </c>
      <c r="AZ460">
        <v>330</v>
      </c>
      <c r="BB460" t="s">
        <v>2884</v>
      </c>
      <c r="BC460" t="str">
        <f t="shared" si="111"/>
        <v>176-330</v>
      </c>
    </row>
    <row r="461" spans="1:55" ht="18">
      <c r="A461" t="s">
        <v>2888</v>
      </c>
      <c r="B461" t="str">
        <f t="shared" si="101"/>
        <v>CAGTTTTCCCAGTCACGACAGCAGAGTGTTTTAGCCAATGTGA</v>
      </c>
      <c r="C461" t="s">
        <v>3026</v>
      </c>
      <c r="D461" t="str">
        <f t="shared" si="102"/>
        <v>GTTTCCTGATTTTTCACCTTGTTCTTGC</v>
      </c>
      <c r="E461" t="str">
        <f t="shared" si="103"/>
        <v>(ACA)8</v>
      </c>
      <c r="F461" s="6" t="s">
        <v>7512</v>
      </c>
      <c r="G461" t="str">
        <f t="shared" si="104"/>
        <v>ACA</v>
      </c>
      <c r="H461">
        <f t="shared" si="105"/>
        <v>133</v>
      </c>
      <c r="I461">
        <f t="shared" si="106"/>
        <v>149</v>
      </c>
      <c r="J461" t="str">
        <f t="shared" si="107"/>
        <v>133-149</v>
      </c>
      <c r="K461" t="str">
        <f t="shared" si="112"/>
        <v>Polymorphic</v>
      </c>
      <c r="X461" t="s">
        <v>1593</v>
      </c>
      <c r="Y461" t="s">
        <v>1443</v>
      </c>
      <c r="AA461" t="s">
        <v>1592</v>
      </c>
      <c r="AB461" t="s">
        <v>2888</v>
      </c>
      <c r="AC461" t="s">
        <v>49</v>
      </c>
      <c r="AD461">
        <v>3</v>
      </c>
      <c r="AE461">
        <v>24</v>
      </c>
      <c r="AF461" t="str">
        <f t="shared" si="108"/>
        <v>(ACA)</v>
      </c>
      <c r="AG461">
        <f t="shared" si="109"/>
        <v>8</v>
      </c>
      <c r="AH461" t="str">
        <f t="shared" si="110"/>
        <v>(ACA)8</v>
      </c>
      <c r="AK461" t="s">
        <v>2888</v>
      </c>
      <c r="AL461" t="s">
        <v>7126</v>
      </c>
      <c r="AO461" t="s">
        <v>2888</v>
      </c>
      <c r="AP461" t="s">
        <v>49</v>
      </c>
      <c r="AT461" t="s">
        <v>6319</v>
      </c>
      <c r="AU461" t="s">
        <v>2888</v>
      </c>
      <c r="AV461">
        <v>133</v>
      </c>
      <c r="AY461" t="s">
        <v>2888</v>
      </c>
      <c r="AZ461">
        <v>149</v>
      </c>
      <c r="BB461" t="s">
        <v>2888</v>
      </c>
      <c r="BC461" t="str">
        <f t="shared" si="111"/>
        <v>133-149</v>
      </c>
    </row>
    <row r="462" spans="1:55" ht="18">
      <c r="A462" t="s">
        <v>2892</v>
      </c>
      <c r="B462" t="str">
        <f t="shared" si="101"/>
        <v>CAGTTTTCCCAGTCACGACCTTCTTGGTCCACTTGCTCAACTT</v>
      </c>
      <c r="C462" t="s">
        <v>3028</v>
      </c>
      <c r="D462" t="str">
        <f t="shared" si="102"/>
        <v>GTTTCTTCGTGCTTTATCAGGATGTGG</v>
      </c>
      <c r="E462" t="str">
        <f t="shared" si="103"/>
        <v>(TC)12</v>
      </c>
      <c r="F462" s="6" t="s">
        <v>7651</v>
      </c>
      <c r="G462" t="str">
        <f t="shared" si="104"/>
        <v>TC</v>
      </c>
      <c r="H462">
        <f t="shared" si="105"/>
        <v>166</v>
      </c>
      <c r="I462">
        <f t="shared" si="106"/>
        <v>188</v>
      </c>
      <c r="J462" t="str">
        <f t="shared" si="107"/>
        <v>166-188</v>
      </c>
      <c r="K462" t="str">
        <f t="shared" si="112"/>
        <v>Polymorphic</v>
      </c>
      <c r="X462" t="s">
        <v>1595</v>
      </c>
      <c r="Y462" t="s">
        <v>1447</v>
      </c>
      <c r="AA462" t="s">
        <v>1594</v>
      </c>
      <c r="AB462" t="s">
        <v>2892</v>
      </c>
      <c r="AC462" t="s">
        <v>170</v>
      </c>
      <c r="AD462">
        <v>2</v>
      </c>
      <c r="AE462">
        <v>24</v>
      </c>
      <c r="AF462" t="str">
        <f t="shared" si="108"/>
        <v>(TC)</v>
      </c>
      <c r="AG462">
        <f t="shared" si="109"/>
        <v>12</v>
      </c>
      <c r="AH462" t="str">
        <f t="shared" si="110"/>
        <v>(TC)12</v>
      </c>
      <c r="AK462" t="s">
        <v>2892</v>
      </c>
      <c r="AL462" t="s">
        <v>7264</v>
      </c>
      <c r="AO462" t="s">
        <v>2892</v>
      </c>
      <c r="AP462" t="s">
        <v>170</v>
      </c>
      <c r="AT462" t="s">
        <v>6320</v>
      </c>
      <c r="AU462" t="s">
        <v>2892</v>
      </c>
      <c r="AV462">
        <v>166</v>
      </c>
      <c r="AY462" t="s">
        <v>2892</v>
      </c>
      <c r="AZ462">
        <v>188</v>
      </c>
      <c r="BB462" t="s">
        <v>2892</v>
      </c>
      <c r="BC462" t="str">
        <f t="shared" si="111"/>
        <v>166-188</v>
      </c>
    </row>
    <row r="463" spans="1:55" ht="18">
      <c r="A463" t="s">
        <v>2896</v>
      </c>
      <c r="B463" t="str">
        <f t="shared" si="101"/>
        <v>CAGTTTTCCCAGTCACGACGTTCTTGATGTCTGCTGCGAATTA</v>
      </c>
      <c r="C463" t="s">
        <v>3030</v>
      </c>
      <c r="D463" t="str">
        <f t="shared" si="102"/>
        <v>GTTTGACACTTCCTAAGAAGGGCTACACA</v>
      </c>
      <c r="E463" t="str">
        <f t="shared" si="103"/>
        <v>(TG)12</v>
      </c>
      <c r="F463" s="6" t="s">
        <v>7521</v>
      </c>
      <c r="G463" t="str">
        <f t="shared" si="104"/>
        <v>TG</v>
      </c>
      <c r="H463">
        <f t="shared" si="105"/>
        <v>142</v>
      </c>
      <c r="I463">
        <f t="shared" si="106"/>
        <v>170</v>
      </c>
      <c r="J463" t="str">
        <f t="shared" si="107"/>
        <v>142-170</v>
      </c>
      <c r="K463" t="str">
        <f t="shared" si="112"/>
        <v>Polymorphic</v>
      </c>
      <c r="X463" t="s">
        <v>1597</v>
      </c>
      <c r="Y463" t="s">
        <v>1451</v>
      </c>
      <c r="AA463" t="s">
        <v>1596</v>
      </c>
      <c r="AB463" t="s">
        <v>2896</v>
      </c>
      <c r="AC463" t="s">
        <v>183</v>
      </c>
      <c r="AD463">
        <v>2</v>
      </c>
      <c r="AE463">
        <v>24</v>
      </c>
      <c r="AF463" t="str">
        <f t="shared" si="108"/>
        <v>(TG)</v>
      </c>
      <c r="AG463">
        <f t="shared" si="109"/>
        <v>12</v>
      </c>
      <c r="AH463" t="str">
        <f t="shared" si="110"/>
        <v>(TG)12</v>
      </c>
      <c r="AK463" t="s">
        <v>2896</v>
      </c>
      <c r="AL463" t="s">
        <v>7135</v>
      </c>
      <c r="AO463" t="s">
        <v>2896</v>
      </c>
      <c r="AP463" t="s">
        <v>183</v>
      </c>
      <c r="AT463" t="s">
        <v>6321</v>
      </c>
      <c r="AU463" t="s">
        <v>2896</v>
      </c>
      <c r="AV463">
        <v>142</v>
      </c>
      <c r="AY463" t="s">
        <v>2896</v>
      </c>
      <c r="AZ463">
        <v>170</v>
      </c>
      <c r="BB463" t="s">
        <v>2896</v>
      </c>
      <c r="BC463" t="str">
        <f t="shared" si="111"/>
        <v>142-170</v>
      </c>
    </row>
    <row r="464" spans="1:55" ht="18">
      <c r="A464" t="s">
        <v>2900</v>
      </c>
      <c r="B464" t="str">
        <f t="shared" si="101"/>
        <v>CAGTTTTCCCAGTCACGACAAACCATCCTTGTCACAACACCTAA</v>
      </c>
      <c r="C464" t="s">
        <v>3032</v>
      </c>
      <c r="D464" t="str">
        <f t="shared" si="102"/>
        <v>GTTTCCAATTAACACACCTTGATCACCA</v>
      </c>
      <c r="E464" t="str">
        <f t="shared" si="103"/>
        <v>(TACA)6</v>
      </c>
      <c r="F464" s="6" t="s">
        <v>7652</v>
      </c>
      <c r="G464" t="str">
        <f t="shared" si="104"/>
        <v>TACA</v>
      </c>
      <c r="H464">
        <f t="shared" si="105"/>
        <v>154</v>
      </c>
      <c r="I464">
        <f t="shared" si="106"/>
        <v>154</v>
      </c>
      <c r="J464" t="str">
        <f t="shared" si="107"/>
        <v>154-154</v>
      </c>
      <c r="K464" t="str">
        <f t="shared" si="112"/>
        <v>Monomorphic</v>
      </c>
      <c r="X464" t="s">
        <v>1599</v>
      </c>
      <c r="Y464" t="s">
        <v>1455</v>
      </c>
      <c r="AA464" t="s">
        <v>1598</v>
      </c>
      <c r="AB464" t="s">
        <v>2900</v>
      </c>
      <c r="AC464" t="s">
        <v>154</v>
      </c>
      <c r="AD464">
        <v>4</v>
      </c>
      <c r="AE464">
        <v>24</v>
      </c>
      <c r="AF464" t="str">
        <f t="shared" si="108"/>
        <v>(TACA)</v>
      </c>
      <c r="AG464">
        <f t="shared" si="109"/>
        <v>6</v>
      </c>
      <c r="AH464" t="str">
        <f t="shared" si="110"/>
        <v>(TACA)6</v>
      </c>
      <c r="AK464" t="s">
        <v>2900</v>
      </c>
      <c r="AL464" t="s">
        <v>7265</v>
      </c>
      <c r="AO464" t="s">
        <v>2900</v>
      </c>
      <c r="AP464" t="s">
        <v>154</v>
      </c>
      <c r="AT464" t="s">
        <v>6322</v>
      </c>
      <c r="AU464" t="s">
        <v>2900</v>
      </c>
      <c r="AV464">
        <v>154</v>
      </c>
      <c r="AY464" t="s">
        <v>2900</v>
      </c>
      <c r="AZ464">
        <v>154</v>
      </c>
      <c r="BB464" t="s">
        <v>2900</v>
      </c>
      <c r="BC464" t="str">
        <f t="shared" si="111"/>
        <v>154-154</v>
      </c>
    </row>
    <row r="465" spans="1:55" ht="18">
      <c r="A465" t="s">
        <v>2904</v>
      </c>
      <c r="B465" t="str">
        <f t="shared" si="101"/>
        <v>CAGTTTTCCCAGTCACGACGGTTAGGAATGGGAGAATGATTGA</v>
      </c>
      <c r="C465" t="s">
        <v>3034</v>
      </c>
      <c r="D465" t="str">
        <f t="shared" si="102"/>
        <v>GTTTAAGCAGGCTAACAGTTGGTGAAAA</v>
      </c>
      <c r="E465" t="str">
        <f t="shared" si="103"/>
        <v>(TGT)8</v>
      </c>
      <c r="F465" s="6" t="s">
        <v>7646</v>
      </c>
      <c r="G465" t="str">
        <f t="shared" si="104"/>
        <v>TGT</v>
      </c>
      <c r="H465">
        <f t="shared" si="105"/>
        <v>177</v>
      </c>
      <c r="I465">
        <f t="shared" si="106"/>
        <v>184</v>
      </c>
      <c r="J465" t="str">
        <f t="shared" si="107"/>
        <v>177-184</v>
      </c>
      <c r="K465" t="str">
        <f t="shared" si="112"/>
        <v>Polymorphic</v>
      </c>
      <c r="X465" t="s">
        <v>1601</v>
      </c>
      <c r="Y465" t="s">
        <v>1459</v>
      </c>
      <c r="AA465" t="s">
        <v>1600</v>
      </c>
      <c r="AB465" t="s">
        <v>2904</v>
      </c>
      <c r="AC465" t="s">
        <v>185</v>
      </c>
      <c r="AD465">
        <v>3</v>
      </c>
      <c r="AE465">
        <v>24</v>
      </c>
      <c r="AF465" t="str">
        <f t="shared" si="108"/>
        <v>(TGT)</v>
      </c>
      <c r="AG465">
        <f t="shared" si="109"/>
        <v>8</v>
      </c>
      <c r="AH465" t="str">
        <f t="shared" si="110"/>
        <v>(TGT)8</v>
      </c>
      <c r="AK465" t="s">
        <v>2904</v>
      </c>
      <c r="AL465" t="s">
        <v>7259</v>
      </c>
      <c r="AO465" t="s">
        <v>2904</v>
      </c>
      <c r="AP465" t="s">
        <v>185</v>
      </c>
      <c r="AT465" t="s">
        <v>6323</v>
      </c>
      <c r="AU465" t="s">
        <v>2904</v>
      </c>
      <c r="AV465">
        <v>177</v>
      </c>
      <c r="AY465" t="s">
        <v>2904</v>
      </c>
      <c r="AZ465">
        <v>184</v>
      </c>
      <c r="BB465" t="s">
        <v>2904</v>
      </c>
      <c r="BC465" t="str">
        <f t="shared" si="111"/>
        <v>177-184</v>
      </c>
    </row>
    <row r="466" spans="1:55" ht="18">
      <c r="A466" t="s">
        <v>2908</v>
      </c>
      <c r="B466" t="str">
        <f t="shared" si="101"/>
        <v>CAGTTTTCCCAGTCACGACGCAAAGGAAAAGCTAGCATCAAAG</v>
      </c>
      <c r="C466" t="s">
        <v>3036</v>
      </c>
      <c r="D466" t="str">
        <f t="shared" si="102"/>
        <v>GTTTTGAAATGGAACTACAATCCTTCCAA</v>
      </c>
      <c r="E466" t="str">
        <f t="shared" si="103"/>
        <v>(TGA)8</v>
      </c>
      <c r="F466" s="6" t="s">
        <v>7653</v>
      </c>
      <c r="G466" t="str">
        <f t="shared" si="104"/>
        <v>TGA</v>
      </c>
      <c r="H466">
        <f t="shared" si="105"/>
        <v>175</v>
      </c>
      <c r="I466">
        <f t="shared" si="106"/>
        <v>310</v>
      </c>
      <c r="J466" t="str">
        <f t="shared" si="107"/>
        <v>175-310</v>
      </c>
      <c r="K466" t="str">
        <f t="shared" si="112"/>
        <v>Polymorphic</v>
      </c>
      <c r="X466" t="s">
        <v>1603</v>
      </c>
      <c r="Y466" t="s">
        <v>1463</v>
      </c>
      <c r="AA466" t="s">
        <v>1602</v>
      </c>
      <c r="AB466" t="s">
        <v>2908</v>
      </c>
      <c r="AC466" t="s">
        <v>175</v>
      </c>
      <c r="AD466">
        <v>3</v>
      </c>
      <c r="AE466">
        <v>24</v>
      </c>
      <c r="AF466" t="str">
        <f t="shared" si="108"/>
        <v>(TGA)</v>
      </c>
      <c r="AG466">
        <f t="shared" si="109"/>
        <v>8</v>
      </c>
      <c r="AH466" t="str">
        <f t="shared" si="110"/>
        <v>(TGA)8</v>
      </c>
      <c r="AK466" t="s">
        <v>2908</v>
      </c>
      <c r="AL466" t="s">
        <v>7266</v>
      </c>
      <c r="AO466" t="s">
        <v>2908</v>
      </c>
      <c r="AP466" t="s">
        <v>175</v>
      </c>
      <c r="AT466" t="s">
        <v>6324</v>
      </c>
      <c r="AU466" t="s">
        <v>2908</v>
      </c>
      <c r="AV466">
        <v>175</v>
      </c>
      <c r="AY466" t="s">
        <v>2908</v>
      </c>
      <c r="AZ466">
        <v>310</v>
      </c>
      <c r="BB466" t="s">
        <v>2908</v>
      </c>
      <c r="BC466" t="str">
        <f t="shared" si="111"/>
        <v>175-310</v>
      </c>
    </row>
    <row r="467" spans="1:55" ht="18">
      <c r="A467" t="s">
        <v>2912</v>
      </c>
      <c r="B467" t="str">
        <f t="shared" si="101"/>
        <v>CAGTTTTCCCAGTCACGACGCTGAGAAGAGATCGAAGATGGTG</v>
      </c>
      <c r="C467" t="s">
        <v>3038</v>
      </c>
      <c r="D467" t="str">
        <f t="shared" si="102"/>
        <v>GTTTCGGGATCTTCCCTAATCTCCTTC</v>
      </c>
      <c r="E467" t="str">
        <f t="shared" si="103"/>
        <v>(AGGAGA)4</v>
      </c>
      <c r="F467" s="6" t="s">
        <v>7654</v>
      </c>
      <c r="G467" t="str">
        <f t="shared" si="104"/>
        <v>AGGAGA</v>
      </c>
      <c r="H467">
        <f t="shared" si="105"/>
        <v>101</v>
      </c>
      <c r="I467">
        <f t="shared" si="106"/>
        <v>101</v>
      </c>
      <c r="J467" t="str">
        <f t="shared" si="107"/>
        <v>101-101</v>
      </c>
      <c r="K467" t="str">
        <f t="shared" si="112"/>
        <v>Monomorphic</v>
      </c>
      <c r="X467" t="s">
        <v>1605</v>
      </c>
      <c r="Y467" t="s">
        <v>1467</v>
      </c>
      <c r="AA467" t="s">
        <v>1604</v>
      </c>
      <c r="AB467" t="s">
        <v>2912</v>
      </c>
      <c r="AC467" t="s">
        <v>59</v>
      </c>
      <c r="AD467">
        <v>6</v>
      </c>
      <c r="AE467">
        <v>24</v>
      </c>
      <c r="AF467" t="str">
        <f t="shared" si="108"/>
        <v>(AGGAGA)</v>
      </c>
      <c r="AG467">
        <f t="shared" si="109"/>
        <v>4</v>
      </c>
      <c r="AH467" t="str">
        <f t="shared" si="110"/>
        <v>(AGGAGA)4</v>
      </c>
      <c r="AK467" t="s">
        <v>2912</v>
      </c>
      <c r="AL467" t="s">
        <v>7267</v>
      </c>
      <c r="AO467" t="s">
        <v>2912</v>
      </c>
      <c r="AP467" t="s">
        <v>59</v>
      </c>
      <c r="AT467" t="s">
        <v>6325</v>
      </c>
      <c r="AU467" t="s">
        <v>2912</v>
      </c>
      <c r="AV467">
        <v>101</v>
      </c>
      <c r="AY467" t="s">
        <v>2912</v>
      </c>
      <c r="AZ467">
        <v>101</v>
      </c>
      <c r="BB467" t="s">
        <v>2912</v>
      </c>
      <c r="BC467" t="str">
        <f t="shared" si="111"/>
        <v>101-101</v>
      </c>
    </row>
    <row r="468" spans="1:55" ht="18">
      <c r="A468" t="s">
        <v>2916</v>
      </c>
      <c r="B468" t="str">
        <f t="shared" si="101"/>
        <v>CAGTTTTCCCAGTCACGACCACAAACACTGGGACTTTTCATCA</v>
      </c>
      <c r="C468" t="s">
        <v>3040</v>
      </c>
      <c r="D468" t="str">
        <f t="shared" si="102"/>
        <v>GTTTTAAAGATGTTTGGTCTCGTCTGGC</v>
      </c>
      <c r="E468" t="str">
        <f t="shared" si="103"/>
        <v>(CAGACC)4</v>
      </c>
      <c r="F468" s="6" t="s">
        <v>7655</v>
      </c>
      <c r="G468" t="str">
        <f t="shared" si="104"/>
        <v>CAGACC</v>
      </c>
      <c r="H468">
        <f t="shared" si="105"/>
        <v>167</v>
      </c>
      <c r="I468">
        <f t="shared" si="106"/>
        <v>173</v>
      </c>
      <c r="J468" t="str">
        <f t="shared" si="107"/>
        <v>167-173</v>
      </c>
      <c r="K468" t="str">
        <f t="shared" si="112"/>
        <v>Polymorphic</v>
      </c>
      <c r="X468" t="s">
        <v>1607</v>
      </c>
      <c r="Y468" t="s">
        <v>1471</v>
      </c>
      <c r="AA468" t="s">
        <v>1606</v>
      </c>
      <c r="AB468" t="s">
        <v>2916</v>
      </c>
      <c r="AC468" t="s">
        <v>83</v>
      </c>
      <c r="AD468">
        <v>6</v>
      </c>
      <c r="AE468">
        <v>24</v>
      </c>
      <c r="AF468" t="str">
        <f t="shared" si="108"/>
        <v>(CAGACC)</v>
      </c>
      <c r="AG468">
        <f t="shared" si="109"/>
        <v>4</v>
      </c>
      <c r="AH468" t="str">
        <f t="shared" si="110"/>
        <v>(CAGACC)4</v>
      </c>
      <c r="AK468" t="s">
        <v>2916</v>
      </c>
      <c r="AL468" t="s">
        <v>7268</v>
      </c>
      <c r="AO468" t="s">
        <v>2916</v>
      </c>
      <c r="AP468" t="s">
        <v>83</v>
      </c>
      <c r="AT468" t="s">
        <v>6326</v>
      </c>
      <c r="AU468" t="s">
        <v>2916</v>
      </c>
      <c r="AV468">
        <v>167</v>
      </c>
      <c r="AY468" t="s">
        <v>2916</v>
      </c>
      <c r="AZ468">
        <v>173</v>
      </c>
      <c r="BB468" t="s">
        <v>2916</v>
      </c>
      <c r="BC468" t="str">
        <f t="shared" si="111"/>
        <v>167-173</v>
      </c>
    </row>
    <row r="469" spans="1:55" ht="18">
      <c r="A469" t="s">
        <v>2920</v>
      </c>
      <c r="B469" t="str">
        <f t="shared" si="101"/>
        <v>CAGTTTTCCCAGTCACGACCAAAAGTTTCCACAACCTCTCTGG</v>
      </c>
      <c r="C469" t="s">
        <v>3042</v>
      </c>
      <c r="D469" t="str">
        <f t="shared" si="102"/>
        <v>GTTTAACATCCAACAACCGAGCTTAAAA</v>
      </c>
      <c r="E469" t="str">
        <f t="shared" si="103"/>
        <v>(CT)12</v>
      </c>
      <c r="F469" s="6" t="s">
        <v>7517</v>
      </c>
      <c r="G469" t="str">
        <f t="shared" si="104"/>
        <v>CT</v>
      </c>
      <c r="H469">
        <f t="shared" si="105"/>
        <v>124</v>
      </c>
      <c r="I469">
        <f t="shared" si="106"/>
        <v>137</v>
      </c>
      <c r="J469" t="str">
        <f t="shared" si="107"/>
        <v>124-137</v>
      </c>
      <c r="K469" t="str">
        <f t="shared" si="112"/>
        <v>Polymorphic</v>
      </c>
      <c r="X469" t="s">
        <v>1609</v>
      </c>
      <c r="Y469" t="s">
        <v>1475</v>
      </c>
      <c r="AA469" t="s">
        <v>1608</v>
      </c>
      <c r="AB469" t="s">
        <v>2920</v>
      </c>
      <c r="AC469" t="s">
        <v>104</v>
      </c>
      <c r="AD469">
        <v>2</v>
      </c>
      <c r="AE469">
        <v>24</v>
      </c>
      <c r="AF469" t="str">
        <f t="shared" si="108"/>
        <v>(CT)</v>
      </c>
      <c r="AG469">
        <f t="shared" si="109"/>
        <v>12</v>
      </c>
      <c r="AH469" t="str">
        <f t="shared" si="110"/>
        <v>(CT)12</v>
      </c>
      <c r="AK469" t="s">
        <v>2920</v>
      </c>
      <c r="AL469" t="s">
        <v>7131</v>
      </c>
      <c r="AO469" t="s">
        <v>2920</v>
      </c>
      <c r="AP469" t="s">
        <v>104</v>
      </c>
      <c r="AT469" t="s">
        <v>6327</v>
      </c>
      <c r="AU469" t="s">
        <v>2920</v>
      </c>
      <c r="AV469">
        <v>124</v>
      </c>
      <c r="AY469" t="s">
        <v>2920</v>
      </c>
      <c r="AZ469">
        <v>137</v>
      </c>
      <c r="BB469" t="s">
        <v>2920</v>
      </c>
      <c r="BC469" t="str">
        <f t="shared" si="111"/>
        <v>124-137</v>
      </c>
    </row>
    <row r="470" spans="1:55" ht="18">
      <c r="A470" t="s">
        <v>2924</v>
      </c>
      <c r="B470" t="str">
        <f t="shared" si="101"/>
        <v>CAGTTTTCCCAGTCACGACAATGCTTGCTGACAAAGGCAA</v>
      </c>
      <c r="C470" t="s">
        <v>3044</v>
      </c>
      <c r="D470" t="str">
        <f t="shared" si="102"/>
        <v>GTTTACTGAGCTTCCCACTAGCCTACAG</v>
      </c>
      <c r="E470" t="str">
        <f t="shared" si="103"/>
        <v>(TTCACC)4</v>
      </c>
      <c r="F470" s="6" t="s">
        <v>7656</v>
      </c>
      <c r="G470" t="str">
        <f t="shared" si="104"/>
        <v>TTCACC</v>
      </c>
      <c r="H470">
        <f t="shared" si="105"/>
        <v>155</v>
      </c>
      <c r="I470">
        <f t="shared" si="106"/>
        <v>179</v>
      </c>
      <c r="J470" t="str">
        <f t="shared" si="107"/>
        <v>155-179</v>
      </c>
      <c r="K470" t="str">
        <f t="shared" si="112"/>
        <v>Polymorphic</v>
      </c>
      <c r="X470" t="s">
        <v>1611</v>
      </c>
      <c r="Y470" t="s">
        <v>1479</v>
      </c>
      <c r="AA470" t="s">
        <v>1610</v>
      </c>
      <c r="AB470" t="s">
        <v>2924</v>
      </c>
      <c r="AC470" t="s">
        <v>191</v>
      </c>
      <c r="AD470">
        <v>6</v>
      </c>
      <c r="AE470">
        <v>24</v>
      </c>
      <c r="AF470" t="str">
        <f t="shared" si="108"/>
        <v>(TTCACC)</v>
      </c>
      <c r="AG470">
        <f t="shared" si="109"/>
        <v>4</v>
      </c>
      <c r="AH470" t="str">
        <f t="shared" si="110"/>
        <v>(TTCACC)4</v>
      </c>
      <c r="AK470" t="s">
        <v>2924</v>
      </c>
      <c r="AL470" t="s">
        <v>7269</v>
      </c>
      <c r="AO470" t="s">
        <v>2924</v>
      </c>
      <c r="AP470" t="s">
        <v>191</v>
      </c>
      <c r="AT470" t="s">
        <v>6328</v>
      </c>
      <c r="AU470" t="s">
        <v>2924</v>
      </c>
      <c r="AV470">
        <v>155</v>
      </c>
      <c r="AY470" t="s">
        <v>2924</v>
      </c>
      <c r="AZ470">
        <v>179</v>
      </c>
      <c r="BB470" t="s">
        <v>2924</v>
      </c>
      <c r="BC470" t="str">
        <f t="shared" si="111"/>
        <v>155-179</v>
      </c>
    </row>
    <row r="471" spans="1:55" ht="18">
      <c r="A471" t="s">
        <v>2928</v>
      </c>
      <c r="B471" t="str">
        <f t="shared" si="101"/>
        <v>CAGTTTTCCCAGTCACGACCTTCTTCTTTGCTTCTCGTTCTCG</v>
      </c>
      <c r="C471" t="s">
        <v>3046</v>
      </c>
      <c r="D471" t="str">
        <f t="shared" si="102"/>
        <v>GTTTCATCTTCTCCACTTCCTTCCAAAA</v>
      </c>
      <c r="E471" t="str">
        <f t="shared" si="103"/>
        <v>(ATTG)6</v>
      </c>
      <c r="F471" s="6" t="s">
        <v>7657</v>
      </c>
      <c r="G471" t="str">
        <f t="shared" si="104"/>
        <v>ATTG</v>
      </c>
      <c r="H471">
        <f t="shared" si="105"/>
        <v>91</v>
      </c>
      <c r="I471">
        <f t="shared" si="106"/>
        <v>111</v>
      </c>
      <c r="J471" t="str">
        <f t="shared" si="107"/>
        <v>91-111</v>
      </c>
      <c r="K471" t="str">
        <f t="shared" si="112"/>
        <v>Polymorphic</v>
      </c>
      <c r="X471" t="s">
        <v>1613</v>
      </c>
      <c r="Y471" t="s">
        <v>1483</v>
      </c>
      <c r="AA471" t="s">
        <v>1612</v>
      </c>
      <c r="AB471" t="s">
        <v>2928</v>
      </c>
      <c r="AC471" t="s">
        <v>77</v>
      </c>
      <c r="AD471">
        <v>4</v>
      </c>
      <c r="AE471">
        <v>24</v>
      </c>
      <c r="AF471" t="str">
        <f t="shared" si="108"/>
        <v>(ATTG)</v>
      </c>
      <c r="AG471">
        <f t="shared" si="109"/>
        <v>6</v>
      </c>
      <c r="AH471" t="str">
        <f t="shared" si="110"/>
        <v>(ATTG)6</v>
      </c>
      <c r="AK471" t="s">
        <v>2928</v>
      </c>
      <c r="AL471" t="s">
        <v>7270</v>
      </c>
      <c r="AO471" t="s">
        <v>2928</v>
      </c>
      <c r="AP471" t="s">
        <v>77</v>
      </c>
      <c r="AT471" t="s">
        <v>6329</v>
      </c>
      <c r="AU471" t="s">
        <v>2928</v>
      </c>
      <c r="AV471">
        <v>91</v>
      </c>
      <c r="AY471" t="s">
        <v>2928</v>
      </c>
      <c r="AZ471">
        <v>111</v>
      </c>
      <c r="BB471" t="s">
        <v>2928</v>
      </c>
      <c r="BC471" t="str">
        <f t="shared" si="111"/>
        <v>91-111</v>
      </c>
    </row>
    <row r="472" spans="1:55" ht="18">
      <c r="A472" t="s">
        <v>2932</v>
      </c>
      <c r="B472" t="str">
        <f t="shared" si="101"/>
        <v>CAGTTTTCCCAGTCACGACTTGTCCATCTTTTGGGGTACTGTT</v>
      </c>
      <c r="C472" t="s">
        <v>3048</v>
      </c>
      <c r="D472" t="str">
        <f t="shared" si="102"/>
        <v>GTTTAAAAACATAAAATGCAAAACAATCCTG</v>
      </c>
      <c r="E472" t="str">
        <f t="shared" si="103"/>
        <v>(TGA)8</v>
      </c>
      <c r="F472" s="6" t="s">
        <v>7653</v>
      </c>
      <c r="G472" t="str">
        <f t="shared" si="104"/>
        <v>TGA</v>
      </c>
      <c r="H472">
        <f t="shared" si="105"/>
        <v>165</v>
      </c>
      <c r="I472">
        <f t="shared" si="106"/>
        <v>174</v>
      </c>
      <c r="J472" t="str">
        <f t="shared" si="107"/>
        <v>165-174</v>
      </c>
      <c r="K472" t="str">
        <f t="shared" si="112"/>
        <v>Polymorphic</v>
      </c>
      <c r="X472" t="s">
        <v>1615</v>
      </c>
      <c r="Y472" t="s">
        <v>1487</v>
      </c>
      <c r="AA472" t="s">
        <v>1614</v>
      </c>
      <c r="AB472" t="s">
        <v>2932</v>
      </c>
      <c r="AC472" t="s">
        <v>175</v>
      </c>
      <c r="AD472">
        <v>3</v>
      </c>
      <c r="AE472">
        <v>24</v>
      </c>
      <c r="AF472" t="str">
        <f t="shared" si="108"/>
        <v>(TGA)</v>
      </c>
      <c r="AG472">
        <f t="shared" si="109"/>
        <v>8</v>
      </c>
      <c r="AH472" t="str">
        <f t="shared" si="110"/>
        <v>(TGA)8</v>
      </c>
      <c r="AK472" t="s">
        <v>2932</v>
      </c>
      <c r="AL472" t="s">
        <v>7266</v>
      </c>
      <c r="AO472" t="s">
        <v>2932</v>
      </c>
      <c r="AP472" t="s">
        <v>175</v>
      </c>
      <c r="AT472" t="s">
        <v>6330</v>
      </c>
      <c r="AU472" t="s">
        <v>2932</v>
      </c>
      <c r="AV472">
        <v>165</v>
      </c>
      <c r="AY472" t="s">
        <v>2932</v>
      </c>
      <c r="AZ472">
        <v>174</v>
      </c>
      <c r="BB472" t="s">
        <v>2932</v>
      </c>
      <c r="BC472" t="str">
        <f t="shared" si="111"/>
        <v>165-174</v>
      </c>
    </row>
    <row r="473" spans="1:55" ht="18">
      <c r="A473" t="s">
        <v>2936</v>
      </c>
      <c r="B473" t="str">
        <f t="shared" si="101"/>
        <v>CAGTTTTCCCAGTCACGACCGGGAAACAAATAACAATACCCTTC</v>
      </c>
      <c r="C473" t="s">
        <v>3050</v>
      </c>
      <c r="D473" t="str">
        <f t="shared" si="102"/>
        <v>GTTTAAGCGTAGAGATATCCCAGTTTGG</v>
      </c>
      <c r="E473" t="str">
        <f t="shared" si="103"/>
        <v>(CTT)8</v>
      </c>
      <c r="F473" s="6" t="s">
        <v>7403</v>
      </c>
      <c r="G473" t="str">
        <f t="shared" si="104"/>
        <v>CTT</v>
      </c>
      <c r="H473">
        <f t="shared" si="105"/>
        <v>152</v>
      </c>
      <c r="I473">
        <f t="shared" si="106"/>
        <v>161</v>
      </c>
      <c r="J473" t="str">
        <f t="shared" si="107"/>
        <v>152-161</v>
      </c>
      <c r="K473" t="str">
        <f t="shared" si="112"/>
        <v>Polymorphic</v>
      </c>
      <c r="X473" t="s">
        <v>1617</v>
      </c>
      <c r="Y473" t="s">
        <v>1491</v>
      </c>
      <c r="AA473" t="s">
        <v>1616</v>
      </c>
      <c r="AB473" t="s">
        <v>2936</v>
      </c>
      <c r="AC473" t="s">
        <v>109</v>
      </c>
      <c r="AD473">
        <v>3</v>
      </c>
      <c r="AE473">
        <v>24</v>
      </c>
      <c r="AF473" t="str">
        <f t="shared" si="108"/>
        <v>(CTT)</v>
      </c>
      <c r="AG473">
        <f t="shared" si="109"/>
        <v>8</v>
      </c>
      <c r="AH473" t="str">
        <f t="shared" si="110"/>
        <v>(CTT)8</v>
      </c>
      <c r="AK473" t="s">
        <v>2936</v>
      </c>
      <c r="AL473" t="s">
        <v>7017</v>
      </c>
      <c r="AO473" t="s">
        <v>2936</v>
      </c>
      <c r="AP473" t="s">
        <v>109</v>
      </c>
      <c r="AT473" t="s">
        <v>6331</v>
      </c>
      <c r="AU473" t="s">
        <v>2936</v>
      </c>
      <c r="AV473">
        <v>152</v>
      </c>
      <c r="AY473" t="s">
        <v>2936</v>
      </c>
      <c r="AZ473">
        <v>161</v>
      </c>
      <c r="BB473" t="s">
        <v>2936</v>
      </c>
      <c r="BC473" t="str">
        <f t="shared" si="111"/>
        <v>152-161</v>
      </c>
    </row>
    <row r="474" spans="1:55" ht="18">
      <c r="A474" t="s">
        <v>2940</v>
      </c>
      <c r="B474" t="str">
        <f t="shared" si="101"/>
        <v>CAGTTTTCCCAGTCACGACTATGAGCAATGGTTGAGAAGGACA</v>
      </c>
      <c r="C474" t="s">
        <v>3052</v>
      </c>
      <c r="D474" t="str">
        <f t="shared" si="102"/>
        <v>GTTTATAATGCATGGCTTTTCCAAATCA</v>
      </c>
      <c r="E474" t="str">
        <f t="shared" si="103"/>
        <v>(ATTG)6</v>
      </c>
      <c r="F474" s="6" t="s">
        <v>7657</v>
      </c>
      <c r="G474" t="str">
        <f t="shared" si="104"/>
        <v>ATTG</v>
      </c>
      <c r="H474">
        <f t="shared" si="105"/>
        <v>143</v>
      </c>
      <c r="I474">
        <f t="shared" si="106"/>
        <v>167</v>
      </c>
      <c r="J474" t="str">
        <f t="shared" si="107"/>
        <v>143-167</v>
      </c>
      <c r="K474" t="str">
        <f t="shared" si="112"/>
        <v>Polymorphic</v>
      </c>
      <c r="X474" t="s">
        <v>1619</v>
      </c>
      <c r="Y474" t="s">
        <v>1495</v>
      </c>
      <c r="AA474" t="s">
        <v>1618</v>
      </c>
      <c r="AB474" t="s">
        <v>2940</v>
      </c>
      <c r="AC474" t="s">
        <v>77</v>
      </c>
      <c r="AD474">
        <v>4</v>
      </c>
      <c r="AE474">
        <v>24</v>
      </c>
      <c r="AF474" t="str">
        <f t="shared" si="108"/>
        <v>(ATTG)</v>
      </c>
      <c r="AG474">
        <f t="shared" si="109"/>
        <v>6</v>
      </c>
      <c r="AH474" t="str">
        <f t="shared" si="110"/>
        <v>(ATTG)6</v>
      </c>
      <c r="AK474" t="s">
        <v>2940</v>
      </c>
      <c r="AL474" t="s">
        <v>7270</v>
      </c>
      <c r="AO474" t="s">
        <v>2940</v>
      </c>
      <c r="AP474" t="s">
        <v>77</v>
      </c>
      <c r="AT474" t="s">
        <v>6332</v>
      </c>
      <c r="AU474" t="s">
        <v>2940</v>
      </c>
      <c r="AV474">
        <v>143</v>
      </c>
      <c r="AY474" t="s">
        <v>2940</v>
      </c>
      <c r="AZ474">
        <v>167</v>
      </c>
      <c r="BB474" t="s">
        <v>2940</v>
      </c>
      <c r="BC474" t="str">
        <f t="shared" si="111"/>
        <v>143-167</v>
      </c>
    </row>
    <row r="475" spans="1:55" ht="18">
      <c r="A475" t="s">
        <v>2944</v>
      </c>
      <c r="B475" t="str">
        <f t="shared" si="101"/>
        <v>CAGTTTTCCCAGTCACGACCGGGATTGATAAAGGACTTGAAAA</v>
      </c>
      <c r="C475" t="s">
        <v>3054</v>
      </c>
      <c r="D475" t="str">
        <f t="shared" si="102"/>
        <v>GTTTAAGATCTTCTAGGATTGCCACCAC</v>
      </c>
      <c r="E475" t="str">
        <f t="shared" si="103"/>
        <v>(ATAC)6</v>
      </c>
      <c r="F475" s="6" t="s">
        <v>7658</v>
      </c>
      <c r="G475" t="str">
        <f t="shared" si="104"/>
        <v>ATAC</v>
      </c>
      <c r="H475">
        <f t="shared" si="105"/>
        <v>170</v>
      </c>
      <c r="I475">
        <f t="shared" si="106"/>
        <v>170</v>
      </c>
      <c r="J475" t="str">
        <f t="shared" si="107"/>
        <v>170-170</v>
      </c>
      <c r="K475" t="str">
        <f t="shared" si="112"/>
        <v>Monomorphic</v>
      </c>
      <c r="X475" t="s">
        <v>1621</v>
      </c>
      <c r="Y475" t="s">
        <v>1499</v>
      </c>
      <c r="AA475" t="s">
        <v>1620</v>
      </c>
      <c r="AB475" t="s">
        <v>2944</v>
      </c>
      <c r="AC475" t="s">
        <v>67</v>
      </c>
      <c r="AD475">
        <v>4</v>
      </c>
      <c r="AE475">
        <v>24</v>
      </c>
      <c r="AF475" t="str">
        <f t="shared" si="108"/>
        <v>(ATAC)</v>
      </c>
      <c r="AG475">
        <f t="shared" si="109"/>
        <v>6</v>
      </c>
      <c r="AH475" t="str">
        <f t="shared" si="110"/>
        <v>(ATAC)6</v>
      </c>
      <c r="AK475" t="s">
        <v>2944</v>
      </c>
      <c r="AL475" t="s">
        <v>7271</v>
      </c>
      <c r="AO475" t="s">
        <v>2944</v>
      </c>
      <c r="AP475" t="s">
        <v>67</v>
      </c>
      <c r="AT475" t="s">
        <v>6333</v>
      </c>
      <c r="AU475" t="s">
        <v>2944</v>
      </c>
      <c r="AV475">
        <v>170</v>
      </c>
      <c r="AY475" t="s">
        <v>2944</v>
      </c>
      <c r="AZ475">
        <v>170</v>
      </c>
      <c r="BB475" t="s">
        <v>2944</v>
      </c>
      <c r="BC475" t="str">
        <f t="shared" si="111"/>
        <v>170-170</v>
      </c>
    </row>
    <row r="476" spans="1:55" ht="18">
      <c r="A476" t="s">
        <v>2948</v>
      </c>
      <c r="B476" t="str">
        <f t="shared" si="101"/>
        <v>CAGTTTTCCCAGTCACGACGCAGGGGAAACTATGTCAAGATGT</v>
      </c>
      <c r="C476" t="s">
        <v>3056</v>
      </c>
      <c r="D476" t="str">
        <f t="shared" si="102"/>
        <v>GTTTGTTACAGCATACAAAAGGCCCAAC</v>
      </c>
      <c r="E476" t="str">
        <f t="shared" si="103"/>
        <v>(TTG)8</v>
      </c>
      <c r="F476" s="6" t="s">
        <v>7525</v>
      </c>
      <c r="G476" t="str">
        <f t="shared" si="104"/>
        <v>TTG</v>
      </c>
      <c r="H476">
        <f t="shared" si="105"/>
        <v>173</v>
      </c>
      <c r="I476">
        <f t="shared" si="106"/>
        <v>176</v>
      </c>
      <c r="J476" t="str">
        <f t="shared" si="107"/>
        <v>173-176</v>
      </c>
      <c r="K476" t="str">
        <f t="shared" si="112"/>
        <v>Polymorphic</v>
      </c>
      <c r="X476" t="s">
        <v>1623</v>
      </c>
      <c r="Y476" t="s">
        <v>1503</v>
      </c>
      <c r="AA476" t="s">
        <v>1622</v>
      </c>
      <c r="AB476" t="s">
        <v>2948</v>
      </c>
      <c r="AC476" t="s">
        <v>195</v>
      </c>
      <c r="AD476">
        <v>3</v>
      </c>
      <c r="AE476">
        <v>24</v>
      </c>
      <c r="AF476" t="str">
        <f t="shared" si="108"/>
        <v>(TTG)</v>
      </c>
      <c r="AG476">
        <f t="shared" si="109"/>
        <v>8</v>
      </c>
      <c r="AH476" t="str">
        <f t="shared" si="110"/>
        <v>(TTG)8</v>
      </c>
      <c r="AK476" t="s">
        <v>2948</v>
      </c>
      <c r="AL476" t="s">
        <v>7139</v>
      </c>
      <c r="AO476" t="s">
        <v>2948</v>
      </c>
      <c r="AP476" t="s">
        <v>195</v>
      </c>
      <c r="AT476" t="s">
        <v>6334</v>
      </c>
      <c r="AU476" t="s">
        <v>2948</v>
      </c>
      <c r="AV476">
        <v>173</v>
      </c>
      <c r="AY476" t="s">
        <v>2948</v>
      </c>
      <c r="AZ476">
        <v>176</v>
      </c>
      <c r="BB476" t="s">
        <v>2948</v>
      </c>
      <c r="BC476" t="str">
        <f t="shared" si="111"/>
        <v>173-176</v>
      </c>
    </row>
    <row r="477" spans="1:55" ht="18">
      <c r="A477" t="s">
        <v>2872</v>
      </c>
      <c r="B477" t="str">
        <f t="shared" si="101"/>
        <v>CAGTTTTCCCAGTCACGACGAATTCCCGGGATAAACCAACT</v>
      </c>
      <c r="C477" t="s">
        <v>3018</v>
      </c>
      <c r="D477" t="str">
        <f t="shared" si="102"/>
        <v>GTTTCAATAGCATGTAGGGCGAGGAC</v>
      </c>
      <c r="E477" t="str">
        <f t="shared" si="103"/>
        <v>(TCT)8</v>
      </c>
      <c r="F477" s="6" t="s">
        <v>7402</v>
      </c>
      <c r="G477" t="str">
        <f t="shared" si="104"/>
        <v>TCT</v>
      </c>
      <c r="H477">
        <f t="shared" si="105"/>
        <v>264</v>
      </c>
      <c r="I477">
        <f t="shared" si="106"/>
        <v>267</v>
      </c>
      <c r="J477" t="str">
        <f t="shared" si="107"/>
        <v>264-267</v>
      </c>
      <c r="K477" t="str">
        <f t="shared" si="112"/>
        <v>Polymorphic</v>
      </c>
      <c r="X477" t="s">
        <v>1624</v>
      </c>
      <c r="Y477" t="s">
        <v>1507</v>
      </c>
      <c r="AA477" t="s">
        <v>1584</v>
      </c>
      <c r="AB477" t="s">
        <v>2872</v>
      </c>
      <c r="AC477" t="s">
        <v>172</v>
      </c>
      <c r="AD477">
        <v>3</v>
      </c>
      <c r="AE477">
        <v>24</v>
      </c>
      <c r="AF477" t="str">
        <f t="shared" si="108"/>
        <v>(TCT)</v>
      </c>
      <c r="AG477">
        <f t="shared" si="109"/>
        <v>8</v>
      </c>
      <c r="AH477" t="str">
        <f t="shared" si="110"/>
        <v>(TCT)8</v>
      </c>
      <c r="AK477" t="s">
        <v>2872</v>
      </c>
      <c r="AL477" t="s">
        <v>7016</v>
      </c>
      <c r="AO477" t="s">
        <v>2872</v>
      </c>
      <c r="AP477" t="s">
        <v>172</v>
      </c>
      <c r="AT477" t="s">
        <v>6315</v>
      </c>
      <c r="AU477" t="s">
        <v>2872</v>
      </c>
      <c r="AY477" t="s">
        <v>2872</v>
      </c>
      <c r="BB477" t="s">
        <v>2872</v>
      </c>
      <c r="BC477" t="str">
        <f t="shared" si="111"/>
        <v>-</v>
      </c>
    </row>
    <row r="478" spans="1:55" ht="18">
      <c r="A478" t="s">
        <v>2953</v>
      </c>
      <c r="B478" t="str">
        <f t="shared" si="101"/>
        <v>CAGTTTTCCCAGTCACGACACTAAATTCCCATTCCTGTTCCGT</v>
      </c>
      <c r="C478" t="s">
        <v>3059</v>
      </c>
      <c r="D478" t="str">
        <f t="shared" si="102"/>
        <v>GTTTGGGATAAACACCACTGGCCTTATT</v>
      </c>
      <c r="E478" t="str">
        <f t="shared" si="103"/>
        <v>(AAAT)6</v>
      </c>
      <c r="F478" s="6" t="s">
        <v>7659</v>
      </c>
      <c r="G478" t="str">
        <f t="shared" si="104"/>
        <v>AAAT</v>
      </c>
      <c r="H478">
        <f t="shared" si="105"/>
        <v>171</v>
      </c>
      <c r="I478">
        <f t="shared" si="106"/>
        <v>175</v>
      </c>
      <c r="J478" t="str">
        <f t="shared" si="107"/>
        <v>171-175</v>
      </c>
      <c r="K478" t="str">
        <f t="shared" si="112"/>
        <v>Polymorphic</v>
      </c>
      <c r="X478" t="s">
        <v>1626</v>
      </c>
      <c r="Y478" t="s">
        <v>1511</v>
      </c>
      <c r="AA478" t="s">
        <v>1625</v>
      </c>
      <c r="AB478" t="s">
        <v>2953</v>
      </c>
      <c r="AC478" t="s">
        <v>37</v>
      </c>
      <c r="AD478">
        <v>4</v>
      </c>
      <c r="AE478">
        <v>24</v>
      </c>
      <c r="AF478" t="str">
        <f t="shared" si="108"/>
        <v>(AAAT)</v>
      </c>
      <c r="AG478">
        <f t="shared" si="109"/>
        <v>6</v>
      </c>
      <c r="AH478" t="str">
        <f t="shared" si="110"/>
        <v>(AAAT)6</v>
      </c>
      <c r="AK478" t="s">
        <v>2953</v>
      </c>
      <c r="AL478" t="s">
        <v>7272</v>
      </c>
      <c r="AO478" t="s">
        <v>2953</v>
      </c>
      <c r="AP478" t="s">
        <v>37</v>
      </c>
      <c r="AT478" t="s">
        <v>6335</v>
      </c>
      <c r="AU478" t="s">
        <v>2953</v>
      </c>
      <c r="AV478">
        <v>171</v>
      </c>
      <c r="AY478" t="s">
        <v>2953</v>
      </c>
      <c r="AZ478">
        <v>175</v>
      </c>
      <c r="BB478" t="s">
        <v>2953</v>
      </c>
      <c r="BC478" t="str">
        <f t="shared" si="111"/>
        <v>171-175</v>
      </c>
    </row>
    <row r="479" spans="1:55" ht="18">
      <c r="A479" t="s">
        <v>2957</v>
      </c>
      <c r="B479" t="str">
        <f t="shared" si="101"/>
        <v>CAGTTTTCCCAGTCACGACTCGTATTGAAGCAGCTCATGAAAG</v>
      </c>
      <c r="C479" t="s">
        <v>3061</v>
      </c>
      <c r="D479" t="str">
        <f t="shared" si="102"/>
        <v>GTTTGTAGCTGATCAACCACGTAACGCT</v>
      </c>
      <c r="E479" t="str">
        <f t="shared" si="103"/>
        <v>(CCAGCT)4</v>
      </c>
      <c r="F479" s="6" t="s">
        <v>7660</v>
      </c>
      <c r="G479" t="str">
        <f t="shared" si="104"/>
        <v>CCAGCT</v>
      </c>
      <c r="H479">
        <f t="shared" si="105"/>
        <v>104</v>
      </c>
      <c r="I479">
        <f t="shared" si="106"/>
        <v>116</v>
      </c>
      <c r="J479" t="str">
        <f t="shared" si="107"/>
        <v>104-116</v>
      </c>
      <c r="K479" t="str">
        <f t="shared" si="112"/>
        <v>Polymorphic</v>
      </c>
      <c r="X479" t="s">
        <v>1628</v>
      </c>
      <c r="Y479" t="s">
        <v>1515</v>
      </c>
      <c r="AA479" t="s">
        <v>1627</v>
      </c>
      <c r="AB479" t="s">
        <v>2957</v>
      </c>
      <c r="AC479" t="s">
        <v>89</v>
      </c>
      <c r="AD479">
        <v>6</v>
      </c>
      <c r="AE479">
        <v>24</v>
      </c>
      <c r="AF479" t="str">
        <f t="shared" si="108"/>
        <v>(CCAGCT)</v>
      </c>
      <c r="AG479">
        <f t="shared" si="109"/>
        <v>4</v>
      </c>
      <c r="AH479" t="str">
        <f t="shared" si="110"/>
        <v>(CCAGCT)4</v>
      </c>
      <c r="AK479" t="s">
        <v>2957</v>
      </c>
      <c r="AL479" t="s">
        <v>7273</v>
      </c>
      <c r="AO479" t="s">
        <v>2957</v>
      </c>
      <c r="AP479" t="s">
        <v>89</v>
      </c>
      <c r="AT479" t="s">
        <v>6336</v>
      </c>
      <c r="AU479" t="s">
        <v>2957</v>
      </c>
      <c r="AV479">
        <v>104</v>
      </c>
      <c r="AY479" t="s">
        <v>2957</v>
      </c>
      <c r="AZ479">
        <v>116</v>
      </c>
      <c r="BB479" t="s">
        <v>2957</v>
      </c>
      <c r="BC479" t="str">
        <f t="shared" si="111"/>
        <v>104-116</v>
      </c>
    </row>
    <row r="480" spans="1:55" ht="18">
      <c r="A480" t="s">
        <v>2961</v>
      </c>
      <c r="B480" t="str">
        <f t="shared" si="101"/>
        <v>CAGTTTTCCCAGTCACGACTCCATGAACTGGATTTATGATTTTGA</v>
      </c>
      <c r="C480" t="s">
        <v>3063</v>
      </c>
      <c r="D480" t="str">
        <f t="shared" si="102"/>
        <v>GTTTACTTTCAAGAAATGCAGGCAACTT</v>
      </c>
      <c r="E480" t="str">
        <f t="shared" si="103"/>
        <v>(AAAT)6</v>
      </c>
      <c r="F480" s="6" t="s">
        <v>7659</v>
      </c>
      <c r="G480" t="str">
        <f t="shared" si="104"/>
        <v>AAAT</v>
      </c>
      <c r="H480">
        <f t="shared" si="105"/>
        <v>115</v>
      </c>
      <c r="I480">
        <f t="shared" si="106"/>
        <v>119</v>
      </c>
      <c r="J480" t="str">
        <f t="shared" si="107"/>
        <v>115-119</v>
      </c>
      <c r="K480" t="str">
        <f t="shared" si="112"/>
        <v>Polymorphic</v>
      </c>
      <c r="X480" t="s">
        <v>1630</v>
      </c>
      <c r="Y480" t="s">
        <v>1519</v>
      </c>
      <c r="AA480" t="s">
        <v>1629</v>
      </c>
      <c r="AB480" t="s">
        <v>2961</v>
      </c>
      <c r="AC480" t="s">
        <v>37</v>
      </c>
      <c r="AD480">
        <v>4</v>
      </c>
      <c r="AE480">
        <v>24</v>
      </c>
      <c r="AF480" t="str">
        <f t="shared" si="108"/>
        <v>(AAAT)</v>
      </c>
      <c r="AG480">
        <f t="shared" si="109"/>
        <v>6</v>
      </c>
      <c r="AH480" t="str">
        <f t="shared" si="110"/>
        <v>(AAAT)6</v>
      </c>
      <c r="AK480" t="s">
        <v>2961</v>
      </c>
      <c r="AL480" t="s">
        <v>7272</v>
      </c>
      <c r="AO480" t="s">
        <v>2961</v>
      </c>
      <c r="AP480" t="s">
        <v>37</v>
      </c>
      <c r="AT480" t="s">
        <v>6337</v>
      </c>
      <c r="AU480" t="s">
        <v>2961</v>
      </c>
      <c r="AV480">
        <v>115</v>
      </c>
      <c r="AY480" t="s">
        <v>2961</v>
      </c>
      <c r="AZ480">
        <v>119</v>
      </c>
      <c r="BB480" t="s">
        <v>2961</v>
      </c>
      <c r="BC480" t="str">
        <f t="shared" si="111"/>
        <v>115-119</v>
      </c>
    </row>
    <row r="481" spans="1:55" ht="18">
      <c r="A481" t="s">
        <v>2965</v>
      </c>
      <c r="B481" t="str">
        <f t="shared" si="101"/>
        <v>CAGTTTTCCCAGTCACGACGAAAAGGCTCATCTTTTCCTCTCC</v>
      </c>
      <c r="C481" t="s">
        <v>3065</v>
      </c>
      <c r="D481" t="str">
        <f t="shared" si="102"/>
        <v>GTTTCTAATCCAAAGACGAAGCACGAAG</v>
      </c>
      <c r="E481" t="str">
        <f t="shared" si="103"/>
        <v>(TCT)8</v>
      </c>
      <c r="F481" s="6" t="s">
        <v>7402</v>
      </c>
      <c r="G481" t="str">
        <f t="shared" si="104"/>
        <v>TCT</v>
      </c>
      <c r="H481">
        <f t="shared" si="105"/>
        <v>171</v>
      </c>
      <c r="I481">
        <f t="shared" si="106"/>
        <v>184</v>
      </c>
      <c r="J481" t="str">
        <f t="shared" si="107"/>
        <v>171-184</v>
      </c>
      <c r="K481" t="str">
        <f t="shared" si="112"/>
        <v>Polymorphic</v>
      </c>
      <c r="X481" t="s">
        <v>1632</v>
      </c>
      <c r="Y481" t="s">
        <v>1523</v>
      </c>
      <c r="AA481" t="s">
        <v>1631</v>
      </c>
      <c r="AB481" t="s">
        <v>2965</v>
      </c>
      <c r="AC481" t="s">
        <v>172</v>
      </c>
      <c r="AD481">
        <v>3</v>
      </c>
      <c r="AE481">
        <v>24</v>
      </c>
      <c r="AF481" t="str">
        <f t="shared" si="108"/>
        <v>(TCT)</v>
      </c>
      <c r="AG481">
        <f t="shared" si="109"/>
        <v>8</v>
      </c>
      <c r="AH481" t="str">
        <f t="shared" si="110"/>
        <v>(TCT)8</v>
      </c>
      <c r="AK481" t="s">
        <v>2965</v>
      </c>
      <c r="AL481" t="s">
        <v>7016</v>
      </c>
      <c r="AO481" t="s">
        <v>2965</v>
      </c>
      <c r="AP481" t="s">
        <v>172</v>
      </c>
      <c r="AT481" t="s">
        <v>6338</v>
      </c>
      <c r="AU481" t="s">
        <v>2965</v>
      </c>
      <c r="AV481">
        <v>171</v>
      </c>
      <c r="AY481" t="s">
        <v>2965</v>
      </c>
      <c r="AZ481">
        <v>184</v>
      </c>
      <c r="BB481" t="s">
        <v>2965</v>
      </c>
      <c r="BC481" t="str">
        <f t="shared" si="111"/>
        <v>171-184</v>
      </c>
    </row>
    <row r="482" spans="1:55" ht="18">
      <c r="A482" t="s">
        <v>2969</v>
      </c>
      <c r="B482" t="str">
        <f t="shared" si="101"/>
        <v>CAGTTTTCCCAGTCACGACCAATGGCTGGGAAACTGATACACT</v>
      </c>
      <c r="C482" t="s">
        <v>3067</v>
      </c>
      <c r="D482" t="str">
        <f t="shared" si="102"/>
        <v>GTTTTCCCAATCAAACAAACTTCCAAAC</v>
      </c>
      <c r="E482" t="str">
        <f t="shared" si="103"/>
        <v>(TGT)8</v>
      </c>
      <c r="F482" s="6" t="s">
        <v>7646</v>
      </c>
      <c r="G482" t="str">
        <f t="shared" si="104"/>
        <v>TGT</v>
      </c>
      <c r="H482">
        <f t="shared" si="105"/>
        <v>106</v>
      </c>
      <c r="I482">
        <f t="shared" si="106"/>
        <v>109</v>
      </c>
      <c r="J482" t="str">
        <f t="shared" si="107"/>
        <v>106-109</v>
      </c>
      <c r="K482" t="str">
        <f t="shared" si="112"/>
        <v>Polymorphic</v>
      </c>
      <c r="X482" t="s">
        <v>1634</v>
      </c>
      <c r="Y482" t="s">
        <v>1527</v>
      </c>
      <c r="AA482" t="s">
        <v>1633</v>
      </c>
      <c r="AB482" t="s">
        <v>2969</v>
      </c>
      <c r="AC482" t="s">
        <v>185</v>
      </c>
      <c r="AD482">
        <v>3</v>
      </c>
      <c r="AE482">
        <v>24</v>
      </c>
      <c r="AF482" t="str">
        <f t="shared" si="108"/>
        <v>(TGT)</v>
      </c>
      <c r="AG482">
        <f t="shared" si="109"/>
        <v>8</v>
      </c>
      <c r="AH482" t="str">
        <f t="shared" si="110"/>
        <v>(TGT)8</v>
      </c>
      <c r="AK482" t="s">
        <v>2969</v>
      </c>
      <c r="AL482" t="s">
        <v>7259</v>
      </c>
      <c r="AO482" t="s">
        <v>2969</v>
      </c>
      <c r="AP482" t="s">
        <v>185</v>
      </c>
      <c r="AT482" t="s">
        <v>6339</v>
      </c>
      <c r="AU482" t="s">
        <v>2969</v>
      </c>
      <c r="AV482">
        <v>106</v>
      </c>
      <c r="AY482" t="s">
        <v>2969</v>
      </c>
      <c r="AZ482">
        <v>109</v>
      </c>
      <c r="BB482" t="s">
        <v>2969</v>
      </c>
      <c r="BC482" t="str">
        <f t="shared" si="111"/>
        <v>106-109</v>
      </c>
    </row>
    <row r="483" spans="1:55" ht="18">
      <c r="A483" t="s">
        <v>2973</v>
      </c>
      <c r="B483" t="str">
        <f t="shared" si="101"/>
        <v>CAGTTTTCCCAGTCACGACTTAAATAGTGCTCTTCGGATTGCC</v>
      </c>
      <c r="C483" t="s">
        <v>3069</v>
      </c>
      <c r="D483" t="str">
        <f t="shared" si="102"/>
        <v>GTTTTATAGCAAGATGGCTGCCCTGTAT</v>
      </c>
      <c r="E483" t="str">
        <f t="shared" si="103"/>
        <v>(CTG)8</v>
      </c>
      <c r="F483" s="6" t="s">
        <v>7661</v>
      </c>
      <c r="G483" t="str">
        <f t="shared" si="104"/>
        <v>CTG</v>
      </c>
      <c r="H483">
        <f t="shared" si="105"/>
        <v>150</v>
      </c>
      <c r="I483">
        <f t="shared" si="106"/>
        <v>168</v>
      </c>
      <c r="J483" t="str">
        <f t="shared" si="107"/>
        <v>150-168</v>
      </c>
      <c r="K483" t="str">
        <f t="shared" si="112"/>
        <v>Polymorphic</v>
      </c>
      <c r="X483" t="s">
        <v>1636</v>
      </c>
      <c r="Y483" t="s">
        <v>1531</v>
      </c>
      <c r="AA483" t="s">
        <v>1635</v>
      </c>
      <c r="AB483" t="s">
        <v>2973</v>
      </c>
      <c r="AC483" t="s">
        <v>107</v>
      </c>
      <c r="AD483">
        <v>3</v>
      </c>
      <c r="AE483">
        <v>24</v>
      </c>
      <c r="AF483" t="str">
        <f t="shared" si="108"/>
        <v>(CTG)</v>
      </c>
      <c r="AG483">
        <f t="shared" si="109"/>
        <v>8</v>
      </c>
      <c r="AH483" t="str">
        <f t="shared" si="110"/>
        <v>(CTG)8</v>
      </c>
      <c r="AK483" t="s">
        <v>2973</v>
      </c>
      <c r="AL483" t="s">
        <v>7274</v>
      </c>
      <c r="AO483" t="s">
        <v>2973</v>
      </c>
      <c r="AP483" t="s">
        <v>107</v>
      </c>
      <c r="AT483" t="s">
        <v>6340</v>
      </c>
      <c r="AU483" t="s">
        <v>2973</v>
      </c>
      <c r="AV483">
        <v>150</v>
      </c>
      <c r="AY483" t="s">
        <v>2973</v>
      </c>
      <c r="AZ483">
        <v>168</v>
      </c>
      <c r="BB483" t="s">
        <v>2973</v>
      </c>
      <c r="BC483" t="str">
        <f t="shared" si="111"/>
        <v>150-168</v>
      </c>
    </row>
    <row r="484" spans="1:55" ht="18">
      <c r="A484" t="s">
        <v>2977</v>
      </c>
      <c r="B484" t="str">
        <f t="shared" si="101"/>
        <v>CAGTTTTCCCAGTCACGACGTGGGTTTGGTAAAGGGAACTTCT</v>
      </c>
      <c r="C484" t="s">
        <v>3071</v>
      </c>
      <c r="D484" t="str">
        <f t="shared" si="102"/>
        <v>GTTTATATTGAAATGCCATACCCACAGC</v>
      </c>
      <c r="E484" t="str">
        <f t="shared" si="103"/>
        <v>(CTG)8</v>
      </c>
      <c r="F484" s="6" t="s">
        <v>7661</v>
      </c>
      <c r="G484" t="str">
        <f t="shared" si="104"/>
        <v>CTG</v>
      </c>
      <c r="H484">
        <f t="shared" si="105"/>
        <v>158</v>
      </c>
      <c r="I484">
        <f t="shared" si="106"/>
        <v>167</v>
      </c>
      <c r="J484" t="str">
        <f t="shared" si="107"/>
        <v>158-167</v>
      </c>
      <c r="K484" t="str">
        <f t="shared" si="112"/>
        <v>Polymorphic</v>
      </c>
      <c r="X484" t="s">
        <v>1638</v>
      </c>
      <c r="Y484" t="s">
        <v>1534</v>
      </c>
      <c r="AA484" t="s">
        <v>1637</v>
      </c>
      <c r="AB484" t="s">
        <v>2977</v>
      </c>
      <c r="AC484" t="s">
        <v>107</v>
      </c>
      <c r="AD484">
        <v>3</v>
      </c>
      <c r="AE484">
        <v>24</v>
      </c>
      <c r="AF484" t="str">
        <f t="shared" si="108"/>
        <v>(CTG)</v>
      </c>
      <c r="AG484">
        <f t="shared" si="109"/>
        <v>8</v>
      </c>
      <c r="AH484" t="str">
        <f t="shared" si="110"/>
        <v>(CTG)8</v>
      </c>
      <c r="AK484" t="s">
        <v>2977</v>
      </c>
      <c r="AL484" t="s">
        <v>7274</v>
      </c>
      <c r="AO484" t="s">
        <v>2977</v>
      </c>
      <c r="AP484" t="s">
        <v>107</v>
      </c>
      <c r="AT484" t="s">
        <v>6341</v>
      </c>
      <c r="AU484" t="s">
        <v>2977</v>
      </c>
      <c r="AV484">
        <v>158</v>
      </c>
      <c r="AY484" t="s">
        <v>2977</v>
      </c>
      <c r="AZ484">
        <v>167</v>
      </c>
      <c r="BB484" t="s">
        <v>2977</v>
      </c>
      <c r="BC484" t="str">
        <f t="shared" si="111"/>
        <v>158-167</v>
      </c>
    </row>
    <row r="485" spans="1:55" ht="18">
      <c r="A485" t="s">
        <v>3076</v>
      </c>
      <c r="B485" t="str">
        <f t="shared" si="101"/>
        <v>CAGTTTTCCCAGTCACGACGAGAAGAGAAACAGCGAACTGAGG</v>
      </c>
      <c r="C485" t="s">
        <v>3253</v>
      </c>
      <c r="D485" t="str">
        <f t="shared" si="102"/>
        <v>GTTTCTCTTGCAAGGACTCTGATGATGA</v>
      </c>
      <c r="E485" t="str">
        <f t="shared" si="103"/>
        <v>(AGC)8</v>
      </c>
      <c r="F485" s="6" t="s">
        <v>7401</v>
      </c>
      <c r="G485" t="str">
        <f t="shared" si="104"/>
        <v>AGC</v>
      </c>
      <c r="H485">
        <f t="shared" si="105"/>
        <v>150</v>
      </c>
      <c r="I485">
        <f t="shared" si="106"/>
        <v>150</v>
      </c>
      <c r="J485" t="str">
        <f t="shared" si="107"/>
        <v>150-150</v>
      </c>
      <c r="K485" t="str">
        <f t="shared" si="112"/>
        <v>Monomorphic</v>
      </c>
      <c r="X485" t="s">
        <v>1640</v>
      </c>
      <c r="Y485" t="s">
        <v>1538</v>
      </c>
      <c r="AA485" t="s">
        <v>1639</v>
      </c>
      <c r="AB485" t="s">
        <v>3076</v>
      </c>
      <c r="AC485" t="s">
        <v>58</v>
      </c>
      <c r="AD485">
        <v>3</v>
      </c>
      <c r="AE485">
        <v>24</v>
      </c>
      <c r="AF485" t="str">
        <f t="shared" si="108"/>
        <v>(AGC)</v>
      </c>
      <c r="AG485">
        <f t="shared" si="109"/>
        <v>8</v>
      </c>
      <c r="AH485" t="str">
        <f t="shared" si="110"/>
        <v>(AGC)8</v>
      </c>
      <c r="AK485" t="s">
        <v>3076</v>
      </c>
      <c r="AL485" t="s">
        <v>7015</v>
      </c>
      <c r="AO485" t="s">
        <v>3076</v>
      </c>
      <c r="AP485" t="s">
        <v>58</v>
      </c>
      <c r="AT485" t="s">
        <v>6342</v>
      </c>
      <c r="AU485" t="s">
        <v>3076</v>
      </c>
      <c r="AV485">
        <v>150</v>
      </c>
      <c r="AY485" t="s">
        <v>3076</v>
      </c>
      <c r="AZ485">
        <v>150</v>
      </c>
      <c r="BB485" t="s">
        <v>3076</v>
      </c>
      <c r="BC485" t="str">
        <f t="shared" si="111"/>
        <v>150-150</v>
      </c>
    </row>
    <row r="486" spans="1:55" ht="18">
      <c r="A486" t="s">
        <v>3080</v>
      </c>
      <c r="B486" t="str">
        <f t="shared" si="101"/>
        <v>CAGTTTTCCCAGTCACGACCACTTTTCTATCAAGCTTTCCTATGTGT</v>
      </c>
      <c r="C486" t="s">
        <v>3255</v>
      </c>
      <c r="D486" t="str">
        <f t="shared" si="102"/>
        <v>GTTTGCCATACATCGGATTCAAATAACA</v>
      </c>
      <c r="E486" t="str">
        <f t="shared" si="103"/>
        <v>(ATA)8</v>
      </c>
      <c r="F486" s="6" t="s">
        <v>7523</v>
      </c>
      <c r="G486" t="str">
        <f t="shared" si="104"/>
        <v>ATA</v>
      </c>
      <c r="H486">
        <f t="shared" si="105"/>
        <v>183</v>
      </c>
      <c r="I486">
        <f t="shared" si="106"/>
        <v>183</v>
      </c>
      <c r="J486" t="str">
        <f t="shared" si="107"/>
        <v>183-183</v>
      </c>
      <c r="K486" t="str">
        <f t="shared" si="112"/>
        <v>Monomorphic</v>
      </c>
      <c r="X486" t="s">
        <v>1642</v>
      </c>
      <c r="Y486" t="s">
        <v>1542</v>
      </c>
      <c r="AA486" t="s">
        <v>1641</v>
      </c>
      <c r="AB486" t="s">
        <v>3080</v>
      </c>
      <c r="AC486" t="s">
        <v>65</v>
      </c>
      <c r="AD486">
        <v>3</v>
      </c>
      <c r="AE486">
        <v>24</v>
      </c>
      <c r="AF486" t="str">
        <f t="shared" si="108"/>
        <v>(ATA)</v>
      </c>
      <c r="AG486">
        <f t="shared" si="109"/>
        <v>8</v>
      </c>
      <c r="AH486" t="str">
        <f t="shared" si="110"/>
        <v>(ATA)8</v>
      </c>
      <c r="AK486" t="s">
        <v>3080</v>
      </c>
      <c r="AL486" t="s">
        <v>7137</v>
      </c>
      <c r="AO486" t="s">
        <v>3080</v>
      </c>
      <c r="AP486" t="s">
        <v>65</v>
      </c>
      <c r="AT486" t="s">
        <v>6343</v>
      </c>
      <c r="AU486" t="s">
        <v>3080</v>
      </c>
      <c r="AV486">
        <v>183</v>
      </c>
      <c r="AY486" t="s">
        <v>3080</v>
      </c>
      <c r="AZ486">
        <v>183</v>
      </c>
      <c r="BB486" t="s">
        <v>3080</v>
      </c>
      <c r="BC486" t="str">
        <f t="shared" si="111"/>
        <v>183-183</v>
      </c>
    </row>
    <row r="487" spans="1:55" ht="18">
      <c r="A487" t="s">
        <v>3080</v>
      </c>
      <c r="B487" t="str">
        <f t="shared" si="101"/>
        <v>CAGTTTTCCCAGTCACGACCACTTTTCTATCAAGCTTTCCTATGTGT</v>
      </c>
      <c r="C487" t="s">
        <v>3255</v>
      </c>
      <c r="D487" t="str">
        <f t="shared" si="102"/>
        <v>GTTTGCCATACATCGGATTCAAATAACA</v>
      </c>
      <c r="E487" t="str">
        <f t="shared" si="103"/>
        <v>(ATA)8</v>
      </c>
      <c r="F487" s="6" t="s">
        <v>7523</v>
      </c>
      <c r="G487" t="str">
        <f t="shared" si="104"/>
        <v>ATA</v>
      </c>
      <c r="H487">
        <f t="shared" si="105"/>
        <v>183</v>
      </c>
      <c r="I487">
        <f t="shared" si="106"/>
        <v>183</v>
      </c>
      <c r="J487" t="str">
        <f t="shared" si="107"/>
        <v>183-183</v>
      </c>
      <c r="K487" t="str">
        <f t="shared" si="112"/>
        <v>Monomorphic</v>
      </c>
      <c r="X487" t="s">
        <v>1643</v>
      </c>
      <c r="Y487" t="s">
        <v>1546</v>
      </c>
      <c r="AA487" t="s">
        <v>1641</v>
      </c>
      <c r="AB487" t="s">
        <v>3080</v>
      </c>
      <c r="AC487" t="s">
        <v>65</v>
      </c>
      <c r="AD487">
        <v>3</v>
      </c>
      <c r="AE487">
        <v>24</v>
      </c>
      <c r="AF487" t="str">
        <f t="shared" si="108"/>
        <v>(ATA)</v>
      </c>
      <c r="AG487">
        <f t="shared" si="109"/>
        <v>8</v>
      </c>
      <c r="AH487" t="str">
        <f t="shared" si="110"/>
        <v>(ATA)8</v>
      </c>
      <c r="AK487" t="s">
        <v>3080</v>
      </c>
      <c r="AL487" t="s">
        <v>7137</v>
      </c>
      <c r="AO487" t="s">
        <v>3080</v>
      </c>
      <c r="AP487" t="s">
        <v>65</v>
      </c>
      <c r="AT487" t="s">
        <v>6343</v>
      </c>
      <c r="AU487" t="s">
        <v>3080</v>
      </c>
      <c r="AV487">
        <v>183</v>
      </c>
      <c r="AY487" t="s">
        <v>3080</v>
      </c>
      <c r="AZ487">
        <v>183</v>
      </c>
      <c r="BB487" t="s">
        <v>3080</v>
      </c>
      <c r="BC487" t="str">
        <f t="shared" si="111"/>
        <v>183-183</v>
      </c>
    </row>
    <row r="488" spans="1:55" ht="18">
      <c r="A488" t="s">
        <v>2969</v>
      </c>
      <c r="B488" t="str">
        <f t="shared" si="101"/>
        <v>CAGTTTTCCCAGTCACGACCAATGGCTGGGAAACTGATACACT</v>
      </c>
      <c r="C488" t="s">
        <v>3067</v>
      </c>
      <c r="D488" t="str">
        <f t="shared" si="102"/>
        <v>GTTTTCCCAATCAAACAAACTTCCAAAC</v>
      </c>
      <c r="E488" t="str">
        <f t="shared" si="103"/>
        <v>(TGT)8</v>
      </c>
      <c r="F488" s="6" t="s">
        <v>7646</v>
      </c>
      <c r="G488" t="str">
        <f t="shared" si="104"/>
        <v>TGT</v>
      </c>
      <c r="H488">
        <f t="shared" si="105"/>
        <v>106</v>
      </c>
      <c r="I488">
        <f t="shared" si="106"/>
        <v>109</v>
      </c>
      <c r="J488" t="str">
        <f t="shared" si="107"/>
        <v>106-109</v>
      </c>
      <c r="K488" t="str">
        <f t="shared" si="112"/>
        <v>Polymorphic</v>
      </c>
      <c r="X488" t="s">
        <v>1644</v>
      </c>
      <c r="Y488" t="s">
        <v>1550</v>
      </c>
      <c r="AA488" t="s">
        <v>1633</v>
      </c>
      <c r="AB488" t="s">
        <v>2969</v>
      </c>
      <c r="AC488" t="s">
        <v>185</v>
      </c>
      <c r="AD488">
        <v>3</v>
      </c>
      <c r="AE488">
        <v>24</v>
      </c>
      <c r="AF488" t="str">
        <f t="shared" si="108"/>
        <v>(TGT)</v>
      </c>
      <c r="AG488">
        <f t="shared" si="109"/>
        <v>8</v>
      </c>
      <c r="AH488" t="str">
        <f t="shared" si="110"/>
        <v>(TGT)8</v>
      </c>
      <c r="AK488" t="s">
        <v>2969</v>
      </c>
      <c r="AL488" t="s">
        <v>7259</v>
      </c>
      <c r="AO488" t="s">
        <v>2969</v>
      </c>
      <c r="AP488" t="s">
        <v>185</v>
      </c>
      <c r="AT488" t="s">
        <v>6339</v>
      </c>
      <c r="AU488" t="s">
        <v>2969</v>
      </c>
      <c r="AV488">
        <v>106</v>
      </c>
      <c r="AY488" t="s">
        <v>2969</v>
      </c>
      <c r="AZ488">
        <v>109</v>
      </c>
      <c r="BB488" t="s">
        <v>2969</v>
      </c>
      <c r="BC488" t="str">
        <f t="shared" si="111"/>
        <v>106-109</v>
      </c>
    </row>
    <row r="489" spans="1:55" ht="18">
      <c r="A489" t="s">
        <v>3086</v>
      </c>
      <c r="B489" t="str">
        <f t="shared" si="101"/>
        <v>CAGTTTTCCCAGTCACGACTCTCCTTATCTTTCTCATTGCCCA</v>
      </c>
      <c r="C489" t="s">
        <v>3259</v>
      </c>
      <c r="D489" t="str">
        <f t="shared" si="102"/>
        <v>GTTTCCTGAGAGGTCTTGGAGAGAAGTG</v>
      </c>
      <c r="E489" t="str">
        <f t="shared" si="103"/>
        <v>(GCCACC)4</v>
      </c>
      <c r="F489" s="6" t="s">
        <v>7662</v>
      </c>
      <c r="G489" t="str">
        <f t="shared" si="104"/>
        <v>GCCACC</v>
      </c>
      <c r="H489">
        <f t="shared" si="105"/>
        <v>171</v>
      </c>
      <c r="I489">
        <f t="shared" si="106"/>
        <v>171</v>
      </c>
      <c r="J489" t="str">
        <f t="shared" si="107"/>
        <v>171-171</v>
      </c>
      <c r="K489" t="str">
        <f t="shared" si="112"/>
        <v>Monomorphic</v>
      </c>
      <c r="AA489" t="s">
        <v>1645</v>
      </c>
      <c r="AB489" t="s">
        <v>3086</v>
      </c>
      <c r="AC489" t="s">
        <v>131</v>
      </c>
      <c r="AD489">
        <v>6</v>
      </c>
      <c r="AE489">
        <v>24</v>
      </c>
      <c r="AF489" t="str">
        <f t="shared" si="108"/>
        <v>(GCCACC)</v>
      </c>
      <c r="AG489">
        <f t="shared" si="109"/>
        <v>4</v>
      </c>
      <c r="AH489" t="str">
        <f t="shared" si="110"/>
        <v>(GCCACC)4</v>
      </c>
      <c r="AK489" t="s">
        <v>3086</v>
      </c>
      <c r="AL489" t="s">
        <v>7275</v>
      </c>
      <c r="AO489" t="s">
        <v>3086</v>
      </c>
      <c r="AP489" t="s">
        <v>131</v>
      </c>
      <c r="AT489" t="s">
        <v>6344</v>
      </c>
      <c r="AU489" t="s">
        <v>3086</v>
      </c>
      <c r="AV489">
        <v>171</v>
      </c>
      <c r="AY489" t="s">
        <v>3086</v>
      </c>
      <c r="AZ489">
        <v>171</v>
      </c>
      <c r="BB489" t="s">
        <v>3086</v>
      </c>
      <c r="BC489" t="str">
        <f t="shared" si="111"/>
        <v>171-171</v>
      </c>
    </row>
    <row r="490" spans="1:55" ht="18">
      <c r="A490" t="s">
        <v>3090</v>
      </c>
      <c r="B490" t="str">
        <f t="shared" si="101"/>
        <v>CAGTTTTCCCAGTCACGACATTGCTCATCAGGTACGCTTTGTT</v>
      </c>
      <c r="C490" t="s">
        <v>3261</v>
      </c>
      <c r="D490" t="str">
        <f t="shared" si="102"/>
        <v>GTTTACCTTCTTGGCATCTCTGCTCTT</v>
      </c>
      <c r="E490" t="str">
        <f t="shared" si="103"/>
        <v>(GA)12</v>
      </c>
      <c r="F490" s="6" t="s">
        <v>7530</v>
      </c>
      <c r="G490" t="str">
        <f t="shared" si="104"/>
        <v>GA</v>
      </c>
      <c r="H490">
        <f t="shared" si="105"/>
        <v>143</v>
      </c>
      <c r="I490">
        <f t="shared" si="106"/>
        <v>164</v>
      </c>
      <c r="J490" t="str">
        <f t="shared" si="107"/>
        <v>143-164</v>
      </c>
      <c r="K490" t="str">
        <f t="shared" si="112"/>
        <v>Polymorphic</v>
      </c>
      <c r="X490" t="s">
        <v>1649</v>
      </c>
      <c r="Y490" t="s">
        <v>1647</v>
      </c>
      <c r="AA490" t="s">
        <v>1646</v>
      </c>
      <c r="AB490" t="s">
        <v>3090</v>
      </c>
      <c r="AC490" t="s">
        <v>118</v>
      </c>
      <c r="AD490">
        <v>2</v>
      </c>
      <c r="AE490">
        <v>24</v>
      </c>
      <c r="AF490" t="str">
        <f t="shared" si="108"/>
        <v>(GA)</v>
      </c>
      <c r="AG490">
        <f t="shared" si="109"/>
        <v>12</v>
      </c>
      <c r="AH490" t="str">
        <f t="shared" si="110"/>
        <v>(GA)12</v>
      </c>
      <c r="AK490" t="s">
        <v>3090</v>
      </c>
      <c r="AL490" t="s">
        <v>7144</v>
      </c>
      <c r="AO490" t="s">
        <v>3090</v>
      </c>
      <c r="AP490" t="s">
        <v>118</v>
      </c>
      <c r="AT490" t="s">
        <v>6345</v>
      </c>
      <c r="AU490" t="s">
        <v>3090</v>
      </c>
      <c r="AV490">
        <v>143</v>
      </c>
      <c r="AY490" t="s">
        <v>3090</v>
      </c>
      <c r="AZ490">
        <v>164</v>
      </c>
      <c r="BB490" t="s">
        <v>3090</v>
      </c>
      <c r="BC490" t="str">
        <f t="shared" si="111"/>
        <v>143-164</v>
      </c>
    </row>
    <row r="491" spans="1:55" ht="18">
      <c r="A491" t="s">
        <v>3094</v>
      </c>
      <c r="B491" t="str">
        <f t="shared" si="101"/>
        <v>CAGTTTTCCCAGTCACGACTGCTACTCCCTTCACTTTTATGCC</v>
      </c>
      <c r="C491" t="s">
        <v>3263</v>
      </c>
      <c r="D491" t="str">
        <f t="shared" si="102"/>
        <v>GTTTTCTTCTCTTCCTTTATTCCTTCTCTCTG</v>
      </c>
      <c r="E491" t="str">
        <f t="shared" si="103"/>
        <v>(TAT)8</v>
      </c>
      <c r="F491" s="6" t="s">
        <v>7663</v>
      </c>
      <c r="G491" t="str">
        <f t="shared" si="104"/>
        <v>TAT</v>
      </c>
      <c r="H491">
        <f t="shared" si="105"/>
        <v>215</v>
      </c>
      <c r="I491">
        <f t="shared" si="106"/>
        <v>226</v>
      </c>
      <c r="J491" t="str">
        <f t="shared" si="107"/>
        <v>215-226</v>
      </c>
      <c r="K491" t="str">
        <f t="shared" si="112"/>
        <v>Polymorphic</v>
      </c>
      <c r="X491" t="s">
        <v>1653</v>
      </c>
      <c r="Y491" t="s">
        <v>1651</v>
      </c>
      <c r="AA491" t="s">
        <v>1650</v>
      </c>
      <c r="AB491" t="s">
        <v>3094</v>
      </c>
      <c r="AC491" t="s">
        <v>160</v>
      </c>
      <c r="AD491">
        <v>3</v>
      </c>
      <c r="AE491">
        <v>24</v>
      </c>
      <c r="AF491" t="str">
        <f t="shared" si="108"/>
        <v>(TAT)</v>
      </c>
      <c r="AG491">
        <f t="shared" si="109"/>
        <v>8</v>
      </c>
      <c r="AH491" t="str">
        <f t="shared" si="110"/>
        <v>(TAT)8</v>
      </c>
      <c r="AK491" t="s">
        <v>3094</v>
      </c>
      <c r="AL491" t="s">
        <v>7276</v>
      </c>
      <c r="AO491" t="s">
        <v>3094</v>
      </c>
      <c r="AP491" t="s">
        <v>160</v>
      </c>
      <c r="AT491" t="s">
        <v>6346</v>
      </c>
      <c r="AU491" t="s">
        <v>3094</v>
      </c>
      <c r="AV491">
        <v>215</v>
      </c>
      <c r="AY491" t="s">
        <v>3094</v>
      </c>
      <c r="AZ491">
        <v>226</v>
      </c>
      <c r="BB491" t="s">
        <v>3094</v>
      </c>
      <c r="BC491" t="str">
        <f t="shared" si="111"/>
        <v>215-226</v>
      </c>
    </row>
    <row r="492" spans="1:55" ht="18">
      <c r="A492" t="s">
        <v>3098</v>
      </c>
      <c r="B492" t="str">
        <f t="shared" si="101"/>
        <v>CAGTTTTCCCAGTCACGACTGTTCATCTTTATCCCACTCCTCC</v>
      </c>
      <c r="C492" t="s">
        <v>3265</v>
      </c>
      <c r="D492" t="str">
        <f t="shared" si="102"/>
        <v>GTTTGGATTCCATAGCTGGTCAAGAAGA</v>
      </c>
      <c r="E492" t="str">
        <f t="shared" si="103"/>
        <v>(CTT)8</v>
      </c>
      <c r="F492" s="6" t="s">
        <v>7403</v>
      </c>
      <c r="G492" t="str">
        <f t="shared" si="104"/>
        <v>CTT</v>
      </c>
      <c r="H492">
        <f t="shared" si="105"/>
        <v>154</v>
      </c>
      <c r="I492">
        <f t="shared" si="106"/>
        <v>161</v>
      </c>
      <c r="J492" t="str">
        <f t="shared" si="107"/>
        <v>154-161</v>
      </c>
      <c r="K492" t="str">
        <f t="shared" si="112"/>
        <v>Polymorphic</v>
      </c>
      <c r="X492" t="s">
        <v>1657</v>
      </c>
      <c r="Y492" t="s">
        <v>1655</v>
      </c>
      <c r="AA492" t="s">
        <v>1654</v>
      </c>
      <c r="AB492" t="s">
        <v>3098</v>
      </c>
      <c r="AC492" t="s">
        <v>109</v>
      </c>
      <c r="AD492">
        <v>3</v>
      </c>
      <c r="AE492">
        <v>24</v>
      </c>
      <c r="AF492" t="str">
        <f t="shared" si="108"/>
        <v>(CTT)</v>
      </c>
      <c r="AG492">
        <f t="shared" si="109"/>
        <v>8</v>
      </c>
      <c r="AH492" t="str">
        <f t="shared" si="110"/>
        <v>(CTT)8</v>
      </c>
      <c r="AK492" t="s">
        <v>3098</v>
      </c>
      <c r="AL492" t="s">
        <v>7017</v>
      </c>
      <c r="AO492" t="s">
        <v>3098</v>
      </c>
      <c r="AP492" t="s">
        <v>109</v>
      </c>
      <c r="AT492" t="s">
        <v>6347</v>
      </c>
      <c r="AU492" t="s">
        <v>3098</v>
      </c>
      <c r="AV492">
        <v>154</v>
      </c>
      <c r="AY492" t="s">
        <v>3098</v>
      </c>
      <c r="AZ492">
        <v>161</v>
      </c>
      <c r="BB492" t="s">
        <v>3098</v>
      </c>
      <c r="BC492" t="str">
        <f t="shared" si="111"/>
        <v>154-161</v>
      </c>
    </row>
    <row r="493" spans="1:55" ht="18">
      <c r="A493" t="s">
        <v>3102</v>
      </c>
      <c r="B493" t="str">
        <f t="shared" si="101"/>
        <v>CAGTTTTCCCAGTCACGACTTCTTGTTGAGAAGAGATTGGACC</v>
      </c>
      <c r="C493" t="s">
        <v>3267</v>
      </c>
      <c r="D493" t="str">
        <f t="shared" si="102"/>
        <v>GTTTAAAGTGTGTACAAATACAAATGACAACA</v>
      </c>
      <c r="E493" t="str">
        <f t="shared" si="103"/>
        <v>(AGGATG)4</v>
      </c>
      <c r="F493" s="6" t="s">
        <v>7664</v>
      </c>
      <c r="G493" t="str">
        <f t="shared" si="104"/>
        <v>AGGATG</v>
      </c>
      <c r="H493">
        <f t="shared" si="105"/>
        <v>149</v>
      </c>
      <c r="I493">
        <f t="shared" si="106"/>
        <v>165</v>
      </c>
      <c r="J493" t="str">
        <f t="shared" si="107"/>
        <v>149-165</v>
      </c>
      <c r="K493" t="str">
        <f t="shared" si="112"/>
        <v>Polymorphic</v>
      </c>
      <c r="X493" t="s">
        <v>1661</v>
      </c>
      <c r="Y493" t="s">
        <v>1659</v>
      </c>
      <c r="AA493" t="s">
        <v>1658</v>
      </c>
      <c r="AB493" t="s">
        <v>3102</v>
      </c>
      <c r="AC493" t="s">
        <v>61</v>
      </c>
      <c r="AD493">
        <v>6</v>
      </c>
      <c r="AE493">
        <v>24</v>
      </c>
      <c r="AF493" t="str">
        <f t="shared" si="108"/>
        <v>(AGGATG)</v>
      </c>
      <c r="AG493">
        <f t="shared" si="109"/>
        <v>4</v>
      </c>
      <c r="AH493" t="str">
        <f t="shared" si="110"/>
        <v>(AGGATG)4</v>
      </c>
      <c r="AK493" t="s">
        <v>3102</v>
      </c>
      <c r="AL493" t="s">
        <v>7277</v>
      </c>
      <c r="AO493" t="s">
        <v>3102</v>
      </c>
      <c r="AP493" t="s">
        <v>61</v>
      </c>
      <c r="AT493" t="s">
        <v>6348</v>
      </c>
      <c r="AU493" t="s">
        <v>3102</v>
      </c>
      <c r="AV493">
        <v>149</v>
      </c>
      <c r="AY493" t="s">
        <v>3102</v>
      </c>
      <c r="AZ493">
        <v>165</v>
      </c>
      <c r="BB493" t="s">
        <v>3102</v>
      </c>
      <c r="BC493" t="str">
        <f t="shared" si="111"/>
        <v>149-165</v>
      </c>
    </row>
    <row r="494" spans="1:55" ht="18">
      <c r="A494" t="s">
        <v>3106</v>
      </c>
      <c r="B494" t="str">
        <f t="shared" si="101"/>
        <v>CAGTTTTCCCAGTCACGACAATTCCCGGGATGTGCTCTC</v>
      </c>
      <c r="C494" t="s">
        <v>3269</v>
      </c>
      <c r="D494" t="str">
        <f t="shared" si="102"/>
        <v>GTTTCGTGACCTGGCAAGTAGTATCCC</v>
      </c>
      <c r="E494" t="str">
        <f t="shared" si="103"/>
        <v>(CTC)8</v>
      </c>
      <c r="F494" s="6" t="s">
        <v>7665</v>
      </c>
      <c r="G494" t="str">
        <f t="shared" si="104"/>
        <v>CTC</v>
      </c>
      <c r="H494">
        <f t="shared" si="105"/>
        <v>0</v>
      </c>
      <c r="I494">
        <f t="shared" si="106"/>
        <v>0</v>
      </c>
      <c r="J494" t="str">
        <f t="shared" si="107"/>
        <v>-</v>
      </c>
      <c r="K494" t="s">
        <v>7774</v>
      </c>
      <c r="X494" t="s">
        <v>1665</v>
      </c>
      <c r="Y494" t="s">
        <v>1663</v>
      </c>
      <c r="AA494" t="s">
        <v>1662</v>
      </c>
      <c r="AB494" t="s">
        <v>3106</v>
      </c>
      <c r="AC494" t="s">
        <v>103</v>
      </c>
      <c r="AD494">
        <v>3</v>
      </c>
      <c r="AE494">
        <v>24</v>
      </c>
      <c r="AF494" t="str">
        <f t="shared" si="108"/>
        <v>(CTC)</v>
      </c>
      <c r="AG494">
        <f t="shared" si="109"/>
        <v>8</v>
      </c>
      <c r="AH494" t="str">
        <f t="shared" si="110"/>
        <v>(CTC)8</v>
      </c>
      <c r="AK494" t="s">
        <v>3106</v>
      </c>
      <c r="AL494" t="s">
        <v>7278</v>
      </c>
      <c r="AO494" t="s">
        <v>3106</v>
      </c>
      <c r="AP494" t="s">
        <v>103</v>
      </c>
      <c r="AT494" t="s">
        <v>6349</v>
      </c>
      <c r="AU494" t="s">
        <v>3106</v>
      </c>
      <c r="AY494" t="s">
        <v>3106</v>
      </c>
      <c r="BB494" t="s">
        <v>3106</v>
      </c>
      <c r="BC494" t="str">
        <f t="shared" si="111"/>
        <v>-</v>
      </c>
    </row>
    <row r="495" spans="1:55" ht="18">
      <c r="A495" t="s">
        <v>3110</v>
      </c>
      <c r="B495" t="str">
        <f t="shared" si="101"/>
        <v>CAGTTTTCCCAGTCACGACAAGAGAACCATGGGAGCTTGTTC</v>
      </c>
      <c r="C495" t="s">
        <v>3271</v>
      </c>
      <c r="D495" t="str">
        <f t="shared" si="102"/>
        <v>GTTTCTATAGCAATCGGGGAATTCAGG</v>
      </c>
      <c r="E495" t="str">
        <f t="shared" si="103"/>
        <v>(CCTTCG)4</v>
      </c>
      <c r="F495" s="6" t="s">
        <v>7666</v>
      </c>
      <c r="G495" t="str">
        <f t="shared" si="104"/>
        <v>CCTTCG</v>
      </c>
      <c r="H495">
        <f t="shared" si="105"/>
        <v>150</v>
      </c>
      <c r="I495">
        <f t="shared" si="106"/>
        <v>150</v>
      </c>
      <c r="J495" t="str">
        <f t="shared" si="107"/>
        <v>150-150</v>
      </c>
      <c r="K495" t="str">
        <f t="shared" ref="K495:K501" si="113">IF(H495=I495,"Monomorphic","Polymorphic")</f>
        <v>Monomorphic</v>
      </c>
      <c r="X495" t="s">
        <v>1669</v>
      </c>
      <c r="Y495" t="s">
        <v>1667</v>
      </c>
      <c r="AA495" t="s">
        <v>1666</v>
      </c>
      <c r="AB495" t="s">
        <v>3110</v>
      </c>
      <c r="AC495" t="s">
        <v>93</v>
      </c>
      <c r="AD495">
        <v>6</v>
      </c>
      <c r="AE495">
        <v>24</v>
      </c>
      <c r="AF495" t="str">
        <f t="shared" si="108"/>
        <v>(CCTTCG)</v>
      </c>
      <c r="AG495">
        <f t="shared" si="109"/>
        <v>4</v>
      </c>
      <c r="AH495" t="str">
        <f t="shared" si="110"/>
        <v>(CCTTCG)4</v>
      </c>
      <c r="AK495" t="s">
        <v>3110</v>
      </c>
      <c r="AL495" t="s">
        <v>7279</v>
      </c>
      <c r="AO495" t="s">
        <v>3110</v>
      </c>
      <c r="AP495" t="s">
        <v>93</v>
      </c>
      <c r="AT495" t="s">
        <v>6350</v>
      </c>
      <c r="AU495" t="s">
        <v>3110</v>
      </c>
      <c r="AV495">
        <v>150</v>
      </c>
      <c r="AY495" t="s">
        <v>3110</v>
      </c>
      <c r="AZ495">
        <v>150</v>
      </c>
      <c r="BB495" t="s">
        <v>3110</v>
      </c>
      <c r="BC495" t="str">
        <f t="shared" si="111"/>
        <v>150-150</v>
      </c>
    </row>
    <row r="496" spans="1:55" ht="18">
      <c r="A496" t="s">
        <v>3102</v>
      </c>
      <c r="B496" t="str">
        <f t="shared" si="101"/>
        <v>CAGTTTTCCCAGTCACGACTTCTTGTTGAGAAGAGATTGGACC</v>
      </c>
      <c r="C496" t="s">
        <v>3267</v>
      </c>
      <c r="D496" t="str">
        <f t="shared" si="102"/>
        <v>GTTTAAAGTGTGTACAAATACAAATGACAACA</v>
      </c>
      <c r="E496" t="str">
        <f t="shared" si="103"/>
        <v>(AGGATG)4</v>
      </c>
      <c r="F496" s="6" t="s">
        <v>7664</v>
      </c>
      <c r="G496" t="str">
        <f t="shared" si="104"/>
        <v>AGGATG</v>
      </c>
      <c r="H496">
        <f t="shared" si="105"/>
        <v>149</v>
      </c>
      <c r="I496">
        <f t="shared" si="106"/>
        <v>165</v>
      </c>
      <c r="J496" t="str">
        <f t="shared" si="107"/>
        <v>149-165</v>
      </c>
      <c r="K496" t="str">
        <f t="shared" si="113"/>
        <v>Polymorphic</v>
      </c>
      <c r="X496" t="s">
        <v>1672</v>
      </c>
      <c r="Y496" t="s">
        <v>1670</v>
      </c>
      <c r="AA496" t="s">
        <v>1658</v>
      </c>
      <c r="AB496" t="s">
        <v>3102</v>
      </c>
      <c r="AC496" t="s">
        <v>61</v>
      </c>
      <c r="AD496">
        <v>6</v>
      </c>
      <c r="AE496">
        <v>24</v>
      </c>
      <c r="AF496" t="str">
        <f t="shared" si="108"/>
        <v>(AGGATG)</v>
      </c>
      <c r="AG496">
        <f t="shared" si="109"/>
        <v>4</v>
      </c>
      <c r="AH496" t="str">
        <f t="shared" si="110"/>
        <v>(AGGATG)4</v>
      </c>
      <c r="AK496" t="s">
        <v>3102</v>
      </c>
      <c r="AL496" t="s">
        <v>7277</v>
      </c>
      <c r="AO496" t="s">
        <v>3102</v>
      </c>
      <c r="AP496" t="s">
        <v>61</v>
      </c>
      <c r="AT496" t="s">
        <v>6348</v>
      </c>
      <c r="AU496" t="s">
        <v>3102</v>
      </c>
      <c r="AV496">
        <v>149</v>
      </c>
      <c r="AY496" t="s">
        <v>3102</v>
      </c>
      <c r="AZ496">
        <v>185</v>
      </c>
      <c r="BB496" t="s">
        <v>3102</v>
      </c>
      <c r="BC496" t="str">
        <f t="shared" si="111"/>
        <v>149-185</v>
      </c>
    </row>
    <row r="497" spans="1:55" ht="18">
      <c r="A497" t="s">
        <v>3115</v>
      </c>
      <c r="B497" t="str">
        <f t="shared" si="101"/>
        <v>CAGTTTTCCCAGTCACGACAATTCAACAGCCAGCTACCTCATC</v>
      </c>
      <c r="C497" t="s">
        <v>3274</v>
      </c>
      <c r="D497" t="str">
        <f t="shared" si="102"/>
        <v>GTTTCAACATCATGGAAATCCAACAAGA</v>
      </c>
      <c r="E497" t="str">
        <f t="shared" si="103"/>
        <v>(TCT)8</v>
      </c>
      <c r="F497" s="6" t="s">
        <v>7402</v>
      </c>
      <c r="G497" t="str">
        <f t="shared" si="104"/>
        <v>TCT</v>
      </c>
      <c r="H497">
        <f t="shared" si="105"/>
        <v>145</v>
      </c>
      <c r="I497">
        <f t="shared" si="106"/>
        <v>167</v>
      </c>
      <c r="J497" t="str">
        <f t="shared" si="107"/>
        <v>145-167</v>
      </c>
      <c r="K497" t="str">
        <f t="shared" si="113"/>
        <v>Polymorphic</v>
      </c>
      <c r="X497" t="s">
        <v>1676</v>
      </c>
      <c r="Y497" t="s">
        <v>1674</v>
      </c>
      <c r="AA497" t="s">
        <v>1673</v>
      </c>
      <c r="AB497" t="s">
        <v>3115</v>
      </c>
      <c r="AC497" t="s">
        <v>172</v>
      </c>
      <c r="AD497">
        <v>3</v>
      </c>
      <c r="AE497">
        <v>24</v>
      </c>
      <c r="AF497" t="str">
        <f t="shared" si="108"/>
        <v>(TCT)</v>
      </c>
      <c r="AG497">
        <f t="shared" si="109"/>
        <v>8</v>
      </c>
      <c r="AH497" t="str">
        <f t="shared" si="110"/>
        <v>(TCT)8</v>
      </c>
      <c r="AK497" t="s">
        <v>3115</v>
      </c>
      <c r="AL497" t="s">
        <v>7016</v>
      </c>
      <c r="AO497" t="s">
        <v>3115</v>
      </c>
      <c r="AP497" t="s">
        <v>172</v>
      </c>
      <c r="AT497" t="s">
        <v>6351</v>
      </c>
      <c r="AU497" t="s">
        <v>3115</v>
      </c>
      <c r="AV497">
        <v>145</v>
      </c>
      <c r="AY497" t="s">
        <v>3115</v>
      </c>
      <c r="AZ497">
        <v>167</v>
      </c>
      <c r="BB497" t="s">
        <v>3115</v>
      </c>
      <c r="BC497" t="str">
        <f t="shared" si="111"/>
        <v>145-167</v>
      </c>
    </row>
    <row r="498" spans="1:55" ht="18">
      <c r="A498" t="s">
        <v>3119</v>
      </c>
      <c r="B498" t="str">
        <f t="shared" si="101"/>
        <v>CAGTTTTCCCAGTCACGACAGAACAACCCAATTCCCAGATACA</v>
      </c>
      <c r="C498" t="s">
        <v>3276</v>
      </c>
      <c r="D498" t="str">
        <f t="shared" si="102"/>
        <v>GTTTGAGAAAGCAACGGCAAAGAAGAG</v>
      </c>
      <c r="E498" t="str">
        <f t="shared" si="103"/>
        <v>(AAG)8</v>
      </c>
      <c r="F498" s="6" t="s">
        <v>7667</v>
      </c>
      <c r="G498" t="str">
        <f t="shared" si="104"/>
        <v>AAG</v>
      </c>
      <c r="H498">
        <f t="shared" si="105"/>
        <v>149</v>
      </c>
      <c r="I498">
        <f t="shared" si="106"/>
        <v>149</v>
      </c>
      <c r="J498" t="str">
        <f t="shared" si="107"/>
        <v>149-149</v>
      </c>
      <c r="K498" t="str">
        <f t="shared" si="113"/>
        <v>Monomorphic</v>
      </c>
      <c r="X498" t="s">
        <v>1680</v>
      </c>
      <c r="Y498" t="s">
        <v>1678</v>
      </c>
      <c r="AA498" t="s">
        <v>1677</v>
      </c>
      <c r="AB498" t="s">
        <v>3119</v>
      </c>
      <c r="AC498" t="s">
        <v>42</v>
      </c>
      <c r="AD498">
        <v>3</v>
      </c>
      <c r="AE498">
        <v>24</v>
      </c>
      <c r="AF498" t="str">
        <f t="shared" si="108"/>
        <v>(AAG)</v>
      </c>
      <c r="AG498">
        <f t="shared" si="109"/>
        <v>8</v>
      </c>
      <c r="AH498" t="str">
        <f t="shared" si="110"/>
        <v>(AAG)8</v>
      </c>
      <c r="AK498" t="s">
        <v>3119</v>
      </c>
      <c r="AL498" t="s">
        <v>7280</v>
      </c>
      <c r="AO498" t="s">
        <v>3119</v>
      </c>
      <c r="AP498" t="s">
        <v>42</v>
      </c>
      <c r="AT498" t="s">
        <v>6352</v>
      </c>
      <c r="AU498" t="s">
        <v>3119</v>
      </c>
      <c r="AV498">
        <v>149</v>
      </c>
      <c r="AY498" t="s">
        <v>3119</v>
      </c>
      <c r="AZ498">
        <v>149</v>
      </c>
      <c r="BB498" t="s">
        <v>3119</v>
      </c>
      <c r="BC498" t="str">
        <f t="shared" si="111"/>
        <v>149-149</v>
      </c>
    </row>
    <row r="499" spans="1:55" ht="18">
      <c r="A499" t="s">
        <v>3123</v>
      </c>
      <c r="B499" t="str">
        <f t="shared" si="101"/>
        <v>CAGTTTTCCCAGTCACGACCTCCTCTTGACTCGGTATCACGTT</v>
      </c>
      <c r="C499" t="s">
        <v>3278</v>
      </c>
      <c r="D499" t="str">
        <f t="shared" si="102"/>
        <v>GTTTAAACCCGACTAATTACATGTGTGGA</v>
      </c>
      <c r="E499" t="str">
        <f t="shared" si="103"/>
        <v>(CT)12</v>
      </c>
      <c r="F499" s="6" t="s">
        <v>7517</v>
      </c>
      <c r="G499" t="str">
        <f t="shared" si="104"/>
        <v>CT</v>
      </c>
      <c r="H499">
        <f t="shared" si="105"/>
        <v>108</v>
      </c>
      <c r="I499">
        <f t="shared" si="106"/>
        <v>108</v>
      </c>
      <c r="J499" t="str">
        <f t="shared" si="107"/>
        <v>108-108</v>
      </c>
      <c r="K499" t="str">
        <f t="shared" si="113"/>
        <v>Monomorphic</v>
      </c>
      <c r="X499" t="s">
        <v>1684</v>
      </c>
      <c r="Y499" t="s">
        <v>1682</v>
      </c>
      <c r="AA499" t="s">
        <v>1681</v>
      </c>
      <c r="AB499" t="s">
        <v>3123</v>
      </c>
      <c r="AC499" t="s">
        <v>104</v>
      </c>
      <c r="AD499">
        <v>2</v>
      </c>
      <c r="AE499">
        <v>24</v>
      </c>
      <c r="AF499" t="str">
        <f t="shared" si="108"/>
        <v>(CT)</v>
      </c>
      <c r="AG499">
        <f t="shared" si="109"/>
        <v>12</v>
      </c>
      <c r="AH499" t="str">
        <f t="shared" si="110"/>
        <v>(CT)12</v>
      </c>
      <c r="AK499" t="s">
        <v>3123</v>
      </c>
      <c r="AL499" t="s">
        <v>7131</v>
      </c>
      <c r="AO499" t="s">
        <v>3123</v>
      </c>
      <c r="AP499" t="s">
        <v>104</v>
      </c>
      <c r="AT499" t="s">
        <v>6353</v>
      </c>
      <c r="AU499" t="s">
        <v>3123</v>
      </c>
      <c r="AV499">
        <v>108</v>
      </c>
      <c r="AY499" t="s">
        <v>3123</v>
      </c>
      <c r="AZ499">
        <v>108</v>
      </c>
      <c r="BB499" t="s">
        <v>3123</v>
      </c>
      <c r="BC499" t="str">
        <f t="shared" si="111"/>
        <v>108-108</v>
      </c>
    </row>
    <row r="500" spans="1:55" ht="18">
      <c r="A500" t="s">
        <v>3127</v>
      </c>
      <c r="B500" t="str">
        <f t="shared" si="101"/>
        <v>CAGTTTTCCCAGTCACGACTTGGTAAAACTTAAAGCTGGAGATG</v>
      </c>
      <c r="C500" t="s">
        <v>3280</v>
      </c>
      <c r="D500" t="str">
        <f t="shared" si="102"/>
        <v>GTTTTCAGCAAAAACCATCTATTCATTG</v>
      </c>
      <c r="E500" t="str">
        <f t="shared" si="103"/>
        <v>(TGT)8</v>
      </c>
      <c r="F500" s="6" t="s">
        <v>7646</v>
      </c>
      <c r="G500" t="str">
        <f t="shared" si="104"/>
        <v>TGT</v>
      </c>
      <c r="H500">
        <f t="shared" si="105"/>
        <v>141</v>
      </c>
      <c r="I500">
        <f t="shared" si="106"/>
        <v>148</v>
      </c>
      <c r="J500" t="str">
        <f t="shared" si="107"/>
        <v>141-148</v>
      </c>
      <c r="K500" t="str">
        <f t="shared" si="113"/>
        <v>Polymorphic</v>
      </c>
      <c r="X500" t="s">
        <v>1688</v>
      </c>
      <c r="Y500" t="s">
        <v>1686</v>
      </c>
      <c r="AA500" t="s">
        <v>1685</v>
      </c>
      <c r="AB500" t="s">
        <v>3127</v>
      </c>
      <c r="AC500" t="s">
        <v>185</v>
      </c>
      <c r="AD500">
        <v>3</v>
      </c>
      <c r="AE500">
        <v>24</v>
      </c>
      <c r="AF500" t="str">
        <f t="shared" si="108"/>
        <v>(TGT)</v>
      </c>
      <c r="AG500">
        <f t="shared" si="109"/>
        <v>8</v>
      </c>
      <c r="AH500" t="str">
        <f t="shared" si="110"/>
        <v>(TGT)8</v>
      </c>
      <c r="AK500" t="s">
        <v>3127</v>
      </c>
      <c r="AL500" t="s">
        <v>7259</v>
      </c>
      <c r="AO500" t="s">
        <v>3127</v>
      </c>
      <c r="AP500" t="s">
        <v>185</v>
      </c>
      <c r="AT500" t="s">
        <v>6354</v>
      </c>
      <c r="AU500" t="s">
        <v>3127</v>
      </c>
      <c r="AV500">
        <v>141</v>
      </c>
      <c r="AY500" t="s">
        <v>3127</v>
      </c>
      <c r="AZ500">
        <v>148</v>
      </c>
      <c r="BB500" t="s">
        <v>3127</v>
      </c>
      <c r="BC500" t="str">
        <f t="shared" si="111"/>
        <v>141-148</v>
      </c>
    </row>
    <row r="501" spans="1:55" ht="18">
      <c r="A501" t="s">
        <v>3131</v>
      </c>
      <c r="B501" t="str">
        <f t="shared" si="101"/>
        <v>CAGTTTTCCCAGTCACGACAGGCCTGATGAAGATGAAGGTATG</v>
      </c>
      <c r="C501" t="s">
        <v>3282</v>
      </c>
      <c r="D501" t="str">
        <f t="shared" si="102"/>
        <v>GTTTAAAAAGACAACCAGACAGAAGACAGA</v>
      </c>
      <c r="E501" t="str">
        <f t="shared" si="103"/>
        <v>(TTC)8</v>
      </c>
      <c r="F501" s="6" t="s">
        <v>7668</v>
      </c>
      <c r="G501" t="str">
        <f t="shared" si="104"/>
        <v>TTC</v>
      </c>
      <c r="H501">
        <f t="shared" si="105"/>
        <v>113</v>
      </c>
      <c r="I501">
        <f t="shared" si="106"/>
        <v>158</v>
      </c>
      <c r="J501" t="str">
        <f t="shared" si="107"/>
        <v>113-158</v>
      </c>
      <c r="K501" t="str">
        <f t="shared" si="113"/>
        <v>Polymorphic</v>
      </c>
      <c r="X501" t="s">
        <v>1692</v>
      </c>
      <c r="Y501" t="s">
        <v>1690</v>
      </c>
      <c r="AA501" t="s">
        <v>1689</v>
      </c>
      <c r="AB501" t="s">
        <v>3131</v>
      </c>
      <c r="AC501" t="s">
        <v>193</v>
      </c>
      <c r="AD501">
        <v>3</v>
      </c>
      <c r="AE501">
        <v>24</v>
      </c>
      <c r="AF501" t="str">
        <f t="shared" si="108"/>
        <v>(TTC)</v>
      </c>
      <c r="AG501">
        <f t="shared" si="109"/>
        <v>8</v>
      </c>
      <c r="AH501" t="str">
        <f t="shared" si="110"/>
        <v>(TTC)8</v>
      </c>
      <c r="AK501" t="s">
        <v>3131</v>
      </c>
      <c r="AL501" t="s">
        <v>7281</v>
      </c>
      <c r="AO501" t="s">
        <v>3131</v>
      </c>
      <c r="AP501" t="s">
        <v>193</v>
      </c>
      <c r="AT501" t="s">
        <v>6355</v>
      </c>
      <c r="AU501" t="s">
        <v>3131</v>
      </c>
      <c r="AV501">
        <v>113</v>
      </c>
      <c r="AY501" t="s">
        <v>3131</v>
      </c>
      <c r="AZ501">
        <v>158</v>
      </c>
      <c r="BB501" t="s">
        <v>3131</v>
      </c>
      <c r="BC501" t="str">
        <f t="shared" si="111"/>
        <v>113-158</v>
      </c>
    </row>
    <row r="502" spans="1:55" ht="18">
      <c r="A502" t="s">
        <v>3135</v>
      </c>
      <c r="B502" t="str">
        <f t="shared" si="101"/>
        <v>CAGTTTTCCCAGTCACGACCTGCTGAGAAGTCTCCAAGGAAGT</v>
      </c>
      <c r="C502" t="s">
        <v>3284</v>
      </c>
      <c r="D502" t="str">
        <f t="shared" si="102"/>
        <v>GTTTTCATTCCACCATGACATCTTCAGT</v>
      </c>
      <c r="E502" t="str">
        <f t="shared" si="103"/>
        <v>(GCAAAG)4</v>
      </c>
      <c r="F502" s="6" t="s">
        <v>7669</v>
      </c>
      <c r="G502" t="str">
        <f t="shared" si="104"/>
        <v>GCAAAG</v>
      </c>
      <c r="H502">
        <f t="shared" si="105"/>
        <v>0</v>
      </c>
      <c r="I502">
        <f t="shared" si="106"/>
        <v>0</v>
      </c>
      <c r="J502" t="str">
        <f t="shared" si="107"/>
        <v>-</v>
      </c>
      <c r="K502" t="s">
        <v>7774</v>
      </c>
      <c r="X502" t="s">
        <v>1696</v>
      </c>
      <c r="Y502" t="s">
        <v>1694</v>
      </c>
      <c r="AA502" t="s">
        <v>1693</v>
      </c>
      <c r="AB502" t="s">
        <v>3135</v>
      </c>
      <c r="AC502" t="s">
        <v>128</v>
      </c>
      <c r="AD502">
        <v>6</v>
      </c>
      <c r="AE502">
        <v>24</v>
      </c>
      <c r="AF502" t="str">
        <f t="shared" si="108"/>
        <v>(GCAAAG)</v>
      </c>
      <c r="AG502">
        <f t="shared" si="109"/>
        <v>4</v>
      </c>
      <c r="AH502" t="str">
        <f t="shared" si="110"/>
        <v>(GCAAAG)4</v>
      </c>
      <c r="AK502" t="s">
        <v>3135</v>
      </c>
      <c r="AL502" t="s">
        <v>7282</v>
      </c>
      <c r="AO502" t="s">
        <v>3135</v>
      </c>
      <c r="AP502" t="s">
        <v>128</v>
      </c>
      <c r="AT502" t="s">
        <v>6356</v>
      </c>
      <c r="AU502" t="s">
        <v>3135</v>
      </c>
      <c r="AY502" t="s">
        <v>3135</v>
      </c>
      <c r="BB502" t="s">
        <v>3135</v>
      </c>
      <c r="BC502" t="str">
        <f t="shared" si="111"/>
        <v>-</v>
      </c>
    </row>
    <row r="503" spans="1:55" ht="18">
      <c r="A503" t="s">
        <v>3139</v>
      </c>
      <c r="B503" t="str">
        <f t="shared" si="101"/>
        <v>CAGTTTTCCCAGTCACGACATCATGGTCAGTGATGCCATTTC</v>
      </c>
      <c r="C503" t="s">
        <v>3286</v>
      </c>
      <c r="D503" t="str">
        <f t="shared" si="102"/>
        <v>GTTTTGCCATTTCTTCTAGACAAGGAGG</v>
      </c>
      <c r="E503" t="str">
        <f t="shared" si="103"/>
        <v>(TGA)7</v>
      </c>
      <c r="F503" s="6" t="s">
        <v>7538</v>
      </c>
      <c r="G503" t="str">
        <f t="shared" si="104"/>
        <v>TGA</v>
      </c>
      <c r="H503">
        <f t="shared" si="105"/>
        <v>0</v>
      </c>
      <c r="I503">
        <f t="shared" si="106"/>
        <v>0</v>
      </c>
      <c r="J503" t="str">
        <f t="shared" si="107"/>
        <v>-</v>
      </c>
      <c r="K503" t="s">
        <v>7774</v>
      </c>
      <c r="X503" t="s">
        <v>1700</v>
      </c>
      <c r="Y503" t="s">
        <v>1698</v>
      </c>
      <c r="AA503" t="s">
        <v>1697</v>
      </c>
      <c r="AB503" t="s">
        <v>3139</v>
      </c>
      <c r="AC503" t="s">
        <v>175</v>
      </c>
      <c r="AD503">
        <v>3</v>
      </c>
      <c r="AE503">
        <v>21</v>
      </c>
      <c r="AF503" t="str">
        <f t="shared" si="108"/>
        <v>(TGA)</v>
      </c>
      <c r="AG503">
        <f t="shared" si="109"/>
        <v>7</v>
      </c>
      <c r="AH503" t="str">
        <f t="shared" si="110"/>
        <v>(TGA)7</v>
      </c>
      <c r="AK503" t="s">
        <v>3139</v>
      </c>
      <c r="AL503" t="s">
        <v>7152</v>
      </c>
      <c r="AO503" t="s">
        <v>3139</v>
      </c>
      <c r="AP503" t="s">
        <v>175</v>
      </c>
      <c r="AT503" t="s">
        <v>6357</v>
      </c>
      <c r="AU503" t="s">
        <v>3139</v>
      </c>
      <c r="AY503" t="s">
        <v>3139</v>
      </c>
      <c r="BB503" t="s">
        <v>3139</v>
      </c>
      <c r="BC503" t="str">
        <f t="shared" si="111"/>
        <v>-</v>
      </c>
    </row>
    <row r="504" spans="1:55" ht="18">
      <c r="A504" t="s">
        <v>3143</v>
      </c>
      <c r="B504" t="str">
        <f t="shared" si="101"/>
        <v>CAGTTTTCCCAGTCACGACGTGATCGTCTTTTCATCGACTGG</v>
      </c>
      <c r="C504" t="s">
        <v>3288</v>
      </c>
      <c r="D504" t="str">
        <f t="shared" si="102"/>
        <v>GTTTATAGCTCCATGGGGACAAGGAT</v>
      </c>
      <c r="E504" t="str">
        <f t="shared" si="103"/>
        <v>(AGC)7</v>
      </c>
      <c r="F504" s="6" t="s">
        <v>7670</v>
      </c>
      <c r="G504" t="str">
        <f t="shared" si="104"/>
        <v>AGC</v>
      </c>
      <c r="H504">
        <f t="shared" si="105"/>
        <v>135</v>
      </c>
      <c r="I504">
        <f t="shared" si="106"/>
        <v>138</v>
      </c>
      <c r="J504" t="str">
        <f t="shared" si="107"/>
        <v>135-138</v>
      </c>
      <c r="K504" t="str">
        <f>IF(H504=I504,"Monomorphic","Polymorphic")</f>
        <v>Polymorphic</v>
      </c>
      <c r="X504" t="s">
        <v>1704</v>
      </c>
      <c r="Y504" t="s">
        <v>1702</v>
      </c>
      <c r="AA504" t="s">
        <v>1701</v>
      </c>
      <c r="AB504" t="s">
        <v>3143</v>
      </c>
      <c r="AC504" t="s">
        <v>58</v>
      </c>
      <c r="AD504">
        <v>3</v>
      </c>
      <c r="AE504">
        <v>21</v>
      </c>
      <c r="AF504" t="str">
        <f t="shared" si="108"/>
        <v>(AGC)</v>
      </c>
      <c r="AG504">
        <f t="shared" si="109"/>
        <v>7</v>
      </c>
      <c r="AH504" t="str">
        <f t="shared" si="110"/>
        <v>(AGC)7</v>
      </c>
      <c r="AK504" t="s">
        <v>3143</v>
      </c>
      <c r="AL504" t="s">
        <v>7283</v>
      </c>
      <c r="AO504" t="s">
        <v>3143</v>
      </c>
      <c r="AP504" t="s">
        <v>58</v>
      </c>
      <c r="AT504" t="s">
        <v>6358</v>
      </c>
      <c r="AU504" t="s">
        <v>3143</v>
      </c>
      <c r="AV504">
        <v>135</v>
      </c>
      <c r="AY504" t="s">
        <v>3143</v>
      </c>
      <c r="AZ504">
        <v>138</v>
      </c>
      <c r="BB504" t="s">
        <v>3143</v>
      </c>
      <c r="BC504" t="str">
        <f t="shared" si="111"/>
        <v>135-138</v>
      </c>
    </row>
    <row r="505" spans="1:55" ht="18">
      <c r="A505" t="s">
        <v>3146</v>
      </c>
      <c r="B505" t="str">
        <f t="shared" si="101"/>
        <v>CAGTTTTCCCAGTCACGACCTGGGTTTTCTCTTGAAGGATTGA</v>
      </c>
      <c r="C505" t="s">
        <v>3290</v>
      </c>
      <c r="D505" t="str">
        <f t="shared" si="102"/>
        <v>GTTTCCAAAGTTATCACCTTTCTGGAACTT</v>
      </c>
      <c r="E505" t="str">
        <f t="shared" si="103"/>
        <v>(CTT)7</v>
      </c>
      <c r="F505" s="6" t="s">
        <v>7671</v>
      </c>
      <c r="G505" t="str">
        <f t="shared" si="104"/>
        <v>CTT</v>
      </c>
      <c r="H505">
        <f t="shared" si="105"/>
        <v>159</v>
      </c>
      <c r="I505">
        <f t="shared" si="106"/>
        <v>159</v>
      </c>
      <c r="J505" t="str">
        <f t="shared" si="107"/>
        <v>159-159</v>
      </c>
      <c r="K505" t="str">
        <f>IF(H505=I505,"Monomorphic","Polymorphic")</f>
        <v>Monomorphic</v>
      </c>
      <c r="X505" t="s">
        <v>1708</v>
      </c>
      <c r="Y505" t="s">
        <v>1706</v>
      </c>
      <c r="AA505" t="s">
        <v>1705</v>
      </c>
      <c r="AB505" t="s">
        <v>3146</v>
      </c>
      <c r="AC505" t="s">
        <v>109</v>
      </c>
      <c r="AD505">
        <v>3</v>
      </c>
      <c r="AE505">
        <v>21</v>
      </c>
      <c r="AF505" t="str">
        <f t="shared" si="108"/>
        <v>(CTT)</v>
      </c>
      <c r="AG505">
        <f t="shared" si="109"/>
        <v>7</v>
      </c>
      <c r="AH505" t="str">
        <f t="shared" si="110"/>
        <v>(CTT)7</v>
      </c>
      <c r="AK505" t="s">
        <v>3146</v>
      </c>
      <c r="AL505" t="s">
        <v>7284</v>
      </c>
      <c r="AO505" t="s">
        <v>3146</v>
      </c>
      <c r="AP505" t="s">
        <v>109</v>
      </c>
      <c r="AT505" t="s">
        <v>6359</v>
      </c>
      <c r="AU505" t="s">
        <v>3146</v>
      </c>
      <c r="AV505">
        <v>159</v>
      </c>
      <c r="AY505" t="s">
        <v>3146</v>
      </c>
      <c r="AZ505">
        <v>159</v>
      </c>
      <c r="BB505" t="s">
        <v>3146</v>
      </c>
      <c r="BC505" t="str">
        <f t="shared" si="111"/>
        <v>159-159</v>
      </c>
    </row>
    <row r="506" spans="1:55" ht="18">
      <c r="A506" t="s">
        <v>3150</v>
      </c>
      <c r="B506" t="str">
        <f t="shared" si="101"/>
        <v>CAGTTTTCCCAGTCACGACATTCATACTCACACGCCACACACT</v>
      </c>
      <c r="C506" t="s">
        <v>3292</v>
      </c>
      <c r="D506" t="str">
        <f t="shared" si="102"/>
        <v>GTTTGTGGAAAGTTCTGGAACGAAATTG</v>
      </c>
      <c r="E506" t="str">
        <f t="shared" si="103"/>
        <v>(AAT)7</v>
      </c>
      <c r="F506" s="6" t="s">
        <v>7672</v>
      </c>
      <c r="G506" t="str">
        <f t="shared" si="104"/>
        <v>AAT</v>
      </c>
      <c r="H506">
        <f t="shared" si="105"/>
        <v>159</v>
      </c>
      <c r="I506">
        <f t="shared" si="106"/>
        <v>159</v>
      </c>
      <c r="J506" t="str">
        <f t="shared" si="107"/>
        <v>159-159</v>
      </c>
      <c r="K506" t="str">
        <f>IF(H506=I506,"Monomorphic","Polymorphic")</f>
        <v>Monomorphic</v>
      </c>
      <c r="X506" t="s">
        <v>1712</v>
      </c>
      <c r="Y506" t="s">
        <v>1710</v>
      </c>
      <c r="AA506" t="s">
        <v>1709</v>
      </c>
      <c r="AB506" t="s">
        <v>3150</v>
      </c>
      <c r="AC506" t="s">
        <v>48</v>
      </c>
      <c r="AD506">
        <v>3</v>
      </c>
      <c r="AE506">
        <v>21</v>
      </c>
      <c r="AF506" t="str">
        <f t="shared" si="108"/>
        <v>(AAT)</v>
      </c>
      <c r="AG506">
        <f t="shared" si="109"/>
        <v>7</v>
      </c>
      <c r="AH506" t="str">
        <f t="shared" si="110"/>
        <v>(AAT)7</v>
      </c>
      <c r="AK506" t="s">
        <v>3150</v>
      </c>
      <c r="AL506" t="s">
        <v>7285</v>
      </c>
      <c r="AO506" t="s">
        <v>3150</v>
      </c>
      <c r="AP506" t="s">
        <v>48</v>
      </c>
      <c r="AT506" t="s">
        <v>6360</v>
      </c>
      <c r="AU506" t="s">
        <v>3150</v>
      </c>
      <c r="AV506">
        <v>159</v>
      </c>
      <c r="AY506" t="s">
        <v>3150</v>
      </c>
      <c r="AZ506">
        <v>159</v>
      </c>
      <c r="BB506" t="s">
        <v>3150</v>
      </c>
      <c r="BC506" t="str">
        <f t="shared" si="111"/>
        <v>159-159</v>
      </c>
    </row>
    <row r="507" spans="1:55" ht="18">
      <c r="A507" t="s">
        <v>3154</v>
      </c>
      <c r="B507" t="str">
        <f t="shared" si="101"/>
        <v>CAGTTTTCCCAGTCACGACCCCCATGTGTTTTTCTAGATCAGG</v>
      </c>
      <c r="C507" t="s">
        <v>3294</v>
      </c>
      <c r="D507" t="str">
        <f t="shared" si="102"/>
        <v>GTTTACAAGTGAAATTCCAAACCAGAGG</v>
      </c>
      <c r="E507" t="str">
        <f t="shared" si="103"/>
        <v>(GAT)7</v>
      </c>
      <c r="F507" s="6" t="s">
        <v>7411</v>
      </c>
      <c r="G507" t="str">
        <f t="shared" si="104"/>
        <v>GAT</v>
      </c>
      <c r="H507">
        <f t="shared" si="105"/>
        <v>0</v>
      </c>
      <c r="I507">
        <f t="shared" si="106"/>
        <v>0</v>
      </c>
      <c r="J507" t="str">
        <f t="shared" si="107"/>
        <v>-</v>
      </c>
      <c r="K507" t="s">
        <v>7774</v>
      </c>
      <c r="X507" t="s">
        <v>1716</v>
      </c>
      <c r="Y507" t="s">
        <v>1714</v>
      </c>
      <c r="AA507" t="s">
        <v>1713</v>
      </c>
      <c r="AB507" t="s">
        <v>3154</v>
      </c>
      <c r="AC507" t="s">
        <v>123</v>
      </c>
      <c r="AD507">
        <v>3</v>
      </c>
      <c r="AE507">
        <v>21</v>
      </c>
      <c r="AF507" t="str">
        <f t="shared" si="108"/>
        <v>(GAT)</v>
      </c>
      <c r="AG507">
        <f t="shared" si="109"/>
        <v>7</v>
      </c>
      <c r="AH507" t="str">
        <f t="shared" si="110"/>
        <v>(GAT)7</v>
      </c>
      <c r="AK507" t="s">
        <v>3154</v>
      </c>
      <c r="AL507" t="s">
        <v>7025</v>
      </c>
      <c r="AO507" t="s">
        <v>3154</v>
      </c>
      <c r="AP507" t="s">
        <v>123</v>
      </c>
      <c r="AT507" t="s">
        <v>6361</v>
      </c>
      <c r="AU507" t="s">
        <v>3154</v>
      </c>
      <c r="AY507" t="s">
        <v>3154</v>
      </c>
      <c r="BB507" t="s">
        <v>3154</v>
      </c>
      <c r="BC507" t="str">
        <f t="shared" si="111"/>
        <v>-</v>
      </c>
    </row>
    <row r="508" spans="1:55" ht="18">
      <c r="A508" t="s">
        <v>3158</v>
      </c>
      <c r="B508" t="str">
        <f t="shared" si="101"/>
        <v>CAGTTTTCCCAGTCACGACTTTCTGACTGATCAAGCCCTTTTC</v>
      </c>
      <c r="C508" t="s">
        <v>3296</v>
      </c>
      <c r="D508" t="str">
        <f t="shared" si="102"/>
        <v>GTTTGGTCTCTTCTCCAGCTCTGTTGTG</v>
      </c>
      <c r="E508" t="str">
        <f t="shared" si="103"/>
        <v>(CCA)7</v>
      </c>
      <c r="F508" s="6" t="s">
        <v>7673</v>
      </c>
      <c r="G508" t="str">
        <f t="shared" si="104"/>
        <v>CCA</v>
      </c>
      <c r="H508">
        <f t="shared" si="105"/>
        <v>0</v>
      </c>
      <c r="I508">
        <f t="shared" si="106"/>
        <v>0</v>
      </c>
      <c r="J508" t="str">
        <f t="shared" si="107"/>
        <v>-</v>
      </c>
      <c r="K508" t="s">
        <v>7774</v>
      </c>
      <c r="X508" t="s">
        <v>1720</v>
      </c>
      <c r="Y508" t="s">
        <v>1718</v>
      </c>
      <c r="AA508" t="s">
        <v>1717</v>
      </c>
      <c r="AB508" t="s">
        <v>3158</v>
      </c>
      <c r="AC508" t="s">
        <v>87</v>
      </c>
      <c r="AD508">
        <v>3</v>
      </c>
      <c r="AE508">
        <v>21</v>
      </c>
      <c r="AF508" t="str">
        <f t="shared" si="108"/>
        <v>(CCA)</v>
      </c>
      <c r="AG508">
        <f t="shared" si="109"/>
        <v>7</v>
      </c>
      <c r="AH508" t="str">
        <f t="shared" si="110"/>
        <v>(CCA)7</v>
      </c>
      <c r="AK508" t="s">
        <v>3158</v>
      </c>
      <c r="AL508" t="s">
        <v>7286</v>
      </c>
      <c r="AO508" t="s">
        <v>3158</v>
      </c>
      <c r="AP508" t="s">
        <v>87</v>
      </c>
      <c r="AT508" t="s">
        <v>6362</v>
      </c>
      <c r="AU508" t="s">
        <v>3158</v>
      </c>
      <c r="AY508" t="s">
        <v>3158</v>
      </c>
      <c r="BB508" t="s">
        <v>3158</v>
      </c>
      <c r="BC508" t="str">
        <f t="shared" si="111"/>
        <v>-</v>
      </c>
    </row>
    <row r="509" spans="1:55" ht="18">
      <c r="A509" t="s">
        <v>3162</v>
      </c>
      <c r="B509" t="str">
        <f t="shared" si="101"/>
        <v>CAGTTTTCCCAGTCACGACTCTCGCAAACGCATTAATCTGATA</v>
      </c>
      <c r="C509" t="s">
        <v>3298</v>
      </c>
      <c r="D509" t="str">
        <f t="shared" si="102"/>
        <v>GTTTGGAGAGCTCAATCTTCCTGCTTCT</v>
      </c>
      <c r="E509" t="str">
        <f t="shared" si="103"/>
        <v>(AAT)7</v>
      </c>
      <c r="F509" s="6" t="s">
        <v>7672</v>
      </c>
      <c r="G509" t="str">
        <f t="shared" si="104"/>
        <v>AAT</v>
      </c>
      <c r="H509">
        <f t="shared" si="105"/>
        <v>159</v>
      </c>
      <c r="I509">
        <f t="shared" si="106"/>
        <v>159</v>
      </c>
      <c r="J509" t="str">
        <f t="shared" si="107"/>
        <v>159-159</v>
      </c>
      <c r="K509" t="str">
        <f t="shared" ref="K509:K516" si="114">IF(H509=I509,"Monomorphic","Polymorphic")</f>
        <v>Monomorphic</v>
      </c>
      <c r="X509" t="s">
        <v>1724</v>
      </c>
      <c r="Y509" t="s">
        <v>1722</v>
      </c>
      <c r="AA509" t="s">
        <v>1721</v>
      </c>
      <c r="AB509" t="s">
        <v>3162</v>
      </c>
      <c r="AC509" t="s">
        <v>48</v>
      </c>
      <c r="AD509">
        <v>3</v>
      </c>
      <c r="AE509">
        <v>21</v>
      </c>
      <c r="AF509" t="str">
        <f t="shared" si="108"/>
        <v>(AAT)</v>
      </c>
      <c r="AG509">
        <f t="shared" si="109"/>
        <v>7</v>
      </c>
      <c r="AH509" t="str">
        <f t="shared" si="110"/>
        <v>(AAT)7</v>
      </c>
      <c r="AK509" t="s">
        <v>3162</v>
      </c>
      <c r="AL509" t="s">
        <v>7285</v>
      </c>
      <c r="AO509" t="s">
        <v>3162</v>
      </c>
      <c r="AP509" t="s">
        <v>48</v>
      </c>
      <c r="AT509" t="s">
        <v>6363</v>
      </c>
      <c r="AU509" t="s">
        <v>3162</v>
      </c>
      <c r="AV509">
        <v>159</v>
      </c>
      <c r="AY509" t="s">
        <v>3162</v>
      </c>
      <c r="AZ509">
        <v>159</v>
      </c>
      <c r="BB509" t="s">
        <v>3162</v>
      </c>
      <c r="BC509" t="str">
        <f t="shared" si="111"/>
        <v>159-159</v>
      </c>
    </row>
    <row r="510" spans="1:55" ht="18">
      <c r="A510" t="s">
        <v>3166</v>
      </c>
      <c r="B510" t="str">
        <f t="shared" si="101"/>
        <v>CAGTTTTCCCAGTCACGACTCCGACAACGAATGCCTCTATACT</v>
      </c>
      <c r="C510" t="s">
        <v>3300</v>
      </c>
      <c r="D510" t="str">
        <f t="shared" si="102"/>
        <v>GTTTACAACAACAGCAGCAACAAGAGTC</v>
      </c>
      <c r="E510" t="str">
        <f t="shared" si="103"/>
        <v>(TGA)7</v>
      </c>
      <c r="F510" s="6" t="s">
        <v>7538</v>
      </c>
      <c r="G510" t="str">
        <f t="shared" si="104"/>
        <v>TGA</v>
      </c>
      <c r="H510">
        <f t="shared" si="105"/>
        <v>160</v>
      </c>
      <c r="I510">
        <f t="shared" si="106"/>
        <v>160</v>
      </c>
      <c r="J510" t="str">
        <f t="shared" si="107"/>
        <v>160-160</v>
      </c>
      <c r="K510" t="str">
        <f t="shared" si="114"/>
        <v>Monomorphic</v>
      </c>
      <c r="X510" t="s">
        <v>1728</v>
      </c>
      <c r="Y510" t="s">
        <v>1726</v>
      </c>
      <c r="AA510" t="s">
        <v>1725</v>
      </c>
      <c r="AB510" t="s">
        <v>3166</v>
      </c>
      <c r="AC510" t="s">
        <v>175</v>
      </c>
      <c r="AD510">
        <v>3</v>
      </c>
      <c r="AE510">
        <v>21</v>
      </c>
      <c r="AF510" t="str">
        <f t="shared" si="108"/>
        <v>(TGA)</v>
      </c>
      <c r="AG510">
        <f t="shared" si="109"/>
        <v>7</v>
      </c>
      <c r="AH510" t="str">
        <f t="shared" si="110"/>
        <v>(TGA)7</v>
      </c>
      <c r="AK510" t="s">
        <v>3166</v>
      </c>
      <c r="AL510" t="s">
        <v>7152</v>
      </c>
      <c r="AO510" t="s">
        <v>3166</v>
      </c>
      <c r="AP510" t="s">
        <v>175</v>
      </c>
      <c r="AT510" t="s">
        <v>6364</v>
      </c>
      <c r="AU510" t="s">
        <v>3166</v>
      </c>
      <c r="AV510">
        <v>160</v>
      </c>
      <c r="AY510" t="s">
        <v>3166</v>
      </c>
      <c r="AZ510">
        <v>160</v>
      </c>
      <c r="BB510" t="s">
        <v>3166</v>
      </c>
      <c r="BC510" t="str">
        <f t="shared" si="111"/>
        <v>160-160</v>
      </c>
    </row>
    <row r="511" spans="1:55" ht="18">
      <c r="A511" t="s">
        <v>3170</v>
      </c>
      <c r="B511" t="str">
        <f t="shared" si="101"/>
        <v>CAGTTTTCCCAGTCACGACATCCGTTTCCGTTTTCGGATT</v>
      </c>
      <c r="C511" t="s">
        <v>3302</v>
      </c>
      <c r="D511" t="str">
        <f t="shared" si="102"/>
        <v>GTTTAGATGTCCGATATCAAGCCCTCTC</v>
      </c>
      <c r="E511" t="str">
        <f t="shared" si="103"/>
        <v>(CCG)7</v>
      </c>
      <c r="F511" s="6" t="s">
        <v>7534</v>
      </c>
      <c r="G511" t="str">
        <f t="shared" si="104"/>
        <v>CCG</v>
      </c>
      <c r="H511">
        <f t="shared" si="105"/>
        <v>166</v>
      </c>
      <c r="I511">
        <f t="shared" si="106"/>
        <v>180</v>
      </c>
      <c r="J511" t="str">
        <f t="shared" si="107"/>
        <v>166-180</v>
      </c>
      <c r="K511" t="str">
        <f t="shared" si="114"/>
        <v>Polymorphic</v>
      </c>
      <c r="X511" t="s">
        <v>1732</v>
      </c>
      <c r="Y511" t="s">
        <v>1730</v>
      </c>
      <c r="AA511" t="s">
        <v>1729</v>
      </c>
      <c r="AB511" t="s">
        <v>3170</v>
      </c>
      <c r="AC511" t="s">
        <v>90</v>
      </c>
      <c r="AD511">
        <v>3</v>
      </c>
      <c r="AE511">
        <v>21</v>
      </c>
      <c r="AF511" t="str">
        <f t="shared" si="108"/>
        <v>(CCG)</v>
      </c>
      <c r="AG511">
        <f t="shared" si="109"/>
        <v>7</v>
      </c>
      <c r="AH511" t="str">
        <f t="shared" si="110"/>
        <v>(CCG)7</v>
      </c>
      <c r="AK511" t="s">
        <v>3170</v>
      </c>
      <c r="AL511" t="s">
        <v>7148</v>
      </c>
      <c r="AO511" t="s">
        <v>3170</v>
      </c>
      <c r="AP511" t="s">
        <v>90</v>
      </c>
      <c r="AT511" t="s">
        <v>6365</v>
      </c>
      <c r="AU511" t="s">
        <v>3170</v>
      </c>
      <c r="AV511">
        <v>166</v>
      </c>
      <c r="AY511" t="s">
        <v>3170</v>
      </c>
      <c r="AZ511">
        <v>180</v>
      </c>
      <c r="BB511" t="s">
        <v>3170</v>
      </c>
      <c r="BC511" t="str">
        <f t="shared" si="111"/>
        <v>166-180</v>
      </c>
    </row>
    <row r="512" spans="1:55" ht="18">
      <c r="A512" t="s">
        <v>3174</v>
      </c>
      <c r="B512" t="str">
        <f t="shared" si="101"/>
        <v>CAGTTTTCCCAGTCACGACGAACAATGCTTCGAGGAATAGGAA</v>
      </c>
      <c r="C512" t="s">
        <v>3304</v>
      </c>
      <c r="D512" t="str">
        <f t="shared" si="102"/>
        <v>GTTTGCCACCACTTCCATTGTTTAGAGT</v>
      </c>
      <c r="E512" t="str">
        <f t="shared" si="103"/>
        <v>(TGG)7</v>
      </c>
      <c r="F512" s="6" t="s">
        <v>7419</v>
      </c>
      <c r="G512" t="str">
        <f t="shared" si="104"/>
        <v>TGG</v>
      </c>
      <c r="H512">
        <f t="shared" si="105"/>
        <v>160</v>
      </c>
      <c r="I512">
        <f t="shared" si="106"/>
        <v>166</v>
      </c>
      <c r="J512" t="str">
        <f t="shared" si="107"/>
        <v>160-166</v>
      </c>
      <c r="K512" t="str">
        <f t="shared" si="114"/>
        <v>Polymorphic</v>
      </c>
      <c r="X512" t="s">
        <v>1736</v>
      </c>
      <c r="Y512" t="s">
        <v>1734</v>
      </c>
      <c r="AA512" t="s">
        <v>1733</v>
      </c>
      <c r="AB512" t="s">
        <v>3174</v>
      </c>
      <c r="AC512" t="s">
        <v>180</v>
      </c>
      <c r="AD512">
        <v>3</v>
      </c>
      <c r="AE512">
        <v>21</v>
      </c>
      <c r="AF512" t="str">
        <f t="shared" si="108"/>
        <v>(TGG)</v>
      </c>
      <c r="AG512">
        <f t="shared" si="109"/>
        <v>7</v>
      </c>
      <c r="AH512" t="str">
        <f t="shared" si="110"/>
        <v>(TGG)7</v>
      </c>
      <c r="AK512" t="s">
        <v>3174</v>
      </c>
      <c r="AL512" t="s">
        <v>7033</v>
      </c>
      <c r="AO512" t="s">
        <v>3174</v>
      </c>
      <c r="AP512" t="s">
        <v>180</v>
      </c>
      <c r="AT512" t="s">
        <v>6366</v>
      </c>
      <c r="AU512" t="s">
        <v>3174</v>
      </c>
      <c r="AV512">
        <v>160</v>
      </c>
      <c r="AY512" t="s">
        <v>3174</v>
      </c>
      <c r="AZ512">
        <v>166</v>
      </c>
      <c r="BB512" t="s">
        <v>3174</v>
      </c>
      <c r="BC512" t="str">
        <f t="shared" si="111"/>
        <v>160-166</v>
      </c>
    </row>
    <row r="513" spans="1:55" ht="18">
      <c r="A513" t="s">
        <v>3178</v>
      </c>
      <c r="B513" t="str">
        <f t="shared" si="101"/>
        <v>CAGTTTTCCCAGTCACGACTCTTCATCTTTTTCTTCTGTTAGGTGC</v>
      </c>
      <c r="C513" t="s">
        <v>3306</v>
      </c>
      <c r="D513" t="str">
        <f t="shared" si="102"/>
        <v>GTTTTGTTTTGAGTGTACTCCATTTATTTCCA</v>
      </c>
      <c r="E513" t="str">
        <f t="shared" si="103"/>
        <v>(CTT)7</v>
      </c>
      <c r="F513" s="6" t="s">
        <v>7671</v>
      </c>
      <c r="G513" t="str">
        <f t="shared" si="104"/>
        <v>CTT</v>
      </c>
      <c r="H513">
        <f t="shared" si="105"/>
        <v>265</v>
      </c>
      <c r="I513">
        <f t="shared" si="106"/>
        <v>286</v>
      </c>
      <c r="J513" t="str">
        <f t="shared" si="107"/>
        <v>265-286</v>
      </c>
      <c r="K513" t="str">
        <f t="shared" si="114"/>
        <v>Polymorphic</v>
      </c>
      <c r="X513" t="s">
        <v>1740</v>
      </c>
      <c r="Y513" t="s">
        <v>1738</v>
      </c>
      <c r="AA513" t="s">
        <v>1737</v>
      </c>
      <c r="AB513" t="s">
        <v>3178</v>
      </c>
      <c r="AC513" t="s">
        <v>109</v>
      </c>
      <c r="AD513">
        <v>3</v>
      </c>
      <c r="AE513">
        <v>21</v>
      </c>
      <c r="AF513" t="str">
        <f t="shared" si="108"/>
        <v>(CTT)</v>
      </c>
      <c r="AG513">
        <f t="shared" si="109"/>
        <v>7</v>
      </c>
      <c r="AH513" t="str">
        <f t="shared" si="110"/>
        <v>(CTT)7</v>
      </c>
      <c r="AK513" t="s">
        <v>3178</v>
      </c>
      <c r="AL513" t="s">
        <v>7284</v>
      </c>
      <c r="AO513" t="s">
        <v>3178</v>
      </c>
      <c r="AP513" t="s">
        <v>109</v>
      </c>
      <c r="AT513" t="s">
        <v>6367</v>
      </c>
      <c r="AU513" t="s">
        <v>3178</v>
      </c>
      <c r="AV513">
        <v>265</v>
      </c>
      <c r="AY513" t="s">
        <v>3178</v>
      </c>
      <c r="AZ513">
        <v>286</v>
      </c>
      <c r="BB513" t="s">
        <v>3178</v>
      </c>
      <c r="BC513" t="str">
        <f t="shared" si="111"/>
        <v>265-286</v>
      </c>
    </row>
    <row r="514" spans="1:55" ht="18">
      <c r="A514" t="s">
        <v>3182</v>
      </c>
      <c r="B514" t="str">
        <f t="shared" si="101"/>
        <v>CAGTTTTCCCAGTCACGACAGACCAAGGCTAAGGAAATCCAAG</v>
      </c>
      <c r="C514" t="s">
        <v>3308</v>
      </c>
      <c r="D514" t="str">
        <f t="shared" si="102"/>
        <v>GTTTCCCATTTCCAACCTCAAGGATTAT</v>
      </c>
      <c r="E514" t="str">
        <f t="shared" si="103"/>
        <v>(CTT)7</v>
      </c>
      <c r="F514" s="6" t="s">
        <v>7671</v>
      </c>
      <c r="G514" t="str">
        <f t="shared" si="104"/>
        <v>CTT</v>
      </c>
      <c r="H514">
        <f t="shared" si="105"/>
        <v>122</v>
      </c>
      <c r="I514">
        <f t="shared" si="106"/>
        <v>122</v>
      </c>
      <c r="J514" t="str">
        <f t="shared" si="107"/>
        <v>122-122</v>
      </c>
      <c r="K514" t="str">
        <f t="shared" si="114"/>
        <v>Monomorphic</v>
      </c>
      <c r="X514" t="s">
        <v>1744</v>
      </c>
      <c r="Y514" t="s">
        <v>1742</v>
      </c>
      <c r="AA514" t="s">
        <v>1741</v>
      </c>
      <c r="AB514" t="s">
        <v>3182</v>
      </c>
      <c r="AC514" t="s">
        <v>109</v>
      </c>
      <c r="AD514">
        <v>3</v>
      </c>
      <c r="AE514">
        <v>21</v>
      </c>
      <c r="AF514" t="str">
        <f t="shared" si="108"/>
        <v>(CTT)</v>
      </c>
      <c r="AG514">
        <f t="shared" si="109"/>
        <v>7</v>
      </c>
      <c r="AH514" t="str">
        <f t="shared" si="110"/>
        <v>(CTT)7</v>
      </c>
      <c r="AK514" t="s">
        <v>3182</v>
      </c>
      <c r="AL514" t="s">
        <v>7284</v>
      </c>
      <c r="AO514" t="s">
        <v>3182</v>
      </c>
      <c r="AP514" t="s">
        <v>109</v>
      </c>
      <c r="AT514" t="s">
        <v>6368</v>
      </c>
      <c r="AU514" t="s">
        <v>3182</v>
      </c>
      <c r="AV514">
        <v>122</v>
      </c>
      <c r="AY514" t="s">
        <v>3182</v>
      </c>
      <c r="AZ514">
        <v>122</v>
      </c>
      <c r="BB514" t="s">
        <v>3182</v>
      </c>
      <c r="BC514" t="str">
        <f t="shared" si="111"/>
        <v>122-122</v>
      </c>
    </row>
    <row r="515" spans="1:55" ht="18">
      <c r="A515" t="s">
        <v>3186</v>
      </c>
      <c r="B515" t="str">
        <f t="shared" si="101"/>
        <v>CAGTTTTCCCAGTCACGACATCAGGGGTAGATTGGGAAGACTC</v>
      </c>
      <c r="C515" t="s">
        <v>3309</v>
      </c>
      <c r="D515" t="str">
        <f t="shared" si="102"/>
        <v>GTTTAAAATCAAAAACCCACTAAAATCATCA</v>
      </c>
      <c r="E515" t="str">
        <f t="shared" si="103"/>
        <v>(AAT)7</v>
      </c>
      <c r="F515" s="6" t="s">
        <v>7672</v>
      </c>
      <c r="G515" t="str">
        <f t="shared" si="104"/>
        <v>AAT</v>
      </c>
      <c r="H515">
        <f t="shared" si="105"/>
        <v>169</v>
      </c>
      <c r="I515">
        <f t="shared" si="106"/>
        <v>176</v>
      </c>
      <c r="J515" t="str">
        <f t="shared" si="107"/>
        <v>169-176</v>
      </c>
      <c r="K515" t="str">
        <f t="shared" si="114"/>
        <v>Polymorphic</v>
      </c>
      <c r="X515" t="s">
        <v>1748</v>
      </c>
      <c r="Y515" t="s">
        <v>1746</v>
      </c>
      <c r="AA515" t="s">
        <v>1745</v>
      </c>
      <c r="AB515" t="s">
        <v>3186</v>
      </c>
      <c r="AC515" t="s">
        <v>48</v>
      </c>
      <c r="AD515">
        <v>3</v>
      </c>
      <c r="AE515">
        <v>21</v>
      </c>
      <c r="AF515" t="str">
        <f t="shared" si="108"/>
        <v>(AAT)</v>
      </c>
      <c r="AG515">
        <f t="shared" si="109"/>
        <v>7</v>
      </c>
      <c r="AH515" t="str">
        <f t="shared" si="110"/>
        <v>(AAT)7</v>
      </c>
      <c r="AK515" t="s">
        <v>3186</v>
      </c>
      <c r="AL515" t="s">
        <v>7285</v>
      </c>
      <c r="AO515" t="s">
        <v>3186</v>
      </c>
      <c r="AP515" t="s">
        <v>48</v>
      </c>
      <c r="AT515" t="s">
        <v>6369</v>
      </c>
      <c r="AU515" t="s">
        <v>3186</v>
      </c>
      <c r="AV515">
        <v>169</v>
      </c>
      <c r="AY515" t="s">
        <v>3186</v>
      </c>
      <c r="AZ515">
        <v>176</v>
      </c>
      <c r="BB515" t="s">
        <v>3186</v>
      </c>
      <c r="BC515" t="str">
        <f t="shared" si="111"/>
        <v>169-176</v>
      </c>
    </row>
    <row r="516" spans="1:55" ht="18">
      <c r="A516" t="s">
        <v>3190</v>
      </c>
      <c r="B516" t="str">
        <f t="shared" si="101"/>
        <v>CAGTTTTCCCAGTCACGACAACCCTAACCCTAGTTTCGGTGAA</v>
      </c>
      <c r="C516" t="s">
        <v>3311</v>
      </c>
      <c r="D516" t="str">
        <f t="shared" si="102"/>
        <v>GTTTTATCCCTCCAGCATCACCTCAC</v>
      </c>
      <c r="E516" t="str">
        <f t="shared" si="103"/>
        <v>(AAG)7</v>
      </c>
      <c r="F516" s="6" t="s">
        <v>7674</v>
      </c>
      <c r="G516" t="str">
        <f t="shared" si="104"/>
        <v>AAG</v>
      </c>
      <c r="H516">
        <f t="shared" si="105"/>
        <v>179</v>
      </c>
      <c r="I516">
        <f t="shared" si="106"/>
        <v>179</v>
      </c>
      <c r="J516" t="str">
        <f t="shared" si="107"/>
        <v>179-179</v>
      </c>
      <c r="K516" t="str">
        <f t="shared" si="114"/>
        <v>Monomorphic</v>
      </c>
      <c r="X516" t="s">
        <v>1752</v>
      </c>
      <c r="Y516" t="s">
        <v>1750</v>
      </c>
      <c r="AA516" t="s">
        <v>1749</v>
      </c>
      <c r="AB516" t="s">
        <v>3190</v>
      </c>
      <c r="AC516" t="s">
        <v>42</v>
      </c>
      <c r="AD516">
        <v>3</v>
      </c>
      <c r="AE516">
        <v>21</v>
      </c>
      <c r="AF516" t="str">
        <f t="shared" si="108"/>
        <v>(AAG)</v>
      </c>
      <c r="AG516">
        <f t="shared" si="109"/>
        <v>7</v>
      </c>
      <c r="AH516" t="str">
        <f t="shared" si="110"/>
        <v>(AAG)7</v>
      </c>
      <c r="AK516" t="s">
        <v>3190</v>
      </c>
      <c r="AL516" t="s">
        <v>7287</v>
      </c>
      <c r="AO516" t="s">
        <v>3190</v>
      </c>
      <c r="AP516" t="s">
        <v>42</v>
      </c>
      <c r="AT516" t="s">
        <v>6370</v>
      </c>
      <c r="AU516" t="s">
        <v>3190</v>
      </c>
      <c r="AV516">
        <v>179</v>
      </c>
      <c r="AY516" t="s">
        <v>3190</v>
      </c>
      <c r="AZ516">
        <v>179</v>
      </c>
      <c r="BB516" t="s">
        <v>3190</v>
      </c>
      <c r="BC516" t="str">
        <f t="shared" si="111"/>
        <v>179-179</v>
      </c>
    </row>
    <row r="517" spans="1:55" ht="18">
      <c r="A517" t="s">
        <v>3194</v>
      </c>
      <c r="B517" t="str">
        <f t="shared" ref="B517:B580" si="115">VLOOKUP(A517,X$5:Y$2331,2,FALSE)</f>
        <v>CAGTTTTCCCAGTCACGACCTGCTATCACTGACAAGAAGGCAC</v>
      </c>
      <c r="C517" t="s">
        <v>3313</v>
      </c>
      <c r="D517" t="str">
        <f t="shared" ref="D517:D580" si="116">VLOOKUP(C517,X$5:Y$2331,2,FALSE)</f>
        <v>GTTTCAGATGATTTGATAGCTGCTGCAC</v>
      </c>
      <c r="E517" t="str">
        <f t="shared" ref="E517:E580" si="117">VLOOKUP(A517,AK$5:AL$1156,2,FALSE)</f>
        <v>(TGA)7</v>
      </c>
      <c r="F517" s="6" t="s">
        <v>7538</v>
      </c>
      <c r="G517" t="str">
        <f t="shared" ref="G517:G580" si="118">VLOOKUP(A517,AO$5:AP$1156,2,FALSE)</f>
        <v>TGA</v>
      </c>
      <c r="H517">
        <f t="shared" ref="H517:H580" si="119">VLOOKUP(A517,AU$5:AV$1156,2,FALSE)</f>
        <v>0</v>
      </c>
      <c r="I517">
        <f t="shared" ref="I517:I580" si="120">VLOOKUP(A517,AY$5:AZ$1156,2,FALSE)</f>
        <v>0</v>
      </c>
      <c r="J517" t="str">
        <f t="shared" ref="J517:J580" si="121">VLOOKUP(A517,BB$5:BC$1156,2,FALSE)</f>
        <v>-</v>
      </c>
      <c r="K517" t="s">
        <v>7774</v>
      </c>
      <c r="X517" t="s">
        <v>1756</v>
      </c>
      <c r="Y517" t="s">
        <v>1754</v>
      </c>
      <c r="AA517" t="s">
        <v>1753</v>
      </c>
      <c r="AB517" t="s">
        <v>3194</v>
      </c>
      <c r="AC517" t="s">
        <v>175</v>
      </c>
      <c r="AD517">
        <v>3</v>
      </c>
      <c r="AE517">
        <v>21</v>
      </c>
      <c r="AF517" t="str">
        <f t="shared" si="108"/>
        <v>(TGA)</v>
      </c>
      <c r="AG517">
        <f t="shared" si="109"/>
        <v>7</v>
      </c>
      <c r="AH517" t="str">
        <f t="shared" si="110"/>
        <v>(TGA)7</v>
      </c>
      <c r="AK517" t="s">
        <v>3194</v>
      </c>
      <c r="AL517" t="s">
        <v>7152</v>
      </c>
      <c r="AO517" t="s">
        <v>3194</v>
      </c>
      <c r="AP517" t="s">
        <v>175</v>
      </c>
      <c r="AT517" t="s">
        <v>6371</v>
      </c>
      <c r="AU517" t="s">
        <v>3194</v>
      </c>
      <c r="AY517" t="s">
        <v>3194</v>
      </c>
      <c r="BB517" t="s">
        <v>3194</v>
      </c>
      <c r="BC517" t="str">
        <f t="shared" si="111"/>
        <v>-</v>
      </c>
    </row>
    <row r="518" spans="1:55" ht="18">
      <c r="A518" t="s">
        <v>3197</v>
      </c>
      <c r="B518" t="str">
        <f t="shared" si="115"/>
        <v>CAGTTTTCCCAGTCACGACCATGTTAGCTTTGGCTTTGATGTG</v>
      </c>
      <c r="C518" t="s">
        <v>3315</v>
      </c>
      <c r="D518" t="str">
        <f t="shared" si="116"/>
        <v>GTTTGCTCGGCAACTTATTAATGGTGAG</v>
      </c>
      <c r="E518" t="str">
        <f t="shared" si="117"/>
        <v>(ACC)7</v>
      </c>
      <c r="F518" s="6" t="s">
        <v>7414</v>
      </c>
      <c r="G518" t="str">
        <f t="shared" si="118"/>
        <v>ACC</v>
      </c>
      <c r="H518">
        <f t="shared" si="119"/>
        <v>166</v>
      </c>
      <c r="I518">
        <f t="shared" si="120"/>
        <v>169</v>
      </c>
      <c r="J518" t="str">
        <f t="shared" si="121"/>
        <v>166-169</v>
      </c>
      <c r="K518" t="str">
        <f t="shared" ref="K518:K524" si="122">IF(H518=I518,"Monomorphic","Polymorphic")</f>
        <v>Polymorphic</v>
      </c>
      <c r="X518" t="s">
        <v>1760</v>
      </c>
      <c r="Y518" t="s">
        <v>1758</v>
      </c>
      <c r="AA518" t="s">
        <v>1757</v>
      </c>
      <c r="AB518" t="s">
        <v>3197</v>
      </c>
      <c r="AC518" t="s">
        <v>52</v>
      </c>
      <c r="AD518">
        <v>3</v>
      </c>
      <c r="AE518">
        <v>21</v>
      </c>
      <c r="AF518" t="str">
        <f t="shared" ref="AF518:AF581" si="123">"("&amp;AC518&amp;")"</f>
        <v>(ACC)</v>
      </c>
      <c r="AG518">
        <f t="shared" ref="AG518:AG581" si="124">AE518/AD518</f>
        <v>7</v>
      </c>
      <c r="AH518" t="str">
        <f t="shared" ref="AH518:AH581" si="125">AF518&amp;""&amp;AG518</f>
        <v>(ACC)7</v>
      </c>
      <c r="AK518" t="s">
        <v>3197</v>
      </c>
      <c r="AL518" t="s">
        <v>7028</v>
      </c>
      <c r="AO518" t="s">
        <v>3197</v>
      </c>
      <c r="AP518" t="s">
        <v>52</v>
      </c>
      <c r="AT518" t="s">
        <v>6372</v>
      </c>
      <c r="AU518" t="s">
        <v>3197</v>
      </c>
      <c r="AV518">
        <v>166</v>
      </c>
      <c r="AY518" t="s">
        <v>3197</v>
      </c>
      <c r="AZ518">
        <v>169</v>
      </c>
      <c r="BB518" t="s">
        <v>3197</v>
      </c>
      <c r="BC518" t="str">
        <f t="shared" ref="BC518:BC581" si="126">CONCATENATE(AV518,"-",AZ518)</f>
        <v>166-169</v>
      </c>
    </row>
    <row r="519" spans="1:55" ht="18">
      <c r="A519" t="s">
        <v>3201</v>
      </c>
      <c r="B519" t="str">
        <f t="shared" si="115"/>
        <v>CAGTTTTCCCAGTCACGACAGGTGAAAGTTGGAGAGGTTTGTG</v>
      </c>
      <c r="C519" t="s">
        <v>3317</v>
      </c>
      <c r="D519" t="str">
        <f t="shared" si="116"/>
        <v>GTTTGACATCTGATTACCTTCTCCTTCCC</v>
      </c>
      <c r="E519" t="str">
        <f t="shared" si="117"/>
        <v>(TGG)7</v>
      </c>
      <c r="F519" s="6" t="s">
        <v>7419</v>
      </c>
      <c r="G519" t="str">
        <f t="shared" si="118"/>
        <v>TGG</v>
      </c>
      <c r="H519">
        <f t="shared" si="119"/>
        <v>178</v>
      </c>
      <c r="I519">
        <f t="shared" si="120"/>
        <v>184</v>
      </c>
      <c r="J519" t="str">
        <f t="shared" si="121"/>
        <v>178-184</v>
      </c>
      <c r="K519" t="str">
        <f t="shared" si="122"/>
        <v>Polymorphic</v>
      </c>
      <c r="X519" t="s">
        <v>1764</v>
      </c>
      <c r="Y519" t="s">
        <v>1762</v>
      </c>
      <c r="AA519" t="s">
        <v>1761</v>
      </c>
      <c r="AB519" t="s">
        <v>3201</v>
      </c>
      <c r="AC519" t="s">
        <v>180</v>
      </c>
      <c r="AD519">
        <v>3</v>
      </c>
      <c r="AE519">
        <v>21</v>
      </c>
      <c r="AF519" t="str">
        <f t="shared" si="123"/>
        <v>(TGG)</v>
      </c>
      <c r="AG519">
        <f t="shared" si="124"/>
        <v>7</v>
      </c>
      <c r="AH519" t="str">
        <f t="shared" si="125"/>
        <v>(TGG)7</v>
      </c>
      <c r="AK519" t="s">
        <v>3201</v>
      </c>
      <c r="AL519" t="s">
        <v>7033</v>
      </c>
      <c r="AO519" t="s">
        <v>3201</v>
      </c>
      <c r="AP519" t="s">
        <v>180</v>
      </c>
      <c r="AT519" t="s">
        <v>6373</v>
      </c>
      <c r="AU519" t="s">
        <v>3201</v>
      </c>
      <c r="AV519">
        <v>178</v>
      </c>
      <c r="AY519" t="s">
        <v>3201</v>
      </c>
      <c r="AZ519">
        <v>184</v>
      </c>
      <c r="BB519" t="s">
        <v>3201</v>
      </c>
      <c r="BC519" t="str">
        <f t="shared" si="126"/>
        <v>178-184</v>
      </c>
    </row>
    <row r="520" spans="1:55" ht="18">
      <c r="A520" t="s">
        <v>3204</v>
      </c>
      <c r="B520" t="str">
        <f t="shared" si="115"/>
        <v>CAGTTTTCCCAGTCACGACAAAATCAGCTAAGGCAGTGTCTTTATTC</v>
      </c>
      <c r="C520" t="s">
        <v>3319</v>
      </c>
      <c r="D520" t="str">
        <f t="shared" si="116"/>
        <v>GTTTAGTTACAAAACAACAACGCCAACA</v>
      </c>
      <c r="E520" t="str">
        <f t="shared" si="117"/>
        <v>(TTG)7</v>
      </c>
      <c r="F520" s="6" t="s">
        <v>7537</v>
      </c>
      <c r="G520" t="str">
        <f t="shared" si="118"/>
        <v>TTG</v>
      </c>
      <c r="H520">
        <f t="shared" si="119"/>
        <v>104</v>
      </c>
      <c r="I520">
        <f t="shared" si="120"/>
        <v>118</v>
      </c>
      <c r="J520" t="str">
        <f t="shared" si="121"/>
        <v>104-118</v>
      </c>
      <c r="K520" t="str">
        <f t="shared" si="122"/>
        <v>Polymorphic</v>
      </c>
      <c r="X520" t="s">
        <v>1768</v>
      </c>
      <c r="Y520" t="s">
        <v>1766</v>
      </c>
      <c r="AA520" t="s">
        <v>1765</v>
      </c>
      <c r="AB520" t="s">
        <v>3204</v>
      </c>
      <c r="AC520" t="s">
        <v>195</v>
      </c>
      <c r="AD520">
        <v>3</v>
      </c>
      <c r="AE520">
        <v>21</v>
      </c>
      <c r="AF520" t="str">
        <f t="shared" si="123"/>
        <v>(TTG)</v>
      </c>
      <c r="AG520">
        <f t="shared" si="124"/>
        <v>7</v>
      </c>
      <c r="AH520" t="str">
        <f t="shared" si="125"/>
        <v>(TTG)7</v>
      </c>
      <c r="AK520" t="s">
        <v>3204</v>
      </c>
      <c r="AL520" t="s">
        <v>7151</v>
      </c>
      <c r="AO520" t="s">
        <v>3204</v>
      </c>
      <c r="AP520" t="s">
        <v>195</v>
      </c>
      <c r="AT520" t="s">
        <v>6374</v>
      </c>
      <c r="AU520" t="s">
        <v>3204</v>
      </c>
      <c r="AV520">
        <v>104</v>
      </c>
      <c r="AY520" t="s">
        <v>3204</v>
      </c>
      <c r="AZ520">
        <v>118</v>
      </c>
      <c r="BB520" t="s">
        <v>3204</v>
      </c>
      <c r="BC520" t="str">
        <f t="shared" si="126"/>
        <v>104-118</v>
      </c>
    </row>
    <row r="521" spans="1:55" ht="18">
      <c r="A521" t="s">
        <v>3208</v>
      </c>
      <c r="B521" t="str">
        <f t="shared" si="115"/>
        <v>CAGTTTTCCCAGTCACGACTATTATCGAGAACAAAGGCCTGGA</v>
      </c>
      <c r="C521" t="s">
        <v>3321</v>
      </c>
      <c r="D521" t="str">
        <f t="shared" si="116"/>
        <v>GTTTCTTCCATTTCTCTGGCTGAACATC</v>
      </c>
      <c r="E521" t="str">
        <f t="shared" si="117"/>
        <v>(TGG)7</v>
      </c>
      <c r="F521" s="6" t="s">
        <v>7419</v>
      </c>
      <c r="G521" t="str">
        <f t="shared" si="118"/>
        <v>TGG</v>
      </c>
      <c r="H521">
        <f t="shared" si="119"/>
        <v>179</v>
      </c>
      <c r="I521">
        <f t="shared" si="120"/>
        <v>179</v>
      </c>
      <c r="J521" t="str">
        <f t="shared" si="121"/>
        <v>179-179</v>
      </c>
      <c r="K521" t="str">
        <f t="shared" si="122"/>
        <v>Monomorphic</v>
      </c>
      <c r="X521" t="s">
        <v>1772</v>
      </c>
      <c r="Y521" t="s">
        <v>1770</v>
      </c>
      <c r="AA521" t="s">
        <v>1769</v>
      </c>
      <c r="AB521" t="s">
        <v>3208</v>
      </c>
      <c r="AC521" t="s">
        <v>180</v>
      </c>
      <c r="AD521">
        <v>3</v>
      </c>
      <c r="AE521">
        <v>21</v>
      </c>
      <c r="AF521" t="str">
        <f t="shared" si="123"/>
        <v>(TGG)</v>
      </c>
      <c r="AG521">
        <f t="shared" si="124"/>
        <v>7</v>
      </c>
      <c r="AH521" t="str">
        <f t="shared" si="125"/>
        <v>(TGG)7</v>
      </c>
      <c r="AK521" t="s">
        <v>3208</v>
      </c>
      <c r="AL521" t="s">
        <v>7033</v>
      </c>
      <c r="AO521" t="s">
        <v>3208</v>
      </c>
      <c r="AP521" t="s">
        <v>180</v>
      </c>
      <c r="AT521" t="s">
        <v>6375</v>
      </c>
      <c r="AU521" t="s">
        <v>3208</v>
      </c>
      <c r="AV521">
        <v>179</v>
      </c>
      <c r="AY521" t="s">
        <v>3208</v>
      </c>
      <c r="AZ521">
        <v>179</v>
      </c>
      <c r="BB521" t="s">
        <v>3208</v>
      </c>
      <c r="BC521" t="str">
        <f t="shared" si="126"/>
        <v>179-179</v>
      </c>
    </row>
    <row r="522" spans="1:55" ht="18">
      <c r="A522" t="s">
        <v>3212</v>
      </c>
      <c r="B522" t="str">
        <f t="shared" si="115"/>
        <v>CAGTTTTCCCAGTCACGACGAGTGTTTTGACGAAATGGTCGAT</v>
      </c>
      <c r="C522" t="s">
        <v>3323</v>
      </c>
      <c r="D522" t="str">
        <f t="shared" si="116"/>
        <v>GTTTGAACCACATCCTACTACAATGAACACAC</v>
      </c>
      <c r="E522" t="str">
        <f t="shared" si="117"/>
        <v>(GGT)7</v>
      </c>
      <c r="F522" s="6" t="s">
        <v>7418</v>
      </c>
      <c r="G522" t="str">
        <f t="shared" si="118"/>
        <v>GGT</v>
      </c>
      <c r="H522">
        <f t="shared" si="119"/>
        <v>177</v>
      </c>
      <c r="I522">
        <f t="shared" si="120"/>
        <v>180</v>
      </c>
      <c r="J522" t="str">
        <f t="shared" si="121"/>
        <v>177-180</v>
      </c>
      <c r="K522" t="str">
        <f t="shared" si="122"/>
        <v>Polymorphic</v>
      </c>
      <c r="X522" t="s">
        <v>1776</v>
      </c>
      <c r="Y522" t="s">
        <v>1774</v>
      </c>
      <c r="AA522" t="s">
        <v>1773</v>
      </c>
      <c r="AB522" t="s">
        <v>3212</v>
      </c>
      <c r="AC522" t="s">
        <v>141</v>
      </c>
      <c r="AD522">
        <v>3</v>
      </c>
      <c r="AE522">
        <v>21</v>
      </c>
      <c r="AF522" t="str">
        <f t="shared" si="123"/>
        <v>(GGT)</v>
      </c>
      <c r="AG522">
        <f t="shared" si="124"/>
        <v>7</v>
      </c>
      <c r="AH522" t="str">
        <f t="shared" si="125"/>
        <v>(GGT)7</v>
      </c>
      <c r="AK522" t="s">
        <v>3212</v>
      </c>
      <c r="AL522" t="s">
        <v>7032</v>
      </c>
      <c r="AO522" t="s">
        <v>3212</v>
      </c>
      <c r="AP522" t="s">
        <v>141</v>
      </c>
      <c r="AT522" t="s">
        <v>6376</v>
      </c>
      <c r="AU522" t="s">
        <v>3212</v>
      </c>
      <c r="AV522">
        <v>177</v>
      </c>
      <c r="AY522" t="s">
        <v>3212</v>
      </c>
      <c r="AZ522">
        <v>180</v>
      </c>
      <c r="BB522" t="s">
        <v>3212</v>
      </c>
      <c r="BC522" t="str">
        <f t="shared" si="126"/>
        <v>177-180</v>
      </c>
    </row>
    <row r="523" spans="1:55" ht="18">
      <c r="A523" t="s">
        <v>3216</v>
      </c>
      <c r="B523" t="str">
        <f t="shared" si="115"/>
        <v>CAGTTTTCCCAGTCACGACGAGGAGGCATGAATTGTAAACCAG</v>
      </c>
      <c r="C523" t="s">
        <v>3325</v>
      </c>
      <c r="D523" t="str">
        <f t="shared" si="116"/>
        <v>GTTTTGAATTTCACTGATCATCACTTTTTCA</v>
      </c>
      <c r="E523" t="str">
        <f t="shared" si="117"/>
        <v>(TCT)7</v>
      </c>
      <c r="F523" s="6" t="s">
        <v>7675</v>
      </c>
      <c r="G523" t="str">
        <f t="shared" si="118"/>
        <v>TCT</v>
      </c>
      <c r="H523">
        <f t="shared" si="119"/>
        <v>123</v>
      </c>
      <c r="I523">
        <f t="shared" si="120"/>
        <v>130</v>
      </c>
      <c r="J523" t="str">
        <f t="shared" si="121"/>
        <v>123-130</v>
      </c>
      <c r="K523" t="str">
        <f t="shared" si="122"/>
        <v>Polymorphic</v>
      </c>
      <c r="X523" t="s">
        <v>1780</v>
      </c>
      <c r="Y523" t="s">
        <v>1778</v>
      </c>
      <c r="AA523" t="s">
        <v>1777</v>
      </c>
      <c r="AB523" t="s">
        <v>3216</v>
      </c>
      <c r="AC523" t="s">
        <v>172</v>
      </c>
      <c r="AD523">
        <v>3</v>
      </c>
      <c r="AE523">
        <v>21</v>
      </c>
      <c r="AF523" t="str">
        <f t="shared" si="123"/>
        <v>(TCT)</v>
      </c>
      <c r="AG523">
        <f t="shared" si="124"/>
        <v>7</v>
      </c>
      <c r="AH523" t="str">
        <f t="shared" si="125"/>
        <v>(TCT)7</v>
      </c>
      <c r="AK523" t="s">
        <v>3216</v>
      </c>
      <c r="AL523" t="s">
        <v>7288</v>
      </c>
      <c r="AO523" t="s">
        <v>3216</v>
      </c>
      <c r="AP523" t="s">
        <v>172</v>
      </c>
      <c r="AT523" t="s">
        <v>6377</v>
      </c>
      <c r="AU523" t="s">
        <v>3216</v>
      </c>
      <c r="AV523">
        <v>123</v>
      </c>
      <c r="AY523" t="s">
        <v>3216</v>
      </c>
      <c r="AZ523">
        <v>130</v>
      </c>
      <c r="BB523" t="s">
        <v>3216</v>
      </c>
      <c r="BC523" t="str">
        <f t="shared" si="126"/>
        <v>123-130</v>
      </c>
    </row>
    <row r="524" spans="1:55" ht="18">
      <c r="A524" t="s">
        <v>3220</v>
      </c>
      <c r="B524" t="str">
        <f t="shared" si="115"/>
        <v>CAGTTTTCCCAGTCACGACGAAATGATGGTGAAATAAGGCTCAA</v>
      </c>
      <c r="C524" t="s">
        <v>3327</v>
      </c>
      <c r="D524" t="str">
        <f t="shared" si="116"/>
        <v>GTTTCATCAACATTCAACATGGAATTAAGAC</v>
      </c>
      <c r="E524" t="str">
        <f t="shared" si="117"/>
        <v>(TGT)7</v>
      </c>
      <c r="F524" s="6" t="s">
        <v>7676</v>
      </c>
      <c r="G524" t="str">
        <f t="shared" si="118"/>
        <v>TGT</v>
      </c>
      <c r="H524">
        <f t="shared" si="119"/>
        <v>183</v>
      </c>
      <c r="I524">
        <f t="shared" si="120"/>
        <v>183</v>
      </c>
      <c r="J524" t="str">
        <f t="shared" si="121"/>
        <v>183-183</v>
      </c>
      <c r="K524" t="str">
        <f t="shared" si="122"/>
        <v>Monomorphic</v>
      </c>
      <c r="X524" t="s">
        <v>1784</v>
      </c>
      <c r="Y524" t="s">
        <v>1782</v>
      </c>
      <c r="AA524" t="s">
        <v>1781</v>
      </c>
      <c r="AB524" t="s">
        <v>3220</v>
      </c>
      <c r="AC524" t="s">
        <v>185</v>
      </c>
      <c r="AD524">
        <v>3</v>
      </c>
      <c r="AE524">
        <v>21</v>
      </c>
      <c r="AF524" t="str">
        <f t="shared" si="123"/>
        <v>(TGT)</v>
      </c>
      <c r="AG524">
        <f t="shared" si="124"/>
        <v>7</v>
      </c>
      <c r="AH524" t="str">
        <f t="shared" si="125"/>
        <v>(TGT)7</v>
      </c>
      <c r="AK524" t="s">
        <v>3220</v>
      </c>
      <c r="AL524" t="s">
        <v>7289</v>
      </c>
      <c r="AO524" t="s">
        <v>3220</v>
      </c>
      <c r="AP524" t="s">
        <v>185</v>
      </c>
      <c r="AT524" t="s">
        <v>6378</v>
      </c>
      <c r="AU524" t="s">
        <v>3220</v>
      </c>
      <c r="AV524">
        <v>183</v>
      </c>
      <c r="AY524" t="s">
        <v>3220</v>
      </c>
      <c r="AZ524">
        <v>183</v>
      </c>
      <c r="BB524" t="s">
        <v>3220</v>
      </c>
      <c r="BC524" t="str">
        <f t="shared" si="126"/>
        <v>183-183</v>
      </c>
    </row>
    <row r="525" spans="1:55" ht="18">
      <c r="A525" t="s">
        <v>3224</v>
      </c>
      <c r="B525" t="str">
        <f t="shared" si="115"/>
        <v>CAGTTTTCCCAGTCACGACAATTCCCGGGACTCAGCAAG</v>
      </c>
      <c r="C525" t="s">
        <v>3329</v>
      </c>
      <c r="D525" t="str">
        <f t="shared" si="116"/>
        <v>GTTTCTCCATCATCGTCGGATACAGAG</v>
      </c>
      <c r="E525" t="str">
        <f t="shared" si="117"/>
        <v>(AGA)7</v>
      </c>
      <c r="F525" s="6" t="s">
        <v>7677</v>
      </c>
      <c r="G525" t="str">
        <f t="shared" si="118"/>
        <v>AGA</v>
      </c>
      <c r="H525">
        <f t="shared" si="119"/>
        <v>0</v>
      </c>
      <c r="I525">
        <f t="shared" si="120"/>
        <v>0</v>
      </c>
      <c r="J525" t="str">
        <f t="shared" si="121"/>
        <v>-</v>
      </c>
      <c r="K525" t="s">
        <v>7774</v>
      </c>
      <c r="X525" t="s">
        <v>1788</v>
      </c>
      <c r="Y525" t="s">
        <v>1786</v>
      </c>
      <c r="AA525" t="s">
        <v>1785</v>
      </c>
      <c r="AB525" t="s">
        <v>3224</v>
      </c>
      <c r="AC525" t="s">
        <v>55</v>
      </c>
      <c r="AD525">
        <v>3</v>
      </c>
      <c r="AE525">
        <v>21</v>
      </c>
      <c r="AF525" t="str">
        <f t="shared" si="123"/>
        <v>(AGA)</v>
      </c>
      <c r="AG525">
        <f t="shared" si="124"/>
        <v>7</v>
      </c>
      <c r="AH525" t="str">
        <f t="shared" si="125"/>
        <v>(AGA)7</v>
      </c>
      <c r="AK525" t="s">
        <v>3224</v>
      </c>
      <c r="AL525" t="s">
        <v>7290</v>
      </c>
      <c r="AO525" t="s">
        <v>3224</v>
      </c>
      <c r="AP525" t="s">
        <v>55</v>
      </c>
      <c r="AT525" t="s">
        <v>6379</v>
      </c>
      <c r="AU525" t="s">
        <v>3224</v>
      </c>
      <c r="AY525" t="s">
        <v>3224</v>
      </c>
      <c r="BB525" t="s">
        <v>3224</v>
      </c>
      <c r="BC525" t="str">
        <f t="shared" si="126"/>
        <v>-</v>
      </c>
    </row>
    <row r="526" spans="1:55" ht="18">
      <c r="A526" t="s">
        <v>3228</v>
      </c>
      <c r="B526" t="str">
        <f t="shared" si="115"/>
        <v>CAGTTTTCCCAGTCACGACCGTCCGTTTTGTATCATCATCGT</v>
      </c>
      <c r="C526" t="s">
        <v>3331</v>
      </c>
      <c r="D526" t="str">
        <f t="shared" si="116"/>
        <v>GTTTTTTACACGTCATCACTCCATCACC</v>
      </c>
      <c r="E526" t="str">
        <f t="shared" si="117"/>
        <v>(TAA)7</v>
      </c>
      <c r="F526" s="6" t="s">
        <v>7678</v>
      </c>
      <c r="G526" t="str">
        <f t="shared" si="118"/>
        <v>TAA</v>
      </c>
      <c r="H526">
        <f t="shared" si="119"/>
        <v>169</v>
      </c>
      <c r="I526">
        <f t="shared" si="120"/>
        <v>178</v>
      </c>
      <c r="J526" t="str">
        <f t="shared" si="121"/>
        <v>169-178</v>
      </c>
      <c r="K526" t="str">
        <f>IF(H526=I526,"Monomorphic","Polymorphic")</f>
        <v>Polymorphic</v>
      </c>
      <c r="X526" t="s">
        <v>1792</v>
      </c>
      <c r="Y526" t="s">
        <v>1790</v>
      </c>
      <c r="AA526" t="s">
        <v>1789</v>
      </c>
      <c r="AB526" t="s">
        <v>3228</v>
      </c>
      <c r="AC526" t="s">
        <v>153</v>
      </c>
      <c r="AD526">
        <v>3</v>
      </c>
      <c r="AE526">
        <v>21</v>
      </c>
      <c r="AF526" t="str">
        <f t="shared" si="123"/>
        <v>(TAA)</v>
      </c>
      <c r="AG526">
        <f t="shared" si="124"/>
        <v>7</v>
      </c>
      <c r="AH526" t="str">
        <f t="shared" si="125"/>
        <v>(TAA)7</v>
      </c>
      <c r="AK526" t="s">
        <v>3228</v>
      </c>
      <c r="AL526" t="s">
        <v>7291</v>
      </c>
      <c r="AO526" t="s">
        <v>3228</v>
      </c>
      <c r="AP526" t="s">
        <v>153</v>
      </c>
      <c r="AT526" t="s">
        <v>6380</v>
      </c>
      <c r="AU526" t="s">
        <v>3228</v>
      </c>
      <c r="AV526">
        <v>169</v>
      </c>
      <c r="AY526" t="s">
        <v>3228</v>
      </c>
      <c r="AZ526">
        <v>178</v>
      </c>
      <c r="BB526" t="s">
        <v>3228</v>
      </c>
      <c r="BC526" t="str">
        <f t="shared" si="126"/>
        <v>169-178</v>
      </c>
    </row>
    <row r="527" spans="1:55" ht="18">
      <c r="A527" t="s">
        <v>3232</v>
      </c>
      <c r="B527" t="str">
        <f t="shared" si="115"/>
        <v>CAGTTTTCCCAGTCACGACTTCCCCTTCTATGTCAGAAAACACA</v>
      </c>
      <c r="C527" t="s">
        <v>3333</v>
      </c>
      <c r="D527" t="str">
        <f t="shared" si="116"/>
        <v>GTTTTATGCGATGTTGAGTCAGGTGAAC</v>
      </c>
      <c r="E527" t="str">
        <f t="shared" si="117"/>
        <v>(TTA)7</v>
      </c>
      <c r="F527" s="6" t="s">
        <v>7679</v>
      </c>
      <c r="G527" t="str">
        <f t="shared" si="118"/>
        <v>TTA</v>
      </c>
      <c r="H527">
        <f t="shared" si="119"/>
        <v>181</v>
      </c>
      <c r="I527">
        <f t="shared" si="120"/>
        <v>184</v>
      </c>
      <c r="J527" t="str">
        <f t="shared" si="121"/>
        <v>181-184</v>
      </c>
      <c r="K527" t="str">
        <f>IF(H527=I527,"Monomorphic","Polymorphic")</f>
        <v>Polymorphic</v>
      </c>
      <c r="X527" t="s">
        <v>1796</v>
      </c>
      <c r="Y527" t="s">
        <v>1794</v>
      </c>
      <c r="AA527" t="s">
        <v>1793</v>
      </c>
      <c r="AB527" t="s">
        <v>3232</v>
      </c>
      <c r="AC527" t="s">
        <v>189</v>
      </c>
      <c r="AD527">
        <v>3</v>
      </c>
      <c r="AE527">
        <v>21</v>
      </c>
      <c r="AF527" t="str">
        <f t="shared" si="123"/>
        <v>(TTA)</v>
      </c>
      <c r="AG527">
        <f t="shared" si="124"/>
        <v>7</v>
      </c>
      <c r="AH527" t="str">
        <f t="shared" si="125"/>
        <v>(TTA)7</v>
      </c>
      <c r="AK527" t="s">
        <v>3232</v>
      </c>
      <c r="AL527" t="s">
        <v>7292</v>
      </c>
      <c r="AO527" t="s">
        <v>3232</v>
      </c>
      <c r="AP527" t="s">
        <v>189</v>
      </c>
      <c r="AT527" t="s">
        <v>6381</v>
      </c>
      <c r="AU527" t="s">
        <v>3232</v>
      </c>
      <c r="AV527">
        <v>181</v>
      </c>
      <c r="AY527" t="s">
        <v>3232</v>
      </c>
      <c r="AZ527">
        <v>184</v>
      </c>
      <c r="BB527" t="s">
        <v>3232</v>
      </c>
      <c r="BC527" t="str">
        <f t="shared" si="126"/>
        <v>181-184</v>
      </c>
    </row>
    <row r="528" spans="1:55" ht="18">
      <c r="A528" t="s">
        <v>3236</v>
      </c>
      <c r="B528" t="str">
        <f t="shared" si="115"/>
        <v>CAGTTTTCCCAGTCACGACCCTGGTCTTCTACGTCACCTTCTC</v>
      </c>
      <c r="C528" t="s">
        <v>3335</v>
      </c>
      <c r="D528" t="str">
        <f t="shared" si="116"/>
        <v>GTTTTGGTGAGTTCTTCTCCAAGATTGA</v>
      </c>
      <c r="E528" t="str">
        <f t="shared" si="117"/>
        <v>(AAG)7</v>
      </c>
      <c r="F528" s="6" t="s">
        <v>7674</v>
      </c>
      <c r="G528" t="str">
        <f t="shared" si="118"/>
        <v>AAG</v>
      </c>
      <c r="H528">
        <f t="shared" si="119"/>
        <v>140</v>
      </c>
      <c r="I528">
        <f t="shared" si="120"/>
        <v>140</v>
      </c>
      <c r="J528" t="str">
        <f t="shared" si="121"/>
        <v>140-140</v>
      </c>
      <c r="K528" t="str">
        <f>IF(H528=I528,"Monomorphic","Polymorphic")</f>
        <v>Monomorphic</v>
      </c>
      <c r="X528" t="s">
        <v>1800</v>
      </c>
      <c r="Y528" t="s">
        <v>1798</v>
      </c>
      <c r="AA528" t="s">
        <v>1797</v>
      </c>
      <c r="AB528" t="s">
        <v>3236</v>
      </c>
      <c r="AC528" t="s">
        <v>42</v>
      </c>
      <c r="AD528">
        <v>3</v>
      </c>
      <c r="AE528">
        <v>21</v>
      </c>
      <c r="AF528" t="str">
        <f t="shared" si="123"/>
        <v>(AAG)</v>
      </c>
      <c r="AG528">
        <f t="shared" si="124"/>
        <v>7</v>
      </c>
      <c r="AH528" t="str">
        <f t="shared" si="125"/>
        <v>(AAG)7</v>
      </c>
      <c r="AK528" t="s">
        <v>3236</v>
      </c>
      <c r="AL528" t="s">
        <v>7287</v>
      </c>
      <c r="AO528" t="s">
        <v>3236</v>
      </c>
      <c r="AP528" t="s">
        <v>42</v>
      </c>
      <c r="AT528" t="s">
        <v>6382</v>
      </c>
      <c r="AU528" t="s">
        <v>3236</v>
      </c>
      <c r="AV528">
        <v>140</v>
      </c>
      <c r="AY528" t="s">
        <v>3236</v>
      </c>
      <c r="AZ528">
        <v>140</v>
      </c>
      <c r="BB528" t="s">
        <v>3236</v>
      </c>
      <c r="BC528" t="str">
        <f t="shared" si="126"/>
        <v>140-140</v>
      </c>
    </row>
    <row r="529" spans="1:55" ht="18">
      <c r="A529" t="s">
        <v>3240</v>
      </c>
      <c r="B529" t="str">
        <f t="shared" si="115"/>
        <v>CAGTTTTCCCAGTCACGACGATTCCTTCCTTCCATTCCAAGTC</v>
      </c>
      <c r="C529" t="s">
        <v>3337</v>
      </c>
      <c r="D529" t="str">
        <f t="shared" si="116"/>
        <v>GTTTCACTGGGATGGAGAAATCCCT</v>
      </c>
      <c r="E529" t="str">
        <f t="shared" si="117"/>
        <v>(TCT)7</v>
      </c>
      <c r="F529" s="6" t="s">
        <v>7675</v>
      </c>
      <c r="G529" t="str">
        <f t="shared" si="118"/>
        <v>TCT</v>
      </c>
      <c r="H529">
        <f t="shared" si="119"/>
        <v>156</v>
      </c>
      <c r="I529">
        <f t="shared" si="120"/>
        <v>168</v>
      </c>
      <c r="J529" t="str">
        <f t="shared" si="121"/>
        <v>156-168</v>
      </c>
      <c r="K529" t="str">
        <f>IF(H529=I529,"Monomorphic","Polymorphic")</f>
        <v>Polymorphic</v>
      </c>
      <c r="X529" t="s">
        <v>1804</v>
      </c>
      <c r="Y529" t="s">
        <v>1802</v>
      </c>
      <c r="AA529" t="s">
        <v>1801</v>
      </c>
      <c r="AB529" t="s">
        <v>3240</v>
      </c>
      <c r="AC529" t="s">
        <v>172</v>
      </c>
      <c r="AD529">
        <v>3</v>
      </c>
      <c r="AE529">
        <v>21</v>
      </c>
      <c r="AF529" t="str">
        <f t="shared" si="123"/>
        <v>(TCT)</v>
      </c>
      <c r="AG529">
        <f t="shared" si="124"/>
        <v>7</v>
      </c>
      <c r="AH529" t="str">
        <f t="shared" si="125"/>
        <v>(TCT)7</v>
      </c>
      <c r="AK529" t="s">
        <v>3240</v>
      </c>
      <c r="AL529" t="s">
        <v>7288</v>
      </c>
      <c r="AO529" t="s">
        <v>3240</v>
      </c>
      <c r="AP529" t="s">
        <v>172</v>
      </c>
      <c r="AT529" t="s">
        <v>6383</v>
      </c>
      <c r="AU529" t="s">
        <v>3240</v>
      </c>
      <c r="AV529">
        <v>156</v>
      </c>
      <c r="AY529" t="s">
        <v>3240</v>
      </c>
      <c r="AZ529">
        <v>168</v>
      </c>
      <c r="BB529" t="s">
        <v>3240</v>
      </c>
      <c r="BC529" t="str">
        <f t="shared" si="126"/>
        <v>156-168</v>
      </c>
    </row>
    <row r="530" spans="1:55" ht="18">
      <c r="A530" t="s">
        <v>3244</v>
      </c>
      <c r="B530" t="str">
        <f t="shared" si="115"/>
        <v>CAGTTTTCCCAGTCACGACGCAAAACCCTCCTGTCCTCAA</v>
      </c>
      <c r="C530" t="s">
        <v>3339</v>
      </c>
      <c r="D530" t="str">
        <f t="shared" si="116"/>
        <v>GTTTCGAATTAGTCCTTGCATTGTTTCC</v>
      </c>
      <c r="E530" t="str">
        <f t="shared" si="117"/>
        <v>(TCT)7</v>
      </c>
      <c r="F530" s="6" t="s">
        <v>7675</v>
      </c>
      <c r="G530" t="str">
        <f t="shared" si="118"/>
        <v>TCT</v>
      </c>
      <c r="H530">
        <f t="shared" si="119"/>
        <v>0</v>
      </c>
      <c r="I530">
        <f t="shared" si="120"/>
        <v>0</v>
      </c>
      <c r="J530" t="str">
        <f t="shared" si="121"/>
        <v>-</v>
      </c>
      <c r="K530" t="s">
        <v>7774</v>
      </c>
      <c r="X530" t="s">
        <v>1808</v>
      </c>
      <c r="Y530" t="s">
        <v>1806</v>
      </c>
      <c r="AA530" t="s">
        <v>1805</v>
      </c>
      <c r="AB530" t="s">
        <v>3244</v>
      </c>
      <c r="AC530" t="s">
        <v>172</v>
      </c>
      <c r="AD530">
        <v>3</v>
      </c>
      <c r="AE530">
        <v>21</v>
      </c>
      <c r="AF530" t="str">
        <f t="shared" si="123"/>
        <v>(TCT)</v>
      </c>
      <c r="AG530">
        <f t="shared" si="124"/>
        <v>7</v>
      </c>
      <c r="AH530" t="str">
        <f t="shared" si="125"/>
        <v>(TCT)7</v>
      </c>
      <c r="AK530" t="s">
        <v>3244</v>
      </c>
      <c r="AL530" t="s">
        <v>7288</v>
      </c>
      <c r="AO530" t="s">
        <v>3244</v>
      </c>
      <c r="AP530" t="s">
        <v>172</v>
      </c>
      <c r="AT530" t="s">
        <v>6384</v>
      </c>
      <c r="AU530" t="s">
        <v>3244</v>
      </c>
      <c r="AY530" t="s">
        <v>3244</v>
      </c>
      <c r="BB530" t="s">
        <v>3244</v>
      </c>
      <c r="BC530" t="str">
        <f t="shared" si="126"/>
        <v>-</v>
      </c>
    </row>
    <row r="531" spans="1:55" ht="18">
      <c r="A531" t="s">
        <v>3248</v>
      </c>
      <c r="B531" t="str">
        <f t="shared" si="115"/>
        <v>CAGTTTTCCCAGTCACGACACCTTTACACACCGGAAACACACT</v>
      </c>
      <c r="C531" t="s">
        <v>3341</v>
      </c>
      <c r="D531" t="str">
        <f t="shared" si="116"/>
        <v>GTTTAGTGTTGAACTGAAGTGTGGCTGT</v>
      </c>
      <c r="E531" t="str">
        <f t="shared" si="117"/>
        <v>(CAC)7</v>
      </c>
      <c r="F531" s="6" t="s">
        <v>7680</v>
      </c>
      <c r="G531" t="str">
        <f t="shared" si="118"/>
        <v>CAC</v>
      </c>
      <c r="H531">
        <f t="shared" si="119"/>
        <v>0</v>
      </c>
      <c r="I531">
        <f t="shared" si="120"/>
        <v>0</v>
      </c>
      <c r="J531" t="str">
        <f t="shared" si="121"/>
        <v>-</v>
      </c>
      <c r="K531" t="s">
        <v>7774</v>
      </c>
      <c r="X531" t="s">
        <v>1812</v>
      </c>
      <c r="Y531" t="s">
        <v>1810</v>
      </c>
      <c r="AA531" t="s">
        <v>1809</v>
      </c>
      <c r="AB531" t="s">
        <v>3248</v>
      </c>
      <c r="AC531" t="s">
        <v>82</v>
      </c>
      <c r="AD531">
        <v>3</v>
      </c>
      <c r="AE531">
        <v>21</v>
      </c>
      <c r="AF531" t="str">
        <f t="shared" si="123"/>
        <v>(CAC)</v>
      </c>
      <c r="AG531">
        <f t="shared" si="124"/>
        <v>7</v>
      </c>
      <c r="AH531" t="str">
        <f t="shared" si="125"/>
        <v>(CAC)7</v>
      </c>
      <c r="AK531" t="s">
        <v>3248</v>
      </c>
      <c r="AL531" t="s">
        <v>7293</v>
      </c>
      <c r="AO531" t="s">
        <v>3248</v>
      </c>
      <c r="AP531" t="s">
        <v>82</v>
      </c>
      <c r="AT531" t="s">
        <v>6385</v>
      </c>
      <c r="AU531" t="s">
        <v>3248</v>
      </c>
      <c r="AY531" t="s">
        <v>3248</v>
      </c>
      <c r="BB531" t="s">
        <v>3248</v>
      </c>
      <c r="BC531" t="str">
        <f t="shared" si="126"/>
        <v>-</v>
      </c>
    </row>
    <row r="532" spans="1:55" ht="18">
      <c r="A532" t="s">
        <v>3252</v>
      </c>
      <c r="B532" t="str">
        <f t="shared" si="115"/>
        <v>CAGTTTTCCCAGTCACGACCCTCTTTCTCTCCAAACCATCAAA</v>
      </c>
      <c r="C532" t="s">
        <v>3343</v>
      </c>
      <c r="D532" t="str">
        <f t="shared" si="116"/>
        <v>GTTTTGGTTGTGCTTATCCTCTTCTTCC</v>
      </c>
      <c r="E532" t="str">
        <f t="shared" si="117"/>
        <v>(GGT)7</v>
      </c>
      <c r="F532" s="6" t="s">
        <v>7418</v>
      </c>
      <c r="G532" t="str">
        <f t="shared" si="118"/>
        <v>GGT</v>
      </c>
      <c r="H532">
        <f t="shared" si="119"/>
        <v>181</v>
      </c>
      <c r="I532">
        <f t="shared" si="120"/>
        <v>185</v>
      </c>
      <c r="J532" t="str">
        <f t="shared" si="121"/>
        <v>181-185</v>
      </c>
      <c r="K532" t="str">
        <f t="shared" ref="K532:K544" si="127">IF(H532=I532,"Monomorphic","Polymorphic")</f>
        <v>Polymorphic</v>
      </c>
      <c r="X532" t="s">
        <v>1816</v>
      </c>
      <c r="Y532" t="s">
        <v>1814</v>
      </c>
      <c r="AA532" t="s">
        <v>1813</v>
      </c>
      <c r="AB532" t="s">
        <v>3252</v>
      </c>
      <c r="AC532" t="s">
        <v>141</v>
      </c>
      <c r="AD532">
        <v>3</v>
      </c>
      <c r="AE532">
        <v>21</v>
      </c>
      <c r="AF532" t="str">
        <f t="shared" si="123"/>
        <v>(GGT)</v>
      </c>
      <c r="AG532">
        <f t="shared" si="124"/>
        <v>7</v>
      </c>
      <c r="AH532" t="str">
        <f t="shared" si="125"/>
        <v>(GGT)7</v>
      </c>
      <c r="AK532" t="s">
        <v>3252</v>
      </c>
      <c r="AL532" t="s">
        <v>7032</v>
      </c>
      <c r="AO532" t="s">
        <v>3252</v>
      </c>
      <c r="AP532" t="s">
        <v>141</v>
      </c>
      <c r="AT532" t="s">
        <v>6386</v>
      </c>
      <c r="AU532" t="s">
        <v>3252</v>
      </c>
      <c r="AV532">
        <v>181</v>
      </c>
      <c r="AY532" t="s">
        <v>3252</v>
      </c>
      <c r="AZ532">
        <v>185</v>
      </c>
      <c r="BB532" t="s">
        <v>3252</v>
      </c>
      <c r="BC532" t="str">
        <f t="shared" si="126"/>
        <v>181-185</v>
      </c>
    </row>
    <row r="533" spans="1:55" ht="18">
      <c r="A533" t="s">
        <v>3348</v>
      </c>
      <c r="B533" t="str">
        <f t="shared" si="115"/>
        <v>CAGTTTTCCCAGTCACGACGCAATGCAATGCTTGTCATAGATA</v>
      </c>
      <c r="C533" t="s">
        <v>3533</v>
      </c>
      <c r="D533" t="str">
        <f t="shared" si="116"/>
        <v>GTTTTCTTTGGCCTTTAATAATTTGAGCA</v>
      </c>
      <c r="E533" t="str">
        <f t="shared" si="117"/>
        <v>(TTA)7</v>
      </c>
      <c r="F533" s="6" t="s">
        <v>7679</v>
      </c>
      <c r="G533" t="str">
        <f t="shared" si="118"/>
        <v>TTA</v>
      </c>
      <c r="H533">
        <f t="shared" si="119"/>
        <v>177</v>
      </c>
      <c r="I533">
        <f t="shared" si="120"/>
        <v>234</v>
      </c>
      <c r="J533" t="str">
        <f t="shared" si="121"/>
        <v>177-234</v>
      </c>
      <c r="K533" t="str">
        <f t="shared" si="127"/>
        <v>Polymorphic</v>
      </c>
      <c r="X533" t="s">
        <v>1820</v>
      </c>
      <c r="Y533" t="s">
        <v>1818</v>
      </c>
      <c r="AA533" t="s">
        <v>1817</v>
      </c>
      <c r="AB533" t="s">
        <v>3348</v>
      </c>
      <c r="AC533" t="s">
        <v>189</v>
      </c>
      <c r="AD533">
        <v>3</v>
      </c>
      <c r="AE533">
        <v>21</v>
      </c>
      <c r="AF533" t="str">
        <f t="shared" si="123"/>
        <v>(TTA)</v>
      </c>
      <c r="AG533">
        <f t="shared" si="124"/>
        <v>7</v>
      </c>
      <c r="AH533" t="str">
        <f t="shared" si="125"/>
        <v>(TTA)7</v>
      </c>
      <c r="AK533" t="s">
        <v>3348</v>
      </c>
      <c r="AL533" t="s">
        <v>7292</v>
      </c>
      <c r="AO533" t="s">
        <v>3348</v>
      </c>
      <c r="AP533" t="s">
        <v>189</v>
      </c>
      <c r="AT533" t="s">
        <v>6387</v>
      </c>
      <c r="AU533" t="s">
        <v>3348</v>
      </c>
      <c r="AV533">
        <v>177</v>
      </c>
      <c r="AY533" t="s">
        <v>3348</v>
      </c>
      <c r="AZ533">
        <v>234</v>
      </c>
      <c r="BB533" t="s">
        <v>3348</v>
      </c>
      <c r="BC533" t="str">
        <f t="shared" si="126"/>
        <v>177-234</v>
      </c>
    </row>
    <row r="534" spans="1:55" ht="18">
      <c r="A534" t="s">
        <v>3352</v>
      </c>
      <c r="B534" t="str">
        <f t="shared" si="115"/>
        <v>CAGTTTTCCCAGTCACGACCTGAATTCTTGGTCTTTGGCGAT</v>
      </c>
      <c r="C534" t="s">
        <v>3535</v>
      </c>
      <c r="D534" t="str">
        <f t="shared" si="116"/>
        <v>GTTTTCAAAAGTTTTCGTCAAGAACGGT</v>
      </c>
      <c r="E534" t="str">
        <f t="shared" si="117"/>
        <v>(GAG)7</v>
      </c>
      <c r="F534" s="6" t="s">
        <v>7536</v>
      </c>
      <c r="G534" t="str">
        <f t="shared" si="118"/>
        <v>GAG</v>
      </c>
      <c r="H534">
        <f t="shared" si="119"/>
        <v>181</v>
      </c>
      <c r="I534">
        <f t="shared" si="120"/>
        <v>181</v>
      </c>
      <c r="J534" t="str">
        <f t="shared" si="121"/>
        <v>181-181</v>
      </c>
      <c r="K534" t="str">
        <f t="shared" si="127"/>
        <v>Monomorphic</v>
      </c>
      <c r="X534" t="s">
        <v>1824</v>
      </c>
      <c r="Y534" t="s">
        <v>1822</v>
      </c>
      <c r="AA534" t="s">
        <v>1821</v>
      </c>
      <c r="AB534" t="s">
        <v>3352</v>
      </c>
      <c r="AC534" t="s">
        <v>121</v>
      </c>
      <c r="AD534">
        <v>3</v>
      </c>
      <c r="AE534">
        <v>21</v>
      </c>
      <c r="AF534" t="str">
        <f t="shared" si="123"/>
        <v>(GAG)</v>
      </c>
      <c r="AG534">
        <f t="shared" si="124"/>
        <v>7</v>
      </c>
      <c r="AH534" t="str">
        <f t="shared" si="125"/>
        <v>(GAG)7</v>
      </c>
      <c r="AK534" t="s">
        <v>3352</v>
      </c>
      <c r="AL534" t="s">
        <v>7150</v>
      </c>
      <c r="AO534" t="s">
        <v>3352</v>
      </c>
      <c r="AP534" t="s">
        <v>121</v>
      </c>
      <c r="AT534" t="s">
        <v>6388</v>
      </c>
      <c r="AU534" t="s">
        <v>3352</v>
      </c>
      <c r="AV534">
        <v>181</v>
      </c>
      <c r="AY534" t="s">
        <v>3352</v>
      </c>
      <c r="AZ534">
        <v>181</v>
      </c>
      <c r="BB534" t="s">
        <v>3352</v>
      </c>
      <c r="BC534" t="str">
        <f t="shared" si="126"/>
        <v>181-181</v>
      </c>
    </row>
    <row r="535" spans="1:55" ht="18">
      <c r="A535" t="s">
        <v>3356</v>
      </c>
      <c r="B535" t="str">
        <f t="shared" si="115"/>
        <v>CAGTTTTCCCAGTCACGACAAGCATTCTACCATTGTGTGCAAG</v>
      </c>
      <c r="C535" t="s">
        <v>3537</v>
      </c>
      <c r="D535" t="str">
        <f t="shared" si="116"/>
        <v>GTTTAGTAGCACAACAACATCATAGGCG</v>
      </c>
      <c r="E535" t="str">
        <f t="shared" si="117"/>
        <v>(ATGCA)4</v>
      </c>
      <c r="F535" s="6" t="s">
        <v>7681</v>
      </c>
      <c r="G535" t="str">
        <f t="shared" si="118"/>
        <v>ATGCA</v>
      </c>
      <c r="H535">
        <f t="shared" si="119"/>
        <v>170</v>
      </c>
      <c r="I535">
        <f t="shared" si="120"/>
        <v>178</v>
      </c>
      <c r="J535" t="str">
        <f t="shared" si="121"/>
        <v>170-178</v>
      </c>
      <c r="K535" t="str">
        <f t="shared" si="127"/>
        <v>Polymorphic</v>
      </c>
      <c r="X535" t="s">
        <v>1827</v>
      </c>
      <c r="Y535" t="s">
        <v>1826</v>
      </c>
      <c r="AA535" t="s">
        <v>1825</v>
      </c>
      <c r="AB535" t="s">
        <v>3356</v>
      </c>
      <c r="AC535" t="s">
        <v>75</v>
      </c>
      <c r="AD535">
        <v>5</v>
      </c>
      <c r="AE535">
        <v>20</v>
      </c>
      <c r="AF535" t="str">
        <f t="shared" si="123"/>
        <v>(ATGCA)</v>
      </c>
      <c r="AG535">
        <f t="shared" si="124"/>
        <v>4</v>
      </c>
      <c r="AH535" t="str">
        <f t="shared" si="125"/>
        <v>(ATGCA)4</v>
      </c>
      <c r="AK535" t="s">
        <v>3356</v>
      </c>
      <c r="AL535" t="s">
        <v>7294</v>
      </c>
      <c r="AO535" t="s">
        <v>3356</v>
      </c>
      <c r="AP535" t="s">
        <v>75</v>
      </c>
      <c r="AT535" t="s">
        <v>6389</v>
      </c>
      <c r="AU535" t="s">
        <v>3356</v>
      </c>
      <c r="AV535">
        <v>170</v>
      </c>
      <c r="AY535" t="s">
        <v>3356</v>
      </c>
      <c r="AZ535">
        <v>178</v>
      </c>
      <c r="BB535" t="s">
        <v>3356</v>
      </c>
      <c r="BC535" t="str">
        <f t="shared" si="126"/>
        <v>170-178</v>
      </c>
    </row>
    <row r="536" spans="1:55" ht="18">
      <c r="A536" t="s">
        <v>3360</v>
      </c>
      <c r="B536" t="str">
        <f t="shared" si="115"/>
        <v>CAGTTTTCCCAGTCACGACAGCCTTCAACCTCATCTTAAAGCA</v>
      </c>
      <c r="C536" t="s">
        <v>3539</v>
      </c>
      <c r="D536" t="str">
        <f t="shared" si="116"/>
        <v>GTTTGGTAGTAGCATTGTTCCTCTAGTGGGT</v>
      </c>
      <c r="E536" t="str">
        <f t="shared" si="117"/>
        <v>(AT)10</v>
      </c>
      <c r="F536" s="6" t="s">
        <v>7541</v>
      </c>
      <c r="G536" t="str">
        <f t="shared" si="118"/>
        <v>AT</v>
      </c>
      <c r="H536">
        <f t="shared" si="119"/>
        <v>121</v>
      </c>
      <c r="I536">
        <f t="shared" si="120"/>
        <v>121</v>
      </c>
      <c r="J536" t="str">
        <f t="shared" si="121"/>
        <v>121-121</v>
      </c>
      <c r="K536" t="str">
        <f t="shared" si="127"/>
        <v>Monomorphic</v>
      </c>
      <c r="X536" t="s">
        <v>1831</v>
      </c>
      <c r="Y536" t="s">
        <v>1829</v>
      </c>
      <c r="AA536" t="s">
        <v>1828</v>
      </c>
      <c r="AB536" t="s">
        <v>3360</v>
      </c>
      <c r="AC536" t="s">
        <v>68</v>
      </c>
      <c r="AD536">
        <v>2</v>
      </c>
      <c r="AE536">
        <v>20</v>
      </c>
      <c r="AF536" t="str">
        <f t="shared" si="123"/>
        <v>(AT)</v>
      </c>
      <c r="AG536">
        <f t="shared" si="124"/>
        <v>10</v>
      </c>
      <c r="AH536" t="str">
        <f t="shared" si="125"/>
        <v>(AT)10</v>
      </c>
      <c r="AK536" t="s">
        <v>3360</v>
      </c>
      <c r="AL536" t="s">
        <v>7155</v>
      </c>
      <c r="AO536" t="s">
        <v>3360</v>
      </c>
      <c r="AP536" t="s">
        <v>68</v>
      </c>
      <c r="AT536" t="s">
        <v>6390</v>
      </c>
      <c r="AU536" t="s">
        <v>3360</v>
      </c>
      <c r="AV536">
        <v>121</v>
      </c>
      <c r="AY536" t="s">
        <v>3360</v>
      </c>
      <c r="AZ536">
        <v>121</v>
      </c>
      <c r="BB536" t="s">
        <v>3360</v>
      </c>
      <c r="BC536" t="str">
        <f t="shared" si="126"/>
        <v>121-121</v>
      </c>
    </row>
    <row r="537" spans="1:55" ht="18">
      <c r="A537" t="s">
        <v>3364</v>
      </c>
      <c r="B537" t="str">
        <f t="shared" si="115"/>
        <v>CAGTTTTCCCAGTCACGACCCCTAAATATCAATCACTCCCAAAA</v>
      </c>
      <c r="C537" t="s">
        <v>3541</v>
      </c>
      <c r="D537" t="str">
        <f t="shared" si="116"/>
        <v>GTTTGGATGCATTATCCAACAGTCAAGA</v>
      </c>
      <c r="E537" t="str">
        <f t="shared" si="117"/>
        <v>(TA)10</v>
      </c>
      <c r="F537" s="6" t="s">
        <v>7544</v>
      </c>
      <c r="G537" t="str">
        <f t="shared" si="118"/>
        <v>TA</v>
      </c>
      <c r="H537">
        <f t="shared" si="119"/>
        <v>147</v>
      </c>
      <c r="I537">
        <f t="shared" si="120"/>
        <v>162</v>
      </c>
      <c r="J537" t="str">
        <f t="shared" si="121"/>
        <v>147-162</v>
      </c>
      <c r="K537" t="str">
        <f t="shared" si="127"/>
        <v>Polymorphic</v>
      </c>
      <c r="X537" t="s">
        <v>1835</v>
      </c>
      <c r="Y537" t="s">
        <v>1833</v>
      </c>
      <c r="AA537" t="s">
        <v>1832</v>
      </c>
      <c r="AB537" t="s">
        <v>3364</v>
      </c>
      <c r="AC537" t="s">
        <v>157</v>
      </c>
      <c r="AD537">
        <v>2</v>
      </c>
      <c r="AE537">
        <v>20</v>
      </c>
      <c r="AF537" t="str">
        <f t="shared" si="123"/>
        <v>(TA)</v>
      </c>
      <c r="AG537">
        <f t="shared" si="124"/>
        <v>10</v>
      </c>
      <c r="AH537" t="str">
        <f t="shared" si="125"/>
        <v>(TA)10</v>
      </c>
      <c r="AK537" t="s">
        <v>3364</v>
      </c>
      <c r="AL537" t="s">
        <v>7158</v>
      </c>
      <c r="AO537" t="s">
        <v>3364</v>
      </c>
      <c r="AP537" t="s">
        <v>157</v>
      </c>
      <c r="AT537" t="s">
        <v>6391</v>
      </c>
      <c r="AU537" t="s">
        <v>3364</v>
      </c>
      <c r="AV537">
        <v>147</v>
      </c>
      <c r="AY537" t="s">
        <v>3364</v>
      </c>
      <c r="AZ537">
        <v>162</v>
      </c>
      <c r="BB537" t="s">
        <v>3364</v>
      </c>
      <c r="BC537" t="str">
        <f t="shared" si="126"/>
        <v>147-162</v>
      </c>
    </row>
    <row r="538" spans="1:55" ht="18">
      <c r="A538" t="s">
        <v>3368</v>
      </c>
      <c r="B538" t="str">
        <f t="shared" si="115"/>
        <v>CAGTTTTCCCAGTCACGACTCCCAACTAAATTAGAAAGGAACTGC</v>
      </c>
      <c r="C538" t="s">
        <v>3543</v>
      </c>
      <c r="D538" t="str">
        <f t="shared" si="116"/>
        <v>GTTTTTTTCTCTGTTCATTCATGTGCTG</v>
      </c>
      <c r="E538" t="str">
        <f t="shared" si="117"/>
        <v>(ATAC)5</v>
      </c>
      <c r="F538" s="6" t="s">
        <v>7682</v>
      </c>
      <c r="G538" t="str">
        <f t="shared" si="118"/>
        <v>ATAC</v>
      </c>
      <c r="H538">
        <f t="shared" si="119"/>
        <v>181</v>
      </c>
      <c r="I538">
        <f t="shared" si="120"/>
        <v>206</v>
      </c>
      <c r="J538" t="str">
        <f t="shared" si="121"/>
        <v>181-206</v>
      </c>
      <c r="K538" t="str">
        <f t="shared" si="127"/>
        <v>Polymorphic</v>
      </c>
      <c r="X538" t="s">
        <v>1837</v>
      </c>
      <c r="Y538" t="s">
        <v>1648</v>
      </c>
      <c r="AA538" t="s">
        <v>1836</v>
      </c>
      <c r="AB538" t="s">
        <v>3368</v>
      </c>
      <c r="AC538" t="s">
        <v>67</v>
      </c>
      <c r="AD538">
        <v>4</v>
      </c>
      <c r="AE538">
        <v>20</v>
      </c>
      <c r="AF538" t="str">
        <f t="shared" si="123"/>
        <v>(ATAC)</v>
      </c>
      <c r="AG538">
        <f t="shared" si="124"/>
        <v>5</v>
      </c>
      <c r="AH538" t="str">
        <f t="shared" si="125"/>
        <v>(ATAC)5</v>
      </c>
      <c r="AK538" t="s">
        <v>3368</v>
      </c>
      <c r="AL538" t="s">
        <v>7295</v>
      </c>
      <c r="AO538" t="s">
        <v>3368</v>
      </c>
      <c r="AP538" t="s">
        <v>67</v>
      </c>
      <c r="AT538" t="s">
        <v>6392</v>
      </c>
      <c r="AU538" t="s">
        <v>3368</v>
      </c>
      <c r="AV538">
        <v>181</v>
      </c>
      <c r="AY538" t="s">
        <v>3368</v>
      </c>
      <c r="AZ538">
        <v>206</v>
      </c>
      <c r="BB538" t="s">
        <v>3368</v>
      </c>
      <c r="BC538" t="str">
        <f t="shared" si="126"/>
        <v>181-206</v>
      </c>
    </row>
    <row r="539" spans="1:55" ht="18">
      <c r="A539" t="s">
        <v>3372</v>
      </c>
      <c r="B539" t="str">
        <f t="shared" si="115"/>
        <v>CAGTTTTCCCAGTCACGACTCAAAAGCTCAAAACTTCACTCCC</v>
      </c>
      <c r="C539" t="s">
        <v>3545</v>
      </c>
      <c r="D539" t="str">
        <f t="shared" si="116"/>
        <v>GTTTCTATTCTTCAATCCCCCACAGAGA</v>
      </c>
      <c r="E539" t="str">
        <f t="shared" si="117"/>
        <v>(GGTT)5</v>
      </c>
      <c r="F539" s="6" t="s">
        <v>7683</v>
      </c>
      <c r="G539" t="str">
        <f t="shared" si="118"/>
        <v>GGTT</v>
      </c>
      <c r="H539">
        <f t="shared" si="119"/>
        <v>143</v>
      </c>
      <c r="I539">
        <f t="shared" si="120"/>
        <v>143</v>
      </c>
      <c r="J539" t="str">
        <f t="shared" si="121"/>
        <v>143-143</v>
      </c>
      <c r="K539" t="str">
        <f t="shared" si="127"/>
        <v>Monomorphic</v>
      </c>
      <c r="X539" t="s">
        <v>1839</v>
      </c>
      <c r="Y539" t="s">
        <v>1652</v>
      </c>
      <c r="AA539" t="s">
        <v>1838</v>
      </c>
      <c r="AB539" t="s">
        <v>3372</v>
      </c>
      <c r="AC539" t="s">
        <v>142</v>
      </c>
      <c r="AD539">
        <v>4</v>
      </c>
      <c r="AE539">
        <v>20</v>
      </c>
      <c r="AF539" t="str">
        <f t="shared" si="123"/>
        <v>(GGTT)</v>
      </c>
      <c r="AG539">
        <f t="shared" si="124"/>
        <v>5</v>
      </c>
      <c r="AH539" t="str">
        <f t="shared" si="125"/>
        <v>(GGTT)5</v>
      </c>
      <c r="AK539" t="s">
        <v>3372</v>
      </c>
      <c r="AL539" t="s">
        <v>7296</v>
      </c>
      <c r="AO539" t="s">
        <v>3372</v>
      </c>
      <c r="AP539" t="s">
        <v>142</v>
      </c>
      <c r="AT539" t="s">
        <v>6393</v>
      </c>
      <c r="AU539" t="s">
        <v>3372</v>
      </c>
      <c r="AV539">
        <v>143</v>
      </c>
      <c r="AY539" t="s">
        <v>3372</v>
      </c>
      <c r="AZ539">
        <v>143</v>
      </c>
      <c r="BB539" t="s">
        <v>3372</v>
      </c>
      <c r="BC539" t="str">
        <f t="shared" si="126"/>
        <v>143-143</v>
      </c>
    </row>
    <row r="540" spans="1:55" ht="18">
      <c r="A540" t="s">
        <v>3376</v>
      </c>
      <c r="B540" t="str">
        <f t="shared" si="115"/>
        <v>CAGTTTTCCCAGTCACGACTCTCTGCTCTGCTACTTGTGCTTC</v>
      </c>
      <c r="C540" t="s">
        <v>3547</v>
      </c>
      <c r="D540" t="str">
        <f t="shared" si="116"/>
        <v>GTTTCAAGGGAATTGGTCATACATCCAT</v>
      </c>
      <c r="E540" t="str">
        <f t="shared" si="117"/>
        <v>(TGTA)5</v>
      </c>
      <c r="F540" s="6" t="s">
        <v>7684</v>
      </c>
      <c r="G540" t="str">
        <f t="shared" si="118"/>
        <v>TGTA</v>
      </c>
      <c r="H540">
        <f t="shared" si="119"/>
        <v>104</v>
      </c>
      <c r="I540">
        <f t="shared" si="120"/>
        <v>108</v>
      </c>
      <c r="J540" t="str">
        <f t="shared" si="121"/>
        <v>104-108</v>
      </c>
      <c r="K540" t="str">
        <f t="shared" si="127"/>
        <v>Polymorphic</v>
      </c>
      <c r="X540" t="s">
        <v>1841</v>
      </c>
      <c r="Y540" t="s">
        <v>1656</v>
      </c>
      <c r="AA540" t="s">
        <v>1840</v>
      </c>
      <c r="AB540" t="s">
        <v>3376</v>
      </c>
      <c r="AC540" t="s">
        <v>181</v>
      </c>
      <c r="AD540">
        <v>4</v>
      </c>
      <c r="AE540">
        <v>20</v>
      </c>
      <c r="AF540" t="str">
        <f t="shared" si="123"/>
        <v>(TGTA)</v>
      </c>
      <c r="AG540">
        <f t="shared" si="124"/>
        <v>5</v>
      </c>
      <c r="AH540" t="str">
        <f t="shared" si="125"/>
        <v>(TGTA)5</v>
      </c>
      <c r="AK540" t="s">
        <v>3376</v>
      </c>
      <c r="AL540" t="s">
        <v>7297</v>
      </c>
      <c r="AO540" t="s">
        <v>3376</v>
      </c>
      <c r="AP540" t="s">
        <v>181</v>
      </c>
      <c r="AT540" t="s">
        <v>6394</v>
      </c>
      <c r="AU540" t="s">
        <v>3376</v>
      </c>
      <c r="AV540">
        <v>104</v>
      </c>
      <c r="AY540" t="s">
        <v>3376</v>
      </c>
      <c r="AZ540">
        <v>108</v>
      </c>
      <c r="BB540" t="s">
        <v>3376</v>
      </c>
      <c r="BC540" t="str">
        <f t="shared" si="126"/>
        <v>104-108</v>
      </c>
    </row>
    <row r="541" spans="1:55" ht="18">
      <c r="A541" t="s">
        <v>3379</v>
      </c>
      <c r="B541" t="str">
        <f t="shared" si="115"/>
        <v>CAGTTTTCCCAGTCACGACGACCGCCTCTGCAAGATTTATTAC</v>
      </c>
      <c r="C541" t="s">
        <v>3549</v>
      </c>
      <c r="D541" t="str">
        <f t="shared" si="116"/>
        <v>GTTTCTACGGCCTATGTCTGTTGTGAGA</v>
      </c>
      <c r="E541" t="str">
        <f t="shared" si="117"/>
        <v>(AT)10</v>
      </c>
      <c r="F541" s="6" t="s">
        <v>7541</v>
      </c>
      <c r="G541" t="str">
        <f t="shared" si="118"/>
        <v>AT</v>
      </c>
      <c r="H541">
        <f t="shared" si="119"/>
        <v>176</v>
      </c>
      <c r="I541">
        <f t="shared" si="120"/>
        <v>205</v>
      </c>
      <c r="J541" t="str">
        <f t="shared" si="121"/>
        <v>176-205</v>
      </c>
      <c r="K541" t="str">
        <f t="shared" si="127"/>
        <v>Polymorphic</v>
      </c>
      <c r="X541" t="s">
        <v>1843</v>
      </c>
      <c r="Y541" t="s">
        <v>1660</v>
      </c>
      <c r="AA541" t="s">
        <v>1842</v>
      </c>
      <c r="AB541" t="s">
        <v>3379</v>
      </c>
      <c r="AC541" t="s">
        <v>68</v>
      </c>
      <c r="AD541">
        <v>2</v>
      </c>
      <c r="AE541">
        <v>20</v>
      </c>
      <c r="AF541" t="str">
        <f t="shared" si="123"/>
        <v>(AT)</v>
      </c>
      <c r="AG541">
        <f t="shared" si="124"/>
        <v>10</v>
      </c>
      <c r="AH541" t="str">
        <f t="shared" si="125"/>
        <v>(AT)10</v>
      </c>
      <c r="AK541" t="s">
        <v>3379</v>
      </c>
      <c r="AL541" t="s">
        <v>7155</v>
      </c>
      <c r="AO541" t="s">
        <v>3379</v>
      </c>
      <c r="AP541" t="s">
        <v>68</v>
      </c>
      <c r="AT541" t="s">
        <v>6395</v>
      </c>
      <c r="AU541" t="s">
        <v>3379</v>
      </c>
      <c r="AV541">
        <v>176</v>
      </c>
      <c r="AY541" t="s">
        <v>3379</v>
      </c>
      <c r="AZ541">
        <v>205</v>
      </c>
      <c r="BB541" t="s">
        <v>3379</v>
      </c>
      <c r="BC541" t="str">
        <f t="shared" si="126"/>
        <v>176-205</v>
      </c>
    </row>
    <row r="542" spans="1:55" ht="18">
      <c r="A542" t="s">
        <v>3383</v>
      </c>
      <c r="B542" t="str">
        <f t="shared" si="115"/>
        <v>CAGTTTTCCCAGTCACGACACCAAACCTCTTTCCAGTTTCCTC</v>
      </c>
      <c r="C542" t="s">
        <v>3551</v>
      </c>
      <c r="D542" t="str">
        <f t="shared" si="116"/>
        <v>GTTTCACCTTAGTTCTTGCCATCGAGTC</v>
      </c>
      <c r="E542" t="str">
        <f t="shared" si="117"/>
        <v>(GT)10</v>
      </c>
      <c r="F542" s="6" t="s">
        <v>7685</v>
      </c>
      <c r="G542" t="str">
        <f t="shared" si="118"/>
        <v>GT</v>
      </c>
      <c r="H542">
        <f t="shared" si="119"/>
        <v>155</v>
      </c>
      <c r="I542">
        <f t="shared" si="120"/>
        <v>161</v>
      </c>
      <c r="J542" t="str">
        <f t="shared" si="121"/>
        <v>155-161</v>
      </c>
      <c r="K542" t="str">
        <f t="shared" si="127"/>
        <v>Polymorphic</v>
      </c>
      <c r="X542" t="s">
        <v>1845</v>
      </c>
      <c r="Y542" t="s">
        <v>1664</v>
      </c>
      <c r="AA542" t="s">
        <v>1844</v>
      </c>
      <c r="AB542" t="s">
        <v>3383</v>
      </c>
      <c r="AC542" t="s">
        <v>149</v>
      </c>
      <c r="AD542">
        <v>2</v>
      </c>
      <c r="AE542">
        <v>20</v>
      </c>
      <c r="AF542" t="str">
        <f t="shared" si="123"/>
        <v>(GT)</v>
      </c>
      <c r="AG542">
        <f t="shared" si="124"/>
        <v>10</v>
      </c>
      <c r="AH542" t="str">
        <f t="shared" si="125"/>
        <v>(GT)10</v>
      </c>
      <c r="AK542" t="s">
        <v>3383</v>
      </c>
      <c r="AL542" t="s">
        <v>7298</v>
      </c>
      <c r="AO542" t="s">
        <v>3383</v>
      </c>
      <c r="AP542" t="s">
        <v>149</v>
      </c>
      <c r="AT542" t="s">
        <v>6396</v>
      </c>
      <c r="AU542" t="s">
        <v>3383</v>
      </c>
      <c r="AV542">
        <v>155</v>
      </c>
      <c r="AY542" t="s">
        <v>3383</v>
      </c>
      <c r="AZ542">
        <v>161</v>
      </c>
      <c r="BB542" t="s">
        <v>3383</v>
      </c>
      <c r="BC542" t="str">
        <f t="shared" si="126"/>
        <v>155-161</v>
      </c>
    </row>
    <row r="543" spans="1:55" ht="18">
      <c r="A543" t="s">
        <v>3387</v>
      </c>
      <c r="B543" t="str">
        <f t="shared" si="115"/>
        <v>CAGTTTTCCCAGTCACGACGCTTTTAAGGGGAGAAAGCAAGAC</v>
      </c>
      <c r="C543" t="s">
        <v>3553</v>
      </c>
      <c r="D543" t="str">
        <f t="shared" si="116"/>
        <v>GTTTAAATCCTTGAACTCCCTTTTCCAG</v>
      </c>
      <c r="E543" t="str">
        <f t="shared" si="117"/>
        <v>(AAAG)5</v>
      </c>
      <c r="F543" s="6" t="s">
        <v>7686</v>
      </c>
      <c r="G543" t="str">
        <f t="shared" si="118"/>
        <v>AAAG</v>
      </c>
      <c r="H543">
        <f t="shared" si="119"/>
        <v>99</v>
      </c>
      <c r="I543">
        <f t="shared" si="120"/>
        <v>99</v>
      </c>
      <c r="J543" t="str">
        <f t="shared" si="121"/>
        <v>99-99</v>
      </c>
      <c r="K543" t="str">
        <f t="shared" si="127"/>
        <v>Monomorphic</v>
      </c>
      <c r="X543" t="s">
        <v>1847</v>
      </c>
      <c r="Y543" t="s">
        <v>1668</v>
      </c>
      <c r="AA543" t="s">
        <v>1846</v>
      </c>
      <c r="AB543" t="s">
        <v>3387</v>
      </c>
      <c r="AC543" t="s">
        <v>36</v>
      </c>
      <c r="AD543">
        <v>4</v>
      </c>
      <c r="AE543">
        <v>20</v>
      </c>
      <c r="AF543" t="str">
        <f t="shared" si="123"/>
        <v>(AAAG)</v>
      </c>
      <c r="AG543">
        <f t="shared" si="124"/>
        <v>5</v>
      </c>
      <c r="AH543" t="str">
        <f t="shared" si="125"/>
        <v>(AAAG)5</v>
      </c>
      <c r="AK543" t="s">
        <v>3387</v>
      </c>
      <c r="AL543" t="s">
        <v>7299</v>
      </c>
      <c r="AO543" t="s">
        <v>3387</v>
      </c>
      <c r="AP543" t="s">
        <v>36</v>
      </c>
      <c r="AT543" t="s">
        <v>6397</v>
      </c>
      <c r="AU543" t="s">
        <v>3387</v>
      </c>
      <c r="AV543">
        <v>99</v>
      </c>
      <c r="AY543" t="s">
        <v>3387</v>
      </c>
      <c r="AZ543">
        <v>99</v>
      </c>
      <c r="BB543" t="s">
        <v>3387</v>
      </c>
      <c r="BC543" t="str">
        <f t="shared" si="126"/>
        <v>99-99</v>
      </c>
    </row>
    <row r="544" spans="1:55" ht="18">
      <c r="A544" t="s">
        <v>3391</v>
      </c>
      <c r="B544" t="str">
        <f t="shared" si="115"/>
        <v>CAGTTTTCCCAGTCACGACAAGACTTTGTTCAGGCTGCAATTC</v>
      </c>
      <c r="C544" t="s">
        <v>3555</v>
      </c>
      <c r="D544" t="str">
        <f t="shared" si="116"/>
        <v>GTTTAGACCCAGAGGCCAAGTAGTTTCT</v>
      </c>
      <c r="E544" t="str">
        <f t="shared" si="117"/>
        <v>(TA)10</v>
      </c>
      <c r="F544" s="6" t="s">
        <v>7544</v>
      </c>
      <c r="G544" t="str">
        <f t="shared" si="118"/>
        <v>TA</v>
      </c>
      <c r="H544">
        <f t="shared" si="119"/>
        <v>169</v>
      </c>
      <c r="I544">
        <f t="shared" si="120"/>
        <v>185</v>
      </c>
      <c r="J544" t="str">
        <f t="shared" si="121"/>
        <v>169-185</v>
      </c>
      <c r="K544" t="str">
        <f t="shared" si="127"/>
        <v>Polymorphic</v>
      </c>
      <c r="X544" t="s">
        <v>1849</v>
      </c>
      <c r="Y544" t="s">
        <v>1671</v>
      </c>
      <c r="AA544" t="s">
        <v>1848</v>
      </c>
      <c r="AB544" t="s">
        <v>3391</v>
      </c>
      <c r="AC544" t="s">
        <v>157</v>
      </c>
      <c r="AD544">
        <v>2</v>
      </c>
      <c r="AE544">
        <v>20</v>
      </c>
      <c r="AF544" t="str">
        <f t="shared" si="123"/>
        <v>(TA)</v>
      </c>
      <c r="AG544">
        <f t="shared" si="124"/>
        <v>10</v>
      </c>
      <c r="AH544" t="str">
        <f t="shared" si="125"/>
        <v>(TA)10</v>
      </c>
      <c r="AK544" t="s">
        <v>3391</v>
      </c>
      <c r="AL544" t="s">
        <v>7158</v>
      </c>
      <c r="AO544" t="s">
        <v>3391</v>
      </c>
      <c r="AP544" t="s">
        <v>157</v>
      </c>
      <c r="AT544" t="s">
        <v>6398</v>
      </c>
      <c r="AU544" t="s">
        <v>3391</v>
      </c>
      <c r="AV544">
        <v>169</v>
      </c>
      <c r="AY544" t="s">
        <v>3391</v>
      </c>
      <c r="AZ544">
        <v>185</v>
      </c>
      <c r="BB544" t="s">
        <v>3391</v>
      </c>
      <c r="BC544" t="str">
        <f t="shared" si="126"/>
        <v>169-185</v>
      </c>
    </row>
    <row r="545" spans="1:55" ht="18">
      <c r="A545" t="s">
        <v>3395</v>
      </c>
      <c r="B545" t="str">
        <f t="shared" si="115"/>
        <v>CAGTTTTCCCAGTCACGACTTACGTACCAAAACCCACAACTTC</v>
      </c>
      <c r="C545" t="s">
        <v>3557</v>
      </c>
      <c r="D545" t="str">
        <f t="shared" si="116"/>
        <v>GTTTAATTAATTAAACAACGCGCGAC</v>
      </c>
      <c r="E545" t="str">
        <f t="shared" si="117"/>
        <v>(TGCA)5</v>
      </c>
      <c r="F545" s="6" t="s">
        <v>7687</v>
      </c>
      <c r="G545" t="str">
        <f t="shared" si="118"/>
        <v>TGCA</v>
      </c>
      <c r="H545">
        <f t="shared" si="119"/>
        <v>0</v>
      </c>
      <c r="I545">
        <f t="shared" si="120"/>
        <v>0</v>
      </c>
      <c r="J545" t="str">
        <f t="shared" si="121"/>
        <v>-</v>
      </c>
      <c r="K545" t="s">
        <v>7774</v>
      </c>
      <c r="X545" t="s">
        <v>1851</v>
      </c>
      <c r="Y545" t="s">
        <v>1675</v>
      </c>
      <c r="AA545" t="s">
        <v>1850</v>
      </c>
      <c r="AB545" t="s">
        <v>3395</v>
      </c>
      <c r="AC545" t="s">
        <v>176</v>
      </c>
      <c r="AD545">
        <v>4</v>
      </c>
      <c r="AE545">
        <v>20</v>
      </c>
      <c r="AF545" t="str">
        <f t="shared" si="123"/>
        <v>(TGCA)</v>
      </c>
      <c r="AG545">
        <f t="shared" si="124"/>
        <v>5</v>
      </c>
      <c r="AH545" t="str">
        <f t="shared" si="125"/>
        <v>(TGCA)5</v>
      </c>
      <c r="AK545" t="s">
        <v>3395</v>
      </c>
      <c r="AL545" t="s">
        <v>7300</v>
      </c>
      <c r="AO545" t="s">
        <v>3395</v>
      </c>
      <c r="AP545" t="s">
        <v>176</v>
      </c>
      <c r="AT545" t="s">
        <v>6399</v>
      </c>
      <c r="AU545" t="s">
        <v>3395</v>
      </c>
      <c r="AY545" t="s">
        <v>3395</v>
      </c>
      <c r="BB545" t="s">
        <v>3395</v>
      </c>
      <c r="BC545" t="str">
        <f t="shared" si="126"/>
        <v>-</v>
      </c>
    </row>
    <row r="546" spans="1:55" ht="18">
      <c r="A546" t="s">
        <v>3398</v>
      </c>
      <c r="B546" t="str">
        <f t="shared" si="115"/>
        <v>CAGTTTTCCCAGTCACGACCGAAAAATTCGGGGACAAAAA</v>
      </c>
      <c r="C546" t="s">
        <v>3559</v>
      </c>
      <c r="D546" t="str">
        <f t="shared" si="116"/>
        <v>GTTTATGAGCGCCTACCAGTGAAGAC</v>
      </c>
      <c r="E546" t="str">
        <f t="shared" si="117"/>
        <v>(TCATC)4</v>
      </c>
      <c r="F546" s="6" t="s">
        <v>7688</v>
      </c>
      <c r="G546" t="str">
        <f t="shared" si="118"/>
        <v>TCATC</v>
      </c>
      <c r="H546">
        <f t="shared" si="119"/>
        <v>142</v>
      </c>
      <c r="I546">
        <f t="shared" si="120"/>
        <v>152</v>
      </c>
      <c r="J546" t="str">
        <f t="shared" si="121"/>
        <v>142-152</v>
      </c>
      <c r="K546" t="str">
        <f>IF(H546=I546,"Monomorphic","Polymorphic")</f>
        <v>Polymorphic</v>
      </c>
      <c r="X546" t="s">
        <v>1853</v>
      </c>
      <c r="Y546" t="s">
        <v>1679</v>
      </c>
      <c r="AA546" t="s">
        <v>1852</v>
      </c>
      <c r="AB546" t="s">
        <v>3398</v>
      </c>
      <c r="AC546" t="s">
        <v>164</v>
      </c>
      <c r="AD546">
        <v>5</v>
      </c>
      <c r="AE546">
        <v>20</v>
      </c>
      <c r="AF546" t="str">
        <f t="shared" si="123"/>
        <v>(TCATC)</v>
      </c>
      <c r="AG546">
        <f t="shared" si="124"/>
        <v>4</v>
      </c>
      <c r="AH546" t="str">
        <f t="shared" si="125"/>
        <v>(TCATC)4</v>
      </c>
      <c r="AK546" t="s">
        <v>3398</v>
      </c>
      <c r="AL546" t="s">
        <v>7301</v>
      </c>
      <c r="AO546" t="s">
        <v>3398</v>
      </c>
      <c r="AP546" t="s">
        <v>164</v>
      </c>
      <c r="AT546" t="s">
        <v>6400</v>
      </c>
      <c r="AU546" t="s">
        <v>3398</v>
      </c>
      <c r="AV546">
        <v>142</v>
      </c>
      <c r="AY546" t="s">
        <v>3398</v>
      </c>
      <c r="AZ546">
        <v>152</v>
      </c>
      <c r="BB546" t="s">
        <v>3398</v>
      </c>
      <c r="BC546" t="str">
        <f t="shared" si="126"/>
        <v>142-152</v>
      </c>
    </row>
    <row r="547" spans="1:55" ht="18">
      <c r="A547" t="s">
        <v>3402</v>
      </c>
      <c r="B547" t="str">
        <f t="shared" si="115"/>
        <v>CAGTTTTCCCAGTCACGACTGGTAAATGAAAACACTATTGACAGAGC</v>
      </c>
      <c r="C547" t="s">
        <v>3561</v>
      </c>
      <c r="D547" t="str">
        <f t="shared" si="116"/>
        <v>GTTTCTGACCAGCTTCAAAGATGACAAT</v>
      </c>
      <c r="E547" t="str">
        <f t="shared" si="117"/>
        <v>(CACAA)4</v>
      </c>
      <c r="F547" s="6" t="s">
        <v>7689</v>
      </c>
      <c r="G547" t="str">
        <f t="shared" si="118"/>
        <v>CACAA</v>
      </c>
      <c r="H547">
        <f t="shared" si="119"/>
        <v>138</v>
      </c>
      <c r="I547">
        <f t="shared" si="120"/>
        <v>142</v>
      </c>
      <c r="J547" t="str">
        <f t="shared" si="121"/>
        <v>138-142</v>
      </c>
      <c r="K547" t="str">
        <f>IF(H547=I547,"Monomorphic","Polymorphic")</f>
        <v>Polymorphic</v>
      </c>
      <c r="X547" t="s">
        <v>1855</v>
      </c>
      <c r="Y547" t="s">
        <v>1683</v>
      </c>
      <c r="AA547" t="s">
        <v>1854</v>
      </c>
      <c r="AB547" t="s">
        <v>3402</v>
      </c>
      <c r="AC547" t="s">
        <v>80</v>
      </c>
      <c r="AD547">
        <v>5</v>
      </c>
      <c r="AE547">
        <v>20</v>
      </c>
      <c r="AF547" t="str">
        <f t="shared" si="123"/>
        <v>(CACAA)</v>
      </c>
      <c r="AG547">
        <f t="shared" si="124"/>
        <v>4</v>
      </c>
      <c r="AH547" t="str">
        <f t="shared" si="125"/>
        <v>(CACAA)4</v>
      </c>
      <c r="AK547" t="s">
        <v>3402</v>
      </c>
      <c r="AL547" t="s">
        <v>7302</v>
      </c>
      <c r="AO547" t="s">
        <v>3402</v>
      </c>
      <c r="AP547" t="s">
        <v>80</v>
      </c>
      <c r="AT547" t="s">
        <v>6401</v>
      </c>
      <c r="AU547" t="s">
        <v>3402</v>
      </c>
      <c r="AV547">
        <v>138</v>
      </c>
      <c r="AY547" t="s">
        <v>3402</v>
      </c>
      <c r="AZ547">
        <v>142</v>
      </c>
      <c r="BB547" t="s">
        <v>3402</v>
      </c>
      <c r="BC547" t="str">
        <f t="shared" si="126"/>
        <v>138-142</v>
      </c>
    </row>
    <row r="548" spans="1:55" ht="18">
      <c r="A548" t="s">
        <v>3406</v>
      </c>
      <c r="B548" t="str">
        <f t="shared" si="115"/>
        <v>CAGTTTTCCCAGTCACGACGGTGGAGGAAGCTCATACACTGTC</v>
      </c>
      <c r="C548" t="s">
        <v>3563</v>
      </c>
      <c r="D548" t="str">
        <f t="shared" si="116"/>
        <v>GTTTTTTTAGGTCCTCGCCGTTAATGAT</v>
      </c>
      <c r="E548" t="str">
        <f t="shared" si="117"/>
        <v>(TA)10</v>
      </c>
      <c r="F548" s="6" t="s">
        <v>7544</v>
      </c>
      <c r="G548" t="str">
        <f t="shared" si="118"/>
        <v>TA</v>
      </c>
      <c r="H548">
        <f t="shared" si="119"/>
        <v>0</v>
      </c>
      <c r="I548">
        <f t="shared" si="120"/>
        <v>0</v>
      </c>
      <c r="J548" t="str">
        <f t="shared" si="121"/>
        <v>-</v>
      </c>
      <c r="K548" t="s">
        <v>7774</v>
      </c>
      <c r="X548" t="s">
        <v>1857</v>
      </c>
      <c r="Y548" t="s">
        <v>1687</v>
      </c>
      <c r="AA548" t="s">
        <v>1856</v>
      </c>
      <c r="AB548" t="s">
        <v>3406</v>
      </c>
      <c r="AC548" t="s">
        <v>157</v>
      </c>
      <c r="AD548">
        <v>2</v>
      </c>
      <c r="AE548">
        <v>20</v>
      </c>
      <c r="AF548" t="str">
        <f t="shared" si="123"/>
        <v>(TA)</v>
      </c>
      <c r="AG548">
        <f t="shared" si="124"/>
        <v>10</v>
      </c>
      <c r="AH548" t="str">
        <f t="shared" si="125"/>
        <v>(TA)10</v>
      </c>
      <c r="AK548" t="s">
        <v>3406</v>
      </c>
      <c r="AL548" t="s">
        <v>7158</v>
      </c>
      <c r="AO548" t="s">
        <v>3406</v>
      </c>
      <c r="AP548" t="s">
        <v>157</v>
      </c>
      <c r="AT548" t="s">
        <v>6402</v>
      </c>
      <c r="AU548" t="s">
        <v>3406</v>
      </c>
      <c r="AY548" t="s">
        <v>3406</v>
      </c>
      <c r="BB548" t="s">
        <v>3406</v>
      </c>
      <c r="BC548" t="str">
        <f t="shared" si="126"/>
        <v>-</v>
      </c>
    </row>
    <row r="549" spans="1:55" ht="18">
      <c r="A549" t="s">
        <v>3410</v>
      </c>
      <c r="B549" t="str">
        <f t="shared" si="115"/>
        <v>CAGTTTTCCCAGTCACGACTGTTGGTGTTGATTAAGAGTAGCGG</v>
      </c>
      <c r="C549" t="s">
        <v>3565</v>
      </c>
      <c r="D549" t="str">
        <f t="shared" si="116"/>
        <v>GTTTCCAGTACAGAGCCATTCCATTCAT</v>
      </c>
      <c r="E549" t="str">
        <f t="shared" si="117"/>
        <v>(AAGTG)4</v>
      </c>
      <c r="F549" s="6" t="s">
        <v>7690</v>
      </c>
      <c r="G549" t="str">
        <f t="shared" si="118"/>
        <v>AAGTG</v>
      </c>
      <c r="H549">
        <f t="shared" si="119"/>
        <v>169</v>
      </c>
      <c r="I549">
        <f t="shared" si="120"/>
        <v>169</v>
      </c>
      <c r="J549" t="str">
        <f t="shared" si="121"/>
        <v>169-169</v>
      </c>
      <c r="K549" t="str">
        <f t="shared" ref="K549:K561" si="128">IF(H549=I549,"Monomorphic","Polymorphic")</f>
        <v>Monomorphic</v>
      </c>
      <c r="X549" t="s">
        <v>1859</v>
      </c>
      <c r="Y549" t="s">
        <v>1691</v>
      </c>
      <c r="AA549" t="s">
        <v>1858</v>
      </c>
      <c r="AB549" t="s">
        <v>3410</v>
      </c>
      <c r="AC549" t="s">
        <v>45</v>
      </c>
      <c r="AD549">
        <v>5</v>
      </c>
      <c r="AE549">
        <v>20</v>
      </c>
      <c r="AF549" t="str">
        <f t="shared" si="123"/>
        <v>(AAGTG)</v>
      </c>
      <c r="AG549">
        <f t="shared" si="124"/>
        <v>4</v>
      </c>
      <c r="AH549" t="str">
        <f t="shared" si="125"/>
        <v>(AAGTG)4</v>
      </c>
      <c r="AK549" t="s">
        <v>3410</v>
      </c>
      <c r="AL549" t="s">
        <v>7303</v>
      </c>
      <c r="AO549" t="s">
        <v>3410</v>
      </c>
      <c r="AP549" t="s">
        <v>45</v>
      </c>
      <c r="AT549" t="s">
        <v>6403</v>
      </c>
      <c r="AU549" t="s">
        <v>3410</v>
      </c>
      <c r="AV549">
        <v>169</v>
      </c>
      <c r="AY549" t="s">
        <v>3410</v>
      </c>
      <c r="AZ549">
        <v>169</v>
      </c>
      <c r="BB549" t="s">
        <v>3410</v>
      </c>
      <c r="BC549" t="str">
        <f t="shared" si="126"/>
        <v>169-169</v>
      </c>
    </row>
    <row r="550" spans="1:55" ht="18">
      <c r="A550" t="s">
        <v>3414</v>
      </c>
      <c r="B550" t="str">
        <f t="shared" si="115"/>
        <v>CAGTTTTCCCAGTCACGACGGGATTAGTGTCAAGCTGAGTGGT</v>
      </c>
      <c r="C550" t="s">
        <v>3567</v>
      </c>
      <c r="D550" t="str">
        <f t="shared" si="116"/>
        <v>GTTTCATGCAAATAGAAACCAACACCAA</v>
      </c>
      <c r="E550" t="str">
        <f t="shared" si="117"/>
        <v>(AG)10</v>
      </c>
      <c r="F550" s="6" t="s">
        <v>7543</v>
      </c>
      <c r="G550" t="str">
        <f t="shared" si="118"/>
        <v>AG</v>
      </c>
      <c r="H550">
        <f t="shared" si="119"/>
        <v>131</v>
      </c>
      <c r="I550">
        <f t="shared" si="120"/>
        <v>147</v>
      </c>
      <c r="J550" t="str">
        <f t="shared" si="121"/>
        <v>131-147</v>
      </c>
      <c r="K550" t="str">
        <f t="shared" si="128"/>
        <v>Polymorphic</v>
      </c>
      <c r="X550" t="s">
        <v>1861</v>
      </c>
      <c r="Y550" t="s">
        <v>1695</v>
      </c>
      <c r="AA550" t="s">
        <v>1860</v>
      </c>
      <c r="AB550" t="s">
        <v>3414</v>
      </c>
      <c r="AC550" t="s">
        <v>56</v>
      </c>
      <c r="AD550">
        <v>2</v>
      </c>
      <c r="AE550">
        <v>20</v>
      </c>
      <c r="AF550" t="str">
        <f t="shared" si="123"/>
        <v>(AG)</v>
      </c>
      <c r="AG550">
        <f t="shared" si="124"/>
        <v>10</v>
      </c>
      <c r="AH550" t="str">
        <f t="shared" si="125"/>
        <v>(AG)10</v>
      </c>
      <c r="AK550" t="s">
        <v>3414</v>
      </c>
      <c r="AL550" t="s">
        <v>7157</v>
      </c>
      <c r="AO550" t="s">
        <v>3414</v>
      </c>
      <c r="AP550" t="s">
        <v>56</v>
      </c>
      <c r="AT550" t="s">
        <v>6404</v>
      </c>
      <c r="AU550" t="s">
        <v>3414</v>
      </c>
      <c r="AV550">
        <v>131</v>
      </c>
      <c r="AY550" t="s">
        <v>3414</v>
      </c>
      <c r="AZ550">
        <v>147</v>
      </c>
      <c r="BB550" t="s">
        <v>3414</v>
      </c>
      <c r="BC550" t="str">
        <f t="shared" si="126"/>
        <v>131-147</v>
      </c>
    </row>
    <row r="551" spans="1:55" ht="18">
      <c r="A551" t="s">
        <v>3418</v>
      </c>
      <c r="B551" t="str">
        <f t="shared" si="115"/>
        <v>CAGTTTTCCCAGTCACGACGCTGATTGGTCCTCACAGTACTAGC</v>
      </c>
      <c r="C551" t="s">
        <v>3569</v>
      </c>
      <c r="D551" t="str">
        <f t="shared" si="116"/>
        <v>GTTTAGGAAACATAGCCAGATTAGCAACA</v>
      </c>
      <c r="E551" t="str">
        <f t="shared" si="117"/>
        <v>(TTTAT)4</v>
      </c>
      <c r="F551" s="6" t="s">
        <v>7691</v>
      </c>
      <c r="G551" t="str">
        <f t="shared" si="118"/>
        <v>TTTAT</v>
      </c>
      <c r="H551">
        <f t="shared" si="119"/>
        <v>141</v>
      </c>
      <c r="I551">
        <f t="shared" si="120"/>
        <v>146</v>
      </c>
      <c r="J551" t="str">
        <f t="shared" si="121"/>
        <v>141-146</v>
      </c>
      <c r="K551" t="str">
        <f t="shared" si="128"/>
        <v>Polymorphic</v>
      </c>
      <c r="X551" t="s">
        <v>1863</v>
      </c>
      <c r="Y551" t="s">
        <v>1699</v>
      </c>
      <c r="AA551" t="s">
        <v>1862</v>
      </c>
      <c r="AB551" t="s">
        <v>3418</v>
      </c>
      <c r="AC551" t="s">
        <v>197</v>
      </c>
      <c r="AD551">
        <v>5</v>
      </c>
      <c r="AE551">
        <v>20</v>
      </c>
      <c r="AF551" t="str">
        <f t="shared" si="123"/>
        <v>(TTTAT)</v>
      </c>
      <c r="AG551">
        <f t="shared" si="124"/>
        <v>4</v>
      </c>
      <c r="AH551" t="str">
        <f t="shared" si="125"/>
        <v>(TTTAT)4</v>
      </c>
      <c r="AK551" t="s">
        <v>3418</v>
      </c>
      <c r="AL551" t="s">
        <v>7304</v>
      </c>
      <c r="AO551" t="s">
        <v>3418</v>
      </c>
      <c r="AP551" t="s">
        <v>197</v>
      </c>
      <c r="AT551" t="s">
        <v>6405</v>
      </c>
      <c r="AU551" t="s">
        <v>3418</v>
      </c>
      <c r="AV551">
        <v>141</v>
      </c>
      <c r="AY551" t="s">
        <v>3418</v>
      </c>
      <c r="AZ551">
        <v>146</v>
      </c>
      <c r="BB551" t="s">
        <v>3418</v>
      </c>
      <c r="BC551" t="str">
        <f t="shared" si="126"/>
        <v>141-146</v>
      </c>
    </row>
    <row r="552" spans="1:55" ht="18">
      <c r="A552" t="s">
        <v>3422</v>
      </c>
      <c r="B552" t="str">
        <f t="shared" si="115"/>
        <v>CAGTTTTCCCAGTCACGACTGGAGCTCTTCTTGGGATGTTTAT</v>
      </c>
      <c r="C552" t="s">
        <v>3571</v>
      </c>
      <c r="D552" t="str">
        <f t="shared" si="116"/>
        <v>GTTTCAAACAACACAACTCCATCAATCA</v>
      </c>
      <c r="E552" t="str">
        <f t="shared" si="117"/>
        <v>(TGTTG)4</v>
      </c>
      <c r="F552" s="6" t="s">
        <v>7692</v>
      </c>
      <c r="G552" t="str">
        <f t="shared" si="118"/>
        <v>TGTTG</v>
      </c>
      <c r="H552">
        <f t="shared" si="119"/>
        <v>134</v>
      </c>
      <c r="I552">
        <f t="shared" si="120"/>
        <v>139</v>
      </c>
      <c r="J552" t="str">
        <f t="shared" si="121"/>
        <v>134-139</v>
      </c>
      <c r="K552" t="str">
        <f t="shared" si="128"/>
        <v>Polymorphic</v>
      </c>
      <c r="X552" t="s">
        <v>1865</v>
      </c>
      <c r="Y552" t="s">
        <v>1703</v>
      </c>
      <c r="AA552" t="s">
        <v>1864</v>
      </c>
      <c r="AB552" t="s">
        <v>3422</v>
      </c>
      <c r="AC552" t="s">
        <v>184</v>
      </c>
      <c r="AD552">
        <v>5</v>
      </c>
      <c r="AE552">
        <v>20</v>
      </c>
      <c r="AF552" t="str">
        <f t="shared" si="123"/>
        <v>(TGTTG)</v>
      </c>
      <c r="AG552">
        <f t="shared" si="124"/>
        <v>4</v>
      </c>
      <c r="AH552" t="str">
        <f t="shared" si="125"/>
        <v>(TGTTG)4</v>
      </c>
      <c r="AK552" t="s">
        <v>3422</v>
      </c>
      <c r="AL552" t="s">
        <v>7305</v>
      </c>
      <c r="AO552" t="s">
        <v>3422</v>
      </c>
      <c r="AP552" t="s">
        <v>184</v>
      </c>
      <c r="AT552" t="s">
        <v>6406</v>
      </c>
      <c r="AU552" t="s">
        <v>3422</v>
      </c>
      <c r="AV552">
        <v>134</v>
      </c>
      <c r="AY552" t="s">
        <v>3422</v>
      </c>
      <c r="AZ552">
        <v>139</v>
      </c>
      <c r="BB552" t="s">
        <v>3422</v>
      </c>
      <c r="BC552" t="str">
        <f t="shared" si="126"/>
        <v>134-139</v>
      </c>
    </row>
    <row r="553" spans="1:55" ht="18">
      <c r="A553" t="s">
        <v>3426</v>
      </c>
      <c r="B553" t="str">
        <f t="shared" si="115"/>
        <v>CAGTTTTCCCAGTCACGACCACTGGGGCAGATCAAATTAAAAG</v>
      </c>
      <c r="C553" t="s">
        <v>3573</v>
      </c>
      <c r="D553" t="str">
        <f t="shared" si="116"/>
        <v>GTTTCACCAAAATTTCACTAGCGCATAA</v>
      </c>
      <c r="E553" t="str">
        <f t="shared" si="117"/>
        <v>(ATAAA)4</v>
      </c>
      <c r="F553" s="6" t="s">
        <v>7693</v>
      </c>
      <c r="G553" t="str">
        <f t="shared" si="118"/>
        <v>ATAAA</v>
      </c>
      <c r="H553">
        <f t="shared" si="119"/>
        <v>155</v>
      </c>
      <c r="I553">
        <f t="shared" si="120"/>
        <v>155</v>
      </c>
      <c r="J553" t="str">
        <f t="shared" si="121"/>
        <v>155-155</v>
      </c>
      <c r="K553" t="str">
        <f t="shared" si="128"/>
        <v>Monomorphic</v>
      </c>
      <c r="X553" t="s">
        <v>1867</v>
      </c>
      <c r="Y553" t="s">
        <v>1707</v>
      </c>
      <c r="AA553" t="s">
        <v>1866</v>
      </c>
      <c r="AB553" t="s">
        <v>3426</v>
      </c>
      <c r="AC553" t="s">
        <v>64</v>
      </c>
      <c r="AD553">
        <v>5</v>
      </c>
      <c r="AE553">
        <v>20</v>
      </c>
      <c r="AF553" t="str">
        <f t="shared" si="123"/>
        <v>(ATAAA)</v>
      </c>
      <c r="AG553">
        <f t="shared" si="124"/>
        <v>4</v>
      </c>
      <c r="AH553" t="str">
        <f t="shared" si="125"/>
        <v>(ATAAA)4</v>
      </c>
      <c r="AK553" t="s">
        <v>3426</v>
      </c>
      <c r="AL553" t="s">
        <v>7306</v>
      </c>
      <c r="AO553" t="s">
        <v>3426</v>
      </c>
      <c r="AP553" t="s">
        <v>64</v>
      </c>
      <c r="AT553" t="s">
        <v>6407</v>
      </c>
      <c r="AU553" t="s">
        <v>3426</v>
      </c>
      <c r="AV553">
        <v>155</v>
      </c>
      <c r="AY553" t="s">
        <v>3426</v>
      </c>
      <c r="AZ553">
        <v>155</v>
      </c>
      <c r="BB553" t="s">
        <v>3426</v>
      </c>
      <c r="BC553" t="str">
        <f t="shared" si="126"/>
        <v>155-155</v>
      </c>
    </row>
    <row r="554" spans="1:55" ht="18">
      <c r="A554" t="s">
        <v>3430</v>
      </c>
      <c r="B554" t="str">
        <f t="shared" si="115"/>
        <v>CAGTTTTCCCAGTCACGACCAAGCTGGTGATCTTATTCATTGG</v>
      </c>
      <c r="C554" t="s">
        <v>3575</v>
      </c>
      <c r="D554" t="str">
        <f t="shared" si="116"/>
        <v>GTTTTTCTTTCTTTTCTATACATCTCTCGCA</v>
      </c>
      <c r="E554" t="str">
        <f t="shared" si="117"/>
        <v>(AG)10</v>
      </c>
      <c r="F554" s="6" t="s">
        <v>7543</v>
      </c>
      <c r="G554" t="str">
        <f t="shared" si="118"/>
        <v>AG</v>
      </c>
      <c r="H554">
        <f t="shared" si="119"/>
        <v>117</v>
      </c>
      <c r="I554">
        <f t="shared" si="120"/>
        <v>119</v>
      </c>
      <c r="J554" t="str">
        <f t="shared" si="121"/>
        <v>117-119</v>
      </c>
      <c r="K554" t="str">
        <f t="shared" si="128"/>
        <v>Polymorphic</v>
      </c>
      <c r="X554" t="s">
        <v>1869</v>
      </c>
      <c r="Y554" t="s">
        <v>1711</v>
      </c>
      <c r="AA554" t="s">
        <v>1868</v>
      </c>
      <c r="AB554" t="s">
        <v>3430</v>
      </c>
      <c r="AC554" t="s">
        <v>56</v>
      </c>
      <c r="AD554">
        <v>2</v>
      </c>
      <c r="AE554">
        <v>20</v>
      </c>
      <c r="AF554" t="str">
        <f t="shared" si="123"/>
        <v>(AG)</v>
      </c>
      <c r="AG554">
        <f t="shared" si="124"/>
        <v>10</v>
      </c>
      <c r="AH554" t="str">
        <f t="shared" si="125"/>
        <v>(AG)10</v>
      </c>
      <c r="AK554" t="s">
        <v>3430</v>
      </c>
      <c r="AL554" t="s">
        <v>7157</v>
      </c>
      <c r="AO554" t="s">
        <v>3430</v>
      </c>
      <c r="AP554" t="s">
        <v>56</v>
      </c>
      <c r="AT554" t="s">
        <v>6408</v>
      </c>
      <c r="AU554" t="s">
        <v>3430</v>
      </c>
      <c r="AV554">
        <v>117</v>
      </c>
      <c r="AY554" t="s">
        <v>3430</v>
      </c>
      <c r="AZ554">
        <v>119</v>
      </c>
      <c r="BB554" t="s">
        <v>3430</v>
      </c>
      <c r="BC554" t="str">
        <f t="shared" si="126"/>
        <v>117-119</v>
      </c>
    </row>
    <row r="555" spans="1:55" ht="18">
      <c r="A555" t="s">
        <v>3434</v>
      </c>
      <c r="B555" t="str">
        <f t="shared" si="115"/>
        <v>CAGTTTTCCCAGTCACGACCGCTTGTGTAGTGTTTCCATGTTC</v>
      </c>
      <c r="C555" t="s">
        <v>3577</v>
      </c>
      <c r="D555" t="str">
        <f t="shared" si="116"/>
        <v>GTTTTGCTCATAAATGGAGTCTTTGGGT</v>
      </c>
      <c r="E555" t="str">
        <f t="shared" si="117"/>
        <v>(TA)10</v>
      </c>
      <c r="F555" s="6" t="s">
        <v>7544</v>
      </c>
      <c r="G555" t="str">
        <f t="shared" si="118"/>
        <v>TA</v>
      </c>
      <c r="H555">
        <f t="shared" si="119"/>
        <v>152</v>
      </c>
      <c r="I555">
        <f t="shared" si="120"/>
        <v>154</v>
      </c>
      <c r="J555" t="str">
        <f t="shared" si="121"/>
        <v>152-154</v>
      </c>
      <c r="K555" t="str">
        <f t="shared" si="128"/>
        <v>Polymorphic</v>
      </c>
      <c r="X555" t="s">
        <v>1871</v>
      </c>
      <c r="Y555" t="s">
        <v>1715</v>
      </c>
      <c r="AA555" t="s">
        <v>1870</v>
      </c>
      <c r="AB555" t="s">
        <v>3434</v>
      </c>
      <c r="AC555" t="s">
        <v>157</v>
      </c>
      <c r="AD555">
        <v>2</v>
      </c>
      <c r="AE555">
        <v>20</v>
      </c>
      <c r="AF555" t="str">
        <f t="shared" si="123"/>
        <v>(TA)</v>
      </c>
      <c r="AG555">
        <f t="shared" si="124"/>
        <v>10</v>
      </c>
      <c r="AH555" t="str">
        <f t="shared" si="125"/>
        <v>(TA)10</v>
      </c>
      <c r="AK555" t="s">
        <v>3434</v>
      </c>
      <c r="AL555" t="s">
        <v>7158</v>
      </c>
      <c r="AO555" t="s">
        <v>3434</v>
      </c>
      <c r="AP555" t="s">
        <v>157</v>
      </c>
      <c r="AT555" t="s">
        <v>6409</v>
      </c>
      <c r="AU555" t="s">
        <v>3434</v>
      </c>
      <c r="AV555">
        <v>152</v>
      </c>
      <c r="AY555" t="s">
        <v>3434</v>
      </c>
      <c r="AZ555">
        <v>154</v>
      </c>
      <c r="BB555" t="s">
        <v>3434</v>
      </c>
      <c r="BC555" t="str">
        <f t="shared" si="126"/>
        <v>152-154</v>
      </c>
    </row>
    <row r="556" spans="1:55" ht="18">
      <c r="A556" t="s">
        <v>3410</v>
      </c>
      <c r="B556" t="str">
        <f t="shared" si="115"/>
        <v>CAGTTTTCCCAGTCACGACTGTTGGTGTTGATTAAGAGTAGCGG</v>
      </c>
      <c r="C556" t="s">
        <v>3565</v>
      </c>
      <c r="D556" t="str">
        <f t="shared" si="116"/>
        <v>GTTTCCAGTACAGAGCCATTCCATTCAT</v>
      </c>
      <c r="E556" t="str">
        <f t="shared" si="117"/>
        <v>(AAGTG)4</v>
      </c>
      <c r="F556" s="6" t="s">
        <v>7690</v>
      </c>
      <c r="G556" t="str">
        <f t="shared" si="118"/>
        <v>AAGTG</v>
      </c>
      <c r="H556">
        <f t="shared" si="119"/>
        <v>169</v>
      </c>
      <c r="I556">
        <f t="shared" si="120"/>
        <v>169</v>
      </c>
      <c r="J556" t="str">
        <f t="shared" si="121"/>
        <v>169-169</v>
      </c>
      <c r="K556" t="str">
        <f t="shared" si="128"/>
        <v>Monomorphic</v>
      </c>
      <c r="X556" t="s">
        <v>1872</v>
      </c>
      <c r="Y556" t="s">
        <v>1719</v>
      </c>
      <c r="AA556" t="s">
        <v>1858</v>
      </c>
      <c r="AB556" t="s">
        <v>3410</v>
      </c>
      <c r="AC556" t="s">
        <v>45</v>
      </c>
      <c r="AD556">
        <v>5</v>
      </c>
      <c r="AE556">
        <v>20</v>
      </c>
      <c r="AF556" t="str">
        <f t="shared" si="123"/>
        <v>(AAGTG)</v>
      </c>
      <c r="AG556">
        <f t="shared" si="124"/>
        <v>4</v>
      </c>
      <c r="AH556" t="str">
        <f t="shared" si="125"/>
        <v>(AAGTG)4</v>
      </c>
      <c r="AK556" t="s">
        <v>3410</v>
      </c>
      <c r="AL556" t="s">
        <v>7303</v>
      </c>
      <c r="AO556" t="s">
        <v>3410</v>
      </c>
      <c r="AP556" t="s">
        <v>45</v>
      </c>
      <c r="AT556" t="s">
        <v>6403</v>
      </c>
      <c r="AU556" t="s">
        <v>3410</v>
      </c>
      <c r="AV556">
        <v>169</v>
      </c>
      <c r="AY556" t="s">
        <v>3410</v>
      </c>
      <c r="AZ556">
        <v>169</v>
      </c>
      <c r="BB556" t="s">
        <v>3410</v>
      </c>
      <c r="BC556" t="str">
        <f t="shared" si="126"/>
        <v>169-169</v>
      </c>
    </row>
    <row r="557" spans="1:55" ht="18">
      <c r="A557" t="s">
        <v>3439</v>
      </c>
      <c r="B557" t="str">
        <f t="shared" si="115"/>
        <v>CAGTTTTCCCAGTCACGACGATCACTTTGGTAAGCTTTGGCAG</v>
      </c>
      <c r="C557" t="s">
        <v>3580</v>
      </c>
      <c r="D557" t="str">
        <f t="shared" si="116"/>
        <v>GTTTGTGAAGATCTTGTTTCAAGCGTCA</v>
      </c>
      <c r="E557" t="str">
        <f t="shared" si="117"/>
        <v>(AT)10</v>
      </c>
      <c r="F557" s="6" t="s">
        <v>7541</v>
      </c>
      <c r="G557" t="str">
        <f t="shared" si="118"/>
        <v>AT</v>
      </c>
      <c r="H557">
        <f t="shared" si="119"/>
        <v>148</v>
      </c>
      <c r="I557">
        <f t="shared" si="120"/>
        <v>175</v>
      </c>
      <c r="J557" t="str">
        <f t="shared" si="121"/>
        <v>148-175</v>
      </c>
      <c r="K557" t="str">
        <f t="shared" si="128"/>
        <v>Polymorphic</v>
      </c>
      <c r="X557" t="s">
        <v>1874</v>
      </c>
      <c r="Y557" t="s">
        <v>1723</v>
      </c>
      <c r="AA557" t="s">
        <v>1873</v>
      </c>
      <c r="AB557" t="s">
        <v>3439</v>
      </c>
      <c r="AC557" t="s">
        <v>68</v>
      </c>
      <c r="AD557">
        <v>2</v>
      </c>
      <c r="AE557">
        <v>20</v>
      </c>
      <c r="AF557" t="str">
        <f t="shared" si="123"/>
        <v>(AT)</v>
      </c>
      <c r="AG557">
        <f t="shared" si="124"/>
        <v>10</v>
      </c>
      <c r="AH557" t="str">
        <f t="shared" si="125"/>
        <v>(AT)10</v>
      </c>
      <c r="AK557" t="s">
        <v>3439</v>
      </c>
      <c r="AL557" t="s">
        <v>7155</v>
      </c>
      <c r="AO557" t="s">
        <v>3439</v>
      </c>
      <c r="AP557" t="s">
        <v>68</v>
      </c>
      <c r="AT557" t="s">
        <v>6410</v>
      </c>
      <c r="AU557" t="s">
        <v>3439</v>
      </c>
      <c r="AV557">
        <v>148</v>
      </c>
      <c r="AY557" t="s">
        <v>3439</v>
      </c>
      <c r="AZ557">
        <v>175</v>
      </c>
      <c r="BB557" t="s">
        <v>3439</v>
      </c>
      <c r="BC557" t="str">
        <f t="shared" si="126"/>
        <v>148-175</v>
      </c>
    </row>
    <row r="558" spans="1:55" ht="18">
      <c r="A558" t="s">
        <v>3443</v>
      </c>
      <c r="B558" t="str">
        <f t="shared" si="115"/>
        <v>CAGTTTTCCCAGTCACGACGGTTGTGACCTTTGGATGTAGTTTTT</v>
      </c>
      <c r="C558" t="s">
        <v>3582</v>
      </c>
      <c r="D558" t="str">
        <f t="shared" si="116"/>
        <v>GTTTTCATAATCATGTATCAATCCACAGCA</v>
      </c>
      <c r="E558" t="str">
        <f t="shared" si="117"/>
        <v>(TTTTG)4</v>
      </c>
      <c r="F558" s="6" t="s">
        <v>7694</v>
      </c>
      <c r="G558" t="str">
        <f t="shared" si="118"/>
        <v>TTTTG</v>
      </c>
      <c r="H558">
        <f t="shared" si="119"/>
        <v>182</v>
      </c>
      <c r="I558">
        <f t="shared" si="120"/>
        <v>185</v>
      </c>
      <c r="J558" t="str">
        <f t="shared" si="121"/>
        <v>182-185</v>
      </c>
      <c r="K558" t="str">
        <f t="shared" si="128"/>
        <v>Polymorphic</v>
      </c>
      <c r="X558" t="s">
        <v>1876</v>
      </c>
      <c r="Y558" t="s">
        <v>1727</v>
      </c>
      <c r="AA558" t="s">
        <v>1875</v>
      </c>
      <c r="AB558" t="s">
        <v>3443</v>
      </c>
      <c r="AC558" t="s">
        <v>202</v>
      </c>
      <c r="AD558">
        <v>5</v>
      </c>
      <c r="AE558">
        <v>20</v>
      </c>
      <c r="AF558" t="str">
        <f t="shared" si="123"/>
        <v>(TTTTG)</v>
      </c>
      <c r="AG558">
        <f t="shared" si="124"/>
        <v>4</v>
      </c>
      <c r="AH558" t="str">
        <f t="shared" si="125"/>
        <v>(TTTTG)4</v>
      </c>
      <c r="AK558" t="s">
        <v>3443</v>
      </c>
      <c r="AL558" t="s">
        <v>7307</v>
      </c>
      <c r="AO558" t="s">
        <v>3443</v>
      </c>
      <c r="AP558" t="s">
        <v>202</v>
      </c>
      <c r="AT558" t="s">
        <v>6411</v>
      </c>
      <c r="AU558" t="s">
        <v>3443</v>
      </c>
      <c r="AV558">
        <v>182</v>
      </c>
      <c r="AY558" t="s">
        <v>3443</v>
      </c>
      <c r="AZ558">
        <v>185</v>
      </c>
      <c r="BB558" t="s">
        <v>3443</v>
      </c>
      <c r="BC558" t="str">
        <f t="shared" si="126"/>
        <v>182-185</v>
      </c>
    </row>
    <row r="559" spans="1:55" ht="18">
      <c r="A559" t="s">
        <v>3447</v>
      </c>
      <c r="B559" t="str">
        <f t="shared" si="115"/>
        <v>CAGTTTTCCCAGTCACGACGCCCTCTGATGGCCTCTAGTTTTA</v>
      </c>
      <c r="C559" t="s">
        <v>3584</v>
      </c>
      <c r="D559" t="str">
        <f t="shared" si="116"/>
        <v>GTTTAGAGACATTGCAAACAAAAGCCAC</v>
      </c>
      <c r="E559" t="str">
        <f t="shared" si="117"/>
        <v>(TA)10</v>
      </c>
      <c r="F559" s="6" t="s">
        <v>7544</v>
      </c>
      <c r="G559" t="str">
        <f t="shared" si="118"/>
        <v>TA</v>
      </c>
      <c r="H559">
        <f t="shared" si="119"/>
        <v>165</v>
      </c>
      <c r="I559">
        <f t="shared" si="120"/>
        <v>175</v>
      </c>
      <c r="J559" t="str">
        <f t="shared" si="121"/>
        <v>165-175</v>
      </c>
      <c r="K559" t="str">
        <f t="shared" si="128"/>
        <v>Polymorphic</v>
      </c>
      <c r="X559" t="s">
        <v>1878</v>
      </c>
      <c r="Y559" t="s">
        <v>1731</v>
      </c>
      <c r="AA559" t="s">
        <v>1877</v>
      </c>
      <c r="AB559" t="s">
        <v>3447</v>
      </c>
      <c r="AC559" t="s">
        <v>157</v>
      </c>
      <c r="AD559">
        <v>2</v>
      </c>
      <c r="AE559">
        <v>20</v>
      </c>
      <c r="AF559" t="str">
        <f t="shared" si="123"/>
        <v>(TA)</v>
      </c>
      <c r="AG559">
        <f t="shared" si="124"/>
        <v>10</v>
      </c>
      <c r="AH559" t="str">
        <f t="shared" si="125"/>
        <v>(TA)10</v>
      </c>
      <c r="AK559" t="s">
        <v>3447</v>
      </c>
      <c r="AL559" t="s">
        <v>7158</v>
      </c>
      <c r="AO559" t="s">
        <v>3447</v>
      </c>
      <c r="AP559" t="s">
        <v>157</v>
      </c>
      <c r="AT559" t="s">
        <v>6412</v>
      </c>
      <c r="AU559" t="s">
        <v>3447</v>
      </c>
      <c r="AV559">
        <v>165</v>
      </c>
      <c r="AY559" t="s">
        <v>3447</v>
      </c>
      <c r="AZ559">
        <v>175</v>
      </c>
      <c r="BB559" t="s">
        <v>3447</v>
      </c>
      <c r="BC559" t="str">
        <f t="shared" si="126"/>
        <v>165-175</v>
      </c>
    </row>
    <row r="560" spans="1:55" ht="18">
      <c r="A560" t="s">
        <v>3451</v>
      </c>
      <c r="B560" t="str">
        <f t="shared" si="115"/>
        <v>CAGTTTTCCCAGTCACGACACTCTCATTGTTGGGTTTGTGGTT</v>
      </c>
      <c r="C560" t="s">
        <v>3586</v>
      </c>
      <c r="D560" t="str">
        <f t="shared" si="116"/>
        <v>GTTTATTGTGACATTTTCCTCTGCCATT</v>
      </c>
      <c r="E560" t="str">
        <f t="shared" si="117"/>
        <v>(AT)10</v>
      </c>
      <c r="F560" s="6" t="s">
        <v>7541</v>
      </c>
      <c r="G560" t="str">
        <f t="shared" si="118"/>
        <v>AT</v>
      </c>
      <c r="H560">
        <f t="shared" si="119"/>
        <v>159</v>
      </c>
      <c r="I560">
        <f t="shared" si="120"/>
        <v>184</v>
      </c>
      <c r="J560" t="str">
        <f t="shared" si="121"/>
        <v>159-184</v>
      </c>
      <c r="K560" t="str">
        <f t="shared" si="128"/>
        <v>Polymorphic</v>
      </c>
      <c r="X560" t="s">
        <v>1880</v>
      </c>
      <c r="Y560" t="s">
        <v>1735</v>
      </c>
      <c r="AA560" t="s">
        <v>1879</v>
      </c>
      <c r="AB560" t="s">
        <v>3451</v>
      </c>
      <c r="AC560" t="s">
        <v>68</v>
      </c>
      <c r="AD560">
        <v>2</v>
      </c>
      <c r="AE560">
        <v>20</v>
      </c>
      <c r="AF560" t="str">
        <f t="shared" si="123"/>
        <v>(AT)</v>
      </c>
      <c r="AG560">
        <f t="shared" si="124"/>
        <v>10</v>
      </c>
      <c r="AH560" t="str">
        <f t="shared" si="125"/>
        <v>(AT)10</v>
      </c>
      <c r="AK560" t="s">
        <v>3451</v>
      </c>
      <c r="AL560" t="s">
        <v>7155</v>
      </c>
      <c r="AO560" t="s">
        <v>3451</v>
      </c>
      <c r="AP560" t="s">
        <v>68</v>
      </c>
      <c r="AT560" t="s">
        <v>6413</v>
      </c>
      <c r="AU560" t="s">
        <v>3451</v>
      </c>
      <c r="AV560">
        <v>159</v>
      </c>
      <c r="AY560" t="s">
        <v>3451</v>
      </c>
      <c r="AZ560">
        <v>184</v>
      </c>
      <c r="BB560" t="s">
        <v>3451</v>
      </c>
      <c r="BC560" t="str">
        <f t="shared" si="126"/>
        <v>159-184</v>
      </c>
    </row>
    <row r="561" spans="1:55" ht="18">
      <c r="A561" t="s">
        <v>3455</v>
      </c>
      <c r="B561" t="str">
        <f t="shared" si="115"/>
        <v>CAGTTTTCCCAGTCACGACTGGACAAATTCCATCATAGAAGAACC</v>
      </c>
      <c r="C561" t="s">
        <v>3588</v>
      </c>
      <c r="D561" t="str">
        <f t="shared" si="116"/>
        <v>GTTTTTGTTTGTCCACTTGAGGCTTACA</v>
      </c>
      <c r="E561" t="str">
        <f t="shared" si="117"/>
        <v>(AT)10</v>
      </c>
      <c r="F561" s="6" t="s">
        <v>7541</v>
      </c>
      <c r="G561" t="str">
        <f t="shared" si="118"/>
        <v>AT</v>
      </c>
      <c r="H561">
        <f t="shared" si="119"/>
        <v>171</v>
      </c>
      <c r="I561">
        <f t="shared" si="120"/>
        <v>181</v>
      </c>
      <c r="J561" t="str">
        <f t="shared" si="121"/>
        <v>171-181</v>
      </c>
      <c r="K561" t="str">
        <f t="shared" si="128"/>
        <v>Polymorphic</v>
      </c>
      <c r="X561" t="s">
        <v>1882</v>
      </c>
      <c r="Y561" t="s">
        <v>1739</v>
      </c>
      <c r="AA561" t="s">
        <v>1881</v>
      </c>
      <c r="AB561" t="s">
        <v>3455</v>
      </c>
      <c r="AC561" t="s">
        <v>68</v>
      </c>
      <c r="AD561">
        <v>2</v>
      </c>
      <c r="AE561">
        <v>20</v>
      </c>
      <c r="AF561" t="str">
        <f t="shared" si="123"/>
        <v>(AT)</v>
      </c>
      <c r="AG561">
        <f t="shared" si="124"/>
        <v>10</v>
      </c>
      <c r="AH561" t="str">
        <f t="shared" si="125"/>
        <v>(AT)10</v>
      </c>
      <c r="AK561" t="s">
        <v>3455</v>
      </c>
      <c r="AL561" t="s">
        <v>7155</v>
      </c>
      <c r="AO561" t="s">
        <v>3455</v>
      </c>
      <c r="AP561" t="s">
        <v>68</v>
      </c>
      <c r="AT561" t="s">
        <v>6414</v>
      </c>
      <c r="AU561" t="s">
        <v>3455</v>
      </c>
      <c r="AV561">
        <v>171</v>
      </c>
      <c r="AY561" t="s">
        <v>3455</v>
      </c>
      <c r="AZ561">
        <v>181</v>
      </c>
      <c r="BB561" t="s">
        <v>3455</v>
      </c>
      <c r="BC561" t="str">
        <f t="shared" si="126"/>
        <v>171-181</v>
      </c>
    </row>
    <row r="562" spans="1:55" ht="18">
      <c r="A562" t="s">
        <v>3459</v>
      </c>
      <c r="B562" t="str">
        <f t="shared" si="115"/>
        <v>CAGTTTTCCCAGTCACGACCATTGTAAAGCTTGGTTGCAGAGA</v>
      </c>
      <c r="C562" t="s">
        <v>3590</v>
      </c>
      <c r="D562" t="str">
        <f t="shared" si="116"/>
        <v>GTTTTGAGAGTGATGCGGTTTTTGTTTA</v>
      </c>
      <c r="E562" t="str">
        <f t="shared" si="117"/>
        <v>(CT)10</v>
      </c>
      <c r="F562" s="6" t="s">
        <v>7695</v>
      </c>
      <c r="G562" t="str">
        <f t="shared" si="118"/>
        <v>CT</v>
      </c>
      <c r="H562">
        <f t="shared" si="119"/>
        <v>0</v>
      </c>
      <c r="I562">
        <f t="shared" si="120"/>
        <v>0</v>
      </c>
      <c r="J562" t="str">
        <f t="shared" si="121"/>
        <v>-</v>
      </c>
      <c r="K562" t="s">
        <v>7774</v>
      </c>
      <c r="X562" t="s">
        <v>1884</v>
      </c>
      <c r="Y562" t="s">
        <v>1743</v>
      </c>
      <c r="AA562" t="s">
        <v>1883</v>
      </c>
      <c r="AB562" t="s">
        <v>3459</v>
      </c>
      <c r="AC562" t="s">
        <v>104</v>
      </c>
      <c r="AD562">
        <v>2</v>
      </c>
      <c r="AE562">
        <v>20</v>
      </c>
      <c r="AF562" t="str">
        <f t="shared" si="123"/>
        <v>(CT)</v>
      </c>
      <c r="AG562">
        <f t="shared" si="124"/>
        <v>10</v>
      </c>
      <c r="AH562" t="str">
        <f t="shared" si="125"/>
        <v>(CT)10</v>
      </c>
      <c r="AK562" t="s">
        <v>3459</v>
      </c>
      <c r="AL562" t="s">
        <v>7308</v>
      </c>
      <c r="AO562" t="s">
        <v>3459</v>
      </c>
      <c r="AP562" t="s">
        <v>104</v>
      </c>
      <c r="AT562" t="s">
        <v>6415</v>
      </c>
      <c r="AU562" t="s">
        <v>3459</v>
      </c>
      <c r="AY562" t="s">
        <v>3459</v>
      </c>
      <c r="BB562" t="s">
        <v>3459</v>
      </c>
      <c r="BC562" t="str">
        <f t="shared" si="126"/>
        <v>-</v>
      </c>
    </row>
    <row r="563" spans="1:55" ht="18">
      <c r="A563" t="s">
        <v>3463</v>
      </c>
      <c r="B563" t="str">
        <f t="shared" si="115"/>
        <v>CAGTTTTCCCAGTCACGACTTTGATTCTTTTCATTTTTGGTTTGG</v>
      </c>
      <c r="C563" t="s">
        <v>3592</v>
      </c>
      <c r="D563" t="str">
        <f t="shared" si="116"/>
        <v>GTTTATCCCATAACACCAGTCCCGAT</v>
      </c>
      <c r="E563" t="str">
        <f t="shared" si="117"/>
        <v>(GTTTC)4</v>
      </c>
      <c r="F563" s="6" t="s">
        <v>7696</v>
      </c>
      <c r="G563" t="str">
        <f t="shared" si="118"/>
        <v>GTTTC</v>
      </c>
      <c r="H563">
        <f t="shared" si="119"/>
        <v>162</v>
      </c>
      <c r="I563">
        <f t="shared" si="120"/>
        <v>168</v>
      </c>
      <c r="J563" t="str">
        <f t="shared" si="121"/>
        <v>162-168</v>
      </c>
      <c r="K563" t="str">
        <f>IF(H563=I563,"Monomorphic","Polymorphic")</f>
        <v>Polymorphic</v>
      </c>
      <c r="X563" t="s">
        <v>1886</v>
      </c>
      <c r="Y563" t="s">
        <v>1747</v>
      </c>
      <c r="AA563" t="s">
        <v>1885</v>
      </c>
      <c r="AB563" t="s">
        <v>3463</v>
      </c>
      <c r="AC563" t="s">
        <v>151</v>
      </c>
      <c r="AD563">
        <v>5</v>
      </c>
      <c r="AE563">
        <v>20</v>
      </c>
      <c r="AF563" t="str">
        <f t="shared" si="123"/>
        <v>(GTTTC)</v>
      </c>
      <c r="AG563">
        <f t="shared" si="124"/>
        <v>4</v>
      </c>
      <c r="AH563" t="str">
        <f t="shared" si="125"/>
        <v>(GTTTC)4</v>
      </c>
      <c r="AK563" t="s">
        <v>3463</v>
      </c>
      <c r="AL563" t="s">
        <v>7309</v>
      </c>
      <c r="AO563" t="s">
        <v>3463</v>
      </c>
      <c r="AP563" t="s">
        <v>151</v>
      </c>
      <c r="AT563" t="s">
        <v>6416</v>
      </c>
      <c r="AU563" t="s">
        <v>3463</v>
      </c>
      <c r="AV563">
        <v>162</v>
      </c>
      <c r="AY563" t="s">
        <v>3463</v>
      </c>
      <c r="AZ563">
        <v>168</v>
      </c>
      <c r="BB563" t="s">
        <v>3463</v>
      </c>
      <c r="BC563" t="str">
        <f t="shared" si="126"/>
        <v>162-168</v>
      </c>
    </row>
    <row r="564" spans="1:55" ht="18">
      <c r="A564" t="s">
        <v>3467</v>
      </c>
      <c r="B564" t="str">
        <f t="shared" si="115"/>
        <v>CAGTTTTCCCAGTCACGACTACCGTAACCGGCTTAGTTGTAGC</v>
      </c>
      <c r="C564" t="s">
        <v>3594</v>
      </c>
      <c r="D564" t="str">
        <f t="shared" si="116"/>
        <v>GTTTCAAAATCTCAGACAGGAGACAGCA</v>
      </c>
      <c r="E564" t="str">
        <f t="shared" si="117"/>
        <v>(ATCC)5</v>
      </c>
      <c r="F564" s="6" t="s">
        <v>7697</v>
      </c>
      <c r="G564" t="str">
        <f t="shared" si="118"/>
        <v>ATCC</v>
      </c>
      <c r="H564">
        <f t="shared" si="119"/>
        <v>173</v>
      </c>
      <c r="I564">
        <f t="shared" si="120"/>
        <v>177</v>
      </c>
      <c r="J564" t="str">
        <f t="shared" si="121"/>
        <v>173-177</v>
      </c>
      <c r="K564" t="str">
        <f>IF(H564=I564,"Monomorphic","Polymorphic")</f>
        <v>Polymorphic</v>
      </c>
      <c r="X564" t="s">
        <v>1888</v>
      </c>
      <c r="Y564" t="s">
        <v>1751</v>
      </c>
      <c r="AA564" t="s">
        <v>1887</v>
      </c>
      <c r="AB564" t="s">
        <v>3467</v>
      </c>
      <c r="AC564" t="s">
        <v>71</v>
      </c>
      <c r="AD564">
        <v>4</v>
      </c>
      <c r="AE564">
        <v>20</v>
      </c>
      <c r="AF564" t="str">
        <f t="shared" si="123"/>
        <v>(ATCC)</v>
      </c>
      <c r="AG564">
        <f t="shared" si="124"/>
        <v>5</v>
      </c>
      <c r="AH564" t="str">
        <f t="shared" si="125"/>
        <v>(ATCC)5</v>
      </c>
      <c r="AK564" t="s">
        <v>3467</v>
      </c>
      <c r="AL564" t="s">
        <v>7310</v>
      </c>
      <c r="AO564" t="s">
        <v>3467</v>
      </c>
      <c r="AP564" t="s">
        <v>71</v>
      </c>
      <c r="AT564" t="s">
        <v>6417</v>
      </c>
      <c r="AU564" t="s">
        <v>3467</v>
      </c>
      <c r="AV564">
        <v>173</v>
      </c>
      <c r="AY564" t="s">
        <v>3467</v>
      </c>
      <c r="AZ564">
        <v>177</v>
      </c>
      <c r="BB564" t="s">
        <v>3467</v>
      </c>
      <c r="BC564" t="str">
        <f t="shared" si="126"/>
        <v>173-177</v>
      </c>
    </row>
    <row r="565" spans="1:55" ht="18">
      <c r="A565" t="s">
        <v>3471</v>
      </c>
      <c r="B565" t="str">
        <f t="shared" si="115"/>
        <v>CAGTTTTCCCAGTCACGACAGCAGCAGAGAATTGACAACCCTA</v>
      </c>
      <c r="C565" t="s">
        <v>3596</v>
      </c>
      <c r="D565" t="str">
        <f t="shared" si="116"/>
        <v>GTTTAACGAACCAACGAAACAAAGTACG</v>
      </c>
      <c r="E565" t="str">
        <f t="shared" si="117"/>
        <v>(GT)10</v>
      </c>
      <c r="F565" s="6" t="s">
        <v>7685</v>
      </c>
      <c r="G565" t="str">
        <f t="shared" si="118"/>
        <v>GT</v>
      </c>
      <c r="H565">
        <f t="shared" si="119"/>
        <v>0</v>
      </c>
      <c r="I565">
        <f t="shared" si="120"/>
        <v>0</v>
      </c>
      <c r="J565" t="str">
        <f t="shared" si="121"/>
        <v>-</v>
      </c>
      <c r="K565" t="s">
        <v>7774</v>
      </c>
      <c r="X565" t="s">
        <v>1890</v>
      </c>
      <c r="Y565" t="s">
        <v>1755</v>
      </c>
      <c r="AA565" t="s">
        <v>1889</v>
      </c>
      <c r="AB565" t="s">
        <v>3471</v>
      </c>
      <c r="AC565" t="s">
        <v>149</v>
      </c>
      <c r="AD565">
        <v>2</v>
      </c>
      <c r="AE565">
        <v>20</v>
      </c>
      <c r="AF565" t="str">
        <f t="shared" si="123"/>
        <v>(GT)</v>
      </c>
      <c r="AG565">
        <f t="shared" si="124"/>
        <v>10</v>
      </c>
      <c r="AH565" t="str">
        <f t="shared" si="125"/>
        <v>(GT)10</v>
      </c>
      <c r="AK565" t="s">
        <v>3471</v>
      </c>
      <c r="AL565" t="s">
        <v>7298</v>
      </c>
      <c r="AO565" t="s">
        <v>3471</v>
      </c>
      <c r="AP565" t="s">
        <v>149</v>
      </c>
      <c r="AT565" t="s">
        <v>6418</v>
      </c>
      <c r="AU565" t="s">
        <v>3471</v>
      </c>
      <c r="AY565" t="s">
        <v>3471</v>
      </c>
      <c r="BB565" t="s">
        <v>3471</v>
      </c>
      <c r="BC565" t="str">
        <f t="shared" si="126"/>
        <v>-</v>
      </c>
    </row>
    <row r="566" spans="1:55" ht="18">
      <c r="A566" t="s">
        <v>3475</v>
      </c>
      <c r="B566" t="str">
        <f t="shared" si="115"/>
        <v>CAGTTTTCCCAGTCACGACCAGAAACCTGAGACCAAGTCCATT</v>
      </c>
      <c r="C566" t="s">
        <v>3598</v>
      </c>
      <c r="D566" t="str">
        <f t="shared" si="116"/>
        <v>GTTTCAACATGAGTTCACACAACAACGA</v>
      </c>
      <c r="E566" t="str">
        <f t="shared" si="117"/>
        <v>(CT)10</v>
      </c>
      <c r="F566" s="6" t="s">
        <v>7695</v>
      </c>
      <c r="G566" t="str">
        <f t="shared" si="118"/>
        <v>CT</v>
      </c>
      <c r="H566">
        <f t="shared" si="119"/>
        <v>179</v>
      </c>
      <c r="I566">
        <f t="shared" si="120"/>
        <v>197</v>
      </c>
      <c r="J566" t="str">
        <f t="shared" si="121"/>
        <v>179-197</v>
      </c>
      <c r="K566" t="str">
        <f t="shared" ref="K566:K579" si="129">IF(H566=I566,"Monomorphic","Polymorphic")</f>
        <v>Polymorphic</v>
      </c>
      <c r="X566" t="s">
        <v>1892</v>
      </c>
      <c r="Y566" t="s">
        <v>1759</v>
      </c>
      <c r="AA566" t="s">
        <v>1891</v>
      </c>
      <c r="AB566" t="s">
        <v>3475</v>
      </c>
      <c r="AC566" t="s">
        <v>104</v>
      </c>
      <c r="AD566">
        <v>2</v>
      </c>
      <c r="AE566">
        <v>20</v>
      </c>
      <c r="AF566" t="str">
        <f t="shared" si="123"/>
        <v>(CT)</v>
      </c>
      <c r="AG566">
        <f t="shared" si="124"/>
        <v>10</v>
      </c>
      <c r="AH566" t="str">
        <f t="shared" si="125"/>
        <v>(CT)10</v>
      </c>
      <c r="AK566" t="s">
        <v>3475</v>
      </c>
      <c r="AL566" t="s">
        <v>7308</v>
      </c>
      <c r="AO566" t="s">
        <v>3475</v>
      </c>
      <c r="AP566" t="s">
        <v>104</v>
      </c>
      <c r="AT566" t="s">
        <v>6419</v>
      </c>
      <c r="AU566" t="s">
        <v>3475</v>
      </c>
      <c r="AV566">
        <v>179</v>
      </c>
      <c r="AY566" t="s">
        <v>3475</v>
      </c>
      <c r="AZ566">
        <v>197</v>
      </c>
      <c r="BB566" t="s">
        <v>3475</v>
      </c>
      <c r="BC566" t="str">
        <f t="shared" si="126"/>
        <v>179-197</v>
      </c>
    </row>
    <row r="567" spans="1:55" ht="18">
      <c r="A567" t="s">
        <v>3479</v>
      </c>
      <c r="B567" t="str">
        <f t="shared" si="115"/>
        <v>CAGTTTTCCCAGTCACGACAAAAAGCTCCCCGATAAGTTGGT</v>
      </c>
      <c r="C567" t="s">
        <v>3600</v>
      </c>
      <c r="D567" t="str">
        <f t="shared" si="116"/>
        <v>GTTTGGGCACTCTAGAATCACTACAGCC</v>
      </c>
      <c r="E567" t="str">
        <f t="shared" si="117"/>
        <v>(TA)10</v>
      </c>
      <c r="F567" s="6" t="s">
        <v>7544</v>
      </c>
      <c r="G567" t="str">
        <f t="shared" si="118"/>
        <v>TA</v>
      </c>
      <c r="H567">
        <f t="shared" si="119"/>
        <v>161</v>
      </c>
      <c r="I567">
        <f t="shared" si="120"/>
        <v>172</v>
      </c>
      <c r="J567" t="str">
        <f t="shared" si="121"/>
        <v>161-172</v>
      </c>
      <c r="K567" t="str">
        <f t="shared" si="129"/>
        <v>Polymorphic</v>
      </c>
      <c r="X567" t="s">
        <v>1894</v>
      </c>
      <c r="Y567" t="s">
        <v>1763</v>
      </c>
      <c r="AA567" t="s">
        <v>1893</v>
      </c>
      <c r="AB567" t="s">
        <v>3479</v>
      </c>
      <c r="AC567" t="s">
        <v>157</v>
      </c>
      <c r="AD567">
        <v>2</v>
      </c>
      <c r="AE567">
        <v>20</v>
      </c>
      <c r="AF567" t="str">
        <f t="shared" si="123"/>
        <v>(TA)</v>
      </c>
      <c r="AG567">
        <f t="shared" si="124"/>
        <v>10</v>
      </c>
      <c r="AH567" t="str">
        <f t="shared" si="125"/>
        <v>(TA)10</v>
      </c>
      <c r="AK567" t="s">
        <v>3479</v>
      </c>
      <c r="AL567" t="s">
        <v>7158</v>
      </c>
      <c r="AO567" t="s">
        <v>3479</v>
      </c>
      <c r="AP567" t="s">
        <v>157</v>
      </c>
      <c r="AT567" t="s">
        <v>6420</v>
      </c>
      <c r="AU567" t="s">
        <v>3479</v>
      </c>
      <c r="AV567">
        <v>161</v>
      </c>
      <c r="AY567" t="s">
        <v>3479</v>
      </c>
      <c r="AZ567">
        <v>172</v>
      </c>
      <c r="BB567" t="s">
        <v>3479</v>
      </c>
      <c r="BC567" t="str">
        <f t="shared" si="126"/>
        <v>161-172</v>
      </c>
    </row>
    <row r="568" spans="1:55" ht="18">
      <c r="A568" t="s">
        <v>3483</v>
      </c>
      <c r="B568" t="str">
        <f t="shared" si="115"/>
        <v>CAGTTTTCCCAGTCACGACCAATCCATGATTCTTCGATCTCTAAA</v>
      </c>
      <c r="C568" t="s">
        <v>3602</v>
      </c>
      <c r="D568" t="str">
        <f t="shared" si="116"/>
        <v>GTTTGCGATGGAGATCCTGAGTGA</v>
      </c>
      <c r="E568" t="str">
        <f t="shared" si="117"/>
        <v>(TAAA)5</v>
      </c>
      <c r="F568" s="6" t="s">
        <v>7698</v>
      </c>
      <c r="G568" t="str">
        <f t="shared" si="118"/>
        <v>TAAA</v>
      </c>
      <c r="H568">
        <f t="shared" si="119"/>
        <v>179</v>
      </c>
      <c r="I568">
        <f t="shared" si="120"/>
        <v>180</v>
      </c>
      <c r="J568" t="str">
        <f t="shared" si="121"/>
        <v>179-180</v>
      </c>
      <c r="K568" t="str">
        <f t="shared" si="129"/>
        <v>Polymorphic</v>
      </c>
      <c r="X568" t="s">
        <v>1896</v>
      </c>
      <c r="Y568" t="s">
        <v>1767</v>
      </c>
      <c r="AA568" t="s">
        <v>1895</v>
      </c>
      <c r="AB568" t="s">
        <v>3483</v>
      </c>
      <c r="AC568" t="s">
        <v>152</v>
      </c>
      <c r="AD568">
        <v>4</v>
      </c>
      <c r="AE568">
        <v>20</v>
      </c>
      <c r="AF568" t="str">
        <f t="shared" si="123"/>
        <v>(TAAA)</v>
      </c>
      <c r="AG568">
        <f t="shared" si="124"/>
        <v>5</v>
      </c>
      <c r="AH568" t="str">
        <f t="shared" si="125"/>
        <v>(TAAA)5</v>
      </c>
      <c r="AK568" t="s">
        <v>3483</v>
      </c>
      <c r="AL568" t="s">
        <v>7311</v>
      </c>
      <c r="AO568" t="s">
        <v>3483</v>
      </c>
      <c r="AP568" t="s">
        <v>152</v>
      </c>
      <c r="AT568" t="s">
        <v>6421</v>
      </c>
      <c r="AU568" t="s">
        <v>3483</v>
      </c>
      <c r="AV568">
        <v>179</v>
      </c>
      <c r="AY568" t="s">
        <v>3483</v>
      </c>
      <c r="AZ568">
        <v>180</v>
      </c>
      <c r="BB568" t="s">
        <v>3483</v>
      </c>
      <c r="BC568" t="str">
        <f t="shared" si="126"/>
        <v>179-180</v>
      </c>
    </row>
    <row r="569" spans="1:55" ht="18">
      <c r="A569" t="s">
        <v>3487</v>
      </c>
      <c r="B569" t="str">
        <f t="shared" si="115"/>
        <v>CAGTTTTCCCAGTCACGACTCCTCTGTAACATCATCCTTTGGA</v>
      </c>
      <c r="C569" t="s">
        <v>3604</v>
      </c>
      <c r="D569" t="str">
        <f t="shared" si="116"/>
        <v>GTTTCACTCCGTTGCATCTCATGATAAC</v>
      </c>
      <c r="E569" t="str">
        <f t="shared" si="117"/>
        <v>(AACGG)4</v>
      </c>
      <c r="F569" s="6" t="s">
        <v>7699</v>
      </c>
      <c r="G569" t="str">
        <f t="shared" si="118"/>
        <v>AACGG</v>
      </c>
      <c r="H569">
        <f t="shared" si="119"/>
        <v>100</v>
      </c>
      <c r="I569">
        <f t="shared" si="120"/>
        <v>110</v>
      </c>
      <c r="J569" t="str">
        <f t="shared" si="121"/>
        <v>100-110</v>
      </c>
      <c r="K569" t="str">
        <f t="shared" si="129"/>
        <v>Polymorphic</v>
      </c>
      <c r="X569" t="s">
        <v>1898</v>
      </c>
      <c r="Y569" t="s">
        <v>1771</v>
      </c>
      <c r="AA569" t="s">
        <v>1897</v>
      </c>
      <c r="AB569" t="s">
        <v>3487</v>
      </c>
      <c r="AC569" t="s">
        <v>41</v>
      </c>
      <c r="AD569">
        <v>5</v>
      </c>
      <c r="AE569">
        <v>20</v>
      </c>
      <c r="AF569" t="str">
        <f t="shared" si="123"/>
        <v>(AACGG)</v>
      </c>
      <c r="AG569">
        <f t="shared" si="124"/>
        <v>4</v>
      </c>
      <c r="AH569" t="str">
        <f t="shared" si="125"/>
        <v>(AACGG)4</v>
      </c>
      <c r="AK569" t="s">
        <v>3487</v>
      </c>
      <c r="AL569" t="s">
        <v>7312</v>
      </c>
      <c r="AO569" t="s">
        <v>3487</v>
      </c>
      <c r="AP569" t="s">
        <v>41</v>
      </c>
      <c r="AT569" t="s">
        <v>6422</v>
      </c>
      <c r="AU569" t="s">
        <v>3487</v>
      </c>
      <c r="AV569">
        <v>100</v>
      </c>
      <c r="AY569" t="s">
        <v>3487</v>
      </c>
      <c r="AZ569">
        <v>110</v>
      </c>
      <c r="BB569" t="s">
        <v>3487</v>
      </c>
      <c r="BC569" t="str">
        <f t="shared" si="126"/>
        <v>100-110</v>
      </c>
    </row>
    <row r="570" spans="1:55" ht="18">
      <c r="A570" t="s">
        <v>3491</v>
      </c>
      <c r="B570" t="str">
        <f t="shared" si="115"/>
        <v>CAGTTTTCCCAGTCACGACGGCCTCGGATGATCATTTCTT</v>
      </c>
      <c r="C570" t="s">
        <v>3605</v>
      </c>
      <c r="D570" t="str">
        <f t="shared" si="116"/>
        <v>GTTTCAAAACAAAATCCCAAATGGCTAC</v>
      </c>
      <c r="E570" t="str">
        <f t="shared" si="117"/>
        <v>(TTTA)5</v>
      </c>
      <c r="F570" s="6" t="s">
        <v>7548</v>
      </c>
      <c r="G570" t="str">
        <f t="shared" si="118"/>
        <v>TTTA</v>
      </c>
      <c r="H570">
        <f t="shared" si="119"/>
        <v>180</v>
      </c>
      <c r="I570">
        <f t="shared" si="120"/>
        <v>181</v>
      </c>
      <c r="J570" t="str">
        <f t="shared" si="121"/>
        <v>180-181</v>
      </c>
      <c r="K570" t="str">
        <f t="shared" si="129"/>
        <v>Polymorphic</v>
      </c>
      <c r="X570" t="s">
        <v>1900</v>
      </c>
      <c r="Y570" t="s">
        <v>1775</v>
      </c>
      <c r="AA570" t="s">
        <v>1899</v>
      </c>
      <c r="AB570" t="s">
        <v>3491</v>
      </c>
      <c r="AC570" t="s">
        <v>196</v>
      </c>
      <c r="AD570">
        <v>4</v>
      </c>
      <c r="AE570">
        <v>20</v>
      </c>
      <c r="AF570" t="str">
        <f t="shared" si="123"/>
        <v>(TTTA)</v>
      </c>
      <c r="AG570">
        <f t="shared" si="124"/>
        <v>5</v>
      </c>
      <c r="AH570" t="str">
        <f t="shared" si="125"/>
        <v>(TTTA)5</v>
      </c>
      <c r="AK570" t="s">
        <v>3491</v>
      </c>
      <c r="AL570" t="s">
        <v>7162</v>
      </c>
      <c r="AO570" t="s">
        <v>3491</v>
      </c>
      <c r="AP570" t="s">
        <v>196</v>
      </c>
      <c r="AT570" t="s">
        <v>6423</v>
      </c>
      <c r="AU570" t="s">
        <v>3491</v>
      </c>
      <c r="AV570">
        <v>180</v>
      </c>
      <c r="AY570" t="s">
        <v>3491</v>
      </c>
      <c r="AZ570">
        <v>181</v>
      </c>
      <c r="BB570" t="s">
        <v>3491</v>
      </c>
      <c r="BC570" t="str">
        <f t="shared" si="126"/>
        <v>180-181</v>
      </c>
    </row>
    <row r="571" spans="1:55" ht="18">
      <c r="A571" t="s">
        <v>3495</v>
      </c>
      <c r="B571" t="str">
        <f t="shared" si="115"/>
        <v>CAGTTTTCCCAGTCACGACCTTCACAAGGAATGCTAGGGAGAA</v>
      </c>
      <c r="C571" t="s">
        <v>3606</v>
      </c>
      <c r="D571" t="str">
        <f t="shared" si="116"/>
        <v>GTTTTTCATTCAATCAAATACCCACAACA</v>
      </c>
      <c r="E571" t="str">
        <f t="shared" si="117"/>
        <v>(AT)10</v>
      </c>
      <c r="F571" s="6" t="s">
        <v>7541</v>
      </c>
      <c r="G571" t="str">
        <f t="shared" si="118"/>
        <v>AT</v>
      </c>
      <c r="H571">
        <f t="shared" si="119"/>
        <v>155</v>
      </c>
      <c r="I571">
        <f t="shared" si="120"/>
        <v>193</v>
      </c>
      <c r="J571" t="str">
        <f t="shared" si="121"/>
        <v>155-193</v>
      </c>
      <c r="K571" t="str">
        <f t="shared" si="129"/>
        <v>Polymorphic</v>
      </c>
      <c r="X571" t="s">
        <v>1902</v>
      </c>
      <c r="Y571" t="s">
        <v>1779</v>
      </c>
      <c r="AA571" t="s">
        <v>1901</v>
      </c>
      <c r="AB571" t="s">
        <v>3495</v>
      </c>
      <c r="AC571" t="s">
        <v>68</v>
      </c>
      <c r="AD571">
        <v>2</v>
      </c>
      <c r="AE571">
        <v>20</v>
      </c>
      <c r="AF571" t="str">
        <f t="shared" si="123"/>
        <v>(AT)</v>
      </c>
      <c r="AG571">
        <f t="shared" si="124"/>
        <v>10</v>
      </c>
      <c r="AH571" t="str">
        <f t="shared" si="125"/>
        <v>(AT)10</v>
      </c>
      <c r="AK571" t="s">
        <v>3495</v>
      </c>
      <c r="AL571" t="s">
        <v>7155</v>
      </c>
      <c r="AO571" t="s">
        <v>3495</v>
      </c>
      <c r="AP571" t="s">
        <v>68</v>
      </c>
      <c r="AT571" t="s">
        <v>6424</v>
      </c>
      <c r="AU571" t="s">
        <v>3495</v>
      </c>
      <c r="AV571">
        <v>155</v>
      </c>
      <c r="AY571" t="s">
        <v>3495</v>
      </c>
      <c r="AZ571">
        <v>193</v>
      </c>
      <c r="BB571" t="s">
        <v>3495</v>
      </c>
      <c r="BC571" t="str">
        <f t="shared" si="126"/>
        <v>155-193</v>
      </c>
    </row>
    <row r="572" spans="1:55" ht="18">
      <c r="A572" t="s">
        <v>3499</v>
      </c>
      <c r="B572" t="str">
        <f t="shared" si="115"/>
        <v>CAGTTTTCCCAGTCACGACATAAGATCTGCTGCTTGTTGGCAT</v>
      </c>
      <c r="C572" t="s">
        <v>3607</v>
      </c>
      <c r="D572" t="str">
        <f t="shared" si="116"/>
        <v>GTTTTGATTTCAAAAAGGATTAAGACATGGA</v>
      </c>
      <c r="E572" t="str">
        <f t="shared" si="117"/>
        <v>(TG)10</v>
      </c>
      <c r="F572" s="6" t="s">
        <v>7542</v>
      </c>
      <c r="G572" t="str">
        <f t="shared" si="118"/>
        <v>TG</v>
      </c>
      <c r="H572">
        <f t="shared" si="119"/>
        <v>147</v>
      </c>
      <c r="I572">
        <f t="shared" si="120"/>
        <v>152</v>
      </c>
      <c r="J572" t="str">
        <f t="shared" si="121"/>
        <v>147-152</v>
      </c>
      <c r="K572" t="str">
        <f t="shared" si="129"/>
        <v>Polymorphic</v>
      </c>
      <c r="X572" t="s">
        <v>1904</v>
      </c>
      <c r="Y572" t="s">
        <v>1783</v>
      </c>
      <c r="AA572" t="s">
        <v>1903</v>
      </c>
      <c r="AB572" t="s">
        <v>3499</v>
      </c>
      <c r="AC572" t="s">
        <v>183</v>
      </c>
      <c r="AD572">
        <v>2</v>
      </c>
      <c r="AE572">
        <v>20</v>
      </c>
      <c r="AF572" t="str">
        <f t="shared" si="123"/>
        <v>(TG)</v>
      </c>
      <c r="AG572">
        <f t="shared" si="124"/>
        <v>10</v>
      </c>
      <c r="AH572" t="str">
        <f t="shared" si="125"/>
        <v>(TG)10</v>
      </c>
      <c r="AK572" t="s">
        <v>3499</v>
      </c>
      <c r="AL572" t="s">
        <v>7156</v>
      </c>
      <c r="AO572" t="s">
        <v>3499</v>
      </c>
      <c r="AP572" t="s">
        <v>183</v>
      </c>
      <c r="AT572" t="s">
        <v>6425</v>
      </c>
      <c r="AU572" t="s">
        <v>3499</v>
      </c>
      <c r="AV572">
        <v>147</v>
      </c>
      <c r="AY572" t="s">
        <v>3499</v>
      </c>
      <c r="AZ572">
        <v>152</v>
      </c>
      <c r="BB572" t="s">
        <v>3499</v>
      </c>
      <c r="BC572" t="str">
        <f t="shared" si="126"/>
        <v>147-152</v>
      </c>
    </row>
    <row r="573" spans="1:55" ht="18">
      <c r="A573" t="s">
        <v>3503</v>
      </c>
      <c r="B573" t="str">
        <f t="shared" si="115"/>
        <v>CAGTTTTCCCAGTCACGACAGGATAAACCCTCTGCCTGTTCAT</v>
      </c>
      <c r="C573" t="s">
        <v>3608</v>
      </c>
      <c r="D573" t="str">
        <f t="shared" si="116"/>
        <v>GTTTGAGAGCAAGAAAGTGAAGAAACCCT</v>
      </c>
      <c r="E573" t="str">
        <f t="shared" si="117"/>
        <v>(CTCTT)4</v>
      </c>
      <c r="F573" s="6" t="s">
        <v>7700</v>
      </c>
      <c r="G573" t="str">
        <f t="shared" si="118"/>
        <v>CTCTT</v>
      </c>
      <c r="H573">
        <f t="shared" si="119"/>
        <v>120</v>
      </c>
      <c r="I573">
        <f t="shared" si="120"/>
        <v>120</v>
      </c>
      <c r="J573" t="str">
        <f t="shared" si="121"/>
        <v>120-120</v>
      </c>
      <c r="K573" t="str">
        <f t="shared" si="129"/>
        <v>Monomorphic</v>
      </c>
      <c r="X573" t="s">
        <v>1906</v>
      </c>
      <c r="Y573" t="s">
        <v>1787</v>
      </c>
      <c r="AA573" t="s">
        <v>1905</v>
      </c>
      <c r="AB573" t="s">
        <v>3503</v>
      </c>
      <c r="AC573" t="s">
        <v>105</v>
      </c>
      <c r="AD573">
        <v>5</v>
      </c>
      <c r="AE573">
        <v>20</v>
      </c>
      <c r="AF573" t="str">
        <f t="shared" si="123"/>
        <v>(CTCTT)</v>
      </c>
      <c r="AG573">
        <f t="shared" si="124"/>
        <v>4</v>
      </c>
      <c r="AH573" t="str">
        <f t="shared" si="125"/>
        <v>(CTCTT)4</v>
      </c>
      <c r="AK573" t="s">
        <v>3503</v>
      </c>
      <c r="AL573" t="s">
        <v>7313</v>
      </c>
      <c r="AO573" t="s">
        <v>3503</v>
      </c>
      <c r="AP573" t="s">
        <v>105</v>
      </c>
      <c r="AT573" t="s">
        <v>6426</v>
      </c>
      <c r="AU573" t="s">
        <v>3503</v>
      </c>
      <c r="AV573">
        <v>120</v>
      </c>
      <c r="AY573" t="s">
        <v>3503</v>
      </c>
      <c r="AZ573">
        <v>120</v>
      </c>
      <c r="BB573" t="s">
        <v>3503</v>
      </c>
      <c r="BC573" t="str">
        <f t="shared" si="126"/>
        <v>120-120</v>
      </c>
    </row>
    <row r="574" spans="1:55" ht="18">
      <c r="A574" t="s">
        <v>3507</v>
      </c>
      <c r="B574" t="str">
        <f t="shared" si="115"/>
        <v>CAGTTTTCCCAGTCACGACATCTTGATGGCTCCTTGAAGACAA</v>
      </c>
      <c r="C574" t="s">
        <v>3609</v>
      </c>
      <c r="D574" t="str">
        <f t="shared" si="116"/>
        <v>GTTTCACTACAATGGATTCGAGGGGATA</v>
      </c>
      <c r="E574" t="str">
        <f t="shared" si="117"/>
        <v>(AT)10</v>
      </c>
      <c r="F574" s="6" t="s">
        <v>7541</v>
      </c>
      <c r="G574" t="str">
        <f t="shared" si="118"/>
        <v>AT</v>
      </c>
      <c r="H574">
        <f t="shared" si="119"/>
        <v>146</v>
      </c>
      <c r="I574">
        <f t="shared" si="120"/>
        <v>160</v>
      </c>
      <c r="J574" t="str">
        <f t="shared" si="121"/>
        <v>146-160</v>
      </c>
      <c r="K574" t="str">
        <f t="shared" si="129"/>
        <v>Polymorphic</v>
      </c>
      <c r="X574" t="s">
        <v>1908</v>
      </c>
      <c r="Y574" t="s">
        <v>1791</v>
      </c>
      <c r="AA574" t="s">
        <v>1907</v>
      </c>
      <c r="AB574" t="s">
        <v>3507</v>
      </c>
      <c r="AC574" t="s">
        <v>68</v>
      </c>
      <c r="AD574">
        <v>2</v>
      </c>
      <c r="AE574">
        <v>20</v>
      </c>
      <c r="AF574" t="str">
        <f t="shared" si="123"/>
        <v>(AT)</v>
      </c>
      <c r="AG574">
        <f t="shared" si="124"/>
        <v>10</v>
      </c>
      <c r="AH574" t="str">
        <f t="shared" si="125"/>
        <v>(AT)10</v>
      </c>
      <c r="AK574" t="s">
        <v>3507</v>
      </c>
      <c r="AL574" t="s">
        <v>7155</v>
      </c>
      <c r="AO574" t="s">
        <v>3507</v>
      </c>
      <c r="AP574" t="s">
        <v>68</v>
      </c>
      <c r="AT574" t="s">
        <v>6427</v>
      </c>
      <c r="AU574" t="s">
        <v>3507</v>
      </c>
      <c r="AV574">
        <v>146</v>
      </c>
      <c r="AY574" t="s">
        <v>3507</v>
      </c>
      <c r="AZ574">
        <v>160</v>
      </c>
      <c r="BB574" t="s">
        <v>3507</v>
      </c>
      <c r="BC574" t="str">
        <f t="shared" si="126"/>
        <v>146-160</v>
      </c>
    </row>
    <row r="575" spans="1:55" ht="18">
      <c r="A575" t="s">
        <v>3511</v>
      </c>
      <c r="B575" t="str">
        <f t="shared" si="115"/>
        <v>CAGTTTTCCCAGTCACGACACAAATTGGTGATGATGAGGCTG</v>
      </c>
      <c r="C575" t="s">
        <v>3610</v>
      </c>
      <c r="D575" t="str">
        <f t="shared" si="116"/>
        <v>GTTTTCCACACTGCTAGAGAAATGCTTG</v>
      </c>
      <c r="E575" t="str">
        <f t="shared" si="117"/>
        <v>(GT)10</v>
      </c>
      <c r="F575" s="6" t="s">
        <v>7685</v>
      </c>
      <c r="G575" t="str">
        <f t="shared" si="118"/>
        <v>GT</v>
      </c>
      <c r="H575">
        <f t="shared" si="119"/>
        <v>253</v>
      </c>
      <c r="I575">
        <f t="shared" si="120"/>
        <v>262</v>
      </c>
      <c r="J575" t="str">
        <f t="shared" si="121"/>
        <v>253-262</v>
      </c>
      <c r="K575" t="str">
        <f t="shared" si="129"/>
        <v>Polymorphic</v>
      </c>
      <c r="X575" t="s">
        <v>1910</v>
      </c>
      <c r="Y575" t="s">
        <v>1795</v>
      </c>
      <c r="AA575" t="s">
        <v>1909</v>
      </c>
      <c r="AB575" t="s">
        <v>3511</v>
      </c>
      <c r="AC575" t="s">
        <v>149</v>
      </c>
      <c r="AD575">
        <v>2</v>
      </c>
      <c r="AE575">
        <v>20</v>
      </c>
      <c r="AF575" t="str">
        <f t="shared" si="123"/>
        <v>(GT)</v>
      </c>
      <c r="AG575">
        <f t="shared" si="124"/>
        <v>10</v>
      </c>
      <c r="AH575" t="str">
        <f t="shared" si="125"/>
        <v>(GT)10</v>
      </c>
      <c r="AK575" t="s">
        <v>3511</v>
      </c>
      <c r="AL575" t="s">
        <v>7298</v>
      </c>
      <c r="AO575" t="s">
        <v>3511</v>
      </c>
      <c r="AP575" t="s">
        <v>149</v>
      </c>
      <c r="AT575" t="s">
        <v>6428</v>
      </c>
      <c r="AU575" t="s">
        <v>3511</v>
      </c>
      <c r="AV575">
        <v>253</v>
      </c>
      <c r="AY575" t="s">
        <v>3511</v>
      </c>
      <c r="AZ575">
        <v>262</v>
      </c>
      <c r="BB575" t="s">
        <v>3511</v>
      </c>
      <c r="BC575" t="str">
        <f t="shared" si="126"/>
        <v>253-262</v>
      </c>
    </row>
    <row r="576" spans="1:55" ht="18">
      <c r="A576" t="s">
        <v>3515</v>
      </c>
      <c r="B576" t="str">
        <f t="shared" si="115"/>
        <v>CAGTTTTCCCAGTCACGACGATAGGGCTGTGCATGAAACAAG</v>
      </c>
      <c r="C576" t="s">
        <v>3611</v>
      </c>
      <c r="D576" t="str">
        <f t="shared" si="116"/>
        <v>GTTTCCATCACAACAGTGCATTACCAAA</v>
      </c>
      <c r="E576" t="str">
        <f t="shared" si="117"/>
        <v>(AT)10</v>
      </c>
      <c r="F576" s="6" t="s">
        <v>7541</v>
      </c>
      <c r="G576" t="str">
        <f t="shared" si="118"/>
        <v>AT</v>
      </c>
      <c r="H576">
        <f t="shared" si="119"/>
        <v>180</v>
      </c>
      <c r="I576">
        <f t="shared" si="120"/>
        <v>184</v>
      </c>
      <c r="J576" t="str">
        <f t="shared" si="121"/>
        <v>180-184</v>
      </c>
      <c r="K576" t="str">
        <f t="shared" si="129"/>
        <v>Polymorphic</v>
      </c>
      <c r="X576" t="s">
        <v>1912</v>
      </c>
      <c r="Y576" t="s">
        <v>1799</v>
      </c>
      <c r="AA576" t="s">
        <v>1911</v>
      </c>
      <c r="AB576" t="s">
        <v>3515</v>
      </c>
      <c r="AC576" t="s">
        <v>68</v>
      </c>
      <c r="AD576">
        <v>2</v>
      </c>
      <c r="AE576">
        <v>20</v>
      </c>
      <c r="AF576" t="str">
        <f t="shared" si="123"/>
        <v>(AT)</v>
      </c>
      <c r="AG576">
        <f t="shared" si="124"/>
        <v>10</v>
      </c>
      <c r="AH576" t="str">
        <f t="shared" si="125"/>
        <v>(AT)10</v>
      </c>
      <c r="AK576" t="s">
        <v>3515</v>
      </c>
      <c r="AL576" t="s">
        <v>7155</v>
      </c>
      <c r="AO576" t="s">
        <v>3515</v>
      </c>
      <c r="AP576" t="s">
        <v>68</v>
      </c>
      <c r="AT576" t="s">
        <v>6429</v>
      </c>
      <c r="AU576" t="s">
        <v>3515</v>
      </c>
      <c r="AV576">
        <v>180</v>
      </c>
      <c r="AY576" t="s">
        <v>3515</v>
      </c>
      <c r="AZ576">
        <v>184</v>
      </c>
      <c r="BB576" t="s">
        <v>3515</v>
      </c>
      <c r="BC576" t="str">
        <f t="shared" si="126"/>
        <v>180-184</v>
      </c>
    </row>
    <row r="577" spans="1:55" ht="18">
      <c r="A577" t="s">
        <v>3519</v>
      </c>
      <c r="B577" t="str">
        <f t="shared" si="115"/>
        <v>CAGTTTTCCCAGTCACGACGCGCATGAAGACATAGCAAGTAGA</v>
      </c>
      <c r="C577" t="s">
        <v>3612</v>
      </c>
      <c r="D577" t="str">
        <f t="shared" si="116"/>
        <v>GTTTGAACCAGAGGTCCAGAACCTATACAA</v>
      </c>
      <c r="E577" t="str">
        <f t="shared" si="117"/>
        <v>(AT)10</v>
      </c>
      <c r="F577" s="6" t="s">
        <v>7541</v>
      </c>
      <c r="G577" t="str">
        <f t="shared" si="118"/>
        <v>AT</v>
      </c>
      <c r="H577">
        <f t="shared" si="119"/>
        <v>141</v>
      </c>
      <c r="I577">
        <f t="shared" si="120"/>
        <v>152</v>
      </c>
      <c r="J577" t="str">
        <f t="shared" si="121"/>
        <v>141-152</v>
      </c>
      <c r="K577" t="str">
        <f t="shared" si="129"/>
        <v>Polymorphic</v>
      </c>
      <c r="X577" t="s">
        <v>1914</v>
      </c>
      <c r="Y577" t="s">
        <v>1803</v>
      </c>
      <c r="AA577" t="s">
        <v>1913</v>
      </c>
      <c r="AB577" t="s">
        <v>3519</v>
      </c>
      <c r="AC577" t="s">
        <v>68</v>
      </c>
      <c r="AD577">
        <v>2</v>
      </c>
      <c r="AE577">
        <v>20</v>
      </c>
      <c r="AF577" t="str">
        <f t="shared" si="123"/>
        <v>(AT)</v>
      </c>
      <c r="AG577">
        <f t="shared" si="124"/>
        <v>10</v>
      </c>
      <c r="AH577" t="str">
        <f t="shared" si="125"/>
        <v>(AT)10</v>
      </c>
      <c r="AK577" t="s">
        <v>3519</v>
      </c>
      <c r="AL577" t="s">
        <v>7155</v>
      </c>
      <c r="AO577" t="s">
        <v>3519</v>
      </c>
      <c r="AP577" t="s">
        <v>68</v>
      </c>
      <c r="AT577" t="s">
        <v>6430</v>
      </c>
      <c r="AU577" t="s">
        <v>3519</v>
      </c>
      <c r="AV577">
        <v>141</v>
      </c>
      <c r="AY577" t="s">
        <v>3519</v>
      </c>
      <c r="AZ577">
        <v>152</v>
      </c>
      <c r="BB577" t="s">
        <v>3519</v>
      </c>
      <c r="BC577" t="str">
        <f t="shared" si="126"/>
        <v>141-152</v>
      </c>
    </row>
    <row r="578" spans="1:55" ht="18">
      <c r="A578" t="s">
        <v>3523</v>
      </c>
      <c r="B578" t="str">
        <f t="shared" si="115"/>
        <v>CAGTTTTCCCAGTCACGACGTGGCTTACTGCAAGACGTTATCC</v>
      </c>
      <c r="C578" t="s">
        <v>3613</v>
      </c>
      <c r="D578" t="str">
        <f t="shared" si="116"/>
        <v>GTTTTAGAAGCGATAGGCGAAATAGACG</v>
      </c>
      <c r="E578" t="str">
        <f t="shared" si="117"/>
        <v>(AG)10</v>
      </c>
      <c r="F578" s="6" t="s">
        <v>7543</v>
      </c>
      <c r="G578" t="str">
        <f t="shared" si="118"/>
        <v>AG</v>
      </c>
      <c r="H578">
        <f t="shared" si="119"/>
        <v>115</v>
      </c>
      <c r="I578">
        <f t="shared" si="120"/>
        <v>121</v>
      </c>
      <c r="J578" t="str">
        <f t="shared" si="121"/>
        <v>115-121</v>
      </c>
      <c r="K578" t="str">
        <f t="shared" si="129"/>
        <v>Polymorphic</v>
      </c>
      <c r="X578" t="s">
        <v>1916</v>
      </c>
      <c r="Y578" t="s">
        <v>1807</v>
      </c>
      <c r="AA578" t="s">
        <v>1915</v>
      </c>
      <c r="AB578" t="s">
        <v>3523</v>
      </c>
      <c r="AC578" t="s">
        <v>56</v>
      </c>
      <c r="AD578">
        <v>2</v>
      </c>
      <c r="AE578">
        <v>20</v>
      </c>
      <c r="AF578" t="str">
        <f t="shared" si="123"/>
        <v>(AG)</v>
      </c>
      <c r="AG578">
        <f t="shared" si="124"/>
        <v>10</v>
      </c>
      <c r="AH578" t="str">
        <f t="shared" si="125"/>
        <v>(AG)10</v>
      </c>
      <c r="AK578" t="s">
        <v>3523</v>
      </c>
      <c r="AL578" t="s">
        <v>7157</v>
      </c>
      <c r="AO578" t="s">
        <v>3523</v>
      </c>
      <c r="AP578" t="s">
        <v>56</v>
      </c>
      <c r="AT578" t="s">
        <v>6431</v>
      </c>
      <c r="AU578" t="s">
        <v>3523</v>
      </c>
      <c r="AV578">
        <v>115</v>
      </c>
      <c r="AY578" t="s">
        <v>3523</v>
      </c>
      <c r="AZ578">
        <v>121</v>
      </c>
      <c r="BB578" t="s">
        <v>3523</v>
      </c>
      <c r="BC578" t="str">
        <f t="shared" si="126"/>
        <v>115-121</v>
      </c>
    </row>
    <row r="579" spans="1:55" ht="18">
      <c r="A579" t="s">
        <v>3527</v>
      </c>
      <c r="B579" t="str">
        <f t="shared" si="115"/>
        <v>CAGTTTTCCCAGTCACGACAAACCCATTAAAGCAAGGCTTCTC</v>
      </c>
      <c r="C579" t="s">
        <v>3614</v>
      </c>
      <c r="D579" t="str">
        <f t="shared" si="116"/>
        <v>GTTTGGACTCTCCCAAGTCCATCACTAA</v>
      </c>
      <c r="E579" t="str">
        <f t="shared" si="117"/>
        <v>(TCC)6</v>
      </c>
      <c r="F579" s="6" t="s">
        <v>7701</v>
      </c>
      <c r="G579" t="str">
        <f t="shared" si="118"/>
        <v>TCC</v>
      </c>
      <c r="H579">
        <f t="shared" si="119"/>
        <v>157</v>
      </c>
      <c r="I579">
        <f t="shared" si="120"/>
        <v>160</v>
      </c>
      <c r="J579" t="str">
        <f t="shared" si="121"/>
        <v>157-160</v>
      </c>
      <c r="K579" t="str">
        <f t="shared" si="129"/>
        <v>Polymorphic</v>
      </c>
      <c r="X579" t="s">
        <v>1918</v>
      </c>
      <c r="Y579" t="s">
        <v>1811</v>
      </c>
      <c r="AA579" t="s">
        <v>1917</v>
      </c>
      <c r="AB579" t="s">
        <v>3527</v>
      </c>
      <c r="AC579" t="s">
        <v>166</v>
      </c>
      <c r="AD579">
        <v>3</v>
      </c>
      <c r="AE579">
        <v>18</v>
      </c>
      <c r="AF579" t="str">
        <f t="shared" si="123"/>
        <v>(TCC)</v>
      </c>
      <c r="AG579">
        <f t="shared" si="124"/>
        <v>6</v>
      </c>
      <c r="AH579" t="str">
        <f t="shared" si="125"/>
        <v>(TCC)6</v>
      </c>
      <c r="AK579" t="s">
        <v>3527</v>
      </c>
      <c r="AL579" t="s">
        <v>7314</v>
      </c>
      <c r="AO579" t="s">
        <v>3527</v>
      </c>
      <c r="AP579" t="s">
        <v>166</v>
      </c>
      <c r="AT579" t="s">
        <v>6432</v>
      </c>
      <c r="AU579" t="s">
        <v>3527</v>
      </c>
      <c r="AV579">
        <v>157</v>
      </c>
      <c r="AY579" t="s">
        <v>3527</v>
      </c>
      <c r="AZ579">
        <v>160</v>
      </c>
      <c r="BB579" t="s">
        <v>3527</v>
      </c>
      <c r="BC579" t="str">
        <f t="shared" si="126"/>
        <v>157-160</v>
      </c>
    </row>
    <row r="580" spans="1:55" ht="18">
      <c r="A580" t="s">
        <v>3531</v>
      </c>
      <c r="B580" t="str">
        <f t="shared" si="115"/>
        <v>CAGTTTTCCCAGTCACGACGGTGATTATGGCCGTACGTCTAAC</v>
      </c>
      <c r="C580" t="s">
        <v>3615</v>
      </c>
      <c r="D580" t="str">
        <f t="shared" si="116"/>
        <v>GTTTTTTTTACTAGCATCATCGTTCGCA</v>
      </c>
      <c r="E580" t="str">
        <f t="shared" si="117"/>
        <v>(GTG)6</v>
      </c>
      <c r="F580" s="6" t="s">
        <v>7567</v>
      </c>
      <c r="G580" t="str">
        <f t="shared" si="118"/>
        <v>GTG</v>
      </c>
      <c r="H580">
        <f t="shared" si="119"/>
        <v>0</v>
      </c>
      <c r="I580">
        <f t="shared" si="120"/>
        <v>0</v>
      </c>
      <c r="J580" t="str">
        <f t="shared" si="121"/>
        <v>-</v>
      </c>
      <c r="K580" t="s">
        <v>7774</v>
      </c>
      <c r="X580" t="s">
        <v>1920</v>
      </c>
      <c r="Y580" t="s">
        <v>1815</v>
      </c>
      <c r="AA580" t="s">
        <v>1919</v>
      </c>
      <c r="AB580" t="s">
        <v>3531</v>
      </c>
      <c r="AC580" t="s">
        <v>148</v>
      </c>
      <c r="AD580">
        <v>3</v>
      </c>
      <c r="AE580">
        <v>18</v>
      </c>
      <c r="AF580" t="str">
        <f t="shared" si="123"/>
        <v>(GTG)</v>
      </c>
      <c r="AG580">
        <f t="shared" si="124"/>
        <v>6</v>
      </c>
      <c r="AH580" t="str">
        <f t="shared" si="125"/>
        <v>(GTG)6</v>
      </c>
      <c r="AK580" t="s">
        <v>3531</v>
      </c>
      <c r="AL580" t="s">
        <v>7181</v>
      </c>
      <c r="AO580" t="s">
        <v>3531</v>
      </c>
      <c r="AP580" t="s">
        <v>148</v>
      </c>
      <c r="AT580" t="s">
        <v>6433</v>
      </c>
      <c r="AU580" t="s">
        <v>3531</v>
      </c>
      <c r="AY580" t="s">
        <v>3531</v>
      </c>
      <c r="BB580" t="s">
        <v>3531</v>
      </c>
      <c r="BC580" t="str">
        <f t="shared" si="126"/>
        <v>-</v>
      </c>
    </row>
    <row r="581" spans="1:55" ht="18">
      <c r="A581" t="s">
        <v>3618</v>
      </c>
      <c r="B581" t="str">
        <f t="shared" ref="B581:B644" si="130">VLOOKUP(A581,X$5:Y$2331,2,FALSE)</f>
        <v>CAGTTTTCCCAGTCACGACGGCCATGAAAACATCTCTATTGCT</v>
      </c>
      <c r="C581" t="s">
        <v>3760</v>
      </c>
      <c r="D581" t="str">
        <f t="shared" ref="D581:D644" si="131">VLOOKUP(C581,X$5:Y$2331,2,FALSE)</f>
        <v>GTTTTGCTCCATCTGATACCTTTCACTG</v>
      </c>
      <c r="E581" t="str">
        <f t="shared" ref="E581:E644" si="132">VLOOKUP(A581,AK$5:AL$1156,2,FALSE)</f>
        <v>(GCG)6</v>
      </c>
      <c r="F581" s="6" t="s">
        <v>7702</v>
      </c>
      <c r="G581" t="str">
        <f t="shared" ref="G581:G644" si="133">VLOOKUP(A581,AO$5:AP$1156,2,FALSE)</f>
        <v>GCG</v>
      </c>
      <c r="H581">
        <f t="shared" ref="H581:H644" si="134">VLOOKUP(A581,AU$5:AV$1156,2,FALSE)</f>
        <v>112</v>
      </c>
      <c r="I581">
        <f t="shared" ref="I581:I644" si="135">VLOOKUP(A581,AY$5:AZ$1156,2,FALSE)</f>
        <v>114</v>
      </c>
      <c r="J581" t="str">
        <f t="shared" ref="J581:J644" si="136">VLOOKUP(A581,BB$5:BC$1156,2,FALSE)</f>
        <v>112-114</v>
      </c>
      <c r="K581" t="str">
        <f t="shared" ref="K581:K590" si="137">IF(H581=I581,"Monomorphic","Polymorphic")</f>
        <v>Polymorphic</v>
      </c>
      <c r="X581" t="s">
        <v>1922</v>
      </c>
      <c r="Y581" t="s">
        <v>1819</v>
      </c>
      <c r="AA581" t="s">
        <v>1921</v>
      </c>
      <c r="AB581" t="s">
        <v>3618</v>
      </c>
      <c r="AC581" t="s">
        <v>134</v>
      </c>
      <c r="AD581">
        <v>3</v>
      </c>
      <c r="AE581">
        <v>18</v>
      </c>
      <c r="AF581" t="str">
        <f t="shared" si="123"/>
        <v>(GCG)</v>
      </c>
      <c r="AG581">
        <f t="shared" si="124"/>
        <v>6</v>
      </c>
      <c r="AH581" t="str">
        <f t="shared" si="125"/>
        <v>(GCG)6</v>
      </c>
      <c r="AK581" t="s">
        <v>3618</v>
      </c>
      <c r="AL581" t="s">
        <v>7315</v>
      </c>
      <c r="AO581" t="s">
        <v>3618</v>
      </c>
      <c r="AP581" t="s">
        <v>134</v>
      </c>
      <c r="AT581" t="s">
        <v>6434</v>
      </c>
      <c r="AU581" t="s">
        <v>3618</v>
      </c>
      <c r="AV581">
        <v>112</v>
      </c>
      <c r="AY581" t="s">
        <v>3618</v>
      </c>
      <c r="AZ581">
        <v>114</v>
      </c>
      <c r="BB581" t="s">
        <v>3618</v>
      </c>
      <c r="BC581" t="str">
        <f t="shared" si="126"/>
        <v>112-114</v>
      </c>
    </row>
    <row r="582" spans="1:55" ht="18">
      <c r="A582" t="s">
        <v>3621</v>
      </c>
      <c r="B582" t="str">
        <f t="shared" si="130"/>
        <v>CAGTTTTCCCAGTCACGACAGAACATCGAGTCAAACACTTCCC</v>
      </c>
      <c r="C582" t="s">
        <v>3761</v>
      </c>
      <c r="D582" t="str">
        <f t="shared" si="131"/>
        <v>GTTTAGAACTCAATGCCAAACACAACAA</v>
      </c>
      <c r="E582" t="str">
        <f t="shared" si="132"/>
        <v>(GCT)6</v>
      </c>
      <c r="F582" s="6" t="s">
        <v>7424</v>
      </c>
      <c r="G582" t="str">
        <f t="shared" si="133"/>
        <v>GCT</v>
      </c>
      <c r="H582">
        <f t="shared" si="134"/>
        <v>147</v>
      </c>
      <c r="I582">
        <f t="shared" si="135"/>
        <v>172</v>
      </c>
      <c r="J582" t="str">
        <f t="shared" si="136"/>
        <v>147-172</v>
      </c>
      <c r="K582" t="str">
        <f t="shared" si="137"/>
        <v>Polymorphic</v>
      </c>
      <c r="X582" t="s">
        <v>1924</v>
      </c>
      <c r="Y582" t="s">
        <v>1823</v>
      </c>
      <c r="AA582" t="s">
        <v>1923</v>
      </c>
      <c r="AB582" t="s">
        <v>3621</v>
      </c>
      <c r="AC582" t="s">
        <v>138</v>
      </c>
      <c r="AD582">
        <v>3</v>
      </c>
      <c r="AE582">
        <v>18</v>
      </c>
      <c r="AF582" t="str">
        <f t="shared" ref="AF582:AF645" si="138">"("&amp;AC582&amp;")"</f>
        <v>(GCT)</v>
      </c>
      <c r="AG582">
        <f t="shared" ref="AG582:AG645" si="139">AE582/AD582</f>
        <v>6</v>
      </c>
      <c r="AH582" t="str">
        <f t="shared" ref="AH582:AH645" si="140">AF582&amp;""&amp;AG582</f>
        <v>(GCT)6</v>
      </c>
      <c r="AK582" t="s">
        <v>3621</v>
      </c>
      <c r="AL582" t="s">
        <v>7038</v>
      </c>
      <c r="AO582" t="s">
        <v>3621</v>
      </c>
      <c r="AP582" t="s">
        <v>138</v>
      </c>
      <c r="AT582" t="s">
        <v>6435</v>
      </c>
      <c r="AU582" t="s">
        <v>3621</v>
      </c>
      <c r="AV582">
        <v>147</v>
      </c>
      <c r="AY582" t="s">
        <v>3621</v>
      </c>
      <c r="AZ582">
        <v>172</v>
      </c>
      <c r="BB582" t="s">
        <v>3621</v>
      </c>
      <c r="BC582" t="str">
        <f t="shared" ref="BC582:BC645" si="141">CONCATENATE(AV582,"-",AZ582)</f>
        <v>147-172</v>
      </c>
    </row>
    <row r="583" spans="1:55" ht="18">
      <c r="A583" t="s">
        <v>3624</v>
      </c>
      <c r="B583" t="str">
        <f t="shared" si="130"/>
        <v>CAGTTTTCCCAGTCACGACTTTAAGAGGGATGTTGAAAAATAAACTT</v>
      </c>
      <c r="C583" t="s">
        <v>3762</v>
      </c>
      <c r="D583" t="str">
        <f t="shared" si="131"/>
        <v>GTTTAACTCCTAATCCTTCATATTCCTCAAA</v>
      </c>
      <c r="E583" t="str">
        <f t="shared" si="132"/>
        <v>(TTA)6</v>
      </c>
      <c r="F583" s="6" t="s">
        <v>7703</v>
      </c>
      <c r="G583" t="str">
        <f t="shared" si="133"/>
        <v>TTA</v>
      </c>
      <c r="H583">
        <f t="shared" si="134"/>
        <v>140</v>
      </c>
      <c r="I583">
        <f t="shared" si="135"/>
        <v>174</v>
      </c>
      <c r="J583" t="str">
        <f t="shared" si="136"/>
        <v>140-174</v>
      </c>
      <c r="K583" t="str">
        <f t="shared" si="137"/>
        <v>Polymorphic</v>
      </c>
      <c r="X583" t="s">
        <v>1926</v>
      </c>
      <c r="Y583" t="s">
        <v>624</v>
      </c>
      <c r="AA583" t="s">
        <v>1925</v>
      </c>
      <c r="AB583" t="s">
        <v>3624</v>
      </c>
      <c r="AC583" t="s">
        <v>189</v>
      </c>
      <c r="AD583">
        <v>3</v>
      </c>
      <c r="AE583">
        <v>18</v>
      </c>
      <c r="AF583" t="str">
        <f t="shared" si="138"/>
        <v>(TTA)</v>
      </c>
      <c r="AG583">
        <f t="shared" si="139"/>
        <v>6</v>
      </c>
      <c r="AH583" t="str">
        <f t="shared" si="140"/>
        <v>(TTA)6</v>
      </c>
      <c r="AK583" t="s">
        <v>3624</v>
      </c>
      <c r="AL583" t="s">
        <v>7316</v>
      </c>
      <c r="AO583" t="s">
        <v>3624</v>
      </c>
      <c r="AP583" t="s">
        <v>189</v>
      </c>
      <c r="AT583" t="s">
        <v>6436</v>
      </c>
      <c r="AU583" t="s">
        <v>3624</v>
      </c>
      <c r="AV583">
        <v>140</v>
      </c>
      <c r="AY583" t="s">
        <v>3624</v>
      </c>
      <c r="AZ583">
        <v>174</v>
      </c>
      <c r="BB583" t="s">
        <v>3624</v>
      </c>
      <c r="BC583" t="str">
        <f t="shared" si="141"/>
        <v>140-174</v>
      </c>
    </row>
    <row r="584" spans="1:55" ht="18">
      <c r="A584" t="s">
        <v>3627</v>
      </c>
      <c r="B584" t="str">
        <f t="shared" si="130"/>
        <v>CAGTTTTCCCAGTCACGACCCAGTCTCTCCATTGCCACTACTT</v>
      </c>
      <c r="C584" t="s">
        <v>3763</v>
      </c>
      <c r="D584" t="str">
        <f t="shared" si="131"/>
        <v>GTTTTTTCTTGAGTCTGAGTCCCTTTCG</v>
      </c>
      <c r="E584" t="str">
        <f t="shared" si="132"/>
        <v>(TCT)6</v>
      </c>
      <c r="F584" s="6" t="s">
        <v>7556</v>
      </c>
      <c r="G584" t="str">
        <f t="shared" si="133"/>
        <v>TCT</v>
      </c>
      <c r="H584">
        <f t="shared" si="134"/>
        <v>166</v>
      </c>
      <c r="I584">
        <f t="shared" si="135"/>
        <v>172</v>
      </c>
      <c r="J584" t="str">
        <f t="shared" si="136"/>
        <v>166-172</v>
      </c>
      <c r="K584" t="str">
        <f t="shared" si="137"/>
        <v>Polymorphic</v>
      </c>
      <c r="X584" t="s">
        <v>1928</v>
      </c>
      <c r="Y584" t="s">
        <v>1830</v>
      </c>
      <c r="AA584" t="s">
        <v>1927</v>
      </c>
      <c r="AB584" t="s">
        <v>3627</v>
      </c>
      <c r="AC584" t="s">
        <v>172</v>
      </c>
      <c r="AD584">
        <v>3</v>
      </c>
      <c r="AE584">
        <v>18</v>
      </c>
      <c r="AF584" t="str">
        <f t="shared" si="138"/>
        <v>(TCT)</v>
      </c>
      <c r="AG584">
        <f t="shared" si="139"/>
        <v>6</v>
      </c>
      <c r="AH584" t="str">
        <f t="shared" si="140"/>
        <v>(TCT)6</v>
      </c>
      <c r="AK584" t="s">
        <v>3627</v>
      </c>
      <c r="AL584" t="s">
        <v>7170</v>
      </c>
      <c r="AO584" t="s">
        <v>3627</v>
      </c>
      <c r="AP584" t="s">
        <v>172</v>
      </c>
      <c r="AT584" t="s">
        <v>6437</v>
      </c>
      <c r="AU584" t="s">
        <v>3627</v>
      </c>
      <c r="AV584">
        <v>166</v>
      </c>
      <c r="AY584" t="s">
        <v>3627</v>
      </c>
      <c r="AZ584">
        <v>172</v>
      </c>
      <c r="BB584" t="s">
        <v>3627</v>
      </c>
      <c r="BC584" t="str">
        <f t="shared" si="141"/>
        <v>166-172</v>
      </c>
    </row>
    <row r="585" spans="1:55" ht="18">
      <c r="A585" t="s">
        <v>3630</v>
      </c>
      <c r="B585" t="str">
        <f t="shared" si="130"/>
        <v>CAGTTTTCCCAGTCACGACGGGTTCCCTCATCGTCTCTCTAA</v>
      </c>
      <c r="C585" t="s">
        <v>3764</v>
      </c>
      <c r="D585" t="str">
        <f t="shared" si="131"/>
        <v>GTTTGGAGAAGGACTGAAAGAGAAGCAA</v>
      </c>
      <c r="E585" t="str">
        <f t="shared" si="132"/>
        <v>(TCT)6</v>
      </c>
      <c r="F585" s="6" t="s">
        <v>7556</v>
      </c>
      <c r="G585" t="str">
        <f t="shared" si="133"/>
        <v>TCT</v>
      </c>
      <c r="H585">
        <f t="shared" si="134"/>
        <v>150</v>
      </c>
      <c r="I585">
        <f t="shared" si="135"/>
        <v>157</v>
      </c>
      <c r="J585" t="str">
        <f t="shared" si="136"/>
        <v>150-157</v>
      </c>
      <c r="K585" t="str">
        <f t="shared" si="137"/>
        <v>Polymorphic</v>
      </c>
      <c r="X585" t="s">
        <v>1930</v>
      </c>
      <c r="Y585" t="s">
        <v>1834</v>
      </c>
      <c r="AA585" t="s">
        <v>1929</v>
      </c>
      <c r="AB585" t="s">
        <v>3630</v>
      </c>
      <c r="AC585" t="s">
        <v>172</v>
      </c>
      <c r="AD585">
        <v>3</v>
      </c>
      <c r="AE585">
        <v>18</v>
      </c>
      <c r="AF585" t="str">
        <f t="shared" si="138"/>
        <v>(TCT)</v>
      </c>
      <c r="AG585">
        <f t="shared" si="139"/>
        <v>6</v>
      </c>
      <c r="AH585" t="str">
        <f t="shared" si="140"/>
        <v>(TCT)6</v>
      </c>
      <c r="AK585" t="s">
        <v>3630</v>
      </c>
      <c r="AL585" t="s">
        <v>7170</v>
      </c>
      <c r="AO585" t="s">
        <v>3630</v>
      </c>
      <c r="AP585" t="s">
        <v>172</v>
      </c>
      <c r="AT585" t="s">
        <v>6438</v>
      </c>
      <c r="AU585" t="s">
        <v>3630</v>
      </c>
      <c r="AV585">
        <v>150</v>
      </c>
      <c r="AY585" t="s">
        <v>3630</v>
      </c>
      <c r="AZ585">
        <v>157</v>
      </c>
      <c r="BB585" t="s">
        <v>3630</v>
      </c>
      <c r="BC585" t="str">
        <f t="shared" si="141"/>
        <v>150-157</v>
      </c>
    </row>
    <row r="586" spans="1:55" ht="18">
      <c r="A586" t="s">
        <v>3633</v>
      </c>
      <c r="B586" t="str">
        <f t="shared" si="130"/>
        <v>CAGTTTTCCCAGTCACGACCGTCTCAAAAATTTCAAGAAATCAAAC</v>
      </c>
      <c r="C586" t="s">
        <v>3765</v>
      </c>
      <c r="D586" t="str">
        <f t="shared" si="131"/>
        <v>GTTTGCCCAAATGAATCAAGAAAAGATG</v>
      </c>
      <c r="E586" t="str">
        <f t="shared" si="132"/>
        <v>(GTA)6</v>
      </c>
      <c r="F586" s="6" t="s">
        <v>7704</v>
      </c>
      <c r="G586" t="str">
        <f t="shared" si="133"/>
        <v>GTA</v>
      </c>
      <c r="H586">
        <f t="shared" si="134"/>
        <v>178</v>
      </c>
      <c r="I586">
        <f t="shared" si="135"/>
        <v>182</v>
      </c>
      <c r="J586" t="str">
        <f t="shared" si="136"/>
        <v>178-182</v>
      </c>
      <c r="K586" t="str">
        <f t="shared" si="137"/>
        <v>Polymorphic</v>
      </c>
      <c r="AA586" t="s">
        <v>1931</v>
      </c>
      <c r="AB586" t="s">
        <v>3633</v>
      </c>
      <c r="AC586" t="s">
        <v>143</v>
      </c>
      <c r="AD586">
        <v>3</v>
      </c>
      <c r="AE586">
        <v>18</v>
      </c>
      <c r="AF586" t="str">
        <f t="shared" si="138"/>
        <v>(GTA)</v>
      </c>
      <c r="AG586">
        <f t="shared" si="139"/>
        <v>6</v>
      </c>
      <c r="AH586" t="str">
        <f t="shared" si="140"/>
        <v>(GTA)6</v>
      </c>
      <c r="AK586" t="s">
        <v>3633</v>
      </c>
      <c r="AL586" t="s">
        <v>7317</v>
      </c>
      <c r="AO586" t="s">
        <v>3633</v>
      </c>
      <c r="AP586" t="s">
        <v>143</v>
      </c>
      <c r="AT586" t="s">
        <v>6439</v>
      </c>
      <c r="AU586" t="s">
        <v>3633</v>
      </c>
      <c r="AV586">
        <v>178</v>
      </c>
      <c r="AY586" t="s">
        <v>3633</v>
      </c>
      <c r="AZ586">
        <v>182</v>
      </c>
      <c r="BB586" t="s">
        <v>3633</v>
      </c>
      <c r="BC586" t="str">
        <f t="shared" si="141"/>
        <v>178-182</v>
      </c>
    </row>
    <row r="587" spans="1:55" ht="18">
      <c r="A587" t="s">
        <v>3636</v>
      </c>
      <c r="B587" t="str">
        <f t="shared" si="130"/>
        <v>CAGTTTTCCCAGTCACGACGAGCTTCATTGCTTGTTGTTTGTG</v>
      </c>
      <c r="C587" t="s">
        <v>3766</v>
      </c>
      <c r="D587" t="str">
        <f t="shared" si="131"/>
        <v>GTTTAGCAGTAGCAGGAACAGAGGAAGA</v>
      </c>
      <c r="E587" t="str">
        <f t="shared" si="132"/>
        <v>(TCC)6</v>
      </c>
      <c r="F587" s="6" t="s">
        <v>7701</v>
      </c>
      <c r="G587" t="str">
        <f t="shared" si="133"/>
        <v>TCC</v>
      </c>
      <c r="H587">
        <f t="shared" si="134"/>
        <v>171</v>
      </c>
      <c r="I587">
        <f t="shared" si="135"/>
        <v>171</v>
      </c>
      <c r="J587" t="str">
        <f t="shared" si="136"/>
        <v>171-171</v>
      </c>
      <c r="K587" t="str">
        <f t="shared" si="137"/>
        <v>Monomorphic</v>
      </c>
      <c r="X587" t="s">
        <v>1935</v>
      </c>
      <c r="Y587" t="s">
        <v>1933</v>
      </c>
      <c r="AA587" t="s">
        <v>1932</v>
      </c>
      <c r="AB587" t="s">
        <v>3636</v>
      </c>
      <c r="AC587" t="s">
        <v>166</v>
      </c>
      <c r="AD587">
        <v>3</v>
      </c>
      <c r="AE587">
        <v>18</v>
      </c>
      <c r="AF587" t="str">
        <f t="shared" si="138"/>
        <v>(TCC)</v>
      </c>
      <c r="AG587">
        <f t="shared" si="139"/>
        <v>6</v>
      </c>
      <c r="AH587" t="str">
        <f t="shared" si="140"/>
        <v>(TCC)6</v>
      </c>
      <c r="AK587" t="s">
        <v>3636</v>
      </c>
      <c r="AL587" t="s">
        <v>7314</v>
      </c>
      <c r="AO587" t="s">
        <v>3636</v>
      </c>
      <c r="AP587" t="s">
        <v>166</v>
      </c>
      <c r="AT587" t="s">
        <v>6440</v>
      </c>
      <c r="AU587" t="s">
        <v>3636</v>
      </c>
      <c r="AV587">
        <v>171</v>
      </c>
      <c r="AY587" t="s">
        <v>3636</v>
      </c>
      <c r="AZ587">
        <v>171</v>
      </c>
      <c r="BB587" t="s">
        <v>3636</v>
      </c>
      <c r="BC587" t="str">
        <f t="shared" si="141"/>
        <v>171-171</v>
      </c>
    </row>
    <row r="588" spans="1:55" ht="18">
      <c r="A588" t="s">
        <v>3639</v>
      </c>
      <c r="B588" t="str">
        <f t="shared" si="130"/>
        <v>CAGTTTTCCCAGTCACGACACATAACCTAAACGATCACAATGCC</v>
      </c>
      <c r="C588" t="s">
        <v>3767</v>
      </c>
      <c r="D588" t="str">
        <f t="shared" si="131"/>
        <v>GTTTATATGTTTTTGTGTGGGATGCTTG</v>
      </c>
      <c r="E588" t="str">
        <f t="shared" si="132"/>
        <v>(ATA)6</v>
      </c>
      <c r="F588" s="6" t="s">
        <v>7705</v>
      </c>
      <c r="G588" t="str">
        <f t="shared" si="133"/>
        <v>ATA</v>
      </c>
      <c r="H588">
        <f t="shared" si="134"/>
        <v>94</v>
      </c>
      <c r="I588">
        <f t="shared" si="135"/>
        <v>115</v>
      </c>
      <c r="J588" t="str">
        <f t="shared" si="136"/>
        <v>94-115</v>
      </c>
      <c r="K588" t="str">
        <f t="shared" si="137"/>
        <v>Polymorphic</v>
      </c>
      <c r="X588" t="s">
        <v>1939</v>
      </c>
      <c r="Y588" t="s">
        <v>1937</v>
      </c>
      <c r="AA588" t="s">
        <v>1936</v>
      </c>
      <c r="AB588" t="s">
        <v>3639</v>
      </c>
      <c r="AC588" t="s">
        <v>65</v>
      </c>
      <c r="AD588">
        <v>3</v>
      </c>
      <c r="AE588">
        <v>18</v>
      </c>
      <c r="AF588" t="str">
        <f t="shared" si="138"/>
        <v>(ATA)</v>
      </c>
      <c r="AG588">
        <f t="shared" si="139"/>
        <v>6</v>
      </c>
      <c r="AH588" t="str">
        <f t="shared" si="140"/>
        <v>(ATA)6</v>
      </c>
      <c r="AK588" t="s">
        <v>3639</v>
      </c>
      <c r="AL588" t="s">
        <v>7318</v>
      </c>
      <c r="AO588" t="s">
        <v>3639</v>
      </c>
      <c r="AP588" t="s">
        <v>65</v>
      </c>
      <c r="AT588" t="s">
        <v>6441</v>
      </c>
      <c r="AU588" t="s">
        <v>3639</v>
      </c>
      <c r="AV588">
        <v>94</v>
      </c>
      <c r="AY588" t="s">
        <v>3639</v>
      </c>
      <c r="AZ588">
        <v>115</v>
      </c>
      <c r="BB588" t="s">
        <v>3639</v>
      </c>
      <c r="BC588" t="str">
        <f t="shared" si="141"/>
        <v>94-115</v>
      </c>
    </row>
    <row r="589" spans="1:55" ht="18">
      <c r="A589" t="s">
        <v>3642</v>
      </c>
      <c r="B589" t="str">
        <f t="shared" si="130"/>
        <v>CAGTTTTCCCAGTCACGACCTTCGACTCCGACATCAGCC</v>
      </c>
      <c r="C589" t="s">
        <v>3768</v>
      </c>
      <c r="D589" t="str">
        <f t="shared" si="131"/>
        <v>GTTTACATGGATAAAGGTACCCAGGAGC</v>
      </c>
      <c r="E589" t="str">
        <f t="shared" si="132"/>
        <v>(CTC)6</v>
      </c>
      <c r="F589" s="6" t="s">
        <v>7557</v>
      </c>
      <c r="G589" t="str">
        <f t="shared" si="133"/>
        <v>CTC</v>
      </c>
      <c r="H589">
        <f t="shared" si="134"/>
        <v>158</v>
      </c>
      <c r="I589">
        <f t="shared" si="135"/>
        <v>158</v>
      </c>
      <c r="J589" t="str">
        <f t="shared" si="136"/>
        <v>158-158</v>
      </c>
      <c r="K589" t="str">
        <f t="shared" si="137"/>
        <v>Monomorphic</v>
      </c>
      <c r="X589" t="s">
        <v>1943</v>
      </c>
      <c r="Y589" t="s">
        <v>1941</v>
      </c>
      <c r="AA589" t="s">
        <v>1940</v>
      </c>
      <c r="AB589" t="s">
        <v>3642</v>
      </c>
      <c r="AC589" t="s">
        <v>103</v>
      </c>
      <c r="AD589">
        <v>3</v>
      </c>
      <c r="AE589">
        <v>18</v>
      </c>
      <c r="AF589" t="str">
        <f t="shared" si="138"/>
        <v>(CTC)</v>
      </c>
      <c r="AG589">
        <f t="shared" si="139"/>
        <v>6</v>
      </c>
      <c r="AH589" t="str">
        <f t="shared" si="140"/>
        <v>(CTC)6</v>
      </c>
      <c r="AK589" t="s">
        <v>3642</v>
      </c>
      <c r="AL589" t="s">
        <v>7171</v>
      </c>
      <c r="AO589" t="s">
        <v>3642</v>
      </c>
      <c r="AP589" t="s">
        <v>103</v>
      </c>
      <c r="AT589" t="s">
        <v>6442</v>
      </c>
      <c r="AU589" t="s">
        <v>3642</v>
      </c>
      <c r="AV589">
        <v>158</v>
      </c>
      <c r="AY589" t="s">
        <v>3642</v>
      </c>
      <c r="AZ589">
        <v>158</v>
      </c>
      <c r="BB589" t="s">
        <v>3642</v>
      </c>
      <c r="BC589" t="str">
        <f t="shared" si="141"/>
        <v>158-158</v>
      </c>
    </row>
    <row r="590" spans="1:55" ht="18">
      <c r="A590" t="s">
        <v>3645</v>
      </c>
      <c r="B590" t="str">
        <f t="shared" si="130"/>
        <v>CAGTTTTCCCAGTCACGACAAGCACCACCACCTCTTTTAATCA</v>
      </c>
      <c r="C590" t="s">
        <v>3769</v>
      </c>
      <c r="D590" t="str">
        <f t="shared" si="131"/>
        <v>GTTTAAAGAAGATCAAACCACCAGCATC</v>
      </c>
      <c r="E590" t="str">
        <f t="shared" si="132"/>
        <v>(TGA)6</v>
      </c>
      <c r="F590" s="6" t="s">
        <v>7430</v>
      </c>
      <c r="G590" t="str">
        <f t="shared" si="133"/>
        <v>TGA</v>
      </c>
      <c r="H590">
        <f t="shared" si="134"/>
        <v>120</v>
      </c>
      <c r="I590">
        <f t="shared" si="135"/>
        <v>123</v>
      </c>
      <c r="J590" t="str">
        <f t="shared" si="136"/>
        <v>120-123</v>
      </c>
      <c r="K590" t="str">
        <f t="shared" si="137"/>
        <v>Polymorphic</v>
      </c>
      <c r="X590" t="s">
        <v>1947</v>
      </c>
      <c r="Y590" t="s">
        <v>1945</v>
      </c>
      <c r="AA590" t="s">
        <v>1944</v>
      </c>
      <c r="AB590" t="s">
        <v>3645</v>
      </c>
      <c r="AC590" t="s">
        <v>175</v>
      </c>
      <c r="AD590">
        <v>3</v>
      </c>
      <c r="AE590">
        <v>18</v>
      </c>
      <c r="AF590" t="str">
        <f t="shared" si="138"/>
        <v>(TGA)</v>
      </c>
      <c r="AG590">
        <f t="shared" si="139"/>
        <v>6</v>
      </c>
      <c r="AH590" t="str">
        <f t="shared" si="140"/>
        <v>(TGA)6</v>
      </c>
      <c r="AK590" t="s">
        <v>3645</v>
      </c>
      <c r="AL590" t="s">
        <v>7044</v>
      </c>
      <c r="AO590" t="s">
        <v>3645</v>
      </c>
      <c r="AP590" t="s">
        <v>175</v>
      </c>
      <c r="AT590" t="s">
        <v>6443</v>
      </c>
      <c r="AU590" t="s">
        <v>3645</v>
      </c>
      <c r="AV590">
        <v>120</v>
      </c>
      <c r="AY590" t="s">
        <v>3645</v>
      </c>
      <c r="AZ590">
        <v>123</v>
      </c>
      <c r="BB590" t="s">
        <v>3645</v>
      </c>
      <c r="BC590" t="str">
        <f t="shared" si="141"/>
        <v>120-123</v>
      </c>
    </row>
    <row r="591" spans="1:55" ht="18">
      <c r="A591" t="s">
        <v>3648</v>
      </c>
      <c r="B591" t="str">
        <f t="shared" si="130"/>
        <v>CAGTTTTCCCAGTCACGACGACCTGGTCTCAATGACATCGTTT</v>
      </c>
      <c r="C591" t="s">
        <v>3770</v>
      </c>
      <c r="D591" t="str">
        <f t="shared" si="131"/>
        <v>GTTTTAGTTCAAGGTTCTGGTATGGGGG</v>
      </c>
      <c r="E591" t="str">
        <f t="shared" si="132"/>
        <v>(CAG)6</v>
      </c>
      <c r="F591" s="6" t="s">
        <v>7562</v>
      </c>
      <c r="G591" t="str">
        <f t="shared" si="133"/>
        <v>CAG</v>
      </c>
      <c r="H591">
        <f t="shared" si="134"/>
        <v>0</v>
      </c>
      <c r="I591">
        <f t="shared" si="135"/>
        <v>0</v>
      </c>
      <c r="J591" t="str">
        <f t="shared" si="136"/>
        <v>-</v>
      </c>
      <c r="K591" t="s">
        <v>7774</v>
      </c>
      <c r="X591" t="s">
        <v>1951</v>
      </c>
      <c r="Y591" t="s">
        <v>1949</v>
      </c>
      <c r="AA591" t="s">
        <v>1948</v>
      </c>
      <c r="AB591" t="s">
        <v>3648</v>
      </c>
      <c r="AC591" t="s">
        <v>84</v>
      </c>
      <c r="AD591">
        <v>3</v>
      </c>
      <c r="AE591">
        <v>18</v>
      </c>
      <c r="AF591" t="str">
        <f t="shared" si="138"/>
        <v>(CAG)</v>
      </c>
      <c r="AG591">
        <f t="shared" si="139"/>
        <v>6</v>
      </c>
      <c r="AH591" t="str">
        <f t="shared" si="140"/>
        <v>(CAG)6</v>
      </c>
      <c r="AK591" t="s">
        <v>3648</v>
      </c>
      <c r="AL591" t="s">
        <v>7176</v>
      </c>
      <c r="AO591" t="s">
        <v>3648</v>
      </c>
      <c r="AP591" t="s">
        <v>84</v>
      </c>
      <c r="AT591" t="s">
        <v>6444</v>
      </c>
      <c r="AU591" t="s">
        <v>3648</v>
      </c>
      <c r="AY591" t="s">
        <v>3648</v>
      </c>
      <c r="BB591" t="s">
        <v>3648</v>
      </c>
      <c r="BC591" t="str">
        <f t="shared" si="141"/>
        <v>-</v>
      </c>
    </row>
    <row r="592" spans="1:55" ht="18">
      <c r="A592" t="s">
        <v>3651</v>
      </c>
      <c r="B592" t="str">
        <f t="shared" si="130"/>
        <v>CAGTTTTCCCAGTCACGACGTCTTGCTGTTCTTCCTCATCGAC</v>
      </c>
      <c r="C592" t="s">
        <v>3771</v>
      </c>
      <c r="D592" t="str">
        <f t="shared" si="131"/>
        <v>GTTTATGATCGTTCAAAGCCAGAAACTC</v>
      </c>
      <c r="E592" t="str">
        <f t="shared" si="132"/>
        <v>(CGA)6</v>
      </c>
      <c r="F592" s="6" t="s">
        <v>7706</v>
      </c>
      <c r="G592" t="str">
        <f t="shared" si="133"/>
        <v>CGA</v>
      </c>
      <c r="H592">
        <f t="shared" si="134"/>
        <v>0</v>
      </c>
      <c r="I592">
        <f t="shared" si="135"/>
        <v>0</v>
      </c>
      <c r="J592" t="str">
        <f t="shared" si="136"/>
        <v>-</v>
      </c>
      <c r="K592" t="s">
        <v>7774</v>
      </c>
      <c r="X592" t="s">
        <v>1955</v>
      </c>
      <c r="Y592" t="s">
        <v>1953</v>
      </c>
      <c r="AA592" t="s">
        <v>1952</v>
      </c>
      <c r="AB592" t="s">
        <v>3651</v>
      </c>
      <c r="AC592" t="s">
        <v>95</v>
      </c>
      <c r="AD592">
        <v>3</v>
      </c>
      <c r="AE592">
        <v>18</v>
      </c>
      <c r="AF592" t="str">
        <f t="shared" si="138"/>
        <v>(CGA)</v>
      </c>
      <c r="AG592">
        <f t="shared" si="139"/>
        <v>6</v>
      </c>
      <c r="AH592" t="str">
        <f t="shared" si="140"/>
        <v>(CGA)6</v>
      </c>
      <c r="AK592" t="s">
        <v>3651</v>
      </c>
      <c r="AL592" t="s">
        <v>7319</v>
      </c>
      <c r="AO592" t="s">
        <v>3651</v>
      </c>
      <c r="AP592" t="s">
        <v>95</v>
      </c>
      <c r="AT592" t="s">
        <v>6445</v>
      </c>
      <c r="AU592" t="s">
        <v>3651</v>
      </c>
      <c r="AY592" t="s">
        <v>3651</v>
      </c>
      <c r="BB592" t="s">
        <v>3651</v>
      </c>
      <c r="BC592" t="str">
        <f t="shared" si="141"/>
        <v>-</v>
      </c>
    </row>
    <row r="593" spans="1:55" ht="18">
      <c r="A593" t="s">
        <v>3654</v>
      </c>
      <c r="B593" t="str">
        <f t="shared" si="130"/>
        <v>CAGTTTTCCCAGTCACGACATTTGGTGGATCAAATCCCTCTTT</v>
      </c>
      <c r="C593" t="s">
        <v>3772</v>
      </c>
      <c r="D593" t="str">
        <f t="shared" si="131"/>
        <v>GTTTTATTCCCCAAGATATGCAAGCACT</v>
      </c>
      <c r="E593" t="str">
        <f t="shared" si="132"/>
        <v>(TTA)6</v>
      </c>
      <c r="F593" s="6" t="s">
        <v>7703</v>
      </c>
      <c r="G593" t="str">
        <f t="shared" si="133"/>
        <v>TTA</v>
      </c>
      <c r="H593">
        <f t="shared" si="134"/>
        <v>124</v>
      </c>
      <c r="I593">
        <f t="shared" si="135"/>
        <v>124</v>
      </c>
      <c r="J593" t="str">
        <f t="shared" si="136"/>
        <v>124-124</v>
      </c>
      <c r="K593" t="str">
        <f>IF(H593=I593,"Monomorphic","Polymorphic")</f>
        <v>Monomorphic</v>
      </c>
      <c r="X593" t="s">
        <v>1959</v>
      </c>
      <c r="Y593" t="s">
        <v>1957</v>
      </c>
      <c r="AA593" t="s">
        <v>1956</v>
      </c>
      <c r="AB593" t="s">
        <v>3654</v>
      </c>
      <c r="AC593" t="s">
        <v>189</v>
      </c>
      <c r="AD593">
        <v>3</v>
      </c>
      <c r="AE593">
        <v>18</v>
      </c>
      <c r="AF593" t="str">
        <f t="shared" si="138"/>
        <v>(TTA)</v>
      </c>
      <c r="AG593">
        <f t="shared" si="139"/>
        <v>6</v>
      </c>
      <c r="AH593" t="str">
        <f t="shared" si="140"/>
        <v>(TTA)6</v>
      </c>
      <c r="AK593" t="s">
        <v>3654</v>
      </c>
      <c r="AL593" t="s">
        <v>7316</v>
      </c>
      <c r="AO593" t="s">
        <v>3654</v>
      </c>
      <c r="AP593" t="s">
        <v>189</v>
      </c>
      <c r="AT593" t="s">
        <v>6446</v>
      </c>
      <c r="AU593" t="s">
        <v>3654</v>
      </c>
      <c r="AV593">
        <v>124</v>
      </c>
      <c r="AY593" t="s">
        <v>3654</v>
      </c>
      <c r="AZ593">
        <v>124</v>
      </c>
      <c r="BB593" t="s">
        <v>3654</v>
      </c>
      <c r="BC593" t="str">
        <f t="shared" si="141"/>
        <v>124-124</v>
      </c>
    </row>
    <row r="594" spans="1:55" ht="18">
      <c r="A594" t="s">
        <v>3657</v>
      </c>
      <c r="B594" t="str">
        <f t="shared" si="130"/>
        <v>CAGTTTTCCCAGTCACGACTGACAATTTAGTGTGAACTGGTGAA</v>
      </c>
      <c r="C594" t="s">
        <v>3773</v>
      </c>
      <c r="D594" t="str">
        <f t="shared" si="131"/>
        <v>GTTTTCAACCTAACTTTCAATCTCTTCTCTTC</v>
      </c>
      <c r="E594" t="str">
        <f t="shared" si="132"/>
        <v>(TTA)6</v>
      </c>
      <c r="F594" s="6" t="s">
        <v>7703</v>
      </c>
      <c r="G594" t="str">
        <f t="shared" si="133"/>
        <v>TTA</v>
      </c>
      <c r="H594">
        <f t="shared" si="134"/>
        <v>176</v>
      </c>
      <c r="I594">
        <f t="shared" si="135"/>
        <v>186</v>
      </c>
      <c r="J594" t="str">
        <f t="shared" si="136"/>
        <v>176-186</v>
      </c>
      <c r="K594" t="str">
        <f>IF(H594=I594,"Monomorphic","Polymorphic")</f>
        <v>Polymorphic</v>
      </c>
      <c r="X594" t="s">
        <v>1963</v>
      </c>
      <c r="Y594" t="s">
        <v>1961</v>
      </c>
      <c r="AA594" t="s">
        <v>1960</v>
      </c>
      <c r="AB594" t="s">
        <v>3657</v>
      </c>
      <c r="AC594" t="s">
        <v>189</v>
      </c>
      <c r="AD594">
        <v>3</v>
      </c>
      <c r="AE594">
        <v>18</v>
      </c>
      <c r="AF594" t="str">
        <f t="shared" si="138"/>
        <v>(TTA)</v>
      </c>
      <c r="AG594">
        <f t="shared" si="139"/>
        <v>6</v>
      </c>
      <c r="AH594" t="str">
        <f t="shared" si="140"/>
        <v>(TTA)6</v>
      </c>
      <c r="AK594" t="s">
        <v>3657</v>
      </c>
      <c r="AL594" t="s">
        <v>7316</v>
      </c>
      <c r="AO594" t="s">
        <v>3657</v>
      </c>
      <c r="AP594" t="s">
        <v>189</v>
      </c>
      <c r="AT594" t="s">
        <v>6447</v>
      </c>
      <c r="AU594" t="s">
        <v>3657</v>
      </c>
      <c r="AV594">
        <v>176</v>
      </c>
      <c r="AY594" t="s">
        <v>3657</v>
      </c>
      <c r="AZ594">
        <v>186</v>
      </c>
      <c r="BB594" t="s">
        <v>3657</v>
      </c>
      <c r="BC594" t="str">
        <f t="shared" si="141"/>
        <v>176-186</v>
      </c>
    </row>
    <row r="595" spans="1:55" ht="18">
      <c r="A595" t="s">
        <v>3660</v>
      </c>
      <c r="B595" t="str">
        <f t="shared" si="130"/>
        <v>CAGTTTTCCCAGTCACGACTCATAATCGTCCTCCTTGTCGTG</v>
      </c>
      <c r="C595" t="s">
        <v>3774</v>
      </c>
      <c r="D595" t="str">
        <f t="shared" si="131"/>
        <v>GTTTTAACAAGTCCGATTTCTCCAGAGC</v>
      </c>
      <c r="E595" t="str">
        <f t="shared" si="132"/>
        <v>(CGG)6</v>
      </c>
      <c r="F595" s="6" t="s">
        <v>7438</v>
      </c>
      <c r="G595" t="str">
        <f t="shared" si="133"/>
        <v>CGG</v>
      </c>
      <c r="H595">
        <f t="shared" si="134"/>
        <v>0</v>
      </c>
      <c r="I595">
        <f t="shared" si="135"/>
        <v>0</v>
      </c>
      <c r="J595" t="str">
        <f t="shared" si="136"/>
        <v>-</v>
      </c>
      <c r="K595" t="s">
        <v>7774</v>
      </c>
      <c r="X595" t="s">
        <v>1967</v>
      </c>
      <c r="Y595" t="s">
        <v>1965</v>
      </c>
      <c r="AA595" t="s">
        <v>1964</v>
      </c>
      <c r="AB595" t="s">
        <v>3660</v>
      </c>
      <c r="AC595" t="s">
        <v>98</v>
      </c>
      <c r="AD595">
        <v>3</v>
      </c>
      <c r="AE595">
        <v>18</v>
      </c>
      <c r="AF595" t="str">
        <f t="shared" si="138"/>
        <v>(CGG)</v>
      </c>
      <c r="AG595">
        <f t="shared" si="139"/>
        <v>6</v>
      </c>
      <c r="AH595" t="str">
        <f t="shared" si="140"/>
        <v>(CGG)6</v>
      </c>
      <c r="AK595" t="s">
        <v>3660</v>
      </c>
      <c r="AL595" t="s">
        <v>7052</v>
      </c>
      <c r="AO595" t="s">
        <v>3660</v>
      </c>
      <c r="AP595" t="s">
        <v>98</v>
      </c>
      <c r="AT595" t="s">
        <v>6448</v>
      </c>
      <c r="AU595" t="s">
        <v>3660</v>
      </c>
      <c r="AY595" t="s">
        <v>3660</v>
      </c>
      <c r="BB595" t="s">
        <v>3660</v>
      </c>
      <c r="BC595" t="str">
        <f t="shared" si="141"/>
        <v>-</v>
      </c>
    </row>
    <row r="596" spans="1:55" ht="18">
      <c r="A596" t="s">
        <v>3663</v>
      </c>
      <c r="B596" t="str">
        <f t="shared" si="130"/>
        <v>CAGTTTTCCCAGTCACGACATCTCCTCTCTCCTTCACTCCCTC</v>
      </c>
      <c r="C596" t="s">
        <v>3775</v>
      </c>
      <c r="D596" t="str">
        <f t="shared" si="131"/>
        <v>GTTTTAGGAGAGTACAAAGTTGGCAGGG</v>
      </c>
      <c r="E596" t="str">
        <f t="shared" si="132"/>
        <v>(CTC)6</v>
      </c>
      <c r="F596" s="6" t="s">
        <v>7557</v>
      </c>
      <c r="G596" t="str">
        <f t="shared" si="133"/>
        <v>CTC</v>
      </c>
      <c r="H596">
        <f t="shared" si="134"/>
        <v>173</v>
      </c>
      <c r="I596">
        <f t="shared" si="135"/>
        <v>173</v>
      </c>
      <c r="J596" t="str">
        <f t="shared" si="136"/>
        <v>173-173</v>
      </c>
      <c r="K596" t="str">
        <f t="shared" ref="K596:K626" si="142">IF(H596=I596,"Monomorphic","Polymorphic")</f>
        <v>Monomorphic</v>
      </c>
      <c r="X596" t="s">
        <v>1971</v>
      </c>
      <c r="Y596" t="s">
        <v>1969</v>
      </c>
      <c r="AA596" t="s">
        <v>1968</v>
      </c>
      <c r="AB596" t="s">
        <v>3663</v>
      </c>
      <c r="AC596" t="s">
        <v>103</v>
      </c>
      <c r="AD596">
        <v>3</v>
      </c>
      <c r="AE596">
        <v>18</v>
      </c>
      <c r="AF596" t="str">
        <f t="shared" si="138"/>
        <v>(CTC)</v>
      </c>
      <c r="AG596">
        <f t="shared" si="139"/>
        <v>6</v>
      </c>
      <c r="AH596" t="str">
        <f t="shared" si="140"/>
        <v>(CTC)6</v>
      </c>
      <c r="AK596" t="s">
        <v>3663</v>
      </c>
      <c r="AL596" t="s">
        <v>7171</v>
      </c>
      <c r="AO596" t="s">
        <v>3663</v>
      </c>
      <c r="AP596" t="s">
        <v>103</v>
      </c>
      <c r="AT596" t="s">
        <v>6449</v>
      </c>
      <c r="AU596" t="s">
        <v>3663</v>
      </c>
      <c r="AV596">
        <v>173</v>
      </c>
      <c r="AY596" t="s">
        <v>3663</v>
      </c>
      <c r="AZ596">
        <v>173</v>
      </c>
      <c r="BB596" t="s">
        <v>3663</v>
      </c>
      <c r="BC596" t="str">
        <f t="shared" si="141"/>
        <v>173-173</v>
      </c>
    </row>
    <row r="597" spans="1:55" ht="18">
      <c r="A597" t="s">
        <v>3666</v>
      </c>
      <c r="B597" t="str">
        <f t="shared" si="130"/>
        <v>CAGTTTTCCCAGTCACGACGGCTTCTCAATCTCAATCTGGAAT</v>
      </c>
      <c r="C597" t="s">
        <v>3776</v>
      </c>
      <c r="D597" t="str">
        <f t="shared" si="131"/>
        <v>GTTTCTTAAGATTCTCGCTCTCGGACTC</v>
      </c>
      <c r="E597" t="str">
        <f t="shared" si="132"/>
        <v>(CTC)6</v>
      </c>
      <c r="F597" s="6" t="s">
        <v>7557</v>
      </c>
      <c r="G597" t="str">
        <f t="shared" si="133"/>
        <v>CTC</v>
      </c>
      <c r="H597">
        <f t="shared" si="134"/>
        <v>141</v>
      </c>
      <c r="I597">
        <f t="shared" si="135"/>
        <v>147</v>
      </c>
      <c r="J597" t="str">
        <f t="shared" si="136"/>
        <v>141-147</v>
      </c>
      <c r="K597" t="str">
        <f t="shared" si="142"/>
        <v>Polymorphic</v>
      </c>
      <c r="X597" t="s">
        <v>1975</v>
      </c>
      <c r="Y597" t="s">
        <v>1973</v>
      </c>
      <c r="AA597" t="s">
        <v>1972</v>
      </c>
      <c r="AB597" t="s">
        <v>3666</v>
      </c>
      <c r="AC597" t="s">
        <v>103</v>
      </c>
      <c r="AD597">
        <v>3</v>
      </c>
      <c r="AE597">
        <v>18</v>
      </c>
      <c r="AF597" t="str">
        <f t="shared" si="138"/>
        <v>(CTC)</v>
      </c>
      <c r="AG597">
        <f t="shared" si="139"/>
        <v>6</v>
      </c>
      <c r="AH597" t="str">
        <f t="shared" si="140"/>
        <v>(CTC)6</v>
      </c>
      <c r="AK597" t="s">
        <v>3666</v>
      </c>
      <c r="AL597" t="s">
        <v>7171</v>
      </c>
      <c r="AO597" t="s">
        <v>3666</v>
      </c>
      <c r="AP597" t="s">
        <v>103</v>
      </c>
      <c r="AT597" t="s">
        <v>6450</v>
      </c>
      <c r="AU597" t="s">
        <v>3666</v>
      </c>
      <c r="AV597">
        <v>141</v>
      </c>
      <c r="AY597" t="s">
        <v>3666</v>
      </c>
      <c r="AZ597">
        <v>147</v>
      </c>
      <c r="BB597" t="s">
        <v>3666</v>
      </c>
      <c r="BC597" t="str">
        <f t="shared" si="141"/>
        <v>141-147</v>
      </c>
    </row>
    <row r="598" spans="1:55" ht="18">
      <c r="A598" t="s">
        <v>3669</v>
      </c>
      <c r="B598" t="str">
        <f t="shared" si="130"/>
        <v>CAGTTTTCCCAGTCACGACGGTAAGGAGAAATTGGCATCAGTG</v>
      </c>
      <c r="C598" t="s">
        <v>3777</v>
      </c>
      <c r="D598" t="str">
        <f t="shared" si="131"/>
        <v>GTTTCCTTCTCCTCAACCTTCTCTTCCT</v>
      </c>
      <c r="E598" t="str">
        <f t="shared" si="132"/>
        <v>(TGG)6</v>
      </c>
      <c r="F598" s="6" t="s">
        <v>7432</v>
      </c>
      <c r="G598" t="str">
        <f t="shared" si="133"/>
        <v>TGG</v>
      </c>
      <c r="H598">
        <f t="shared" si="134"/>
        <v>162</v>
      </c>
      <c r="I598">
        <f t="shared" si="135"/>
        <v>162</v>
      </c>
      <c r="J598" t="str">
        <f t="shared" si="136"/>
        <v>162-162</v>
      </c>
      <c r="K598" t="str">
        <f t="shared" si="142"/>
        <v>Monomorphic</v>
      </c>
      <c r="X598" t="s">
        <v>1979</v>
      </c>
      <c r="Y598" t="s">
        <v>1977</v>
      </c>
      <c r="AA598" t="s">
        <v>1976</v>
      </c>
      <c r="AB598" t="s">
        <v>3669</v>
      </c>
      <c r="AC598" t="s">
        <v>180</v>
      </c>
      <c r="AD598">
        <v>3</v>
      </c>
      <c r="AE598">
        <v>18</v>
      </c>
      <c r="AF598" t="str">
        <f t="shared" si="138"/>
        <v>(TGG)</v>
      </c>
      <c r="AG598">
        <f t="shared" si="139"/>
        <v>6</v>
      </c>
      <c r="AH598" t="str">
        <f t="shared" si="140"/>
        <v>(TGG)6</v>
      </c>
      <c r="AK598" t="s">
        <v>3669</v>
      </c>
      <c r="AL598" t="s">
        <v>7046</v>
      </c>
      <c r="AO598" t="s">
        <v>3669</v>
      </c>
      <c r="AP598" t="s">
        <v>180</v>
      </c>
      <c r="AT598" t="s">
        <v>6451</v>
      </c>
      <c r="AU598" t="s">
        <v>3669</v>
      </c>
      <c r="AV598">
        <v>162</v>
      </c>
      <c r="AY598" t="s">
        <v>3669</v>
      </c>
      <c r="AZ598">
        <v>162</v>
      </c>
      <c r="BB598" t="s">
        <v>3669</v>
      </c>
      <c r="BC598" t="str">
        <f t="shared" si="141"/>
        <v>162-162</v>
      </c>
    </row>
    <row r="599" spans="1:55" ht="18">
      <c r="A599" t="s">
        <v>3672</v>
      </c>
      <c r="B599" t="str">
        <f t="shared" si="130"/>
        <v>CAGTTTTCCCAGTCACGACAGCAGATTGATGAATTCTTTTCGG</v>
      </c>
      <c r="C599" t="s">
        <v>3778</v>
      </c>
      <c r="D599" t="str">
        <f t="shared" si="131"/>
        <v>GTTTAGGGAAGAGTGATAGTTCCTGGCT</v>
      </c>
      <c r="E599" t="str">
        <f t="shared" si="132"/>
        <v>(TTA)6</v>
      </c>
      <c r="F599" s="6" t="s">
        <v>7703</v>
      </c>
      <c r="G599" t="str">
        <f t="shared" si="133"/>
        <v>TTA</v>
      </c>
      <c r="H599">
        <f t="shared" si="134"/>
        <v>170</v>
      </c>
      <c r="I599">
        <f t="shared" si="135"/>
        <v>170</v>
      </c>
      <c r="J599" t="str">
        <f t="shared" si="136"/>
        <v>170-170</v>
      </c>
      <c r="K599" t="str">
        <f t="shared" si="142"/>
        <v>Monomorphic</v>
      </c>
      <c r="X599" t="s">
        <v>1983</v>
      </c>
      <c r="Y599" t="s">
        <v>1981</v>
      </c>
      <c r="AA599" t="s">
        <v>1980</v>
      </c>
      <c r="AB599" t="s">
        <v>3672</v>
      </c>
      <c r="AC599" t="s">
        <v>189</v>
      </c>
      <c r="AD599">
        <v>3</v>
      </c>
      <c r="AE599">
        <v>18</v>
      </c>
      <c r="AF599" t="str">
        <f t="shared" si="138"/>
        <v>(TTA)</v>
      </c>
      <c r="AG599">
        <f t="shared" si="139"/>
        <v>6</v>
      </c>
      <c r="AH599" t="str">
        <f t="shared" si="140"/>
        <v>(TTA)6</v>
      </c>
      <c r="AK599" t="s">
        <v>3672</v>
      </c>
      <c r="AL599" t="s">
        <v>7316</v>
      </c>
      <c r="AO599" t="s">
        <v>3672</v>
      </c>
      <c r="AP599" t="s">
        <v>189</v>
      </c>
      <c r="AT599" t="s">
        <v>6452</v>
      </c>
      <c r="AU599" t="s">
        <v>3672</v>
      </c>
      <c r="AV599">
        <v>170</v>
      </c>
      <c r="AY599" t="s">
        <v>3672</v>
      </c>
      <c r="AZ599">
        <v>170</v>
      </c>
      <c r="BB599" t="s">
        <v>3672</v>
      </c>
      <c r="BC599" t="str">
        <f t="shared" si="141"/>
        <v>170-170</v>
      </c>
    </row>
    <row r="600" spans="1:55" ht="18">
      <c r="A600" t="s">
        <v>3675</v>
      </c>
      <c r="B600" t="str">
        <f t="shared" si="130"/>
        <v>CAGTTTTCCCAGTCACGACGCCTGAAGGAGGTCTGAACTGAT</v>
      </c>
      <c r="C600" t="s">
        <v>3779</v>
      </c>
      <c r="D600" t="str">
        <f t="shared" si="131"/>
        <v>GTTTAGCTTTCACAAGCCTTTTCCTTCT</v>
      </c>
      <c r="E600" t="str">
        <f t="shared" si="132"/>
        <v>(AGA)6</v>
      </c>
      <c r="F600" s="6" t="s">
        <v>7433</v>
      </c>
      <c r="G600" t="str">
        <f t="shared" si="133"/>
        <v>AGA</v>
      </c>
      <c r="H600">
        <f t="shared" si="134"/>
        <v>161</v>
      </c>
      <c r="I600">
        <f t="shared" si="135"/>
        <v>164</v>
      </c>
      <c r="J600" t="str">
        <f t="shared" si="136"/>
        <v>161-164</v>
      </c>
      <c r="K600" t="str">
        <f t="shared" si="142"/>
        <v>Polymorphic</v>
      </c>
      <c r="X600" t="s">
        <v>1987</v>
      </c>
      <c r="Y600" t="s">
        <v>1985</v>
      </c>
      <c r="AA600" t="s">
        <v>1984</v>
      </c>
      <c r="AB600" t="s">
        <v>3675</v>
      </c>
      <c r="AC600" t="s">
        <v>55</v>
      </c>
      <c r="AD600">
        <v>3</v>
      </c>
      <c r="AE600">
        <v>18</v>
      </c>
      <c r="AF600" t="str">
        <f t="shared" si="138"/>
        <v>(AGA)</v>
      </c>
      <c r="AG600">
        <f t="shared" si="139"/>
        <v>6</v>
      </c>
      <c r="AH600" t="str">
        <f t="shared" si="140"/>
        <v>(AGA)6</v>
      </c>
      <c r="AK600" t="s">
        <v>3675</v>
      </c>
      <c r="AL600" t="s">
        <v>7047</v>
      </c>
      <c r="AO600" t="s">
        <v>3675</v>
      </c>
      <c r="AP600" t="s">
        <v>55</v>
      </c>
      <c r="AT600" t="s">
        <v>6453</v>
      </c>
      <c r="AU600" t="s">
        <v>3675</v>
      </c>
      <c r="AV600">
        <v>161</v>
      </c>
      <c r="AY600" t="s">
        <v>3675</v>
      </c>
      <c r="AZ600">
        <v>164</v>
      </c>
      <c r="BB600" t="s">
        <v>3675</v>
      </c>
      <c r="BC600" t="str">
        <f t="shared" si="141"/>
        <v>161-164</v>
      </c>
    </row>
    <row r="601" spans="1:55" ht="18">
      <c r="A601" t="s">
        <v>3678</v>
      </c>
      <c r="B601" t="str">
        <f t="shared" si="130"/>
        <v>CAGTTTTCCCAGTCACGACTAATGCTATCTGAGGAGGATCCCA</v>
      </c>
      <c r="C601" t="s">
        <v>3780</v>
      </c>
      <c r="D601" t="str">
        <f t="shared" si="131"/>
        <v>GTTTACTAAAATAGATGGACGGCTGCAT</v>
      </c>
      <c r="E601" t="str">
        <f t="shared" si="132"/>
        <v>(AAC)6</v>
      </c>
      <c r="F601" s="6" t="s">
        <v>7559</v>
      </c>
      <c r="G601" t="str">
        <f t="shared" si="133"/>
        <v>AAC</v>
      </c>
      <c r="H601">
        <f t="shared" si="134"/>
        <v>169</v>
      </c>
      <c r="I601">
        <f t="shared" si="135"/>
        <v>169</v>
      </c>
      <c r="J601" t="str">
        <f t="shared" si="136"/>
        <v>169-169</v>
      </c>
      <c r="K601" t="str">
        <f t="shared" si="142"/>
        <v>Monomorphic</v>
      </c>
      <c r="X601" t="s">
        <v>1991</v>
      </c>
      <c r="Y601" t="s">
        <v>1989</v>
      </c>
      <c r="AA601" t="s">
        <v>1988</v>
      </c>
      <c r="AB601" t="s">
        <v>3678</v>
      </c>
      <c r="AC601" t="s">
        <v>39</v>
      </c>
      <c r="AD601">
        <v>3</v>
      </c>
      <c r="AE601">
        <v>18</v>
      </c>
      <c r="AF601" t="str">
        <f t="shared" si="138"/>
        <v>(AAC)</v>
      </c>
      <c r="AG601">
        <f t="shared" si="139"/>
        <v>6</v>
      </c>
      <c r="AH601" t="str">
        <f t="shared" si="140"/>
        <v>(AAC)6</v>
      </c>
      <c r="AK601" t="s">
        <v>3678</v>
      </c>
      <c r="AL601" t="s">
        <v>7173</v>
      </c>
      <c r="AO601" t="s">
        <v>3678</v>
      </c>
      <c r="AP601" t="s">
        <v>39</v>
      </c>
      <c r="AT601" t="s">
        <v>6454</v>
      </c>
      <c r="AU601" t="s">
        <v>3678</v>
      </c>
      <c r="AV601">
        <v>169</v>
      </c>
      <c r="AY601" t="s">
        <v>3678</v>
      </c>
      <c r="AZ601">
        <v>169</v>
      </c>
      <c r="BB601" t="s">
        <v>3678</v>
      </c>
      <c r="BC601" t="str">
        <f t="shared" si="141"/>
        <v>169-169</v>
      </c>
    </row>
    <row r="602" spans="1:55" ht="18">
      <c r="A602" t="s">
        <v>3681</v>
      </c>
      <c r="B602" t="str">
        <f t="shared" si="130"/>
        <v>CAGTTTTCCCAGTCACGACAGATGATGCAATGTTGGGAAAAGT</v>
      </c>
      <c r="C602" t="s">
        <v>3781</v>
      </c>
      <c r="D602" t="str">
        <f t="shared" si="131"/>
        <v>GTTTCAAACCATGAAACGCAACTCTACA</v>
      </c>
      <c r="E602" t="str">
        <f t="shared" si="132"/>
        <v>(TTA)6</v>
      </c>
      <c r="F602" s="6" t="s">
        <v>7703</v>
      </c>
      <c r="G602" t="str">
        <f t="shared" si="133"/>
        <v>TTA</v>
      </c>
      <c r="H602">
        <f t="shared" si="134"/>
        <v>179</v>
      </c>
      <c r="I602">
        <f t="shared" si="135"/>
        <v>179</v>
      </c>
      <c r="J602" t="str">
        <f t="shared" si="136"/>
        <v>179-179</v>
      </c>
      <c r="K602" t="str">
        <f t="shared" si="142"/>
        <v>Monomorphic</v>
      </c>
      <c r="X602" t="s">
        <v>1995</v>
      </c>
      <c r="Y602" t="s">
        <v>1993</v>
      </c>
      <c r="AA602" t="s">
        <v>1992</v>
      </c>
      <c r="AB602" t="s">
        <v>3681</v>
      </c>
      <c r="AC602" t="s">
        <v>189</v>
      </c>
      <c r="AD602">
        <v>3</v>
      </c>
      <c r="AE602">
        <v>18</v>
      </c>
      <c r="AF602" t="str">
        <f t="shared" si="138"/>
        <v>(TTA)</v>
      </c>
      <c r="AG602">
        <f t="shared" si="139"/>
        <v>6</v>
      </c>
      <c r="AH602" t="str">
        <f t="shared" si="140"/>
        <v>(TTA)6</v>
      </c>
      <c r="AK602" t="s">
        <v>3681</v>
      </c>
      <c r="AL602" t="s">
        <v>7316</v>
      </c>
      <c r="AO602" t="s">
        <v>3681</v>
      </c>
      <c r="AP602" t="s">
        <v>189</v>
      </c>
      <c r="AT602" t="s">
        <v>6455</v>
      </c>
      <c r="AU602" t="s">
        <v>3681</v>
      </c>
      <c r="AV602">
        <v>179</v>
      </c>
      <c r="AY602" t="s">
        <v>3681</v>
      </c>
      <c r="AZ602">
        <v>179</v>
      </c>
      <c r="BB602" t="s">
        <v>3681</v>
      </c>
      <c r="BC602" t="str">
        <f t="shared" si="141"/>
        <v>179-179</v>
      </c>
    </row>
    <row r="603" spans="1:55" ht="18">
      <c r="A603" t="s">
        <v>3684</v>
      </c>
      <c r="B603" t="str">
        <f t="shared" si="130"/>
        <v>CAGTTTTCCCAGTCACGACGGAGTGCTTCATTTTCCTCTGATG</v>
      </c>
      <c r="C603" t="s">
        <v>3782</v>
      </c>
      <c r="D603" t="str">
        <f t="shared" si="131"/>
        <v>GTTTATTTAAAAAGCAACGCAAAAGCAA</v>
      </c>
      <c r="E603" t="str">
        <f t="shared" si="132"/>
        <v>(GAA)6</v>
      </c>
      <c r="F603" s="6" t="s">
        <v>7427</v>
      </c>
      <c r="G603" t="str">
        <f t="shared" si="133"/>
        <v>GAA</v>
      </c>
      <c r="H603">
        <f t="shared" si="134"/>
        <v>157</v>
      </c>
      <c r="I603">
        <f t="shared" si="135"/>
        <v>157</v>
      </c>
      <c r="J603" t="str">
        <f t="shared" si="136"/>
        <v>157-157</v>
      </c>
      <c r="K603" t="str">
        <f t="shared" si="142"/>
        <v>Monomorphic</v>
      </c>
      <c r="X603" t="s">
        <v>1999</v>
      </c>
      <c r="Y603" t="s">
        <v>1997</v>
      </c>
      <c r="AA603" t="s">
        <v>1996</v>
      </c>
      <c r="AB603" t="s">
        <v>3684</v>
      </c>
      <c r="AC603" t="s">
        <v>114</v>
      </c>
      <c r="AD603">
        <v>3</v>
      </c>
      <c r="AE603">
        <v>18</v>
      </c>
      <c r="AF603" t="str">
        <f t="shared" si="138"/>
        <v>(GAA)</v>
      </c>
      <c r="AG603">
        <f t="shared" si="139"/>
        <v>6</v>
      </c>
      <c r="AH603" t="str">
        <f t="shared" si="140"/>
        <v>(GAA)6</v>
      </c>
      <c r="AK603" t="s">
        <v>3684</v>
      </c>
      <c r="AL603" t="s">
        <v>7041</v>
      </c>
      <c r="AO603" t="s">
        <v>3684</v>
      </c>
      <c r="AP603" t="s">
        <v>114</v>
      </c>
      <c r="AT603" t="s">
        <v>6456</v>
      </c>
      <c r="AU603" t="s">
        <v>3684</v>
      </c>
      <c r="AV603">
        <v>157</v>
      </c>
      <c r="AY603" t="s">
        <v>3684</v>
      </c>
      <c r="AZ603">
        <v>157</v>
      </c>
      <c r="BB603" t="s">
        <v>3684</v>
      </c>
      <c r="BC603" t="str">
        <f t="shared" si="141"/>
        <v>157-157</v>
      </c>
    </row>
    <row r="604" spans="1:55" ht="18">
      <c r="A604" t="s">
        <v>3687</v>
      </c>
      <c r="B604" t="str">
        <f t="shared" si="130"/>
        <v>CAGTTTTCCCAGTCACGACATTTCGGGTATTGTGTTCTCTTGG</v>
      </c>
      <c r="C604" t="s">
        <v>3783</v>
      </c>
      <c r="D604" t="str">
        <f t="shared" si="131"/>
        <v>GTTTCATCAACACATCCACTGACTCCTC</v>
      </c>
      <c r="E604" t="str">
        <f t="shared" si="132"/>
        <v>(GGA)6</v>
      </c>
      <c r="F604" s="6" t="s">
        <v>7707</v>
      </c>
      <c r="G604" t="str">
        <f t="shared" si="133"/>
        <v>GGA</v>
      </c>
      <c r="H604">
        <f t="shared" si="134"/>
        <v>134</v>
      </c>
      <c r="I604">
        <f t="shared" si="135"/>
        <v>137</v>
      </c>
      <c r="J604" t="str">
        <f t="shared" si="136"/>
        <v>134-137</v>
      </c>
      <c r="K604" t="str">
        <f t="shared" si="142"/>
        <v>Polymorphic</v>
      </c>
      <c r="X604" t="s">
        <v>2003</v>
      </c>
      <c r="Y604" t="s">
        <v>2001</v>
      </c>
      <c r="AA604" t="s">
        <v>2000</v>
      </c>
      <c r="AB604" t="s">
        <v>3687</v>
      </c>
      <c r="AC604" t="s">
        <v>139</v>
      </c>
      <c r="AD604">
        <v>3</v>
      </c>
      <c r="AE604">
        <v>18</v>
      </c>
      <c r="AF604" t="str">
        <f t="shared" si="138"/>
        <v>(GGA)</v>
      </c>
      <c r="AG604">
        <f t="shared" si="139"/>
        <v>6</v>
      </c>
      <c r="AH604" t="str">
        <f t="shared" si="140"/>
        <v>(GGA)6</v>
      </c>
      <c r="AK604" t="s">
        <v>3687</v>
      </c>
      <c r="AL604" t="s">
        <v>7320</v>
      </c>
      <c r="AO604" t="s">
        <v>3687</v>
      </c>
      <c r="AP604" t="s">
        <v>139</v>
      </c>
      <c r="AT604" t="s">
        <v>6457</v>
      </c>
      <c r="AU604" t="s">
        <v>3687</v>
      </c>
      <c r="AV604">
        <v>134</v>
      </c>
      <c r="AY604" t="s">
        <v>3687</v>
      </c>
      <c r="AZ604">
        <v>137</v>
      </c>
      <c r="BB604" t="s">
        <v>3687</v>
      </c>
      <c r="BC604" t="str">
        <f t="shared" si="141"/>
        <v>134-137</v>
      </c>
    </row>
    <row r="605" spans="1:55" ht="18">
      <c r="A605" t="s">
        <v>3690</v>
      </c>
      <c r="B605" t="str">
        <f t="shared" si="130"/>
        <v>CAGTTTTCCCAGTCACGACGCTTGGTTTAGTACTTGGGGACCT</v>
      </c>
      <c r="C605" t="s">
        <v>3784</v>
      </c>
      <c r="D605" t="str">
        <f t="shared" si="131"/>
        <v>GTTTATGAAGGTGGAGGAAGAAGGAGAG</v>
      </c>
      <c r="E605" t="str">
        <f t="shared" si="132"/>
        <v>(CTT)6</v>
      </c>
      <c r="F605" s="6" t="s">
        <v>7563</v>
      </c>
      <c r="G605" t="str">
        <f t="shared" si="133"/>
        <v>CTT</v>
      </c>
      <c r="H605">
        <f t="shared" si="134"/>
        <v>151</v>
      </c>
      <c r="I605">
        <f t="shared" si="135"/>
        <v>151</v>
      </c>
      <c r="J605" t="str">
        <f t="shared" si="136"/>
        <v>151-151</v>
      </c>
      <c r="K605" t="str">
        <f t="shared" si="142"/>
        <v>Monomorphic</v>
      </c>
      <c r="X605" t="s">
        <v>2007</v>
      </c>
      <c r="Y605" t="s">
        <v>2005</v>
      </c>
      <c r="AA605" t="s">
        <v>2004</v>
      </c>
      <c r="AB605" t="s">
        <v>3690</v>
      </c>
      <c r="AC605" t="s">
        <v>109</v>
      </c>
      <c r="AD605">
        <v>3</v>
      </c>
      <c r="AE605">
        <v>18</v>
      </c>
      <c r="AF605" t="str">
        <f t="shared" si="138"/>
        <v>(CTT)</v>
      </c>
      <c r="AG605">
        <f t="shared" si="139"/>
        <v>6</v>
      </c>
      <c r="AH605" t="str">
        <f t="shared" si="140"/>
        <v>(CTT)6</v>
      </c>
      <c r="AK605" t="s">
        <v>3690</v>
      </c>
      <c r="AL605" t="s">
        <v>7177</v>
      </c>
      <c r="AO605" t="s">
        <v>3690</v>
      </c>
      <c r="AP605" t="s">
        <v>109</v>
      </c>
      <c r="AT605" t="s">
        <v>6458</v>
      </c>
      <c r="AU605" t="s">
        <v>3690</v>
      </c>
      <c r="AV605">
        <v>151</v>
      </c>
      <c r="AY605" t="s">
        <v>3690</v>
      </c>
      <c r="AZ605">
        <v>151</v>
      </c>
      <c r="BB605" t="s">
        <v>3690</v>
      </c>
      <c r="BC605" t="str">
        <f t="shared" si="141"/>
        <v>151-151</v>
      </c>
    </row>
    <row r="606" spans="1:55" ht="18">
      <c r="A606" t="s">
        <v>3693</v>
      </c>
      <c r="B606" t="str">
        <f t="shared" si="130"/>
        <v>CAGTTTTCCCAGTCACGACTAAAGCTGGACGCTTTAAGATTCG</v>
      </c>
      <c r="C606" t="s">
        <v>3785</v>
      </c>
      <c r="D606" t="str">
        <f t="shared" si="131"/>
        <v>GTTTCCACTTTATCCGCTTCTTCTCCTT</v>
      </c>
      <c r="E606" t="str">
        <f t="shared" si="132"/>
        <v>(AAG)6</v>
      </c>
      <c r="F606" s="6" t="s">
        <v>7429</v>
      </c>
      <c r="G606" t="str">
        <f t="shared" si="133"/>
        <v>AAG</v>
      </c>
      <c r="H606">
        <f t="shared" si="134"/>
        <v>150</v>
      </c>
      <c r="I606">
        <f t="shared" si="135"/>
        <v>150</v>
      </c>
      <c r="J606" t="str">
        <f t="shared" si="136"/>
        <v>150-150</v>
      </c>
      <c r="K606" t="str">
        <f t="shared" si="142"/>
        <v>Monomorphic</v>
      </c>
      <c r="X606" t="s">
        <v>2011</v>
      </c>
      <c r="Y606" t="s">
        <v>2009</v>
      </c>
      <c r="AA606" t="s">
        <v>2008</v>
      </c>
      <c r="AB606" t="s">
        <v>3693</v>
      </c>
      <c r="AC606" t="s">
        <v>42</v>
      </c>
      <c r="AD606">
        <v>3</v>
      </c>
      <c r="AE606">
        <v>18</v>
      </c>
      <c r="AF606" t="str">
        <f t="shared" si="138"/>
        <v>(AAG)</v>
      </c>
      <c r="AG606">
        <f t="shared" si="139"/>
        <v>6</v>
      </c>
      <c r="AH606" t="str">
        <f t="shared" si="140"/>
        <v>(AAG)6</v>
      </c>
      <c r="AK606" t="s">
        <v>3693</v>
      </c>
      <c r="AL606" t="s">
        <v>7043</v>
      </c>
      <c r="AO606" t="s">
        <v>3693</v>
      </c>
      <c r="AP606" t="s">
        <v>42</v>
      </c>
      <c r="AT606" t="s">
        <v>6459</v>
      </c>
      <c r="AU606" t="s">
        <v>3693</v>
      </c>
      <c r="AV606">
        <v>150</v>
      </c>
      <c r="AY606" t="s">
        <v>3693</v>
      </c>
      <c r="AZ606">
        <v>150</v>
      </c>
      <c r="BB606" t="s">
        <v>3693</v>
      </c>
      <c r="BC606" t="str">
        <f t="shared" si="141"/>
        <v>150-150</v>
      </c>
    </row>
    <row r="607" spans="1:55" ht="18">
      <c r="A607" t="s">
        <v>3696</v>
      </c>
      <c r="B607" t="str">
        <f t="shared" si="130"/>
        <v>CAGTTTTCCCAGTCACGACTTTTGGAGATGGATTCAAAAAGTGA</v>
      </c>
      <c r="C607" t="s">
        <v>3786</v>
      </c>
      <c r="D607" t="str">
        <f t="shared" si="131"/>
        <v>GTTTCAGAAAAATAACAACAAATTGAATGGTG</v>
      </c>
      <c r="E607" t="str">
        <f t="shared" si="132"/>
        <v>(TGC)6</v>
      </c>
      <c r="F607" s="6" t="s">
        <v>7561</v>
      </c>
      <c r="G607" t="str">
        <f t="shared" si="133"/>
        <v>TGC</v>
      </c>
      <c r="H607">
        <f t="shared" si="134"/>
        <v>163</v>
      </c>
      <c r="I607">
        <f t="shared" si="135"/>
        <v>175</v>
      </c>
      <c r="J607" t="str">
        <f t="shared" si="136"/>
        <v>163-175</v>
      </c>
      <c r="K607" t="str">
        <f t="shared" si="142"/>
        <v>Polymorphic</v>
      </c>
      <c r="X607" t="s">
        <v>2015</v>
      </c>
      <c r="Y607" t="s">
        <v>2013</v>
      </c>
      <c r="AA607" t="s">
        <v>2012</v>
      </c>
      <c r="AB607" t="s">
        <v>3696</v>
      </c>
      <c r="AC607" t="s">
        <v>177</v>
      </c>
      <c r="AD607">
        <v>3</v>
      </c>
      <c r="AE607">
        <v>18</v>
      </c>
      <c r="AF607" t="str">
        <f t="shared" si="138"/>
        <v>(TGC)</v>
      </c>
      <c r="AG607">
        <f t="shared" si="139"/>
        <v>6</v>
      </c>
      <c r="AH607" t="str">
        <f t="shared" si="140"/>
        <v>(TGC)6</v>
      </c>
      <c r="AK607" t="s">
        <v>3696</v>
      </c>
      <c r="AL607" t="s">
        <v>7175</v>
      </c>
      <c r="AO607" t="s">
        <v>3696</v>
      </c>
      <c r="AP607" t="s">
        <v>177</v>
      </c>
      <c r="AT607" t="s">
        <v>6460</v>
      </c>
      <c r="AU607" t="s">
        <v>3696</v>
      </c>
      <c r="AV607">
        <v>163</v>
      </c>
      <c r="AY607" t="s">
        <v>3696</v>
      </c>
      <c r="AZ607">
        <v>175</v>
      </c>
      <c r="BB607" t="s">
        <v>3696</v>
      </c>
      <c r="BC607" t="str">
        <f t="shared" si="141"/>
        <v>163-175</v>
      </c>
    </row>
    <row r="608" spans="1:55" ht="18">
      <c r="A608" t="s">
        <v>3699</v>
      </c>
      <c r="B608" t="str">
        <f t="shared" si="130"/>
        <v>CAGTTTTCCCAGTCACGACCAGAAGATCAAAGCTGCTGTTCAA</v>
      </c>
      <c r="C608" t="s">
        <v>3787</v>
      </c>
      <c r="D608" t="str">
        <f t="shared" si="131"/>
        <v>GTTTATGGGTTCGTTCTTGACTCAACTC</v>
      </c>
      <c r="E608" t="str">
        <f t="shared" si="132"/>
        <v>(TTG)6</v>
      </c>
      <c r="F608" s="6" t="s">
        <v>7566</v>
      </c>
      <c r="G608" t="str">
        <f t="shared" si="133"/>
        <v>TTG</v>
      </c>
      <c r="H608">
        <f t="shared" si="134"/>
        <v>214</v>
      </c>
      <c r="I608">
        <f t="shared" si="135"/>
        <v>220</v>
      </c>
      <c r="J608" t="str">
        <f t="shared" si="136"/>
        <v>214-220</v>
      </c>
      <c r="K608" t="str">
        <f t="shared" si="142"/>
        <v>Polymorphic</v>
      </c>
      <c r="X608" t="s">
        <v>2019</v>
      </c>
      <c r="Y608" t="s">
        <v>2017</v>
      </c>
      <c r="AA608" t="s">
        <v>2016</v>
      </c>
      <c r="AB608" t="s">
        <v>3699</v>
      </c>
      <c r="AC608" t="s">
        <v>195</v>
      </c>
      <c r="AD608">
        <v>3</v>
      </c>
      <c r="AE608">
        <v>18</v>
      </c>
      <c r="AF608" t="str">
        <f t="shared" si="138"/>
        <v>(TTG)</v>
      </c>
      <c r="AG608">
        <f t="shared" si="139"/>
        <v>6</v>
      </c>
      <c r="AH608" t="str">
        <f t="shared" si="140"/>
        <v>(TTG)6</v>
      </c>
      <c r="AK608" t="s">
        <v>3699</v>
      </c>
      <c r="AL608" t="s">
        <v>7180</v>
      </c>
      <c r="AO608" t="s">
        <v>3699</v>
      </c>
      <c r="AP608" t="s">
        <v>195</v>
      </c>
      <c r="AT608" t="s">
        <v>6461</v>
      </c>
      <c r="AU608" t="s">
        <v>3699</v>
      </c>
      <c r="AV608">
        <v>214</v>
      </c>
      <c r="AY608" t="s">
        <v>3699</v>
      </c>
      <c r="AZ608">
        <v>220</v>
      </c>
      <c r="BB608" t="s">
        <v>3699</v>
      </c>
      <c r="BC608" t="str">
        <f t="shared" si="141"/>
        <v>214-220</v>
      </c>
    </row>
    <row r="609" spans="1:55" ht="18">
      <c r="A609" t="s">
        <v>3702</v>
      </c>
      <c r="B609" t="str">
        <f t="shared" si="130"/>
        <v>CAGTTTTCCCAGTCACGACCTCATGAGATTCATTCAGGAACCA</v>
      </c>
      <c r="C609" t="s">
        <v>3788</v>
      </c>
      <c r="D609" t="str">
        <f t="shared" si="131"/>
        <v>GTTTACATCCATCCACTCAAAGTTGGTC</v>
      </c>
      <c r="E609" t="str">
        <f t="shared" si="132"/>
        <v>(ATT)6</v>
      </c>
      <c r="F609" s="6" t="s">
        <v>7708</v>
      </c>
      <c r="G609" t="str">
        <f t="shared" si="133"/>
        <v>ATT</v>
      </c>
      <c r="H609">
        <f t="shared" si="134"/>
        <v>153</v>
      </c>
      <c r="I609">
        <f t="shared" si="135"/>
        <v>162</v>
      </c>
      <c r="J609" t="str">
        <f t="shared" si="136"/>
        <v>153-162</v>
      </c>
      <c r="K609" t="str">
        <f t="shared" si="142"/>
        <v>Polymorphic</v>
      </c>
      <c r="X609" t="s">
        <v>2023</v>
      </c>
      <c r="Y609" t="s">
        <v>2021</v>
      </c>
      <c r="AA609" t="s">
        <v>2020</v>
      </c>
      <c r="AB609" t="s">
        <v>3702</v>
      </c>
      <c r="AC609" t="s">
        <v>76</v>
      </c>
      <c r="AD609">
        <v>3</v>
      </c>
      <c r="AE609">
        <v>18</v>
      </c>
      <c r="AF609" t="str">
        <f t="shared" si="138"/>
        <v>(ATT)</v>
      </c>
      <c r="AG609">
        <f t="shared" si="139"/>
        <v>6</v>
      </c>
      <c r="AH609" t="str">
        <f t="shared" si="140"/>
        <v>(ATT)6</v>
      </c>
      <c r="AK609" t="s">
        <v>3702</v>
      </c>
      <c r="AL609" t="s">
        <v>7321</v>
      </c>
      <c r="AO609" t="s">
        <v>3702</v>
      </c>
      <c r="AP609" t="s">
        <v>76</v>
      </c>
      <c r="AT609" t="s">
        <v>6462</v>
      </c>
      <c r="AU609" t="s">
        <v>3702</v>
      </c>
      <c r="AV609">
        <v>153</v>
      </c>
      <c r="AY609" t="s">
        <v>3702</v>
      </c>
      <c r="AZ609">
        <v>162</v>
      </c>
      <c r="BB609" t="s">
        <v>3702</v>
      </c>
      <c r="BC609" t="str">
        <f t="shared" si="141"/>
        <v>153-162</v>
      </c>
    </row>
    <row r="610" spans="1:55" ht="18">
      <c r="A610" t="s">
        <v>3705</v>
      </c>
      <c r="B610" t="str">
        <f t="shared" si="130"/>
        <v>CAGTTTTCCCAGTCACGACTTTCTCTACCTGGTGTCCCTTCAC</v>
      </c>
      <c r="C610" t="s">
        <v>3789</v>
      </c>
      <c r="D610" t="str">
        <f t="shared" si="131"/>
        <v>GTTTGAAGAAGAGGAAATGGTTGCAGTG</v>
      </c>
      <c r="E610" t="str">
        <f t="shared" si="132"/>
        <v>(CAT)6</v>
      </c>
      <c r="F610" s="6" t="s">
        <v>7709</v>
      </c>
      <c r="G610" t="str">
        <f t="shared" si="133"/>
        <v>CAT</v>
      </c>
      <c r="H610">
        <f t="shared" si="134"/>
        <v>167</v>
      </c>
      <c r="I610">
        <f t="shared" si="135"/>
        <v>191</v>
      </c>
      <c r="J610" t="str">
        <f t="shared" si="136"/>
        <v>167-191</v>
      </c>
      <c r="K610" t="str">
        <f t="shared" si="142"/>
        <v>Polymorphic</v>
      </c>
      <c r="X610" t="s">
        <v>2027</v>
      </c>
      <c r="Y610" t="s">
        <v>2025</v>
      </c>
      <c r="AA610" t="s">
        <v>2024</v>
      </c>
      <c r="AB610" t="s">
        <v>3705</v>
      </c>
      <c r="AC610" t="s">
        <v>85</v>
      </c>
      <c r="AD610">
        <v>3</v>
      </c>
      <c r="AE610">
        <v>18</v>
      </c>
      <c r="AF610" t="str">
        <f t="shared" si="138"/>
        <v>(CAT)</v>
      </c>
      <c r="AG610">
        <f t="shared" si="139"/>
        <v>6</v>
      </c>
      <c r="AH610" t="str">
        <f t="shared" si="140"/>
        <v>(CAT)6</v>
      </c>
      <c r="AK610" t="s">
        <v>3705</v>
      </c>
      <c r="AL610" t="s">
        <v>7322</v>
      </c>
      <c r="AO610" t="s">
        <v>3705</v>
      </c>
      <c r="AP610" t="s">
        <v>85</v>
      </c>
      <c r="AT610" t="s">
        <v>6463</v>
      </c>
      <c r="AU610" t="s">
        <v>3705</v>
      </c>
      <c r="AV610">
        <v>167</v>
      </c>
      <c r="AY610" t="s">
        <v>3705</v>
      </c>
      <c r="AZ610">
        <v>191</v>
      </c>
      <c r="BB610" t="s">
        <v>3705</v>
      </c>
      <c r="BC610" t="str">
        <f t="shared" si="141"/>
        <v>167-191</v>
      </c>
    </row>
    <row r="611" spans="1:55" ht="18">
      <c r="A611" t="s">
        <v>3708</v>
      </c>
      <c r="B611" t="str">
        <f t="shared" si="130"/>
        <v>CAGTTTTCCCAGTCACGACGTATACCTCCGATGGTGCCTTCT</v>
      </c>
      <c r="C611" t="s">
        <v>3790</v>
      </c>
      <c r="D611" t="str">
        <f t="shared" si="131"/>
        <v>GTTTTGAGACAGACAGCAAGTCCTCAGT</v>
      </c>
      <c r="E611" t="str">
        <f t="shared" si="132"/>
        <v>(TCC)6</v>
      </c>
      <c r="F611" s="6" t="s">
        <v>7701</v>
      </c>
      <c r="G611" t="str">
        <f t="shared" si="133"/>
        <v>TCC</v>
      </c>
      <c r="H611">
        <f t="shared" si="134"/>
        <v>163</v>
      </c>
      <c r="I611">
        <f t="shared" si="135"/>
        <v>166</v>
      </c>
      <c r="J611" t="str">
        <f t="shared" si="136"/>
        <v>163-166</v>
      </c>
      <c r="K611" t="str">
        <f t="shared" si="142"/>
        <v>Polymorphic</v>
      </c>
      <c r="X611" t="s">
        <v>2031</v>
      </c>
      <c r="Y611" t="s">
        <v>2029</v>
      </c>
      <c r="AA611" t="s">
        <v>2028</v>
      </c>
      <c r="AB611" t="s">
        <v>3708</v>
      </c>
      <c r="AC611" t="s">
        <v>166</v>
      </c>
      <c r="AD611">
        <v>3</v>
      </c>
      <c r="AE611">
        <v>18</v>
      </c>
      <c r="AF611" t="str">
        <f t="shared" si="138"/>
        <v>(TCC)</v>
      </c>
      <c r="AG611">
        <f t="shared" si="139"/>
        <v>6</v>
      </c>
      <c r="AH611" t="str">
        <f t="shared" si="140"/>
        <v>(TCC)6</v>
      </c>
      <c r="AK611" t="s">
        <v>3708</v>
      </c>
      <c r="AL611" t="s">
        <v>7314</v>
      </c>
      <c r="AO611" t="s">
        <v>3708</v>
      </c>
      <c r="AP611" t="s">
        <v>166</v>
      </c>
      <c r="AT611" t="s">
        <v>6464</v>
      </c>
      <c r="AU611" t="s">
        <v>3708</v>
      </c>
      <c r="AV611">
        <v>163</v>
      </c>
      <c r="AY611" t="s">
        <v>3708</v>
      </c>
      <c r="AZ611">
        <v>166</v>
      </c>
      <c r="BB611" t="s">
        <v>3708</v>
      </c>
      <c r="BC611" t="str">
        <f t="shared" si="141"/>
        <v>163-166</v>
      </c>
    </row>
    <row r="612" spans="1:55" ht="18">
      <c r="A612" t="s">
        <v>3711</v>
      </c>
      <c r="B612" t="str">
        <f t="shared" si="130"/>
        <v>CAGTTTTCCCAGTCACGACTGTTGTAATCCCATTGGTCCG</v>
      </c>
      <c r="C612" t="s">
        <v>3791</v>
      </c>
      <c r="D612" t="str">
        <f t="shared" si="131"/>
        <v>GTTTTTTCATCCCTTCCAAACCATTACT</v>
      </c>
      <c r="E612" t="str">
        <f t="shared" si="132"/>
        <v>(TTC)6</v>
      </c>
      <c r="F612" s="6" t="s">
        <v>7436</v>
      </c>
      <c r="G612" t="str">
        <f t="shared" si="133"/>
        <v>TTC</v>
      </c>
      <c r="H612">
        <f t="shared" si="134"/>
        <v>173</v>
      </c>
      <c r="I612">
        <f t="shared" si="135"/>
        <v>186</v>
      </c>
      <c r="J612" t="str">
        <f t="shared" si="136"/>
        <v>173-186</v>
      </c>
      <c r="K612" t="str">
        <f t="shared" si="142"/>
        <v>Polymorphic</v>
      </c>
      <c r="X612" t="s">
        <v>2035</v>
      </c>
      <c r="Y612" t="s">
        <v>2033</v>
      </c>
      <c r="AA612" t="s">
        <v>2032</v>
      </c>
      <c r="AB612" t="s">
        <v>3711</v>
      </c>
      <c r="AC612" t="s">
        <v>193</v>
      </c>
      <c r="AD612">
        <v>3</v>
      </c>
      <c r="AE612">
        <v>18</v>
      </c>
      <c r="AF612" t="str">
        <f t="shared" si="138"/>
        <v>(TTC)</v>
      </c>
      <c r="AG612">
        <f t="shared" si="139"/>
        <v>6</v>
      </c>
      <c r="AH612" t="str">
        <f t="shared" si="140"/>
        <v>(TTC)6</v>
      </c>
      <c r="AK612" t="s">
        <v>3711</v>
      </c>
      <c r="AL612" t="s">
        <v>7050</v>
      </c>
      <c r="AO612" t="s">
        <v>3711</v>
      </c>
      <c r="AP612" t="s">
        <v>193</v>
      </c>
      <c r="AT612" t="s">
        <v>6465</v>
      </c>
      <c r="AU612" t="s">
        <v>3711</v>
      </c>
      <c r="AV612">
        <v>173</v>
      </c>
      <c r="AY612" t="s">
        <v>3711</v>
      </c>
      <c r="AZ612">
        <v>186</v>
      </c>
      <c r="BB612" t="s">
        <v>3711</v>
      </c>
      <c r="BC612" t="str">
        <f t="shared" si="141"/>
        <v>173-186</v>
      </c>
    </row>
    <row r="613" spans="1:55" ht="18">
      <c r="A613" t="s">
        <v>3714</v>
      </c>
      <c r="B613" t="str">
        <f t="shared" si="130"/>
        <v>CAGTTTTCCCAGTCACGACATCAGTTTCTTGAATTCCACCCAA</v>
      </c>
      <c r="C613" t="s">
        <v>3792</v>
      </c>
      <c r="D613" t="str">
        <f t="shared" si="131"/>
        <v>GTTTCACTACCAACAAATAGCAGCAGCA</v>
      </c>
      <c r="E613" t="str">
        <f t="shared" si="132"/>
        <v>(TTG)6</v>
      </c>
      <c r="F613" s="6" t="s">
        <v>7566</v>
      </c>
      <c r="G613" t="str">
        <f t="shared" si="133"/>
        <v>TTG</v>
      </c>
      <c r="H613">
        <f t="shared" si="134"/>
        <v>143</v>
      </c>
      <c r="I613">
        <f t="shared" si="135"/>
        <v>150</v>
      </c>
      <c r="J613" t="str">
        <f t="shared" si="136"/>
        <v>143-150</v>
      </c>
      <c r="K613" t="str">
        <f t="shared" si="142"/>
        <v>Polymorphic</v>
      </c>
      <c r="X613" t="s">
        <v>2039</v>
      </c>
      <c r="Y613" t="s">
        <v>2037</v>
      </c>
      <c r="AA613" t="s">
        <v>2036</v>
      </c>
      <c r="AB613" t="s">
        <v>3714</v>
      </c>
      <c r="AC613" t="s">
        <v>195</v>
      </c>
      <c r="AD613">
        <v>3</v>
      </c>
      <c r="AE613">
        <v>18</v>
      </c>
      <c r="AF613" t="str">
        <f t="shared" si="138"/>
        <v>(TTG)</v>
      </c>
      <c r="AG613">
        <f t="shared" si="139"/>
        <v>6</v>
      </c>
      <c r="AH613" t="str">
        <f t="shared" si="140"/>
        <v>(TTG)6</v>
      </c>
      <c r="AK613" t="s">
        <v>3714</v>
      </c>
      <c r="AL613" t="s">
        <v>7180</v>
      </c>
      <c r="AO613" t="s">
        <v>3714</v>
      </c>
      <c r="AP613" t="s">
        <v>195</v>
      </c>
      <c r="AT613" t="s">
        <v>6466</v>
      </c>
      <c r="AU613" t="s">
        <v>3714</v>
      </c>
      <c r="AV613">
        <v>143</v>
      </c>
      <c r="AY613" t="s">
        <v>3714</v>
      </c>
      <c r="AZ613">
        <v>150</v>
      </c>
      <c r="BB613" t="s">
        <v>3714</v>
      </c>
      <c r="BC613" t="str">
        <f t="shared" si="141"/>
        <v>143-150</v>
      </c>
    </row>
    <row r="614" spans="1:55" ht="18">
      <c r="A614" t="s">
        <v>3717</v>
      </c>
      <c r="B614" t="str">
        <f t="shared" si="130"/>
        <v>CAGTTTTCCCAGTCACGACGATGTTTTCTCCTTCCTGGAACC</v>
      </c>
      <c r="C614" t="s">
        <v>3793</v>
      </c>
      <c r="D614" t="str">
        <f t="shared" si="131"/>
        <v>GTTTAAGGGGACAACGAGGAAGAGATAG</v>
      </c>
      <c r="E614" t="str">
        <f t="shared" si="132"/>
        <v>(GAA)6</v>
      </c>
      <c r="F614" s="6" t="s">
        <v>7427</v>
      </c>
      <c r="G614" t="str">
        <f t="shared" si="133"/>
        <v>GAA</v>
      </c>
      <c r="H614">
        <f t="shared" si="134"/>
        <v>167</v>
      </c>
      <c r="I614">
        <f t="shared" si="135"/>
        <v>173</v>
      </c>
      <c r="J614" t="str">
        <f t="shared" si="136"/>
        <v>167-173</v>
      </c>
      <c r="K614" t="str">
        <f t="shared" si="142"/>
        <v>Polymorphic</v>
      </c>
      <c r="X614" t="s">
        <v>2043</v>
      </c>
      <c r="Y614" t="s">
        <v>2041</v>
      </c>
      <c r="AA614" t="s">
        <v>2040</v>
      </c>
      <c r="AB614" t="s">
        <v>3717</v>
      </c>
      <c r="AC614" t="s">
        <v>114</v>
      </c>
      <c r="AD614">
        <v>3</v>
      </c>
      <c r="AE614">
        <v>18</v>
      </c>
      <c r="AF614" t="str">
        <f t="shared" si="138"/>
        <v>(GAA)</v>
      </c>
      <c r="AG614">
        <f t="shared" si="139"/>
        <v>6</v>
      </c>
      <c r="AH614" t="str">
        <f t="shared" si="140"/>
        <v>(GAA)6</v>
      </c>
      <c r="AK614" t="s">
        <v>3717</v>
      </c>
      <c r="AL614" t="s">
        <v>7041</v>
      </c>
      <c r="AO614" t="s">
        <v>3717</v>
      </c>
      <c r="AP614" t="s">
        <v>114</v>
      </c>
      <c r="AT614" t="s">
        <v>6467</v>
      </c>
      <c r="AU614" t="s">
        <v>3717</v>
      </c>
      <c r="AV614">
        <v>167</v>
      </c>
      <c r="AY614" t="s">
        <v>3717</v>
      </c>
      <c r="AZ614">
        <v>173</v>
      </c>
      <c r="BB614" t="s">
        <v>3717</v>
      </c>
      <c r="BC614" t="str">
        <f t="shared" si="141"/>
        <v>167-173</v>
      </c>
    </row>
    <row r="615" spans="1:55" ht="18">
      <c r="A615" t="s">
        <v>3720</v>
      </c>
      <c r="B615" t="str">
        <f t="shared" si="130"/>
        <v>CAGTTTTCCCAGTCACGACCACGGAGGAATTTTAGAAGGATGA</v>
      </c>
      <c r="C615" t="s">
        <v>3794</v>
      </c>
      <c r="D615" t="str">
        <f t="shared" si="131"/>
        <v>GTTTAAACTACCCTCCCAACGACCTC</v>
      </c>
      <c r="E615" t="str">
        <f t="shared" si="132"/>
        <v>(GGA)6</v>
      </c>
      <c r="F615" s="6" t="s">
        <v>7707</v>
      </c>
      <c r="G615" t="str">
        <f t="shared" si="133"/>
        <v>GGA</v>
      </c>
      <c r="H615">
        <f t="shared" si="134"/>
        <v>163</v>
      </c>
      <c r="I615">
        <f t="shared" si="135"/>
        <v>163</v>
      </c>
      <c r="J615" t="str">
        <f t="shared" si="136"/>
        <v>163-163</v>
      </c>
      <c r="K615" t="str">
        <f t="shared" si="142"/>
        <v>Monomorphic</v>
      </c>
      <c r="X615" t="s">
        <v>2047</v>
      </c>
      <c r="Y615" t="s">
        <v>2045</v>
      </c>
      <c r="AA615" t="s">
        <v>2044</v>
      </c>
      <c r="AB615" t="s">
        <v>3720</v>
      </c>
      <c r="AC615" t="s">
        <v>139</v>
      </c>
      <c r="AD615">
        <v>3</v>
      </c>
      <c r="AE615">
        <v>18</v>
      </c>
      <c r="AF615" t="str">
        <f t="shared" si="138"/>
        <v>(GGA)</v>
      </c>
      <c r="AG615">
        <f t="shared" si="139"/>
        <v>6</v>
      </c>
      <c r="AH615" t="str">
        <f t="shared" si="140"/>
        <v>(GGA)6</v>
      </c>
      <c r="AK615" t="s">
        <v>3720</v>
      </c>
      <c r="AL615" t="s">
        <v>7320</v>
      </c>
      <c r="AO615" t="s">
        <v>3720</v>
      </c>
      <c r="AP615" t="s">
        <v>139</v>
      </c>
      <c r="AT615" t="s">
        <v>6468</v>
      </c>
      <c r="AU615" t="s">
        <v>3720</v>
      </c>
      <c r="AV615">
        <v>163</v>
      </c>
      <c r="AY615" t="s">
        <v>3720</v>
      </c>
      <c r="AZ615">
        <v>163</v>
      </c>
      <c r="BB615" t="s">
        <v>3720</v>
      </c>
      <c r="BC615" t="str">
        <f t="shared" si="141"/>
        <v>163-163</v>
      </c>
    </row>
    <row r="616" spans="1:55" ht="18">
      <c r="A616" t="s">
        <v>3723</v>
      </c>
      <c r="B616" t="str">
        <f t="shared" si="130"/>
        <v>CAGTTTTCCCAGTCACGACTTGCAGATGAGAGCAGTTTGGTTA</v>
      </c>
      <c r="C616" t="s">
        <v>3795</v>
      </c>
      <c r="D616" t="str">
        <f t="shared" si="131"/>
        <v>GTTTAGCACAACAACAAAACAACCATTG</v>
      </c>
      <c r="E616" t="str">
        <f t="shared" si="132"/>
        <v>(TAT)6</v>
      </c>
      <c r="F616" s="6" t="s">
        <v>7710</v>
      </c>
      <c r="G616" t="str">
        <f t="shared" si="133"/>
        <v>TAT</v>
      </c>
      <c r="H616">
        <f t="shared" si="134"/>
        <v>182</v>
      </c>
      <c r="I616">
        <f t="shared" si="135"/>
        <v>182</v>
      </c>
      <c r="J616" t="str">
        <f t="shared" si="136"/>
        <v>182-182</v>
      </c>
      <c r="K616" t="str">
        <f t="shared" si="142"/>
        <v>Monomorphic</v>
      </c>
      <c r="X616" t="s">
        <v>2051</v>
      </c>
      <c r="Y616" t="s">
        <v>2049</v>
      </c>
      <c r="AA616" t="s">
        <v>2048</v>
      </c>
      <c r="AB616" t="s">
        <v>3723</v>
      </c>
      <c r="AC616" t="s">
        <v>160</v>
      </c>
      <c r="AD616">
        <v>3</v>
      </c>
      <c r="AE616">
        <v>18</v>
      </c>
      <c r="AF616" t="str">
        <f t="shared" si="138"/>
        <v>(TAT)</v>
      </c>
      <c r="AG616">
        <f t="shared" si="139"/>
        <v>6</v>
      </c>
      <c r="AH616" t="str">
        <f t="shared" si="140"/>
        <v>(TAT)6</v>
      </c>
      <c r="AK616" t="s">
        <v>3723</v>
      </c>
      <c r="AL616" t="s">
        <v>7323</v>
      </c>
      <c r="AO616" t="s">
        <v>3723</v>
      </c>
      <c r="AP616" t="s">
        <v>160</v>
      </c>
      <c r="AT616" t="s">
        <v>6469</v>
      </c>
      <c r="AU616" t="s">
        <v>3723</v>
      </c>
      <c r="AV616">
        <v>182</v>
      </c>
      <c r="AY616" t="s">
        <v>3723</v>
      </c>
      <c r="AZ616">
        <v>182</v>
      </c>
      <c r="BB616" t="s">
        <v>3723</v>
      </c>
      <c r="BC616" t="str">
        <f t="shared" si="141"/>
        <v>182-182</v>
      </c>
    </row>
    <row r="617" spans="1:55" ht="18">
      <c r="A617" t="s">
        <v>3726</v>
      </c>
      <c r="B617" t="str">
        <f t="shared" si="130"/>
        <v>CAGTTTTCCCAGTCACGACACTTGTTTGAGAACTCTGGGGTTG</v>
      </c>
      <c r="C617" t="s">
        <v>3796</v>
      </c>
      <c r="D617" t="str">
        <f t="shared" si="131"/>
        <v>GTTTCGGCATCCTATACATTGATGCTCT</v>
      </c>
      <c r="E617" t="str">
        <f t="shared" si="132"/>
        <v>(TAT)6</v>
      </c>
      <c r="F617" s="6" t="s">
        <v>7710</v>
      </c>
      <c r="G617" t="str">
        <f t="shared" si="133"/>
        <v>TAT</v>
      </c>
      <c r="H617">
        <f t="shared" si="134"/>
        <v>151</v>
      </c>
      <c r="I617">
        <f t="shared" si="135"/>
        <v>174</v>
      </c>
      <c r="J617" t="str">
        <f t="shared" si="136"/>
        <v>151-174</v>
      </c>
      <c r="K617" t="str">
        <f t="shared" si="142"/>
        <v>Polymorphic</v>
      </c>
      <c r="X617" t="s">
        <v>2055</v>
      </c>
      <c r="Y617" t="s">
        <v>2053</v>
      </c>
      <c r="AA617" t="s">
        <v>2052</v>
      </c>
      <c r="AB617" t="s">
        <v>3726</v>
      </c>
      <c r="AC617" t="s">
        <v>160</v>
      </c>
      <c r="AD617">
        <v>3</v>
      </c>
      <c r="AE617">
        <v>18</v>
      </c>
      <c r="AF617" t="str">
        <f t="shared" si="138"/>
        <v>(TAT)</v>
      </c>
      <c r="AG617">
        <f t="shared" si="139"/>
        <v>6</v>
      </c>
      <c r="AH617" t="str">
        <f t="shared" si="140"/>
        <v>(TAT)6</v>
      </c>
      <c r="AK617" t="s">
        <v>3726</v>
      </c>
      <c r="AL617" t="s">
        <v>7323</v>
      </c>
      <c r="AO617" t="s">
        <v>3726</v>
      </c>
      <c r="AP617" t="s">
        <v>160</v>
      </c>
      <c r="AT617" t="s">
        <v>6470</v>
      </c>
      <c r="AU617" t="s">
        <v>3726</v>
      </c>
      <c r="AV617">
        <v>151</v>
      </c>
      <c r="AY617" t="s">
        <v>3726</v>
      </c>
      <c r="AZ617">
        <v>174</v>
      </c>
      <c r="BB617" t="s">
        <v>3726</v>
      </c>
      <c r="BC617" t="str">
        <f t="shared" si="141"/>
        <v>151-174</v>
      </c>
    </row>
    <row r="618" spans="1:55" ht="18">
      <c r="A618" t="s">
        <v>3729</v>
      </c>
      <c r="B618" t="str">
        <f t="shared" si="130"/>
        <v>CAGTTTTCCCAGTCACGACGATGAAGGGGCTAAAGTGCAAATA</v>
      </c>
      <c r="C618" t="s">
        <v>3797</v>
      </c>
      <c r="D618" t="str">
        <f t="shared" si="131"/>
        <v>GTTTGAAAATCAGGCTCATGTTACACCC</v>
      </c>
      <c r="E618" t="str">
        <f t="shared" si="132"/>
        <v>(GAT)6</v>
      </c>
      <c r="F618" s="6" t="s">
        <v>7555</v>
      </c>
      <c r="G618" t="str">
        <f t="shared" si="133"/>
        <v>GAT</v>
      </c>
      <c r="H618">
        <f t="shared" si="134"/>
        <v>177</v>
      </c>
      <c r="I618">
        <f t="shared" si="135"/>
        <v>180</v>
      </c>
      <c r="J618" t="str">
        <f t="shared" si="136"/>
        <v>177-180</v>
      </c>
      <c r="K618" t="str">
        <f t="shared" si="142"/>
        <v>Polymorphic</v>
      </c>
      <c r="X618" t="s">
        <v>2059</v>
      </c>
      <c r="Y618" t="s">
        <v>2057</v>
      </c>
      <c r="AA618" t="s">
        <v>2056</v>
      </c>
      <c r="AB618" t="s">
        <v>3729</v>
      </c>
      <c r="AC618" t="s">
        <v>123</v>
      </c>
      <c r="AD618">
        <v>3</v>
      </c>
      <c r="AE618">
        <v>18</v>
      </c>
      <c r="AF618" t="str">
        <f t="shared" si="138"/>
        <v>(GAT)</v>
      </c>
      <c r="AG618">
        <f t="shared" si="139"/>
        <v>6</v>
      </c>
      <c r="AH618" t="str">
        <f t="shared" si="140"/>
        <v>(GAT)6</v>
      </c>
      <c r="AK618" t="s">
        <v>3729</v>
      </c>
      <c r="AL618" t="s">
        <v>7169</v>
      </c>
      <c r="AO618" t="s">
        <v>3729</v>
      </c>
      <c r="AP618" t="s">
        <v>123</v>
      </c>
      <c r="AT618" t="s">
        <v>6471</v>
      </c>
      <c r="AU618" t="s">
        <v>3729</v>
      </c>
      <c r="AV618">
        <v>177</v>
      </c>
      <c r="AY618" t="s">
        <v>3729</v>
      </c>
      <c r="AZ618">
        <v>180</v>
      </c>
      <c r="BB618" t="s">
        <v>3729</v>
      </c>
      <c r="BC618" t="str">
        <f t="shared" si="141"/>
        <v>177-180</v>
      </c>
    </row>
    <row r="619" spans="1:55" ht="18">
      <c r="A619" t="s">
        <v>3732</v>
      </c>
      <c r="B619" t="str">
        <f t="shared" si="130"/>
        <v>CAGTTTTCCCAGTCACGACTAGGGTTAGCGTTAGAGTTCCCGT</v>
      </c>
      <c r="C619" t="s">
        <v>3798</v>
      </c>
      <c r="D619" t="str">
        <f t="shared" si="131"/>
        <v>GTTTGTCCAGAGGGGATTCGTCTTG</v>
      </c>
      <c r="E619" t="str">
        <f t="shared" si="132"/>
        <v>(CCT)6</v>
      </c>
      <c r="F619" s="6" t="s">
        <v>7434</v>
      </c>
      <c r="G619" t="str">
        <f t="shared" si="133"/>
        <v>CCT</v>
      </c>
      <c r="H619">
        <f t="shared" si="134"/>
        <v>137</v>
      </c>
      <c r="I619">
        <f t="shared" si="135"/>
        <v>140</v>
      </c>
      <c r="J619" t="str">
        <f t="shared" si="136"/>
        <v>137-140</v>
      </c>
      <c r="K619" t="str">
        <f t="shared" si="142"/>
        <v>Polymorphic</v>
      </c>
      <c r="X619" t="s">
        <v>2063</v>
      </c>
      <c r="Y619" t="s">
        <v>2061</v>
      </c>
      <c r="AA619" t="s">
        <v>2060</v>
      </c>
      <c r="AB619" t="s">
        <v>3732</v>
      </c>
      <c r="AC619" t="s">
        <v>92</v>
      </c>
      <c r="AD619">
        <v>3</v>
      </c>
      <c r="AE619">
        <v>18</v>
      </c>
      <c r="AF619" t="str">
        <f t="shared" si="138"/>
        <v>(CCT)</v>
      </c>
      <c r="AG619">
        <f t="shared" si="139"/>
        <v>6</v>
      </c>
      <c r="AH619" t="str">
        <f t="shared" si="140"/>
        <v>(CCT)6</v>
      </c>
      <c r="AK619" t="s">
        <v>3732</v>
      </c>
      <c r="AL619" t="s">
        <v>7048</v>
      </c>
      <c r="AO619" t="s">
        <v>3732</v>
      </c>
      <c r="AP619" t="s">
        <v>92</v>
      </c>
      <c r="AT619" t="s">
        <v>6472</v>
      </c>
      <c r="AU619" t="s">
        <v>3732</v>
      </c>
      <c r="AV619">
        <v>137</v>
      </c>
      <c r="AY619" t="s">
        <v>3732</v>
      </c>
      <c r="AZ619">
        <v>140</v>
      </c>
      <c r="BB619" t="s">
        <v>3732</v>
      </c>
      <c r="BC619" t="str">
        <f t="shared" si="141"/>
        <v>137-140</v>
      </c>
    </row>
    <row r="620" spans="1:55" ht="18">
      <c r="A620" t="s">
        <v>3735</v>
      </c>
      <c r="B620" t="str">
        <f t="shared" si="130"/>
        <v>CAGTTTTCCCAGTCACGACGTGGATTCTCGGTGAAACAAAAAC</v>
      </c>
      <c r="C620" t="s">
        <v>3799</v>
      </c>
      <c r="D620" t="str">
        <f t="shared" si="131"/>
        <v>GTTTACGAAAAAGGGCTAACAACAACAA</v>
      </c>
      <c r="E620" t="str">
        <f t="shared" si="132"/>
        <v>(AAG)6</v>
      </c>
      <c r="F620" s="6" t="s">
        <v>7429</v>
      </c>
      <c r="G620" t="str">
        <f t="shared" si="133"/>
        <v>AAG</v>
      </c>
      <c r="H620">
        <f t="shared" si="134"/>
        <v>168</v>
      </c>
      <c r="I620">
        <f t="shared" si="135"/>
        <v>171</v>
      </c>
      <c r="J620" t="str">
        <f t="shared" si="136"/>
        <v>168-171</v>
      </c>
      <c r="K620" t="str">
        <f t="shared" si="142"/>
        <v>Polymorphic</v>
      </c>
      <c r="X620" t="s">
        <v>2067</v>
      </c>
      <c r="Y620" t="s">
        <v>2065</v>
      </c>
      <c r="AA620" t="s">
        <v>2064</v>
      </c>
      <c r="AB620" t="s">
        <v>3735</v>
      </c>
      <c r="AC620" t="s">
        <v>42</v>
      </c>
      <c r="AD620">
        <v>3</v>
      </c>
      <c r="AE620">
        <v>18</v>
      </c>
      <c r="AF620" t="str">
        <f t="shared" si="138"/>
        <v>(AAG)</v>
      </c>
      <c r="AG620">
        <f t="shared" si="139"/>
        <v>6</v>
      </c>
      <c r="AH620" t="str">
        <f t="shared" si="140"/>
        <v>(AAG)6</v>
      </c>
      <c r="AK620" t="s">
        <v>3735</v>
      </c>
      <c r="AL620" t="s">
        <v>7043</v>
      </c>
      <c r="AO620" t="s">
        <v>3735</v>
      </c>
      <c r="AP620" t="s">
        <v>42</v>
      </c>
      <c r="AT620" t="s">
        <v>6473</v>
      </c>
      <c r="AU620" t="s">
        <v>3735</v>
      </c>
      <c r="AV620">
        <v>168</v>
      </c>
      <c r="AY620" t="s">
        <v>3735</v>
      </c>
      <c r="AZ620">
        <v>171</v>
      </c>
      <c r="BB620" t="s">
        <v>3735</v>
      </c>
      <c r="BC620" t="str">
        <f t="shared" si="141"/>
        <v>168-171</v>
      </c>
    </row>
    <row r="621" spans="1:55" ht="18">
      <c r="A621" t="s">
        <v>3738</v>
      </c>
      <c r="B621" t="str">
        <f t="shared" si="130"/>
        <v>CAGTTTTCCCAGTCACGACCTTGCAGCTCTGAATGCTTACAAC</v>
      </c>
      <c r="C621" t="s">
        <v>3800</v>
      </c>
      <c r="D621" t="str">
        <f t="shared" si="131"/>
        <v>GTTTCACCACCATTACCACCTTCTTGTT</v>
      </c>
      <c r="E621" t="str">
        <f t="shared" si="132"/>
        <v>(CAT)6</v>
      </c>
      <c r="F621" s="6" t="s">
        <v>7709</v>
      </c>
      <c r="G621" t="str">
        <f t="shared" si="133"/>
        <v>CAT</v>
      </c>
      <c r="H621">
        <f t="shared" si="134"/>
        <v>169</v>
      </c>
      <c r="I621">
        <f t="shared" si="135"/>
        <v>172</v>
      </c>
      <c r="J621" t="str">
        <f t="shared" si="136"/>
        <v>169-172</v>
      </c>
      <c r="K621" t="str">
        <f t="shared" si="142"/>
        <v>Polymorphic</v>
      </c>
      <c r="X621" t="s">
        <v>2071</v>
      </c>
      <c r="Y621" t="s">
        <v>2069</v>
      </c>
      <c r="AA621" t="s">
        <v>2068</v>
      </c>
      <c r="AB621" t="s">
        <v>3738</v>
      </c>
      <c r="AC621" t="s">
        <v>85</v>
      </c>
      <c r="AD621">
        <v>3</v>
      </c>
      <c r="AE621">
        <v>18</v>
      </c>
      <c r="AF621" t="str">
        <f t="shared" si="138"/>
        <v>(CAT)</v>
      </c>
      <c r="AG621">
        <f t="shared" si="139"/>
        <v>6</v>
      </c>
      <c r="AH621" t="str">
        <f t="shared" si="140"/>
        <v>(CAT)6</v>
      </c>
      <c r="AK621" t="s">
        <v>3738</v>
      </c>
      <c r="AL621" t="s">
        <v>7322</v>
      </c>
      <c r="AO621" t="s">
        <v>3738</v>
      </c>
      <c r="AP621" t="s">
        <v>85</v>
      </c>
      <c r="AT621" t="s">
        <v>6474</v>
      </c>
      <c r="AU621" t="s">
        <v>3738</v>
      </c>
      <c r="AV621">
        <v>169</v>
      </c>
      <c r="AY621" t="s">
        <v>3738</v>
      </c>
      <c r="AZ621">
        <v>172</v>
      </c>
      <c r="BB621" t="s">
        <v>3738</v>
      </c>
      <c r="BC621" t="str">
        <f t="shared" si="141"/>
        <v>169-172</v>
      </c>
    </row>
    <row r="622" spans="1:55" ht="18">
      <c r="A622" t="s">
        <v>3741</v>
      </c>
      <c r="B622" t="str">
        <f t="shared" si="130"/>
        <v>CAGTTTTCCCAGTCACGACATTTCCTGGAATTGCCAACATTT</v>
      </c>
      <c r="C622" t="s">
        <v>3801</v>
      </c>
      <c r="D622" t="str">
        <f t="shared" si="131"/>
        <v>GTTTAACTGCTCAGCAAATGACTGATGT</v>
      </c>
      <c r="E622" t="str">
        <f t="shared" si="132"/>
        <v>(ATT)6</v>
      </c>
      <c r="F622" s="6" t="s">
        <v>7708</v>
      </c>
      <c r="G622" t="str">
        <f t="shared" si="133"/>
        <v>ATT</v>
      </c>
      <c r="H622">
        <f t="shared" si="134"/>
        <v>159</v>
      </c>
      <c r="I622">
        <f t="shared" si="135"/>
        <v>196</v>
      </c>
      <c r="J622" t="str">
        <f t="shared" si="136"/>
        <v>159-196</v>
      </c>
      <c r="K622" t="str">
        <f t="shared" si="142"/>
        <v>Polymorphic</v>
      </c>
      <c r="X622" t="s">
        <v>2075</v>
      </c>
      <c r="Y622" t="s">
        <v>2073</v>
      </c>
      <c r="AA622" t="s">
        <v>2072</v>
      </c>
      <c r="AB622" t="s">
        <v>3741</v>
      </c>
      <c r="AC622" t="s">
        <v>76</v>
      </c>
      <c r="AD622">
        <v>3</v>
      </c>
      <c r="AE622">
        <v>18</v>
      </c>
      <c r="AF622" t="str">
        <f t="shared" si="138"/>
        <v>(ATT)</v>
      </c>
      <c r="AG622">
        <f t="shared" si="139"/>
        <v>6</v>
      </c>
      <c r="AH622" t="str">
        <f t="shared" si="140"/>
        <v>(ATT)6</v>
      </c>
      <c r="AK622" t="s">
        <v>3741</v>
      </c>
      <c r="AL622" t="s">
        <v>7321</v>
      </c>
      <c r="AO622" t="s">
        <v>3741</v>
      </c>
      <c r="AP622" t="s">
        <v>76</v>
      </c>
      <c r="AT622" t="s">
        <v>6475</v>
      </c>
      <c r="AU622" t="s">
        <v>3741</v>
      </c>
      <c r="AV622">
        <v>159</v>
      </c>
      <c r="AY622" t="s">
        <v>3741</v>
      </c>
      <c r="AZ622">
        <v>196</v>
      </c>
      <c r="BB622" t="s">
        <v>3741</v>
      </c>
      <c r="BC622" t="str">
        <f t="shared" si="141"/>
        <v>159-196</v>
      </c>
    </row>
    <row r="623" spans="1:55" ht="18">
      <c r="A623" t="s">
        <v>3744</v>
      </c>
      <c r="B623" t="str">
        <f t="shared" si="130"/>
        <v>CAGTTTTCCCAGTCACGACGTTGCGTCCATCTCCTTCATTATC</v>
      </c>
      <c r="C623" t="s">
        <v>3802</v>
      </c>
      <c r="D623" t="str">
        <f t="shared" si="131"/>
        <v>GTTTACCGGGCAATCAAACTACACTTTA</v>
      </c>
      <c r="E623" t="str">
        <f t="shared" si="132"/>
        <v>(TCA)6</v>
      </c>
      <c r="F623" s="6" t="s">
        <v>7711</v>
      </c>
      <c r="G623" t="str">
        <f t="shared" si="133"/>
        <v>TCA</v>
      </c>
      <c r="H623">
        <f t="shared" si="134"/>
        <v>117</v>
      </c>
      <c r="I623">
        <f t="shared" si="135"/>
        <v>124</v>
      </c>
      <c r="J623" t="str">
        <f t="shared" si="136"/>
        <v>117-124</v>
      </c>
      <c r="K623" t="str">
        <f t="shared" si="142"/>
        <v>Polymorphic</v>
      </c>
      <c r="X623" t="s">
        <v>2079</v>
      </c>
      <c r="Y623" t="s">
        <v>2077</v>
      </c>
      <c r="AA623" t="s">
        <v>2076</v>
      </c>
      <c r="AB623" t="s">
        <v>3744</v>
      </c>
      <c r="AC623" t="s">
        <v>162</v>
      </c>
      <c r="AD623">
        <v>3</v>
      </c>
      <c r="AE623">
        <v>18</v>
      </c>
      <c r="AF623" t="str">
        <f t="shared" si="138"/>
        <v>(TCA)</v>
      </c>
      <c r="AG623">
        <f t="shared" si="139"/>
        <v>6</v>
      </c>
      <c r="AH623" t="str">
        <f t="shared" si="140"/>
        <v>(TCA)6</v>
      </c>
      <c r="AK623" t="s">
        <v>3744</v>
      </c>
      <c r="AL623" t="s">
        <v>7324</v>
      </c>
      <c r="AO623" t="s">
        <v>3744</v>
      </c>
      <c r="AP623" t="s">
        <v>162</v>
      </c>
      <c r="AT623" t="s">
        <v>6476</v>
      </c>
      <c r="AU623" t="s">
        <v>3744</v>
      </c>
      <c r="AV623">
        <v>117</v>
      </c>
      <c r="AY623" t="s">
        <v>3744</v>
      </c>
      <c r="AZ623">
        <v>124</v>
      </c>
      <c r="BB623" t="s">
        <v>3744</v>
      </c>
      <c r="BC623" t="str">
        <f t="shared" si="141"/>
        <v>117-124</v>
      </c>
    </row>
    <row r="624" spans="1:55" ht="18">
      <c r="A624" t="s">
        <v>3747</v>
      </c>
      <c r="B624" t="str">
        <f t="shared" si="130"/>
        <v>CAGTTTTCCCAGTCACGACTGAGTTGTTTCAGAGAGAAAATTTCAG</v>
      </c>
      <c r="C624" t="s">
        <v>3803</v>
      </c>
      <c r="D624" t="str">
        <f t="shared" si="131"/>
        <v>GTTTCCAATTCCTTATGAACAAAATCAGC</v>
      </c>
      <c r="E624" t="str">
        <f t="shared" si="132"/>
        <v>(TGT)6</v>
      </c>
      <c r="F624" s="6" t="s">
        <v>7712</v>
      </c>
      <c r="G624" t="str">
        <f t="shared" si="133"/>
        <v>TGT</v>
      </c>
      <c r="H624">
        <f t="shared" si="134"/>
        <v>129</v>
      </c>
      <c r="I624">
        <f t="shared" si="135"/>
        <v>129</v>
      </c>
      <c r="J624" t="str">
        <f t="shared" si="136"/>
        <v>129-129</v>
      </c>
      <c r="K624" t="str">
        <f t="shared" si="142"/>
        <v>Monomorphic</v>
      </c>
      <c r="X624" t="s">
        <v>2083</v>
      </c>
      <c r="Y624" t="s">
        <v>2081</v>
      </c>
      <c r="AA624" t="s">
        <v>2080</v>
      </c>
      <c r="AB624" t="s">
        <v>3747</v>
      </c>
      <c r="AC624" t="s">
        <v>185</v>
      </c>
      <c r="AD624">
        <v>3</v>
      </c>
      <c r="AE624">
        <v>18</v>
      </c>
      <c r="AF624" t="str">
        <f t="shared" si="138"/>
        <v>(TGT)</v>
      </c>
      <c r="AG624">
        <f t="shared" si="139"/>
        <v>6</v>
      </c>
      <c r="AH624" t="str">
        <f t="shared" si="140"/>
        <v>(TGT)6</v>
      </c>
      <c r="AK624" t="s">
        <v>3747</v>
      </c>
      <c r="AL624" t="s">
        <v>7325</v>
      </c>
      <c r="AO624" t="s">
        <v>3747</v>
      </c>
      <c r="AP624" t="s">
        <v>185</v>
      </c>
      <c r="AT624" t="s">
        <v>6477</v>
      </c>
      <c r="AU624" t="s">
        <v>3747</v>
      </c>
      <c r="AV624">
        <v>129</v>
      </c>
      <c r="AY624" t="s">
        <v>3747</v>
      </c>
      <c r="AZ624">
        <v>129</v>
      </c>
      <c r="BB624" t="s">
        <v>3747</v>
      </c>
      <c r="BC624" t="str">
        <f t="shared" si="141"/>
        <v>129-129</v>
      </c>
    </row>
    <row r="625" spans="1:55" ht="18">
      <c r="A625" t="s">
        <v>3750</v>
      </c>
      <c r="B625" t="str">
        <f t="shared" si="130"/>
        <v>CAGTTTTCCCAGTCACGACAGTGGTGCATCATCTGTCACTTCT</v>
      </c>
      <c r="C625" t="s">
        <v>3804</v>
      </c>
      <c r="D625" t="str">
        <f t="shared" si="131"/>
        <v>GTTTGCGGCGTTGTCATCTATCATC</v>
      </c>
      <c r="E625" t="str">
        <f t="shared" si="132"/>
        <v>(AAT)6</v>
      </c>
      <c r="F625" s="6" t="s">
        <v>7564</v>
      </c>
      <c r="G625" t="str">
        <f t="shared" si="133"/>
        <v>AAT</v>
      </c>
      <c r="H625">
        <f t="shared" si="134"/>
        <v>102</v>
      </c>
      <c r="I625">
        <f t="shared" si="135"/>
        <v>104</v>
      </c>
      <c r="J625" t="str">
        <f t="shared" si="136"/>
        <v>102-104</v>
      </c>
      <c r="K625" t="str">
        <f t="shared" si="142"/>
        <v>Polymorphic</v>
      </c>
      <c r="X625" t="s">
        <v>2087</v>
      </c>
      <c r="Y625" t="s">
        <v>2085</v>
      </c>
      <c r="AA625" t="s">
        <v>2084</v>
      </c>
      <c r="AB625" t="s">
        <v>3750</v>
      </c>
      <c r="AC625" t="s">
        <v>48</v>
      </c>
      <c r="AD625">
        <v>3</v>
      </c>
      <c r="AE625">
        <v>18</v>
      </c>
      <c r="AF625" t="str">
        <f t="shared" si="138"/>
        <v>(AAT)</v>
      </c>
      <c r="AG625">
        <f t="shared" si="139"/>
        <v>6</v>
      </c>
      <c r="AH625" t="str">
        <f t="shared" si="140"/>
        <v>(AAT)6</v>
      </c>
      <c r="AK625" t="s">
        <v>3750</v>
      </c>
      <c r="AL625" t="s">
        <v>7178</v>
      </c>
      <c r="AO625" t="s">
        <v>3750</v>
      </c>
      <c r="AP625" t="s">
        <v>48</v>
      </c>
      <c r="AT625" t="s">
        <v>6478</v>
      </c>
      <c r="AU625" t="s">
        <v>3750</v>
      </c>
      <c r="AV625">
        <v>102</v>
      </c>
      <c r="AY625" t="s">
        <v>3750</v>
      </c>
      <c r="AZ625">
        <v>104</v>
      </c>
      <c r="BB625" t="s">
        <v>3750</v>
      </c>
      <c r="BC625" t="str">
        <f t="shared" si="141"/>
        <v>102-104</v>
      </c>
    </row>
    <row r="626" spans="1:55" ht="18">
      <c r="A626" t="s">
        <v>3753</v>
      </c>
      <c r="B626" t="str">
        <f t="shared" si="130"/>
        <v>CAGTTTTCCCAGTCACGACGGCGATACTTGTGGAGGACTCTTA</v>
      </c>
      <c r="C626" t="s">
        <v>3805</v>
      </c>
      <c r="D626" t="str">
        <f t="shared" si="131"/>
        <v>GTTTTTAACGAGTTTGAAAACCATGCAA</v>
      </c>
      <c r="E626" t="str">
        <f t="shared" si="132"/>
        <v>(TCA)6</v>
      </c>
      <c r="F626" s="6" t="s">
        <v>7711</v>
      </c>
      <c r="G626" t="str">
        <f t="shared" si="133"/>
        <v>TCA</v>
      </c>
      <c r="H626">
        <f t="shared" si="134"/>
        <v>182</v>
      </c>
      <c r="I626">
        <f t="shared" si="135"/>
        <v>197</v>
      </c>
      <c r="J626" t="str">
        <f t="shared" si="136"/>
        <v>182-197</v>
      </c>
      <c r="K626" t="str">
        <f t="shared" si="142"/>
        <v>Polymorphic</v>
      </c>
      <c r="X626" t="s">
        <v>2091</v>
      </c>
      <c r="Y626" t="s">
        <v>2089</v>
      </c>
      <c r="AA626" t="s">
        <v>2088</v>
      </c>
      <c r="AB626" t="s">
        <v>3753</v>
      </c>
      <c r="AC626" t="s">
        <v>162</v>
      </c>
      <c r="AD626">
        <v>3</v>
      </c>
      <c r="AE626">
        <v>18</v>
      </c>
      <c r="AF626" t="str">
        <f t="shared" si="138"/>
        <v>(TCA)</v>
      </c>
      <c r="AG626">
        <f t="shared" si="139"/>
        <v>6</v>
      </c>
      <c r="AH626" t="str">
        <f t="shared" si="140"/>
        <v>(TCA)6</v>
      </c>
      <c r="AK626" t="s">
        <v>3753</v>
      </c>
      <c r="AL626" t="s">
        <v>7324</v>
      </c>
      <c r="AO626" t="s">
        <v>3753</v>
      </c>
      <c r="AP626" t="s">
        <v>162</v>
      </c>
      <c r="AT626" t="s">
        <v>6479</v>
      </c>
      <c r="AU626" t="s">
        <v>3753</v>
      </c>
      <c r="AV626">
        <v>182</v>
      </c>
      <c r="AY626" t="s">
        <v>3753</v>
      </c>
      <c r="AZ626">
        <v>197</v>
      </c>
      <c r="BB626" t="s">
        <v>3753</v>
      </c>
      <c r="BC626" t="str">
        <f t="shared" si="141"/>
        <v>182-197</v>
      </c>
    </row>
    <row r="627" spans="1:55" ht="18">
      <c r="A627" t="s">
        <v>3756</v>
      </c>
      <c r="B627" t="str">
        <f t="shared" si="130"/>
        <v>CAGTTTTCCCAGTCACGACGGGCTAACAGGAGGAATTAACCAT</v>
      </c>
      <c r="C627" t="s">
        <v>3806</v>
      </c>
      <c r="D627" t="str">
        <f t="shared" si="131"/>
        <v>GTTTGTCATATGCTTATCGTCATCGTCG</v>
      </c>
      <c r="E627" t="str">
        <f t="shared" si="132"/>
        <v>(TCA)6</v>
      </c>
      <c r="F627" s="6" t="s">
        <v>7711</v>
      </c>
      <c r="G627" t="str">
        <f t="shared" si="133"/>
        <v>TCA</v>
      </c>
      <c r="H627">
        <f t="shared" si="134"/>
        <v>0</v>
      </c>
      <c r="I627">
        <f t="shared" si="135"/>
        <v>0</v>
      </c>
      <c r="J627" t="str">
        <f t="shared" si="136"/>
        <v>-</v>
      </c>
      <c r="K627" t="s">
        <v>7774</v>
      </c>
      <c r="X627" t="s">
        <v>2095</v>
      </c>
      <c r="Y627" t="s">
        <v>2093</v>
      </c>
      <c r="AA627" t="s">
        <v>2092</v>
      </c>
      <c r="AB627" t="s">
        <v>3756</v>
      </c>
      <c r="AC627" t="s">
        <v>162</v>
      </c>
      <c r="AD627">
        <v>3</v>
      </c>
      <c r="AE627">
        <v>18</v>
      </c>
      <c r="AF627" t="str">
        <f t="shared" si="138"/>
        <v>(TCA)</v>
      </c>
      <c r="AG627">
        <f t="shared" si="139"/>
        <v>6</v>
      </c>
      <c r="AH627" t="str">
        <f t="shared" si="140"/>
        <v>(TCA)6</v>
      </c>
      <c r="AK627" t="s">
        <v>3756</v>
      </c>
      <c r="AL627" t="s">
        <v>7324</v>
      </c>
      <c r="AO627" t="s">
        <v>3756</v>
      </c>
      <c r="AP627" t="s">
        <v>162</v>
      </c>
      <c r="AT627" t="s">
        <v>6480</v>
      </c>
      <c r="AU627" t="s">
        <v>3756</v>
      </c>
      <c r="AY627" t="s">
        <v>3756</v>
      </c>
      <c r="BB627" t="s">
        <v>3756</v>
      </c>
      <c r="BC627" t="str">
        <f t="shared" si="141"/>
        <v>-</v>
      </c>
    </row>
    <row r="628" spans="1:55" ht="18">
      <c r="A628" t="s">
        <v>3759</v>
      </c>
      <c r="B628" t="str">
        <f t="shared" si="130"/>
        <v>CAGTTTTCCCAGTCACGACTTCCGTGGTCTCTTCTTCATCTTC</v>
      </c>
      <c r="C628" t="s">
        <v>3807</v>
      </c>
      <c r="D628" t="str">
        <f t="shared" si="131"/>
        <v>GTTTCTTGTCCTCTTTGAATTTCCCCTT</v>
      </c>
      <c r="E628" t="str">
        <f t="shared" si="132"/>
        <v>(TCA)6</v>
      </c>
      <c r="F628" s="6" t="s">
        <v>7711</v>
      </c>
      <c r="G628" t="str">
        <f t="shared" si="133"/>
        <v>TCA</v>
      </c>
      <c r="H628">
        <f t="shared" si="134"/>
        <v>119</v>
      </c>
      <c r="I628">
        <f t="shared" si="135"/>
        <v>119</v>
      </c>
      <c r="J628" t="str">
        <f t="shared" si="136"/>
        <v>119-119</v>
      </c>
      <c r="K628" t="str">
        <f t="shared" ref="K628:K633" si="143">IF(H628=I628,"Monomorphic","Polymorphic")</f>
        <v>Monomorphic</v>
      </c>
      <c r="X628" t="s">
        <v>2099</v>
      </c>
      <c r="Y628" t="s">
        <v>2097</v>
      </c>
      <c r="AA628" t="s">
        <v>2096</v>
      </c>
      <c r="AB628" t="s">
        <v>3759</v>
      </c>
      <c r="AC628" t="s">
        <v>162</v>
      </c>
      <c r="AD628">
        <v>3</v>
      </c>
      <c r="AE628">
        <v>18</v>
      </c>
      <c r="AF628" t="str">
        <f t="shared" si="138"/>
        <v>(TCA)</v>
      </c>
      <c r="AG628">
        <f t="shared" si="139"/>
        <v>6</v>
      </c>
      <c r="AH628" t="str">
        <f t="shared" si="140"/>
        <v>(TCA)6</v>
      </c>
      <c r="AK628" t="s">
        <v>3759</v>
      </c>
      <c r="AL628" t="s">
        <v>7324</v>
      </c>
      <c r="AO628" t="s">
        <v>3759</v>
      </c>
      <c r="AP628" t="s">
        <v>162</v>
      </c>
      <c r="AT628" t="s">
        <v>6481</v>
      </c>
      <c r="AU628" t="s">
        <v>3759</v>
      </c>
      <c r="AV628">
        <v>119</v>
      </c>
      <c r="AY628" t="s">
        <v>3759</v>
      </c>
      <c r="AZ628">
        <v>119</v>
      </c>
      <c r="BB628" t="s">
        <v>3759</v>
      </c>
      <c r="BC628" t="str">
        <f t="shared" si="141"/>
        <v>119-119</v>
      </c>
    </row>
    <row r="629" spans="1:55" ht="18">
      <c r="A629" t="s">
        <v>3810</v>
      </c>
      <c r="B629" t="str">
        <f t="shared" si="130"/>
        <v>CAGTTTTCCCAGTCACGACCAAAGGGTTTCCAGTGTCCATAAG</v>
      </c>
      <c r="C629" t="s">
        <v>3952</v>
      </c>
      <c r="D629" t="str">
        <f t="shared" si="131"/>
        <v>GTTTAATCCAACAATGGTTGCAGAAACT</v>
      </c>
      <c r="E629" t="str">
        <f t="shared" si="132"/>
        <v>(TGG)6</v>
      </c>
      <c r="F629" s="6" t="s">
        <v>7432</v>
      </c>
      <c r="G629" t="str">
        <f t="shared" si="133"/>
        <v>TGG</v>
      </c>
      <c r="H629">
        <f t="shared" si="134"/>
        <v>110</v>
      </c>
      <c r="I629">
        <f t="shared" si="135"/>
        <v>119</v>
      </c>
      <c r="J629" t="str">
        <f t="shared" si="136"/>
        <v>110-119</v>
      </c>
      <c r="K629" t="str">
        <f t="shared" si="143"/>
        <v>Polymorphic</v>
      </c>
      <c r="X629" t="s">
        <v>2103</v>
      </c>
      <c r="Y629" t="s">
        <v>2101</v>
      </c>
      <c r="AA629" t="s">
        <v>2100</v>
      </c>
      <c r="AB629" t="s">
        <v>3810</v>
      </c>
      <c r="AC629" t="s">
        <v>180</v>
      </c>
      <c r="AD629">
        <v>3</v>
      </c>
      <c r="AE629">
        <v>18</v>
      </c>
      <c r="AF629" t="str">
        <f t="shared" si="138"/>
        <v>(TGG)</v>
      </c>
      <c r="AG629">
        <f t="shared" si="139"/>
        <v>6</v>
      </c>
      <c r="AH629" t="str">
        <f t="shared" si="140"/>
        <v>(TGG)6</v>
      </c>
      <c r="AK629" t="s">
        <v>3810</v>
      </c>
      <c r="AL629" t="s">
        <v>7046</v>
      </c>
      <c r="AO629" t="s">
        <v>3810</v>
      </c>
      <c r="AP629" t="s">
        <v>180</v>
      </c>
      <c r="AT629" t="s">
        <v>6482</v>
      </c>
      <c r="AU629" t="s">
        <v>3810</v>
      </c>
      <c r="AV629">
        <v>110</v>
      </c>
      <c r="AY629" t="s">
        <v>3810</v>
      </c>
      <c r="AZ629">
        <v>119</v>
      </c>
      <c r="BB629" t="s">
        <v>3810</v>
      </c>
      <c r="BC629" t="str">
        <f t="shared" si="141"/>
        <v>110-119</v>
      </c>
    </row>
    <row r="630" spans="1:55" ht="18">
      <c r="A630" t="s">
        <v>3813</v>
      </c>
      <c r="B630" t="str">
        <f t="shared" si="130"/>
        <v>CAGTTTTCCCAGTCACGACGGGCTTGGTTGTTTTGTTTTATGT</v>
      </c>
      <c r="C630" t="s">
        <v>3953</v>
      </c>
      <c r="D630" t="str">
        <f t="shared" si="131"/>
        <v>GTTTCAAACCCTTCATAAACACACTCTCA</v>
      </c>
      <c r="E630" t="str">
        <f t="shared" si="132"/>
        <v>(TTG)6</v>
      </c>
      <c r="F630" s="6" t="s">
        <v>7566</v>
      </c>
      <c r="G630" t="str">
        <f t="shared" si="133"/>
        <v>TTG</v>
      </c>
      <c r="H630">
        <f t="shared" si="134"/>
        <v>142</v>
      </c>
      <c r="I630">
        <f t="shared" si="135"/>
        <v>150</v>
      </c>
      <c r="J630" t="str">
        <f t="shared" si="136"/>
        <v>142-150</v>
      </c>
      <c r="K630" t="str">
        <f t="shared" si="143"/>
        <v>Polymorphic</v>
      </c>
      <c r="X630" t="s">
        <v>2107</v>
      </c>
      <c r="Y630" t="s">
        <v>2105</v>
      </c>
      <c r="AA630" t="s">
        <v>2104</v>
      </c>
      <c r="AB630" t="s">
        <v>3813</v>
      </c>
      <c r="AC630" t="s">
        <v>195</v>
      </c>
      <c r="AD630">
        <v>3</v>
      </c>
      <c r="AE630">
        <v>18</v>
      </c>
      <c r="AF630" t="str">
        <f t="shared" si="138"/>
        <v>(TTG)</v>
      </c>
      <c r="AG630">
        <f t="shared" si="139"/>
        <v>6</v>
      </c>
      <c r="AH630" t="str">
        <f t="shared" si="140"/>
        <v>(TTG)6</v>
      </c>
      <c r="AK630" t="s">
        <v>3813</v>
      </c>
      <c r="AL630" t="s">
        <v>7180</v>
      </c>
      <c r="AO630" t="s">
        <v>3813</v>
      </c>
      <c r="AP630" t="s">
        <v>195</v>
      </c>
      <c r="AT630" t="s">
        <v>6483</v>
      </c>
      <c r="AU630" t="s">
        <v>3813</v>
      </c>
      <c r="AV630">
        <v>142</v>
      </c>
      <c r="AY630" t="s">
        <v>3813</v>
      </c>
      <c r="AZ630">
        <v>150</v>
      </c>
      <c r="BB630" t="s">
        <v>3813</v>
      </c>
      <c r="BC630" t="str">
        <f t="shared" si="141"/>
        <v>142-150</v>
      </c>
    </row>
    <row r="631" spans="1:55" ht="18">
      <c r="A631" t="s">
        <v>3816</v>
      </c>
      <c r="B631" t="str">
        <f t="shared" si="130"/>
        <v>CAGTTTTCCCAGTCACGACCCTCCTCAACATACTACCATTGCC</v>
      </c>
      <c r="C631" t="s">
        <v>3954</v>
      </c>
      <c r="D631" t="str">
        <f t="shared" si="131"/>
        <v>GTTTGCCTGTTCCGGATAATTTCATCTT</v>
      </c>
      <c r="E631" t="str">
        <f t="shared" si="132"/>
        <v>(TAT)6</v>
      </c>
      <c r="F631" s="6" t="s">
        <v>7710</v>
      </c>
      <c r="G631" t="str">
        <f t="shared" si="133"/>
        <v>TAT</v>
      </c>
      <c r="H631">
        <f t="shared" si="134"/>
        <v>143</v>
      </c>
      <c r="I631">
        <f t="shared" si="135"/>
        <v>150</v>
      </c>
      <c r="J631" t="str">
        <f t="shared" si="136"/>
        <v>143-150</v>
      </c>
      <c r="K631" t="str">
        <f t="shared" si="143"/>
        <v>Polymorphic</v>
      </c>
      <c r="X631" t="s">
        <v>2111</v>
      </c>
      <c r="Y631" t="s">
        <v>2109</v>
      </c>
      <c r="AA631" t="s">
        <v>2108</v>
      </c>
      <c r="AB631" t="s">
        <v>3816</v>
      </c>
      <c r="AC631" t="s">
        <v>160</v>
      </c>
      <c r="AD631">
        <v>3</v>
      </c>
      <c r="AE631">
        <v>18</v>
      </c>
      <c r="AF631" t="str">
        <f t="shared" si="138"/>
        <v>(TAT)</v>
      </c>
      <c r="AG631">
        <f t="shared" si="139"/>
        <v>6</v>
      </c>
      <c r="AH631" t="str">
        <f t="shared" si="140"/>
        <v>(TAT)6</v>
      </c>
      <c r="AK631" t="s">
        <v>3816</v>
      </c>
      <c r="AL631" t="s">
        <v>7323</v>
      </c>
      <c r="AO631" t="s">
        <v>3816</v>
      </c>
      <c r="AP631" t="s">
        <v>160</v>
      </c>
      <c r="AT631" t="s">
        <v>6484</v>
      </c>
      <c r="AU631" t="s">
        <v>3816</v>
      </c>
      <c r="AV631">
        <v>143</v>
      </c>
      <c r="AY631" t="s">
        <v>3816</v>
      </c>
      <c r="AZ631">
        <v>150</v>
      </c>
      <c r="BB631" t="s">
        <v>3816</v>
      </c>
      <c r="BC631" t="str">
        <f t="shared" si="141"/>
        <v>143-150</v>
      </c>
    </row>
    <row r="632" spans="1:55" ht="18">
      <c r="A632" t="s">
        <v>3819</v>
      </c>
      <c r="B632" t="str">
        <f t="shared" si="130"/>
        <v>CAGTTTTCCCAGTCACGACGCTGTTTTCCTCCATAGAGATGCT</v>
      </c>
      <c r="C632" t="s">
        <v>3955</v>
      </c>
      <c r="D632" t="str">
        <f t="shared" si="131"/>
        <v>GTTTGCAATCAACAAAACTATACAGTGTCCA</v>
      </c>
      <c r="E632" t="str">
        <f t="shared" si="132"/>
        <v>(TATT)4</v>
      </c>
      <c r="F632" s="6" t="s">
        <v>7575</v>
      </c>
      <c r="G632" t="str">
        <f t="shared" si="133"/>
        <v>TATT</v>
      </c>
      <c r="H632">
        <f t="shared" si="134"/>
        <v>171</v>
      </c>
      <c r="I632">
        <f t="shared" si="135"/>
        <v>171</v>
      </c>
      <c r="J632" t="str">
        <f t="shared" si="136"/>
        <v>171-171</v>
      </c>
      <c r="K632" t="str">
        <f t="shared" si="143"/>
        <v>Monomorphic</v>
      </c>
      <c r="X632" t="s">
        <v>2115</v>
      </c>
      <c r="Y632" t="s">
        <v>2113</v>
      </c>
      <c r="AA632" t="s">
        <v>2112</v>
      </c>
      <c r="AB632" t="s">
        <v>3819</v>
      </c>
      <c r="AC632" t="s">
        <v>161</v>
      </c>
      <c r="AD632">
        <v>4</v>
      </c>
      <c r="AE632">
        <v>16</v>
      </c>
      <c r="AF632" t="str">
        <f t="shared" si="138"/>
        <v>(TATT)</v>
      </c>
      <c r="AG632">
        <f t="shared" si="139"/>
        <v>4</v>
      </c>
      <c r="AH632" t="str">
        <f t="shared" si="140"/>
        <v>(TATT)4</v>
      </c>
      <c r="AK632" t="s">
        <v>3819</v>
      </c>
      <c r="AL632" t="s">
        <v>7189</v>
      </c>
      <c r="AO632" t="s">
        <v>3819</v>
      </c>
      <c r="AP632" t="s">
        <v>161</v>
      </c>
      <c r="AT632" t="s">
        <v>6485</v>
      </c>
      <c r="AU632" t="s">
        <v>3819</v>
      </c>
      <c r="AV632">
        <v>171</v>
      </c>
      <c r="AY632" t="s">
        <v>3819</v>
      </c>
      <c r="AZ632">
        <v>171</v>
      </c>
      <c r="BB632" t="s">
        <v>3819</v>
      </c>
      <c r="BC632" t="str">
        <f t="shared" si="141"/>
        <v>171-171</v>
      </c>
    </row>
    <row r="633" spans="1:55" ht="18">
      <c r="A633" t="s">
        <v>3822</v>
      </c>
      <c r="B633" t="str">
        <f t="shared" si="130"/>
        <v>CAGTTTTCCCAGTCACGACTCTTGAAATCTTGGGAACTTCCAT</v>
      </c>
      <c r="C633" t="s">
        <v>3956</v>
      </c>
      <c r="D633" t="str">
        <f t="shared" si="131"/>
        <v>GTTTACGCTCAACATTCTTATCAAACCA</v>
      </c>
      <c r="E633" t="str">
        <f t="shared" si="132"/>
        <v>(TGTA)4</v>
      </c>
      <c r="F633" s="6" t="s">
        <v>7713</v>
      </c>
      <c r="G633" t="str">
        <f t="shared" si="133"/>
        <v>TGTA</v>
      </c>
      <c r="H633">
        <f t="shared" si="134"/>
        <v>182</v>
      </c>
      <c r="I633">
        <f t="shared" si="135"/>
        <v>182</v>
      </c>
      <c r="J633" t="str">
        <f t="shared" si="136"/>
        <v>182-182</v>
      </c>
      <c r="K633" t="str">
        <f t="shared" si="143"/>
        <v>Monomorphic</v>
      </c>
      <c r="X633" t="s">
        <v>2119</v>
      </c>
      <c r="Y633" t="s">
        <v>2117</v>
      </c>
      <c r="AA633" t="s">
        <v>2116</v>
      </c>
      <c r="AB633" t="s">
        <v>3822</v>
      </c>
      <c r="AC633" t="s">
        <v>181</v>
      </c>
      <c r="AD633">
        <v>4</v>
      </c>
      <c r="AE633">
        <v>16</v>
      </c>
      <c r="AF633" t="str">
        <f t="shared" si="138"/>
        <v>(TGTA)</v>
      </c>
      <c r="AG633">
        <f t="shared" si="139"/>
        <v>4</v>
      </c>
      <c r="AH633" t="str">
        <f t="shared" si="140"/>
        <v>(TGTA)4</v>
      </c>
      <c r="AK633" t="s">
        <v>3822</v>
      </c>
      <c r="AL633" t="s">
        <v>7326</v>
      </c>
      <c r="AO633" t="s">
        <v>3822</v>
      </c>
      <c r="AP633" t="s">
        <v>181</v>
      </c>
      <c r="AT633" t="s">
        <v>6486</v>
      </c>
      <c r="AU633" t="s">
        <v>3822</v>
      </c>
      <c r="AV633">
        <v>182</v>
      </c>
      <c r="AY633" t="s">
        <v>3822</v>
      </c>
      <c r="AZ633">
        <v>182</v>
      </c>
      <c r="BB633" t="s">
        <v>3822</v>
      </c>
      <c r="BC633" t="str">
        <f t="shared" si="141"/>
        <v>182-182</v>
      </c>
    </row>
    <row r="634" spans="1:55" ht="18">
      <c r="A634" t="s">
        <v>3825</v>
      </c>
      <c r="B634" t="str">
        <f t="shared" si="130"/>
        <v>CAGTTTTCCCAGTCACGACATTCCCGGGATTTTTGGTCAC</v>
      </c>
      <c r="C634" t="s">
        <v>3957</v>
      </c>
      <c r="D634" t="str">
        <f t="shared" si="131"/>
        <v>GTTTCCTTTGTTTTGAGAGAAAGCGAGA</v>
      </c>
      <c r="E634" t="str">
        <f t="shared" si="132"/>
        <v>(TC)8</v>
      </c>
      <c r="F634" s="6" t="s">
        <v>7714</v>
      </c>
      <c r="G634" t="str">
        <f t="shared" si="133"/>
        <v>TC</v>
      </c>
      <c r="H634">
        <f t="shared" si="134"/>
        <v>0</v>
      </c>
      <c r="I634">
        <f t="shared" si="135"/>
        <v>0</v>
      </c>
      <c r="J634" t="str">
        <f t="shared" si="136"/>
        <v>-</v>
      </c>
      <c r="K634" t="s">
        <v>7774</v>
      </c>
      <c r="X634" t="s">
        <v>2123</v>
      </c>
      <c r="Y634" t="s">
        <v>2121</v>
      </c>
      <c r="AA634" t="s">
        <v>2120</v>
      </c>
      <c r="AB634" t="s">
        <v>3825</v>
      </c>
      <c r="AC634" t="s">
        <v>170</v>
      </c>
      <c r="AD634">
        <v>2</v>
      </c>
      <c r="AE634">
        <v>16</v>
      </c>
      <c r="AF634" t="str">
        <f t="shared" si="138"/>
        <v>(TC)</v>
      </c>
      <c r="AG634">
        <f t="shared" si="139"/>
        <v>8</v>
      </c>
      <c r="AH634" t="str">
        <f t="shared" si="140"/>
        <v>(TC)8</v>
      </c>
      <c r="AK634" t="s">
        <v>3825</v>
      </c>
      <c r="AL634" t="s">
        <v>7327</v>
      </c>
      <c r="AO634" t="s">
        <v>3825</v>
      </c>
      <c r="AP634" t="s">
        <v>170</v>
      </c>
      <c r="AT634" t="s">
        <v>6487</v>
      </c>
      <c r="AU634" t="s">
        <v>3825</v>
      </c>
      <c r="AY634" t="s">
        <v>3825</v>
      </c>
      <c r="BB634" t="s">
        <v>3825</v>
      </c>
      <c r="BC634" t="str">
        <f t="shared" si="141"/>
        <v>-</v>
      </c>
    </row>
    <row r="635" spans="1:55" ht="18">
      <c r="A635" t="s">
        <v>3828</v>
      </c>
      <c r="B635" t="str">
        <f t="shared" si="130"/>
        <v>CAGTTTTCCCAGTCACGACAGCAGTTCAAGATTCCCAAGTCAG</v>
      </c>
      <c r="C635" t="s">
        <v>3958</v>
      </c>
      <c r="D635" t="str">
        <f t="shared" si="131"/>
        <v>GTTTGCAGATAATCGGATAACAAAGAATGG</v>
      </c>
      <c r="E635" t="str">
        <f t="shared" si="132"/>
        <v>(TTAT)4</v>
      </c>
      <c r="F635" s="6" t="s">
        <v>7715</v>
      </c>
      <c r="G635" t="str">
        <f t="shared" si="133"/>
        <v>TTAT</v>
      </c>
      <c r="H635">
        <f t="shared" si="134"/>
        <v>158</v>
      </c>
      <c r="I635">
        <f t="shared" si="135"/>
        <v>167</v>
      </c>
      <c r="J635" t="str">
        <f t="shared" si="136"/>
        <v>158-167</v>
      </c>
      <c r="K635" t="str">
        <f t="shared" ref="K635:K658" si="144">IF(H635=I635,"Monomorphic","Polymorphic")</f>
        <v>Polymorphic</v>
      </c>
      <c r="X635" t="s">
        <v>2125</v>
      </c>
      <c r="Y635" t="s">
        <v>1934</v>
      </c>
      <c r="AA635" t="s">
        <v>2124</v>
      </c>
      <c r="AB635" t="s">
        <v>3828</v>
      </c>
      <c r="AC635" t="s">
        <v>190</v>
      </c>
      <c r="AD635">
        <v>4</v>
      </c>
      <c r="AE635">
        <v>16</v>
      </c>
      <c r="AF635" t="str">
        <f t="shared" si="138"/>
        <v>(TTAT)</v>
      </c>
      <c r="AG635">
        <f t="shared" si="139"/>
        <v>4</v>
      </c>
      <c r="AH635" t="str">
        <f t="shared" si="140"/>
        <v>(TTAT)4</v>
      </c>
      <c r="AK635" t="s">
        <v>3828</v>
      </c>
      <c r="AL635" t="s">
        <v>7328</v>
      </c>
      <c r="AO635" t="s">
        <v>3828</v>
      </c>
      <c r="AP635" t="s">
        <v>190</v>
      </c>
      <c r="AT635" t="s">
        <v>6488</v>
      </c>
      <c r="AU635" t="s">
        <v>3828</v>
      </c>
      <c r="AV635">
        <v>158</v>
      </c>
      <c r="AY635" t="s">
        <v>3828</v>
      </c>
      <c r="AZ635">
        <v>167</v>
      </c>
      <c r="BB635" t="s">
        <v>3828</v>
      </c>
      <c r="BC635" t="str">
        <f t="shared" si="141"/>
        <v>158-167</v>
      </c>
    </row>
    <row r="636" spans="1:55" ht="18">
      <c r="A636" t="s">
        <v>3831</v>
      </c>
      <c r="B636" t="str">
        <f t="shared" si="130"/>
        <v>CAGTTTTCCCAGTCACGACGGGATCTCCAACTCCCATCTAAAC</v>
      </c>
      <c r="C636" t="s">
        <v>3959</v>
      </c>
      <c r="D636" t="str">
        <f t="shared" si="131"/>
        <v>GTTTCCCATTATTTTTCCTGGAGCTCTT</v>
      </c>
      <c r="E636" t="str">
        <f t="shared" si="132"/>
        <v>(CT)8</v>
      </c>
      <c r="F636" s="6" t="s">
        <v>7584</v>
      </c>
      <c r="G636" t="str">
        <f t="shared" si="133"/>
        <v>CT</v>
      </c>
      <c r="H636">
        <f t="shared" si="134"/>
        <v>99</v>
      </c>
      <c r="I636">
        <f t="shared" si="135"/>
        <v>117</v>
      </c>
      <c r="J636" t="str">
        <f t="shared" si="136"/>
        <v>99-117</v>
      </c>
      <c r="K636" t="str">
        <f t="shared" si="144"/>
        <v>Polymorphic</v>
      </c>
      <c r="X636" t="s">
        <v>2127</v>
      </c>
      <c r="Y636" t="s">
        <v>1938</v>
      </c>
      <c r="AA636" t="s">
        <v>2126</v>
      </c>
      <c r="AB636" t="s">
        <v>3831</v>
      </c>
      <c r="AC636" t="s">
        <v>104</v>
      </c>
      <c r="AD636">
        <v>2</v>
      </c>
      <c r="AE636">
        <v>16</v>
      </c>
      <c r="AF636" t="str">
        <f t="shared" si="138"/>
        <v>(CT)</v>
      </c>
      <c r="AG636">
        <f t="shared" si="139"/>
        <v>8</v>
      </c>
      <c r="AH636" t="str">
        <f t="shared" si="140"/>
        <v>(CT)8</v>
      </c>
      <c r="AK636" t="s">
        <v>3831</v>
      </c>
      <c r="AL636" t="s">
        <v>7198</v>
      </c>
      <c r="AO636" t="s">
        <v>3831</v>
      </c>
      <c r="AP636" t="s">
        <v>104</v>
      </c>
      <c r="AT636" t="s">
        <v>6489</v>
      </c>
      <c r="AU636" t="s">
        <v>3831</v>
      </c>
      <c r="AV636">
        <v>99</v>
      </c>
      <c r="AY636" t="s">
        <v>3831</v>
      </c>
      <c r="AZ636">
        <v>117</v>
      </c>
      <c r="BB636" t="s">
        <v>3831</v>
      </c>
      <c r="BC636" t="str">
        <f t="shared" si="141"/>
        <v>99-117</v>
      </c>
    </row>
    <row r="637" spans="1:55" ht="18">
      <c r="A637" t="s">
        <v>3834</v>
      </c>
      <c r="B637" t="str">
        <f t="shared" si="130"/>
        <v>CAGTTTTCCCAGTCACGACAATCTGAGACACCAGGGATTCAGT</v>
      </c>
      <c r="C637" t="s">
        <v>3960</v>
      </c>
      <c r="D637" t="str">
        <f t="shared" si="131"/>
        <v>GTTTGTCATGGTTCATTTGAGCATCTTG</v>
      </c>
      <c r="E637" t="str">
        <f t="shared" si="132"/>
        <v>(AT)8</v>
      </c>
      <c r="F637" s="6" t="s">
        <v>7571</v>
      </c>
      <c r="G637" t="str">
        <f t="shared" si="133"/>
        <v>AT</v>
      </c>
      <c r="H637">
        <f t="shared" si="134"/>
        <v>170</v>
      </c>
      <c r="I637">
        <f t="shared" si="135"/>
        <v>172</v>
      </c>
      <c r="J637" t="str">
        <f t="shared" si="136"/>
        <v>170-172</v>
      </c>
      <c r="K637" t="str">
        <f t="shared" si="144"/>
        <v>Polymorphic</v>
      </c>
      <c r="X637" t="s">
        <v>2129</v>
      </c>
      <c r="Y637" t="s">
        <v>1942</v>
      </c>
      <c r="AA637" t="s">
        <v>2128</v>
      </c>
      <c r="AB637" t="s">
        <v>3834</v>
      </c>
      <c r="AC637" t="s">
        <v>68</v>
      </c>
      <c r="AD637">
        <v>2</v>
      </c>
      <c r="AE637">
        <v>16</v>
      </c>
      <c r="AF637" t="str">
        <f t="shared" si="138"/>
        <v>(AT)</v>
      </c>
      <c r="AG637">
        <f t="shared" si="139"/>
        <v>8</v>
      </c>
      <c r="AH637" t="str">
        <f t="shared" si="140"/>
        <v>(AT)8</v>
      </c>
      <c r="AK637" t="s">
        <v>3834</v>
      </c>
      <c r="AL637" t="s">
        <v>7185</v>
      </c>
      <c r="AO637" t="s">
        <v>3834</v>
      </c>
      <c r="AP637" t="s">
        <v>68</v>
      </c>
      <c r="AT637" t="s">
        <v>6490</v>
      </c>
      <c r="AU637" t="s">
        <v>3834</v>
      </c>
      <c r="AV637">
        <v>170</v>
      </c>
      <c r="AY637" t="s">
        <v>3834</v>
      </c>
      <c r="AZ637">
        <v>172</v>
      </c>
      <c r="BB637" t="s">
        <v>3834</v>
      </c>
      <c r="BC637" t="str">
        <f t="shared" si="141"/>
        <v>170-172</v>
      </c>
    </row>
    <row r="638" spans="1:55" ht="18">
      <c r="A638" t="s">
        <v>3837</v>
      </c>
      <c r="B638" t="str">
        <f t="shared" si="130"/>
        <v>CAGTTTTCCCAGTCACGACTTTACAAGGACCTGCCACTCTCTC</v>
      </c>
      <c r="C638" t="s">
        <v>3961</v>
      </c>
      <c r="D638" t="str">
        <f t="shared" si="131"/>
        <v>GTTTGTTAGTGCTTTGAAGCCTGGATGT</v>
      </c>
      <c r="E638" t="str">
        <f t="shared" si="132"/>
        <v>(TC)8</v>
      </c>
      <c r="F638" s="6" t="s">
        <v>7714</v>
      </c>
      <c r="G638" t="str">
        <f t="shared" si="133"/>
        <v>TC</v>
      </c>
      <c r="H638">
        <f t="shared" si="134"/>
        <v>139</v>
      </c>
      <c r="I638">
        <f t="shared" si="135"/>
        <v>144</v>
      </c>
      <c r="J638" t="str">
        <f t="shared" si="136"/>
        <v>139-144</v>
      </c>
      <c r="K638" t="str">
        <f t="shared" si="144"/>
        <v>Polymorphic</v>
      </c>
      <c r="X638" t="s">
        <v>2131</v>
      </c>
      <c r="Y638" t="s">
        <v>1946</v>
      </c>
      <c r="AA638" t="s">
        <v>2130</v>
      </c>
      <c r="AB638" t="s">
        <v>3837</v>
      </c>
      <c r="AC638" t="s">
        <v>170</v>
      </c>
      <c r="AD638">
        <v>2</v>
      </c>
      <c r="AE638">
        <v>16</v>
      </c>
      <c r="AF638" t="str">
        <f t="shared" si="138"/>
        <v>(TC)</v>
      </c>
      <c r="AG638">
        <f t="shared" si="139"/>
        <v>8</v>
      </c>
      <c r="AH638" t="str">
        <f t="shared" si="140"/>
        <v>(TC)8</v>
      </c>
      <c r="AK638" t="s">
        <v>3837</v>
      </c>
      <c r="AL638" t="s">
        <v>7327</v>
      </c>
      <c r="AO638" t="s">
        <v>3837</v>
      </c>
      <c r="AP638" t="s">
        <v>170</v>
      </c>
      <c r="AT638" t="s">
        <v>6491</v>
      </c>
      <c r="AU638" t="s">
        <v>3837</v>
      </c>
      <c r="AV638">
        <v>139</v>
      </c>
      <c r="AY638" t="s">
        <v>3837</v>
      </c>
      <c r="AZ638">
        <v>144</v>
      </c>
      <c r="BB638" t="s">
        <v>3837</v>
      </c>
      <c r="BC638" t="str">
        <f t="shared" si="141"/>
        <v>139-144</v>
      </c>
    </row>
    <row r="639" spans="1:55" ht="18">
      <c r="A639" t="s">
        <v>3840</v>
      </c>
      <c r="B639" t="str">
        <f t="shared" si="130"/>
        <v>CAGTTTTCCCAGTCACGACATGATTGATGCTGCAAAGAACAAA</v>
      </c>
      <c r="C639" t="s">
        <v>3962</v>
      </c>
      <c r="D639" t="str">
        <f t="shared" si="131"/>
        <v>GTTTCAAAGAACAATAAGAATACACCAGCG</v>
      </c>
      <c r="E639" t="str">
        <f t="shared" si="132"/>
        <v>(AAAC)4</v>
      </c>
      <c r="F639" s="6" t="s">
        <v>7572</v>
      </c>
      <c r="G639" t="str">
        <f t="shared" si="133"/>
        <v>AAAC</v>
      </c>
      <c r="H639">
        <f t="shared" si="134"/>
        <v>161</v>
      </c>
      <c r="I639">
        <f t="shared" si="135"/>
        <v>161</v>
      </c>
      <c r="J639" t="str">
        <f t="shared" si="136"/>
        <v>161-161</v>
      </c>
      <c r="K639" t="str">
        <f t="shared" si="144"/>
        <v>Monomorphic</v>
      </c>
      <c r="X639" t="s">
        <v>2133</v>
      </c>
      <c r="Y639" t="s">
        <v>1950</v>
      </c>
      <c r="AA639" t="s">
        <v>2132</v>
      </c>
      <c r="AB639" t="s">
        <v>3840</v>
      </c>
      <c r="AC639" t="s">
        <v>35</v>
      </c>
      <c r="AD639">
        <v>4</v>
      </c>
      <c r="AE639">
        <v>16</v>
      </c>
      <c r="AF639" t="str">
        <f t="shared" si="138"/>
        <v>(AAAC)</v>
      </c>
      <c r="AG639">
        <f t="shared" si="139"/>
        <v>4</v>
      </c>
      <c r="AH639" t="str">
        <f t="shared" si="140"/>
        <v>(AAAC)4</v>
      </c>
      <c r="AK639" t="s">
        <v>3840</v>
      </c>
      <c r="AL639" t="s">
        <v>7186</v>
      </c>
      <c r="AO639" t="s">
        <v>3840</v>
      </c>
      <c r="AP639" t="s">
        <v>35</v>
      </c>
      <c r="AT639" t="s">
        <v>6492</v>
      </c>
      <c r="AU639" t="s">
        <v>3840</v>
      </c>
      <c r="AV639">
        <v>161</v>
      </c>
      <c r="AY639" t="s">
        <v>3840</v>
      </c>
      <c r="AZ639">
        <v>161</v>
      </c>
      <c r="BB639" t="s">
        <v>3840</v>
      </c>
      <c r="BC639" t="str">
        <f t="shared" si="141"/>
        <v>161-161</v>
      </c>
    </row>
    <row r="640" spans="1:55" ht="18">
      <c r="A640" t="s">
        <v>3843</v>
      </c>
      <c r="B640" t="str">
        <f t="shared" si="130"/>
        <v>CAGTTTTCCCAGTCACGACCATAATTCAAAGCGCACAACACTC</v>
      </c>
      <c r="C640" t="s">
        <v>3963</v>
      </c>
      <c r="D640" t="str">
        <f t="shared" si="131"/>
        <v>GTTTTTCTGGAGACAAACATGAAGATGG</v>
      </c>
      <c r="E640" t="str">
        <f t="shared" si="132"/>
        <v>(AAAC)4</v>
      </c>
      <c r="F640" s="6" t="s">
        <v>7572</v>
      </c>
      <c r="G640" t="str">
        <f t="shared" si="133"/>
        <v>AAAC</v>
      </c>
      <c r="H640">
        <f t="shared" si="134"/>
        <v>124</v>
      </c>
      <c r="I640">
        <f t="shared" si="135"/>
        <v>234</v>
      </c>
      <c r="J640" t="str">
        <f t="shared" si="136"/>
        <v>124-234</v>
      </c>
      <c r="K640" t="str">
        <f t="shared" si="144"/>
        <v>Polymorphic</v>
      </c>
      <c r="X640" t="s">
        <v>2135</v>
      </c>
      <c r="Y640" t="s">
        <v>1954</v>
      </c>
      <c r="AA640" t="s">
        <v>2134</v>
      </c>
      <c r="AB640" t="s">
        <v>3843</v>
      </c>
      <c r="AC640" t="s">
        <v>35</v>
      </c>
      <c r="AD640">
        <v>4</v>
      </c>
      <c r="AE640">
        <v>16</v>
      </c>
      <c r="AF640" t="str">
        <f t="shared" si="138"/>
        <v>(AAAC)</v>
      </c>
      <c r="AG640">
        <f t="shared" si="139"/>
        <v>4</v>
      </c>
      <c r="AH640" t="str">
        <f t="shared" si="140"/>
        <v>(AAAC)4</v>
      </c>
      <c r="AK640" t="s">
        <v>3843</v>
      </c>
      <c r="AL640" t="s">
        <v>7186</v>
      </c>
      <c r="AO640" t="s">
        <v>3843</v>
      </c>
      <c r="AP640" t="s">
        <v>35</v>
      </c>
      <c r="AT640" t="s">
        <v>6493</v>
      </c>
      <c r="AU640" t="s">
        <v>3843</v>
      </c>
      <c r="AV640">
        <v>124</v>
      </c>
      <c r="AY640" t="s">
        <v>3843</v>
      </c>
      <c r="AZ640">
        <v>234</v>
      </c>
      <c r="BB640" t="s">
        <v>3843</v>
      </c>
      <c r="BC640" t="str">
        <f t="shared" si="141"/>
        <v>124-234</v>
      </c>
    </row>
    <row r="641" spans="1:55" ht="18">
      <c r="A641" t="s">
        <v>3846</v>
      </c>
      <c r="B641" t="str">
        <f t="shared" si="130"/>
        <v>CAGTTTTCCCAGTCACGACAGATGTTAATGGGTTGGCAGTGAT</v>
      </c>
      <c r="C641" t="s">
        <v>3964</v>
      </c>
      <c r="D641" t="str">
        <f t="shared" si="131"/>
        <v>GTTTGTGTACAAAGATCTGGTGATTGGAAA</v>
      </c>
      <c r="E641" t="str">
        <f t="shared" si="132"/>
        <v>(ATCG)4</v>
      </c>
      <c r="F641" s="6" t="s">
        <v>7716</v>
      </c>
      <c r="G641" t="str">
        <f t="shared" si="133"/>
        <v>ATCG</v>
      </c>
      <c r="H641">
        <f t="shared" si="134"/>
        <v>174</v>
      </c>
      <c r="I641">
        <f t="shared" si="135"/>
        <v>178</v>
      </c>
      <c r="J641" t="str">
        <f t="shared" si="136"/>
        <v>174-178</v>
      </c>
      <c r="K641" t="str">
        <f t="shared" si="144"/>
        <v>Polymorphic</v>
      </c>
      <c r="X641" t="s">
        <v>2137</v>
      </c>
      <c r="Y641" t="s">
        <v>1958</v>
      </c>
      <c r="AA641" t="s">
        <v>2136</v>
      </c>
      <c r="AB641" t="s">
        <v>3846</v>
      </c>
      <c r="AC641" t="s">
        <v>72</v>
      </c>
      <c r="AD641">
        <v>4</v>
      </c>
      <c r="AE641">
        <v>16</v>
      </c>
      <c r="AF641" t="str">
        <f t="shared" si="138"/>
        <v>(ATCG)</v>
      </c>
      <c r="AG641">
        <f t="shared" si="139"/>
        <v>4</v>
      </c>
      <c r="AH641" t="str">
        <f t="shared" si="140"/>
        <v>(ATCG)4</v>
      </c>
      <c r="AK641" t="s">
        <v>3846</v>
      </c>
      <c r="AL641" t="s">
        <v>7329</v>
      </c>
      <c r="AO641" t="s">
        <v>3846</v>
      </c>
      <c r="AP641" t="s">
        <v>72</v>
      </c>
      <c r="AT641" t="s">
        <v>6494</v>
      </c>
      <c r="AU641" t="s">
        <v>3846</v>
      </c>
      <c r="AV641">
        <v>174</v>
      </c>
      <c r="AY641" t="s">
        <v>3846</v>
      </c>
      <c r="AZ641">
        <v>178</v>
      </c>
      <c r="BB641" t="s">
        <v>3846</v>
      </c>
      <c r="BC641" t="str">
        <f t="shared" si="141"/>
        <v>174-178</v>
      </c>
    </row>
    <row r="642" spans="1:55" ht="18">
      <c r="A642" t="s">
        <v>3849</v>
      </c>
      <c r="B642" t="str">
        <f t="shared" si="130"/>
        <v>CAGTTTTCCCAGTCACGACGGATGCCAACTTCCACTTTATCAC</v>
      </c>
      <c r="C642" t="s">
        <v>3965</v>
      </c>
      <c r="D642" t="str">
        <f t="shared" si="131"/>
        <v>GTTTCATGGATTGAAACTTGGGAGAGAG</v>
      </c>
      <c r="E642" t="str">
        <f t="shared" si="132"/>
        <v>(CT)8</v>
      </c>
      <c r="F642" s="6" t="s">
        <v>7584</v>
      </c>
      <c r="G642" t="str">
        <f t="shared" si="133"/>
        <v>CT</v>
      </c>
      <c r="H642">
        <f t="shared" si="134"/>
        <v>130</v>
      </c>
      <c r="I642">
        <f t="shared" si="135"/>
        <v>135</v>
      </c>
      <c r="J642" t="str">
        <f t="shared" si="136"/>
        <v>130-135</v>
      </c>
      <c r="K642" t="str">
        <f t="shared" si="144"/>
        <v>Polymorphic</v>
      </c>
      <c r="X642" t="s">
        <v>2139</v>
      </c>
      <c r="Y642" t="s">
        <v>1962</v>
      </c>
      <c r="AA642" t="s">
        <v>2138</v>
      </c>
      <c r="AB642" t="s">
        <v>3849</v>
      </c>
      <c r="AC642" t="s">
        <v>104</v>
      </c>
      <c r="AD642">
        <v>2</v>
      </c>
      <c r="AE642">
        <v>16</v>
      </c>
      <c r="AF642" t="str">
        <f t="shared" si="138"/>
        <v>(CT)</v>
      </c>
      <c r="AG642">
        <f t="shared" si="139"/>
        <v>8</v>
      </c>
      <c r="AH642" t="str">
        <f t="shared" si="140"/>
        <v>(CT)8</v>
      </c>
      <c r="AK642" t="s">
        <v>3849</v>
      </c>
      <c r="AL642" t="s">
        <v>7198</v>
      </c>
      <c r="AO642" t="s">
        <v>3849</v>
      </c>
      <c r="AP642" t="s">
        <v>104</v>
      </c>
      <c r="AT642" t="s">
        <v>6495</v>
      </c>
      <c r="AU642" t="s">
        <v>3849</v>
      </c>
      <c r="AV642">
        <v>130</v>
      </c>
      <c r="AY642" t="s">
        <v>3849</v>
      </c>
      <c r="AZ642">
        <v>135</v>
      </c>
      <c r="BB642" t="s">
        <v>3849</v>
      </c>
      <c r="BC642" t="str">
        <f t="shared" si="141"/>
        <v>130-135</v>
      </c>
    </row>
    <row r="643" spans="1:55" ht="18">
      <c r="A643" t="s">
        <v>3852</v>
      </c>
      <c r="B643" t="str">
        <f t="shared" si="130"/>
        <v>CAGTTTTCCCAGTCACGACTCTTCTTTACAACAAGCTGCTGACC</v>
      </c>
      <c r="C643" t="s">
        <v>3966</v>
      </c>
      <c r="D643" t="str">
        <f t="shared" si="131"/>
        <v>GTTTTTTTCCTTGCTTTACTGGTTCTGC</v>
      </c>
      <c r="E643" t="str">
        <f t="shared" si="132"/>
        <v>(TA)8</v>
      </c>
      <c r="F643" s="6" t="s">
        <v>7717</v>
      </c>
      <c r="G643" t="str">
        <f t="shared" si="133"/>
        <v>TA</v>
      </c>
      <c r="H643">
        <f t="shared" si="134"/>
        <v>145</v>
      </c>
      <c r="I643">
        <f t="shared" si="135"/>
        <v>151</v>
      </c>
      <c r="J643" t="str">
        <f t="shared" si="136"/>
        <v>145-151</v>
      </c>
      <c r="K643" t="str">
        <f t="shared" si="144"/>
        <v>Polymorphic</v>
      </c>
      <c r="X643" t="s">
        <v>2141</v>
      </c>
      <c r="Y643" t="s">
        <v>1966</v>
      </c>
      <c r="AA643" t="s">
        <v>2140</v>
      </c>
      <c r="AB643" t="s">
        <v>3852</v>
      </c>
      <c r="AC643" t="s">
        <v>157</v>
      </c>
      <c r="AD643">
        <v>2</v>
      </c>
      <c r="AE643">
        <v>16</v>
      </c>
      <c r="AF643" t="str">
        <f t="shared" si="138"/>
        <v>(TA)</v>
      </c>
      <c r="AG643">
        <f t="shared" si="139"/>
        <v>8</v>
      </c>
      <c r="AH643" t="str">
        <f t="shared" si="140"/>
        <v>(TA)8</v>
      </c>
      <c r="AK643" t="s">
        <v>3852</v>
      </c>
      <c r="AL643" t="s">
        <v>7330</v>
      </c>
      <c r="AO643" t="s">
        <v>3852</v>
      </c>
      <c r="AP643" t="s">
        <v>157</v>
      </c>
      <c r="AT643" t="s">
        <v>6496</v>
      </c>
      <c r="AU643" t="s">
        <v>3852</v>
      </c>
      <c r="AV643">
        <v>145</v>
      </c>
      <c r="AY643" t="s">
        <v>3852</v>
      </c>
      <c r="AZ643">
        <v>151</v>
      </c>
      <c r="BB643" t="s">
        <v>3852</v>
      </c>
      <c r="BC643" t="str">
        <f t="shared" si="141"/>
        <v>145-151</v>
      </c>
    </row>
    <row r="644" spans="1:55" ht="18">
      <c r="A644" t="s">
        <v>3855</v>
      </c>
      <c r="B644" t="str">
        <f t="shared" si="130"/>
        <v>CAGTTTTCCCAGTCACGACTCATTACAAGGGAAGAAGGGATGA</v>
      </c>
      <c r="C644" t="s">
        <v>3967</v>
      </c>
      <c r="D644" t="str">
        <f t="shared" si="131"/>
        <v>GTTTTGGTCAGTTCTTAGTGTCTGGCTG</v>
      </c>
      <c r="E644" t="str">
        <f t="shared" si="132"/>
        <v>(CATG)4</v>
      </c>
      <c r="F644" s="6" t="s">
        <v>7718</v>
      </c>
      <c r="G644" t="str">
        <f t="shared" si="133"/>
        <v>CATG</v>
      </c>
      <c r="H644">
        <f t="shared" si="134"/>
        <v>175</v>
      </c>
      <c r="I644">
        <f t="shared" si="135"/>
        <v>175</v>
      </c>
      <c r="J644" t="str">
        <f t="shared" si="136"/>
        <v>175-175</v>
      </c>
      <c r="K644" t="str">
        <f t="shared" si="144"/>
        <v>Monomorphic</v>
      </c>
      <c r="X644" t="s">
        <v>2143</v>
      </c>
      <c r="Y644" t="s">
        <v>1970</v>
      </c>
      <c r="AA644" t="s">
        <v>2142</v>
      </c>
      <c r="AB644" t="s">
        <v>3855</v>
      </c>
      <c r="AC644" t="s">
        <v>86</v>
      </c>
      <c r="AD644">
        <v>4</v>
      </c>
      <c r="AE644">
        <v>16</v>
      </c>
      <c r="AF644" t="str">
        <f t="shared" si="138"/>
        <v>(CATG)</v>
      </c>
      <c r="AG644">
        <f t="shared" si="139"/>
        <v>4</v>
      </c>
      <c r="AH644" t="str">
        <f t="shared" si="140"/>
        <v>(CATG)4</v>
      </c>
      <c r="AK644" t="s">
        <v>3855</v>
      </c>
      <c r="AL644" t="s">
        <v>7331</v>
      </c>
      <c r="AO644" t="s">
        <v>3855</v>
      </c>
      <c r="AP644" t="s">
        <v>86</v>
      </c>
      <c r="AT644" t="s">
        <v>6497</v>
      </c>
      <c r="AU644" t="s">
        <v>3855</v>
      </c>
      <c r="AV644">
        <v>175</v>
      </c>
      <c r="AY644" t="s">
        <v>3855</v>
      </c>
      <c r="AZ644">
        <v>175</v>
      </c>
      <c r="BB644" t="s">
        <v>3855</v>
      </c>
      <c r="BC644" t="str">
        <f t="shared" si="141"/>
        <v>175-175</v>
      </c>
    </row>
    <row r="645" spans="1:55" ht="18">
      <c r="A645" t="s">
        <v>3858</v>
      </c>
      <c r="B645" t="str">
        <f t="shared" ref="B645:B708" si="145">VLOOKUP(A645,X$5:Y$2331,2,FALSE)</f>
        <v>CAGTTTTCCCAGTCACGACTCACTGATAAGGTAAGCAAGATGGC</v>
      </c>
      <c r="C645" t="s">
        <v>3968</v>
      </c>
      <c r="D645" t="str">
        <f t="shared" ref="D645:D708" si="146">VLOOKUP(C645,X$5:Y$2331,2,FALSE)</f>
        <v>GTTTTTGGACAACATTCAAGGAGAAACA</v>
      </c>
      <c r="E645" t="str">
        <f t="shared" ref="E645:E708" si="147">VLOOKUP(A645,AK$5:AL$1156,2,FALSE)</f>
        <v>(CT)8</v>
      </c>
      <c r="F645" s="6" t="s">
        <v>7584</v>
      </c>
      <c r="G645" t="str">
        <f t="shared" ref="G645:G708" si="148">VLOOKUP(A645,AO$5:AP$1156,2,FALSE)</f>
        <v>CT</v>
      </c>
      <c r="H645">
        <f t="shared" ref="H645:H708" si="149">VLOOKUP(A645,AU$5:AV$1156,2,FALSE)</f>
        <v>102</v>
      </c>
      <c r="I645">
        <f t="shared" ref="I645:I708" si="150">VLOOKUP(A645,AY$5:AZ$1156,2,FALSE)</f>
        <v>110</v>
      </c>
      <c r="J645" t="str">
        <f t="shared" ref="J645:J708" si="151">VLOOKUP(A645,BB$5:BC$1156,2,FALSE)</f>
        <v>102-110</v>
      </c>
      <c r="K645" t="str">
        <f t="shared" si="144"/>
        <v>Polymorphic</v>
      </c>
      <c r="X645" t="s">
        <v>2145</v>
      </c>
      <c r="Y645" t="s">
        <v>1974</v>
      </c>
      <c r="AA645" t="s">
        <v>2144</v>
      </c>
      <c r="AB645" t="s">
        <v>3858</v>
      </c>
      <c r="AC645" t="s">
        <v>104</v>
      </c>
      <c r="AD645">
        <v>2</v>
      </c>
      <c r="AE645">
        <v>16</v>
      </c>
      <c r="AF645" t="str">
        <f t="shared" si="138"/>
        <v>(CT)</v>
      </c>
      <c r="AG645">
        <f t="shared" si="139"/>
        <v>8</v>
      </c>
      <c r="AH645" t="str">
        <f t="shared" si="140"/>
        <v>(CT)8</v>
      </c>
      <c r="AK645" t="s">
        <v>3858</v>
      </c>
      <c r="AL645" t="s">
        <v>7198</v>
      </c>
      <c r="AO645" t="s">
        <v>3858</v>
      </c>
      <c r="AP645" t="s">
        <v>104</v>
      </c>
      <c r="AT645" t="s">
        <v>6498</v>
      </c>
      <c r="AU645" t="s">
        <v>3858</v>
      </c>
      <c r="AV645">
        <v>102</v>
      </c>
      <c r="AY645" t="s">
        <v>3858</v>
      </c>
      <c r="AZ645">
        <v>110</v>
      </c>
      <c r="BB645" t="s">
        <v>3858</v>
      </c>
      <c r="BC645" t="str">
        <f t="shared" si="141"/>
        <v>102-110</v>
      </c>
    </row>
    <row r="646" spans="1:55" ht="18">
      <c r="A646" t="s">
        <v>3861</v>
      </c>
      <c r="B646" t="str">
        <f t="shared" si="145"/>
        <v>CAGTTTTCCCAGTCACGACAAATCCATTCCTTTTTACACGCAC</v>
      </c>
      <c r="C646" t="s">
        <v>3969</v>
      </c>
      <c r="D646" t="str">
        <f t="shared" si="146"/>
        <v>GTTTGTGTGGTTGAGTGGACTTGATGAC</v>
      </c>
      <c r="E646" t="str">
        <f t="shared" si="147"/>
        <v>(TTAT)4</v>
      </c>
      <c r="F646" s="6" t="s">
        <v>7715</v>
      </c>
      <c r="G646" t="str">
        <f t="shared" si="148"/>
        <v>TTAT</v>
      </c>
      <c r="H646">
        <f t="shared" si="149"/>
        <v>69</v>
      </c>
      <c r="I646">
        <f t="shared" si="150"/>
        <v>69</v>
      </c>
      <c r="J646" t="str">
        <f t="shared" si="151"/>
        <v>69-69</v>
      </c>
      <c r="K646" t="str">
        <f t="shared" si="144"/>
        <v>Monomorphic</v>
      </c>
      <c r="X646" t="s">
        <v>2147</v>
      </c>
      <c r="Y646" t="s">
        <v>1978</v>
      </c>
      <c r="AA646" t="s">
        <v>2146</v>
      </c>
      <c r="AB646" t="s">
        <v>3861</v>
      </c>
      <c r="AC646" t="s">
        <v>190</v>
      </c>
      <c r="AD646">
        <v>4</v>
      </c>
      <c r="AE646">
        <v>16</v>
      </c>
      <c r="AF646" t="str">
        <f t="shared" ref="AF646:AF709" si="152">"("&amp;AC646&amp;")"</f>
        <v>(TTAT)</v>
      </c>
      <c r="AG646">
        <f t="shared" ref="AG646:AG709" si="153">AE646/AD646</f>
        <v>4</v>
      </c>
      <c r="AH646" t="str">
        <f t="shared" ref="AH646:AH709" si="154">AF646&amp;""&amp;AG646</f>
        <v>(TTAT)4</v>
      </c>
      <c r="AK646" t="s">
        <v>3861</v>
      </c>
      <c r="AL646" t="s">
        <v>7328</v>
      </c>
      <c r="AO646" t="s">
        <v>3861</v>
      </c>
      <c r="AP646" t="s">
        <v>190</v>
      </c>
      <c r="AT646" t="s">
        <v>6499</v>
      </c>
      <c r="AU646" t="s">
        <v>3861</v>
      </c>
      <c r="AV646">
        <v>69</v>
      </c>
      <c r="AY646" t="s">
        <v>3861</v>
      </c>
      <c r="AZ646">
        <v>69</v>
      </c>
      <c r="BB646" t="s">
        <v>3861</v>
      </c>
      <c r="BC646" t="str">
        <f t="shared" ref="BC646:BC709" si="155">CONCATENATE(AV646,"-",AZ646)</f>
        <v>69-69</v>
      </c>
    </row>
    <row r="647" spans="1:55" ht="18">
      <c r="A647" t="s">
        <v>3864</v>
      </c>
      <c r="B647" t="str">
        <f t="shared" si="145"/>
        <v>CAGTTTTCCCAGTCACGACCAAATCGTAGTGCAAAACATCGAA</v>
      </c>
      <c r="C647" t="s">
        <v>3970</v>
      </c>
      <c r="D647" t="str">
        <f t="shared" si="146"/>
        <v>GTTTTGAAAATGATACCCAACTGGAAGAA</v>
      </c>
      <c r="E647" t="str">
        <f t="shared" si="147"/>
        <v>(TCCA)4</v>
      </c>
      <c r="F647" s="6" t="s">
        <v>7719</v>
      </c>
      <c r="G647" t="str">
        <f t="shared" si="148"/>
        <v>TCCA</v>
      </c>
      <c r="H647">
        <f t="shared" si="149"/>
        <v>165</v>
      </c>
      <c r="I647">
        <f t="shared" si="150"/>
        <v>169</v>
      </c>
      <c r="J647" t="str">
        <f t="shared" si="151"/>
        <v>165-169</v>
      </c>
      <c r="K647" t="str">
        <f t="shared" si="144"/>
        <v>Polymorphic</v>
      </c>
      <c r="X647" t="s">
        <v>2149</v>
      </c>
      <c r="Y647" t="s">
        <v>1982</v>
      </c>
      <c r="AA647" t="s">
        <v>2148</v>
      </c>
      <c r="AB647" t="s">
        <v>3864</v>
      </c>
      <c r="AC647" t="s">
        <v>165</v>
      </c>
      <c r="AD647">
        <v>4</v>
      </c>
      <c r="AE647">
        <v>16</v>
      </c>
      <c r="AF647" t="str">
        <f t="shared" si="152"/>
        <v>(TCCA)</v>
      </c>
      <c r="AG647">
        <f t="shared" si="153"/>
        <v>4</v>
      </c>
      <c r="AH647" t="str">
        <f t="shared" si="154"/>
        <v>(TCCA)4</v>
      </c>
      <c r="AK647" t="s">
        <v>3864</v>
      </c>
      <c r="AL647" t="s">
        <v>7332</v>
      </c>
      <c r="AO647" t="s">
        <v>3864</v>
      </c>
      <c r="AP647" t="s">
        <v>165</v>
      </c>
      <c r="AT647" t="s">
        <v>6500</v>
      </c>
      <c r="AU647" t="s">
        <v>3864</v>
      </c>
      <c r="AV647">
        <v>165</v>
      </c>
      <c r="AY647" t="s">
        <v>3864</v>
      </c>
      <c r="AZ647">
        <v>169</v>
      </c>
      <c r="BB647" t="s">
        <v>3864</v>
      </c>
      <c r="BC647" t="str">
        <f t="shared" si="155"/>
        <v>165-169</v>
      </c>
    </row>
    <row r="648" spans="1:55" ht="18">
      <c r="A648" t="s">
        <v>3867</v>
      </c>
      <c r="B648" t="str">
        <f t="shared" si="145"/>
        <v>CAGTTTTCCCAGTCACGACGCCATTGTTTGCTTATGTGAGAAT</v>
      </c>
      <c r="C648" t="s">
        <v>3971</v>
      </c>
      <c r="D648" t="str">
        <f t="shared" si="146"/>
        <v>GTTTGAAGAGGAAATCAATAACCAGAAAGAT</v>
      </c>
      <c r="E648" t="str">
        <f t="shared" si="147"/>
        <v>(TA)8</v>
      </c>
      <c r="F648" s="6" t="s">
        <v>7717</v>
      </c>
      <c r="G648" t="str">
        <f t="shared" si="148"/>
        <v>TA</v>
      </c>
      <c r="H648">
        <f t="shared" si="149"/>
        <v>182</v>
      </c>
      <c r="I648">
        <f t="shared" si="150"/>
        <v>184</v>
      </c>
      <c r="J648" t="str">
        <f t="shared" si="151"/>
        <v>182-184</v>
      </c>
      <c r="K648" t="str">
        <f t="shared" si="144"/>
        <v>Polymorphic</v>
      </c>
      <c r="X648" t="s">
        <v>2151</v>
      </c>
      <c r="Y648" t="s">
        <v>1986</v>
      </c>
      <c r="AA648" t="s">
        <v>2150</v>
      </c>
      <c r="AB648" t="s">
        <v>3867</v>
      </c>
      <c r="AC648" t="s">
        <v>157</v>
      </c>
      <c r="AD648">
        <v>2</v>
      </c>
      <c r="AE648">
        <v>16</v>
      </c>
      <c r="AF648" t="str">
        <f t="shared" si="152"/>
        <v>(TA)</v>
      </c>
      <c r="AG648">
        <f t="shared" si="153"/>
        <v>8</v>
      </c>
      <c r="AH648" t="str">
        <f t="shared" si="154"/>
        <v>(TA)8</v>
      </c>
      <c r="AK648" t="s">
        <v>3867</v>
      </c>
      <c r="AL648" t="s">
        <v>7330</v>
      </c>
      <c r="AO648" t="s">
        <v>3867</v>
      </c>
      <c r="AP648" t="s">
        <v>157</v>
      </c>
      <c r="AT648" t="s">
        <v>6501</v>
      </c>
      <c r="AU648" t="s">
        <v>3867</v>
      </c>
      <c r="AV648">
        <v>182</v>
      </c>
      <c r="AY648" t="s">
        <v>3867</v>
      </c>
      <c r="AZ648">
        <v>184</v>
      </c>
      <c r="BB648" t="s">
        <v>3867</v>
      </c>
      <c r="BC648" t="str">
        <f t="shared" si="155"/>
        <v>182-184</v>
      </c>
    </row>
    <row r="649" spans="1:55" ht="18">
      <c r="A649" t="s">
        <v>3870</v>
      </c>
      <c r="B649" t="str">
        <f t="shared" si="145"/>
        <v>CAGTTTTCCCAGTCACGACGGCTCAGCACGAAATTGTTTATTT</v>
      </c>
      <c r="C649" t="s">
        <v>3972</v>
      </c>
      <c r="D649" t="str">
        <f t="shared" si="146"/>
        <v>GTTTCATCAATATACAAACAAGCGCGAA</v>
      </c>
      <c r="E649" t="str">
        <f t="shared" si="147"/>
        <v>(ATTT)4</v>
      </c>
      <c r="F649" s="6" t="s">
        <v>7720</v>
      </c>
      <c r="G649" t="str">
        <f t="shared" si="148"/>
        <v>ATTT</v>
      </c>
      <c r="H649">
        <f t="shared" si="149"/>
        <v>176</v>
      </c>
      <c r="I649">
        <f t="shared" si="150"/>
        <v>176</v>
      </c>
      <c r="J649" t="str">
        <f t="shared" si="151"/>
        <v>176-176</v>
      </c>
      <c r="K649" t="str">
        <f t="shared" si="144"/>
        <v>Monomorphic</v>
      </c>
      <c r="X649" t="s">
        <v>2153</v>
      </c>
      <c r="Y649" t="s">
        <v>1990</v>
      </c>
      <c r="AA649" t="s">
        <v>2152</v>
      </c>
      <c r="AB649" t="s">
        <v>3870</v>
      </c>
      <c r="AC649" t="s">
        <v>78</v>
      </c>
      <c r="AD649">
        <v>4</v>
      </c>
      <c r="AE649">
        <v>16</v>
      </c>
      <c r="AF649" t="str">
        <f t="shared" si="152"/>
        <v>(ATTT)</v>
      </c>
      <c r="AG649">
        <f t="shared" si="153"/>
        <v>4</v>
      </c>
      <c r="AH649" t="str">
        <f t="shared" si="154"/>
        <v>(ATTT)4</v>
      </c>
      <c r="AK649" t="s">
        <v>3870</v>
      </c>
      <c r="AL649" t="s">
        <v>7333</v>
      </c>
      <c r="AO649" t="s">
        <v>3870</v>
      </c>
      <c r="AP649" t="s">
        <v>78</v>
      </c>
      <c r="AT649" t="s">
        <v>6502</v>
      </c>
      <c r="AU649" t="s">
        <v>3870</v>
      </c>
      <c r="AV649">
        <v>176</v>
      </c>
      <c r="AY649" t="s">
        <v>3870</v>
      </c>
      <c r="AZ649">
        <v>176</v>
      </c>
      <c r="BB649" t="s">
        <v>3870</v>
      </c>
      <c r="BC649" t="str">
        <f t="shared" si="155"/>
        <v>176-176</v>
      </c>
    </row>
    <row r="650" spans="1:55" ht="18">
      <c r="A650" t="s">
        <v>3873</v>
      </c>
      <c r="B650" t="str">
        <f t="shared" si="145"/>
        <v>CAGTTTTCCCAGTCACGACGAGTTTGGTTGTTCAATGTGCTTG</v>
      </c>
      <c r="C650" t="s">
        <v>3973</v>
      </c>
      <c r="D650" t="str">
        <f t="shared" si="146"/>
        <v>GTTTACTAACGCCAAAACTACAAAGCCC</v>
      </c>
      <c r="E650" t="str">
        <f t="shared" si="147"/>
        <v>(TA)8</v>
      </c>
      <c r="F650" s="6" t="s">
        <v>7717</v>
      </c>
      <c r="G650" t="str">
        <f t="shared" si="148"/>
        <v>TA</v>
      </c>
      <c r="H650">
        <f t="shared" si="149"/>
        <v>183</v>
      </c>
      <c r="I650">
        <f t="shared" si="150"/>
        <v>183</v>
      </c>
      <c r="J650" t="str">
        <f t="shared" si="151"/>
        <v>183-183</v>
      </c>
      <c r="K650" t="str">
        <f t="shared" si="144"/>
        <v>Monomorphic</v>
      </c>
      <c r="X650" t="s">
        <v>2155</v>
      </c>
      <c r="Y650" t="s">
        <v>1994</v>
      </c>
      <c r="AA650" t="s">
        <v>2154</v>
      </c>
      <c r="AB650" t="s">
        <v>3873</v>
      </c>
      <c r="AC650" t="s">
        <v>157</v>
      </c>
      <c r="AD650">
        <v>2</v>
      </c>
      <c r="AE650">
        <v>16</v>
      </c>
      <c r="AF650" t="str">
        <f t="shared" si="152"/>
        <v>(TA)</v>
      </c>
      <c r="AG650">
        <f t="shared" si="153"/>
        <v>8</v>
      </c>
      <c r="AH650" t="str">
        <f t="shared" si="154"/>
        <v>(TA)8</v>
      </c>
      <c r="AK650" t="s">
        <v>3873</v>
      </c>
      <c r="AL650" t="s">
        <v>7330</v>
      </c>
      <c r="AO650" t="s">
        <v>3873</v>
      </c>
      <c r="AP650" t="s">
        <v>157</v>
      </c>
      <c r="AT650" t="s">
        <v>6503</v>
      </c>
      <c r="AU650" t="s">
        <v>3873</v>
      </c>
      <c r="AV650">
        <v>183</v>
      </c>
      <c r="AY650" t="s">
        <v>3873</v>
      </c>
      <c r="AZ650">
        <v>183</v>
      </c>
      <c r="BB650" t="s">
        <v>3873</v>
      </c>
      <c r="BC650" t="str">
        <f t="shared" si="155"/>
        <v>183-183</v>
      </c>
    </row>
    <row r="651" spans="1:55" ht="18">
      <c r="A651" t="s">
        <v>3876</v>
      </c>
      <c r="B651" t="str">
        <f t="shared" si="145"/>
        <v>CAGTTTTCCCAGTCACGACGTTAGGTTCATGCAGCAACACTTG</v>
      </c>
      <c r="C651" t="s">
        <v>3974</v>
      </c>
      <c r="D651" t="str">
        <f t="shared" si="146"/>
        <v>GTTTAACTCATCTCACAAATGGAGTGTCTG</v>
      </c>
      <c r="E651" t="str">
        <f t="shared" si="147"/>
        <v>(TTTG)4</v>
      </c>
      <c r="F651" s="6" t="s">
        <v>7721</v>
      </c>
      <c r="G651" t="str">
        <f t="shared" si="148"/>
        <v>TTTG</v>
      </c>
      <c r="H651">
        <f t="shared" si="149"/>
        <v>123</v>
      </c>
      <c r="I651">
        <f t="shared" si="150"/>
        <v>128</v>
      </c>
      <c r="J651" t="str">
        <f t="shared" si="151"/>
        <v>123-128</v>
      </c>
      <c r="K651" t="str">
        <f t="shared" si="144"/>
        <v>Polymorphic</v>
      </c>
      <c r="X651" t="s">
        <v>2157</v>
      </c>
      <c r="Y651" t="s">
        <v>1998</v>
      </c>
      <c r="AA651" t="s">
        <v>2156</v>
      </c>
      <c r="AB651" t="s">
        <v>3876</v>
      </c>
      <c r="AC651" t="s">
        <v>199</v>
      </c>
      <c r="AD651">
        <v>4</v>
      </c>
      <c r="AE651">
        <v>16</v>
      </c>
      <c r="AF651" t="str">
        <f t="shared" si="152"/>
        <v>(TTTG)</v>
      </c>
      <c r="AG651">
        <f t="shared" si="153"/>
        <v>4</v>
      </c>
      <c r="AH651" t="str">
        <f t="shared" si="154"/>
        <v>(TTTG)4</v>
      </c>
      <c r="AK651" t="s">
        <v>3876</v>
      </c>
      <c r="AL651" t="s">
        <v>7334</v>
      </c>
      <c r="AO651" t="s">
        <v>3876</v>
      </c>
      <c r="AP651" t="s">
        <v>199</v>
      </c>
      <c r="AT651" t="s">
        <v>6504</v>
      </c>
      <c r="AU651" t="s">
        <v>3876</v>
      </c>
      <c r="AV651">
        <v>123</v>
      </c>
      <c r="AY651" t="s">
        <v>3876</v>
      </c>
      <c r="AZ651">
        <v>128</v>
      </c>
      <c r="BB651" t="s">
        <v>3876</v>
      </c>
      <c r="BC651" t="str">
        <f t="shared" si="155"/>
        <v>123-128</v>
      </c>
    </row>
    <row r="652" spans="1:55" ht="18">
      <c r="A652" t="s">
        <v>3879</v>
      </c>
      <c r="B652" t="str">
        <f t="shared" si="145"/>
        <v>CAGTTTTCCCAGTCACGACTGCCATCACTCTTAAATGCAGTACA</v>
      </c>
      <c r="C652" t="s">
        <v>3975</v>
      </c>
      <c r="D652" t="str">
        <f t="shared" si="146"/>
        <v>GTTTTGGTTTGGAAGAGAGGAACTCAAA</v>
      </c>
      <c r="E652" t="str">
        <f t="shared" si="147"/>
        <v>(TTTA)4</v>
      </c>
      <c r="F652" s="6" t="s">
        <v>7578</v>
      </c>
      <c r="G652" t="str">
        <f t="shared" si="148"/>
        <v>TTTA</v>
      </c>
      <c r="H652">
        <f t="shared" si="149"/>
        <v>180</v>
      </c>
      <c r="I652">
        <f t="shared" si="150"/>
        <v>181</v>
      </c>
      <c r="J652" t="str">
        <f t="shared" si="151"/>
        <v>180-181</v>
      </c>
      <c r="K652" t="str">
        <f t="shared" si="144"/>
        <v>Polymorphic</v>
      </c>
      <c r="X652" t="s">
        <v>2159</v>
      </c>
      <c r="Y652" t="s">
        <v>2002</v>
      </c>
      <c r="AA652" t="s">
        <v>2158</v>
      </c>
      <c r="AB652" t="s">
        <v>3879</v>
      </c>
      <c r="AC652" t="s">
        <v>196</v>
      </c>
      <c r="AD652">
        <v>4</v>
      </c>
      <c r="AE652">
        <v>16</v>
      </c>
      <c r="AF652" t="str">
        <f t="shared" si="152"/>
        <v>(TTTA)</v>
      </c>
      <c r="AG652">
        <f t="shared" si="153"/>
        <v>4</v>
      </c>
      <c r="AH652" t="str">
        <f t="shared" si="154"/>
        <v>(TTTA)4</v>
      </c>
      <c r="AK652" t="s">
        <v>3879</v>
      </c>
      <c r="AL652" t="s">
        <v>7192</v>
      </c>
      <c r="AO652" t="s">
        <v>3879</v>
      </c>
      <c r="AP652" t="s">
        <v>196</v>
      </c>
      <c r="AT652" t="s">
        <v>6505</v>
      </c>
      <c r="AU652" t="s">
        <v>3879</v>
      </c>
      <c r="AV652">
        <v>180</v>
      </c>
      <c r="AY652" t="s">
        <v>3879</v>
      </c>
      <c r="AZ652">
        <v>181</v>
      </c>
      <c r="BB652" t="s">
        <v>3879</v>
      </c>
      <c r="BC652" t="str">
        <f t="shared" si="155"/>
        <v>180-181</v>
      </c>
    </row>
    <row r="653" spans="1:55" ht="18">
      <c r="A653" t="s">
        <v>3882</v>
      </c>
      <c r="B653" t="str">
        <f t="shared" si="145"/>
        <v>CAGTTTTCCCAGTCACGACGAATGCAACCAATGCTCTTACCAT</v>
      </c>
      <c r="C653" t="s">
        <v>3976</v>
      </c>
      <c r="D653" t="str">
        <f t="shared" si="146"/>
        <v>GTTTCGTATTATTTTTCATCAATGTCGGC</v>
      </c>
      <c r="E653" t="str">
        <f t="shared" si="147"/>
        <v>(AT)8</v>
      </c>
      <c r="F653" s="6" t="s">
        <v>7571</v>
      </c>
      <c r="G653" t="str">
        <f t="shared" si="148"/>
        <v>AT</v>
      </c>
      <c r="H653">
        <f t="shared" si="149"/>
        <v>163</v>
      </c>
      <c r="I653">
        <f t="shared" si="150"/>
        <v>173</v>
      </c>
      <c r="J653" t="str">
        <f t="shared" si="151"/>
        <v>163-173</v>
      </c>
      <c r="K653" t="str">
        <f t="shared" si="144"/>
        <v>Polymorphic</v>
      </c>
      <c r="X653" t="s">
        <v>2161</v>
      </c>
      <c r="Y653" t="s">
        <v>2006</v>
      </c>
      <c r="AA653" t="s">
        <v>2160</v>
      </c>
      <c r="AB653" t="s">
        <v>3882</v>
      </c>
      <c r="AC653" t="s">
        <v>68</v>
      </c>
      <c r="AD653">
        <v>2</v>
      </c>
      <c r="AE653">
        <v>16</v>
      </c>
      <c r="AF653" t="str">
        <f t="shared" si="152"/>
        <v>(AT)</v>
      </c>
      <c r="AG653">
        <f t="shared" si="153"/>
        <v>8</v>
      </c>
      <c r="AH653" t="str">
        <f t="shared" si="154"/>
        <v>(AT)8</v>
      </c>
      <c r="AK653" t="s">
        <v>3882</v>
      </c>
      <c r="AL653" t="s">
        <v>7185</v>
      </c>
      <c r="AO653" t="s">
        <v>3882</v>
      </c>
      <c r="AP653" t="s">
        <v>68</v>
      </c>
      <c r="AT653" t="s">
        <v>6506</v>
      </c>
      <c r="AU653" t="s">
        <v>3882</v>
      </c>
      <c r="AV653">
        <v>163</v>
      </c>
      <c r="AY653" t="s">
        <v>3882</v>
      </c>
      <c r="AZ653">
        <v>173</v>
      </c>
      <c r="BB653" t="s">
        <v>3882</v>
      </c>
      <c r="BC653" t="str">
        <f t="shared" si="155"/>
        <v>163-173</v>
      </c>
    </row>
    <row r="654" spans="1:55" ht="18">
      <c r="A654" t="s">
        <v>3885</v>
      </c>
      <c r="B654" t="str">
        <f t="shared" si="145"/>
        <v>CAGTTTTCCCAGTCACGACCAAGGACCTATAATGCTCCATTGC</v>
      </c>
      <c r="C654" t="s">
        <v>3977</v>
      </c>
      <c r="D654" t="str">
        <f t="shared" si="146"/>
        <v>GTTTATTCTGGCCCTTCTTTATTCTTGG</v>
      </c>
      <c r="E654" t="str">
        <f t="shared" si="147"/>
        <v>(AT)8</v>
      </c>
      <c r="F654" s="6" t="s">
        <v>7571</v>
      </c>
      <c r="G654" t="str">
        <f t="shared" si="148"/>
        <v>AT</v>
      </c>
      <c r="H654">
        <f t="shared" si="149"/>
        <v>138</v>
      </c>
      <c r="I654">
        <f t="shared" si="150"/>
        <v>148</v>
      </c>
      <c r="J654" t="str">
        <f t="shared" si="151"/>
        <v>138-148</v>
      </c>
      <c r="K654" t="str">
        <f t="shared" si="144"/>
        <v>Polymorphic</v>
      </c>
      <c r="X654" t="s">
        <v>2163</v>
      </c>
      <c r="Y654" t="s">
        <v>2010</v>
      </c>
      <c r="AA654" t="s">
        <v>2162</v>
      </c>
      <c r="AB654" t="s">
        <v>3885</v>
      </c>
      <c r="AC654" t="s">
        <v>68</v>
      </c>
      <c r="AD654">
        <v>2</v>
      </c>
      <c r="AE654">
        <v>16</v>
      </c>
      <c r="AF654" t="str">
        <f t="shared" si="152"/>
        <v>(AT)</v>
      </c>
      <c r="AG654">
        <f t="shared" si="153"/>
        <v>8</v>
      </c>
      <c r="AH654" t="str">
        <f t="shared" si="154"/>
        <v>(AT)8</v>
      </c>
      <c r="AK654" t="s">
        <v>3885</v>
      </c>
      <c r="AL654" t="s">
        <v>7185</v>
      </c>
      <c r="AO654" t="s">
        <v>3885</v>
      </c>
      <c r="AP654" t="s">
        <v>68</v>
      </c>
      <c r="AT654" t="s">
        <v>6507</v>
      </c>
      <c r="AU654" t="s">
        <v>3885</v>
      </c>
      <c r="AV654">
        <v>138</v>
      </c>
      <c r="AY654" t="s">
        <v>3885</v>
      </c>
      <c r="AZ654">
        <v>148</v>
      </c>
      <c r="BB654" t="s">
        <v>3885</v>
      </c>
      <c r="BC654" t="str">
        <f t="shared" si="155"/>
        <v>138-148</v>
      </c>
    </row>
    <row r="655" spans="1:55" ht="18">
      <c r="A655" t="s">
        <v>3888</v>
      </c>
      <c r="B655" t="str">
        <f t="shared" si="145"/>
        <v>CAGTTTTCCCAGTCACGACATGATGATGGTGCTGCAATCTCTA</v>
      </c>
      <c r="C655" t="s">
        <v>3978</v>
      </c>
      <c r="D655" t="str">
        <f t="shared" si="146"/>
        <v>GTTTGCCTCAAATTGCTAATACATGGGT</v>
      </c>
      <c r="E655" t="str">
        <f t="shared" si="147"/>
        <v>(GAAA)4</v>
      </c>
      <c r="F655" s="6" t="s">
        <v>7722</v>
      </c>
      <c r="G655" t="str">
        <f t="shared" si="148"/>
        <v>GAAA</v>
      </c>
      <c r="H655">
        <f t="shared" si="149"/>
        <v>112</v>
      </c>
      <c r="I655">
        <f t="shared" si="150"/>
        <v>119</v>
      </c>
      <c r="J655" t="str">
        <f t="shared" si="151"/>
        <v>112-119</v>
      </c>
      <c r="K655" t="str">
        <f t="shared" si="144"/>
        <v>Polymorphic</v>
      </c>
      <c r="X655" t="s">
        <v>2165</v>
      </c>
      <c r="Y655" t="s">
        <v>2014</v>
      </c>
      <c r="AA655" t="s">
        <v>2164</v>
      </c>
      <c r="AB655" t="s">
        <v>3888</v>
      </c>
      <c r="AC655" t="s">
        <v>113</v>
      </c>
      <c r="AD655">
        <v>4</v>
      </c>
      <c r="AE655">
        <v>16</v>
      </c>
      <c r="AF655" t="str">
        <f t="shared" si="152"/>
        <v>(GAAA)</v>
      </c>
      <c r="AG655">
        <f t="shared" si="153"/>
        <v>4</v>
      </c>
      <c r="AH655" t="str">
        <f t="shared" si="154"/>
        <v>(GAAA)4</v>
      </c>
      <c r="AK655" t="s">
        <v>3888</v>
      </c>
      <c r="AL655" t="s">
        <v>7335</v>
      </c>
      <c r="AO655" t="s">
        <v>3888</v>
      </c>
      <c r="AP655" t="s">
        <v>113</v>
      </c>
      <c r="AT655" t="s">
        <v>6508</v>
      </c>
      <c r="AU655" t="s">
        <v>3888</v>
      </c>
      <c r="AV655">
        <v>112</v>
      </c>
      <c r="AY655" t="s">
        <v>3888</v>
      </c>
      <c r="AZ655">
        <v>119</v>
      </c>
      <c r="BB655" t="s">
        <v>3888</v>
      </c>
      <c r="BC655" t="str">
        <f t="shared" si="155"/>
        <v>112-119</v>
      </c>
    </row>
    <row r="656" spans="1:55" ht="18">
      <c r="A656" t="s">
        <v>3891</v>
      </c>
      <c r="B656" t="str">
        <f t="shared" si="145"/>
        <v>CAGTTTTCCCAGTCACGACAGGTTTAGACGGTGGAAAAGGAAG</v>
      </c>
      <c r="C656" t="s">
        <v>3979</v>
      </c>
      <c r="D656" t="str">
        <f t="shared" si="146"/>
        <v>GTTTGAATCCTTTTTCCTAAACCCTCCC</v>
      </c>
      <c r="E656" t="str">
        <f t="shared" si="147"/>
        <v>(TA)8</v>
      </c>
      <c r="F656" s="6" t="s">
        <v>7717</v>
      </c>
      <c r="G656" t="str">
        <f t="shared" si="148"/>
        <v>TA</v>
      </c>
      <c r="H656">
        <f t="shared" si="149"/>
        <v>162</v>
      </c>
      <c r="I656">
        <f t="shared" si="150"/>
        <v>171</v>
      </c>
      <c r="J656" t="str">
        <f t="shared" si="151"/>
        <v>162-171</v>
      </c>
      <c r="K656" t="str">
        <f t="shared" si="144"/>
        <v>Polymorphic</v>
      </c>
      <c r="X656" t="s">
        <v>2167</v>
      </c>
      <c r="Y656" t="s">
        <v>2018</v>
      </c>
      <c r="AA656" t="s">
        <v>2166</v>
      </c>
      <c r="AB656" t="s">
        <v>3891</v>
      </c>
      <c r="AC656" t="s">
        <v>157</v>
      </c>
      <c r="AD656">
        <v>2</v>
      </c>
      <c r="AE656">
        <v>16</v>
      </c>
      <c r="AF656" t="str">
        <f t="shared" si="152"/>
        <v>(TA)</v>
      </c>
      <c r="AG656">
        <f t="shared" si="153"/>
        <v>8</v>
      </c>
      <c r="AH656" t="str">
        <f t="shared" si="154"/>
        <v>(TA)8</v>
      </c>
      <c r="AK656" t="s">
        <v>3891</v>
      </c>
      <c r="AL656" t="s">
        <v>7330</v>
      </c>
      <c r="AO656" t="s">
        <v>3891</v>
      </c>
      <c r="AP656" t="s">
        <v>157</v>
      </c>
      <c r="AT656" t="s">
        <v>6509</v>
      </c>
      <c r="AU656" t="s">
        <v>3891</v>
      </c>
      <c r="AV656">
        <v>162</v>
      </c>
      <c r="AY656" t="s">
        <v>3891</v>
      </c>
      <c r="AZ656">
        <v>171</v>
      </c>
      <c r="BB656" t="s">
        <v>3891</v>
      </c>
      <c r="BC656" t="str">
        <f t="shared" si="155"/>
        <v>162-171</v>
      </c>
    </row>
    <row r="657" spans="1:55" ht="18">
      <c r="A657" t="s">
        <v>3894</v>
      </c>
      <c r="B657" t="str">
        <f t="shared" si="145"/>
        <v>CAGTTTTCCCAGTCACGACCACCAGGTTTTCCTCATGTCTTCT</v>
      </c>
      <c r="C657" t="s">
        <v>3980</v>
      </c>
      <c r="D657" t="str">
        <f t="shared" si="146"/>
        <v>GTTTGACAGGAGCCATGTCCTCTTCTAA</v>
      </c>
      <c r="E657" t="str">
        <f t="shared" si="147"/>
        <v>(TGTT)4</v>
      </c>
      <c r="F657" s="6" t="s">
        <v>7723</v>
      </c>
      <c r="G657" t="str">
        <f t="shared" si="148"/>
        <v>TGTT</v>
      </c>
      <c r="H657">
        <f t="shared" si="149"/>
        <v>170</v>
      </c>
      <c r="I657">
        <f t="shared" si="150"/>
        <v>170</v>
      </c>
      <c r="J657" t="str">
        <f t="shared" si="151"/>
        <v>170-170</v>
      </c>
      <c r="K657" t="str">
        <f t="shared" si="144"/>
        <v>Monomorphic</v>
      </c>
      <c r="X657" t="s">
        <v>2169</v>
      </c>
      <c r="Y657" t="s">
        <v>2022</v>
      </c>
      <c r="AA657" t="s">
        <v>2168</v>
      </c>
      <c r="AB657" t="s">
        <v>3894</v>
      </c>
      <c r="AC657" t="s">
        <v>186</v>
      </c>
      <c r="AD657">
        <v>4</v>
      </c>
      <c r="AE657">
        <v>16</v>
      </c>
      <c r="AF657" t="str">
        <f t="shared" si="152"/>
        <v>(TGTT)</v>
      </c>
      <c r="AG657">
        <f t="shared" si="153"/>
        <v>4</v>
      </c>
      <c r="AH657" t="str">
        <f t="shared" si="154"/>
        <v>(TGTT)4</v>
      </c>
      <c r="AK657" t="s">
        <v>3894</v>
      </c>
      <c r="AL657" t="s">
        <v>7336</v>
      </c>
      <c r="AO657" t="s">
        <v>3894</v>
      </c>
      <c r="AP657" t="s">
        <v>186</v>
      </c>
      <c r="AT657" t="s">
        <v>6510</v>
      </c>
      <c r="AU657" t="s">
        <v>3894</v>
      </c>
      <c r="AV657">
        <v>170</v>
      </c>
      <c r="AY657" t="s">
        <v>3894</v>
      </c>
      <c r="AZ657">
        <v>170</v>
      </c>
      <c r="BB657" t="s">
        <v>3894</v>
      </c>
      <c r="BC657" t="str">
        <f t="shared" si="155"/>
        <v>170-170</v>
      </c>
    </row>
    <row r="658" spans="1:55" ht="18">
      <c r="A658" t="s">
        <v>3897</v>
      </c>
      <c r="B658" t="str">
        <f t="shared" si="145"/>
        <v>CAGTTTTCCCAGTCACGACTCCAAATACACCAACGTATTCCAG</v>
      </c>
      <c r="C658" t="s">
        <v>3981</v>
      </c>
      <c r="D658" t="str">
        <f t="shared" si="146"/>
        <v>GTTTTCATCTCTGTAACTCCGAACCTCC</v>
      </c>
      <c r="E658" t="str">
        <f t="shared" si="147"/>
        <v>(GA)8</v>
      </c>
      <c r="F658" s="6" t="s">
        <v>7439</v>
      </c>
      <c r="G658" t="str">
        <f t="shared" si="148"/>
        <v>GA</v>
      </c>
      <c r="H658">
        <f t="shared" si="149"/>
        <v>151</v>
      </c>
      <c r="I658">
        <f t="shared" si="150"/>
        <v>167</v>
      </c>
      <c r="J658" t="str">
        <f t="shared" si="151"/>
        <v>151-167</v>
      </c>
      <c r="K658" t="str">
        <f t="shared" si="144"/>
        <v>Polymorphic</v>
      </c>
      <c r="X658" t="s">
        <v>2171</v>
      </c>
      <c r="Y658" t="s">
        <v>2026</v>
      </c>
      <c r="AA658" t="s">
        <v>2170</v>
      </c>
      <c r="AB658" t="s">
        <v>3897</v>
      </c>
      <c r="AC658" t="s">
        <v>118</v>
      </c>
      <c r="AD658">
        <v>2</v>
      </c>
      <c r="AE658">
        <v>16</v>
      </c>
      <c r="AF658" t="str">
        <f t="shared" si="152"/>
        <v>(GA)</v>
      </c>
      <c r="AG658">
        <f t="shared" si="153"/>
        <v>8</v>
      </c>
      <c r="AH658" t="str">
        <f t="shared" si="154"/>
        <v>(GA)8</v>
      </c>
      <c r="AK658" t="s">
        <v>3897</v>
      </c>
      <c r="AL658" t="s">
        <v>7053</v>
      </c>
      <c r="AO658" t="s">
        <v>3897</v>
      </c>
      <c r="AP658" t="s">
        <v>118</v>
      </c>
      <c r="AT658" t="s">
        <v>6511</v>
      </c>
      <c r="AU658" t="s">
        <v>3897</v>
      </c>
      <c r="AV658">
        <v>151</v>
      </c>
      <c r="AY658" t="s">
        <v>3897</v>
      </c>
      <c r="AZ658">
        <v>167</v>
      </c>
      <c r="BB658" t="s">
        <v>3897</v>
      </c>
      <c r="BC658" t="str">
        <f t="shared" si="155"/>
        <v>151-167</v>
      </c>
    </row>
    <row r="659" spans="1:55" ht="18">
      <c r="A659" t="s">
        <v>3900</v>
      </c>
      <c r="B659" t="str">
        <f t="shared" si="145"/>
        <v>CAGTTTTCCCAGTCACGACAGACGGTTTGATGGCAGTTTTAAG</v>
      </c>
      <c r="C659" t="s">
        <v>3982</v>
      </c>
      <c r="D659" t="str">
        <f t="shared" si="146"/>
        <v>GTTTTTTGCAACAGGGTATAGAAGCACA</v>
      </c>
      <c r="E659" t="str">
        <f t="shared" si="147"/>
        <v>(AC)8</v>
      </c>
      <c r="F659" s="6" t="s">
        <v>7568</v>
      </c>
      <c r="G659" t="str">
        <f t="shared" si="148"/>
        <v>AC</v>
      </c>
      <c r="H659">
        <f t="shared" si="149"/>
        <v>0</v>
      </c>
      <c r="I659">
        <f t="shared" si="150"/>
        <v>0</v>
      </c>
      <c r="J659" t="str">
        <f t="shared" si="151"/>
        <v>-</v>
      </c>
      <c r="K659" t="s">
        <v>7774</v>
      </c>
      <c r="X659" t="s">
        <v>2173</v>
      </c>
      <c r="Y659" t="s">
        <v>2030</v>
      </c>
      <c r="AA659" t="s">
        <v>2172</v>
      </c>
      <c r="AB659" t="s">
        <v>3900</v>
      </c>
      <c r="AC659" t="s">
        <v>50</v>
      </c>
      <c r="AD659">
        <v>2</v>
      </c>
      <c r="AE659">
        <v>16</v>
      </c>
      <c r="AF659" t="str">
        <f t="shared" si="152"/>
        <v>(AC)</v>
      </c>
      <c r="AG659">
        <f t="shared" si="153"/>
        <v>8</v>
      </c>
      <c r="AH659" t="str">
        <f t="shared" si="154"/>
        <v>(AC)8</v>
      </c>
      <c r="AK659" t="s">
        <v>3900</v>
      </c>
      <c r="AL659" t="s">
        <v>7182</v>
      </c>
      <c r="AO659" t="s">
        <v>3900</v>
      </c>
      <c r="AP659" t="s">
        <v>50</v>
      </c>
      <c r="AT659" t="s">
        <v>6512</v>
      </c>
      <c r="AU659" t="s">
        <v>3900</v>
      </c>
      <c r="AY659" t="s">
        <v>3900</v>
      </c>
      <c r="BB659" t="s">
        <v>3900</v>
      </c>
      <c r="BC659" t="str">
        <f t="shared" si="155"/>
        <v>-</v>
      </c>
    </row>
    <row r="660" spans="1:55" ht="18">
      <c r="A660" t="s">
        <v>3903</v>
      </c>
      <c r="B660" t="str">
        <f t="shared" si="145"/>
        <v>CAGTTTTCCCAGTCACGACTTGATTTGTGTTTTACTTGGTTTGC</v>
      </c>
      <c r="C660" t="s">
        <v>3983</v>
      </c>
      <c r="D660" t="str">
        <f t="shared" si="146"/>
        <v>GTTTCATACAGGTTCCATCAGTTTGTCA</v>
      </c>
      <c r="E660" t="str">
        <f t="shared" si="147"/>
        <v>(TA)8</v>
      </c>
      <c r="F660" s="6" t="s">
        <v>7717</v>
      </c>
      <c r="G660" t="str">
        <f t="shared" si="148"/>
        <v>TA</v>
      </c>
      <c r="H660">
        <f t="shared" si="149"/>
        <v>167</v>
      </c>
      <c r="I660">
        <f t="shared" si="150"/>
        <v>167</v>
      </c>
      <c r="J660" t="str">
        <f t="shared" si="151"/>
        <v>167-167</v>
      </c>
      <c r="K660" t="str">
        <f t="shared" ref="K660:K690" si="156">IF(H660=I660,"Monomorphic","Polymorphic")</f>
        <v>Monomorphic</v>
      </c>
      <c r="X660" t="s">
        <v>2175</v>
      </c>
      <c r="Y660" t="s">
        <v>2034</v>
      </c>
      <c r="AA660" t="s">
        <v>2174</v>
      </c>
      <c r="AB660" t="s">
        <v>3903</v>
      </c>
      <c r="AC660" t="s">
        <v>157</v>
      </c>
      <c r="AD660">
        <v>2</v>
      </c>
      <c r="AE660">
        <v>16</v>
      </c>
      <c r="AF660" t="str">
        <f t="shared" si="152"/>
        <v>(TA)</v>
      </c>
      <c r="AG660">
        <f t="shared" si="153"/>
        <v>8</v>
      </c>
      <c r="AH660" t="str">
        <f t="shared" si="154"/>
        <v>(TA)8</v>
      </c>
      <c r="AK660" t="s">
        <v>3903</v>
      </c>
      <c r="AL660" t="s">
        <v>7330</v>
      </c>
      <c r="AO660" t="s">
        <v>3903</v>
      </c>
      <c r="AP660" t="s">
        <v>157</v>
      </c>
      <c r="AT660" t="s">
        <v>6513</v>
      </c>
      <c r="AU660" t="s">
        <v>3903</v>
      </c>
      <c r="AV660">
        <v>167</v>
      </c>
      <c r="AY660" t="s">
        <v>3903</v>
      </c>
      <c r="AZ660">
        <v>167</v>
      </c>
      <c r="BB660" t="s">
        <v>3903</v>
      </c>
      <c r="BC660" t="str">
        <f t="shared" si="155"/>
        <v>167-167</v>
      </c>
    </row>
    <row r="661" spans="1:55" ht="18">
      <c r="A661" t="s">
        <v>3906</v>
      </c>
      <c r="B661" t="str">
        <f t="shared" si="145"/>
        <v>CAGTTTTCCCAGTCACGACAAGGTGGAGAAGTGGGATGAGAAT</v>
      </c>
      <c r="C661" t="s">
        <v>3984</v>
      </c>
      <c r="D661" t="str">
        <f t="shared" si="146"/>
        <v>GTTTGACCAGTTCATTCAAGAACCATCC</v>
      </c>
      <c r="E661" t="str">
        <f t="shared" si="147"/>
        <v>(TGTA)4</v>
      </c>
      <c r="F661" s="6" t="s">
        <v>7713</v>
      </c>
      <c r="G661" t="str">
        <f t="shared" si="148"/>
        <v>TGTA</v>
      </c>
      <c r="H661">
        <f t="shared" si="149"/>
        <v>158</v>
      </c>
      <c r="I661">
        <f t="shared" si="150"/>
        <v>159</v>
      </c>
      <c r="J661" t="str">
        <f t="shared" si="151"/>
        <v>158-159</v>
      </c>
      <c r="K661" t="str">
        <f t="shared" si="156"/>
        <v>Polymorphic</v>
      </c>
      <c r="X661" t="s">
        <v>2177</v>
      </c>
      <c r="Y661" t="s">
        <v>2038</v>
      </c>
      <c r="AA661" t="s">
        <v>2176</v>
      </c>
      <c r="AB661" t="s">
        <v>3906</v>
      </c>
      <c r="AC661" t="s">
        <v>181</v>
      </c>
      <c r="AD661">
        <v>4</v>
      </c>
      <c r="AE661">
        <v>16</v>
      </c>
      <c r="AF661" t="str">
        <f t="shared" si="152"/>
        <v>(TGTA)</v>
      </c>
      <c r="AG661">
        <f t="shared" si="153"/>
        <v>4</v>
      </c>
      <c r="AH661" t="str">
        <f t="shared" si="154"/>
        <v>(TGTA)4</v>
      </c>
      <c r="AK661" t="s">
        <v>3906</v>
      </c>
      <c r="AL661" t="s">
        <v>7326</v>
      </c>
      <c r="AO661" t="s">
        <v>3906</v>
      </c>
      <c r="AP661" t="s">
        <v>181</v>
      </c>
      <c r="AT661" t="s">
        <v>6514</v>
      </c>
      <c r="AU661" t="s">
        <v>3906</v>
      </c>
      <c r="AV661">
        <v>158</v>
      </c>
      <c r="AY661" t="s">
        <v>3906</v>
      </c>
      <c r="AZ661">
        <v>159</v>
      </c>
      <c r="BB661" t="s">
        <v>3906</v>
      </c>
      <c r="BC661" t="str">
        <f t="shared" si="155"/>
        <v>158-159</v>
      </c>
    </row>
    <row r="662" spans="1:55" ht="18">
      <c r="A662" t="s">
        <v>3909</v>
      </c>
      <c r="B662" t="str">
        <f t="shared" si="145"/>
        <v>CAGTTTTCCCAGTCACGACCACCGATCACCGGCTAATTACTAT</v>
      </c>
      <c r="C662" t="s">
        <v>3985</v>
      </c>
      <c r="D662" t="str">
        <f t="shared" si="146"/>
        <v>GTTTATGCAACGCAAATCTACAACTTCA</v>
      </c>
      <c r="E662" t="str">
        <f t="shared" si="147"/>
        <v>(AT)8</v>
      </c>
      <c r="F662" s="6" t="s">
        <v>7571</v>
      </c>
      <c r="G662" t="str">
        <f t="shared" si="148"/>
        <v>AT</v>
      </c>
      <c r="H662">
        <f t="shared" si="149"/>
        <v>122</v>
      </c>
      <c r="I662">
        <f t="shared" si="150"/>
        <v>159</v>
      </c>
      <c r="J662" t="str">
        <f t="shared" si="151"/>
        <v>122-159</v>
      </c>
      <c r="K662" t="str">
        <f t="shared" si="156"/>
        <v>Polymorphic</v>
      </c>
      <c r="X662" t="s">
        <v>2179</v>
      </c>
      <c r="Y662" t="s">
        <v>2042</v>
      </c>
      <c r="AA662" t="s">
        <v>2178</v>
      </c>
      <c r="AB662" t="s">
        <v>3909</v>
      </c>
      <c r="AC662" t="s">
        <v>68</v>
      </c>
      <c r="AD662">
        <v>2</v>
      </c>
      <c r="AE662">
        <v>16</v>
      </c>
      <c r="AF662" t="str">
        <f t="shared" si="152"/>
        <v>(AT)</v>
      </c>
      <c r="AG662">
        <f t="shared" si="153"/>
        <v>8</v>
      </c>
      <c r="AH662" t="str">
        <f t="shared" si="154"/>
        <v>(AT)8</v>
      </c>
      <c r="AK662" t="s">
        <v>3909</v>
      </c>
      <c r="AL662" t="s">
        <v>7185</v>
      </c>
      <c r="AO662" t="s">
        <v>3909</v>
      </c>
      <c r="AP662" t="s">
        <v>68</v>
      </c>
      <c r="AT662" t="s">
        <v>6515</v>
      </c>
      <c r="AU662" t="s">
        <v>3909</v>
      </c>
      <c r="AV662">
        <v>122</v>
      </c>
      <c r="AY662" t="s">
        <v>3909</v>
      </c>
      <c r="AZ662">
        <v>159</v>
      </c>
      <c r="BB662" t="s">
        <v>3909</v>
      </c>
      <c r="BC662" t="str">
        <f t="shared" si="155"/>
        <v>122-159</v>
      </c>
    </row>
    <row r="663" spans="1:55" ht="18">
      <c r="A663" t="s">
        <v>3912</v>
      </c>
      <c r="B663" t="str">
        <f t="shared" si="145"/>
        <v>CAGTTTTCCCAGTCACGACCCAACCTCGCAGAGATAAAAACAA</v>
      </c>
      <c r="C663" t="s">
        <v>3986</v>
      </c>
      <c r="D663" t="str">
        <f t="shared" si="146"/>
        <v>GTTTAGGAAATTCCATAGCCTCTTGCC</v>
      </c>
      <c r="E663" t="str">
        <f t="shared" si="147"/>
        <v>(ATCT)4</v>
      </c>
      <c r="F663" s="6" t="s">
        <v>7724</v>
      </c>
      <c r="G663" t="str">
        <f t="shared" si="148"/>
        <v>ATCT</v>
      </c>
      <c r="H663">
        <f t="shared" si="149"/>
        <v>172</v>
      </c>
      <c r="I663">
        <f t="shared" si="150"/>
        <v>186</v>
      </c>
      <c r="J663" t="str">
        <f t="shared" si="151"/>
        <v>172-186</v>
      </c>
      <c r="K663" t="str">
        <f t="shared" si="156"/>
        <v>Polymorphic</v>
      </c>
      <c r="X663" t="s">
        <v>2181</v>
      </c>
      <c r="Y663" t="s">
        <v>2046</v>
      </c>
      <c r="AA663" t="s">
        <v>2180</v>
      </c>
      <c r="AB663" t="s">
        <v>3912</v>
      </c>
      <c r="AC663" t="s">
        <v>73</v>
      </c>
      <c r="AD663">
        <v>4</v>
      </c>
      <c r="AE663">
        <v>16</v>
      </c>
      <c r="AF663" t="str">
        <f t="shared" si="152"/>
        <v>(ATCT)</v>
      </c>
      <c r="AG663">
        <f t="shared" si="153"/>
        <v>4</v>
      </c>
      <c r="AH663" t="str">
        <f t="shared" si="154"/>
        <v>(ATCT)4</v>
      </c>
      <c r="AK663" t="s">
        <v>3912</v>
      </c>
      <c r="AL663" t="s">
        <v>7337</v>
      </c>
      <c r="AO663" t="s">
        <v>3912</v>
      </c>
      <c r="AP663" t="s">
        <v>73</v>
      </c>
      <c r="AT663" t="s">
        <v>6516</v>
      </c>
      <c r="AU663" t="s">
        <v>3912</v>
      </c>
      <c r="AV663">
        <v>172</v>
      </c>
      <c r="AY663" t="s">
        <v>3912</v>
      </c>
      <c r="AZ663">
        <v>186</v>
      </c>
      <c r="BB663" t="s">
        <v>3912</v>
      </c>
      <c r="BC663" t="str">
        <f t="shared" si="155"/>
        <v>172-186</v>
      </c>
    </row>
    <row r="664" spans="1:55" ht="18">
      <c r="A664" t="s">
        <v>3915</v>
      </c>
      <c r="B664" t="str">
        <f t="shared" si="145"/>
        <v>CAGTTTTCCCAGTCACGACTGCTGCTGTCTATGCTTGCTGTAT</v>
      </c>
      <c r="C664" t="s">
        <v>3987</v>
      </c>
      <c r="D664" t="str">
        <f t="shared" si="146"/>
        <v>GTTTATAATTGCCCTTCTCGCACTCATT</v>
      </c>
      <c r="E664" t="str">
        <f t="shared" si="147"/>
        <v>(TTTA)4</v>
      </c>
      <c r="F664" s="6" t="s">
        <v>7578</v>
      </c>
      <c r="G664" t="str">
        <f t="shared" si="148"/>
        <v>TTTA</v>
      </c>
      <c r="H664">
        <f t="shared" si="149"/>
        <v>179</v>
      </c>
      <c r="I664">
        <f t="shared" si="150"/>
        <v>185</v>
      </c>
      <c r="J664" t="str">
        <f t="shared" si="151"/>
        <v>179-185</v>
      </c>
      <c r="K664" t="str">
        <f t="shared" si="156"/>
        <v>Polymorphic</v>
      </c>
      <c r="X664" t="s">
        <v>2183</v>
      </c>
      <c r="Y664" t="s">
        <v>2050</v>
      </c>
      <c r="AA664" t="s">
        <v>2182</v>
      </c>
      <c r="AB664" t="s">
        <v>3915</v>
      </c>
      <c r="AC664" t="s">
        <v>196</v>
      </c>
      <c r="AD664">
        <v>4</v>
      </c>
      <c r="AE664">
        <v>16</v>
      </c>
      <c r="AF664" t="str">
        <f t="shared" si="152"/>
        <v>(TTTA)</v>
      </c>
      <c r="AG664">
        <f t="shared" si="153"/>
        <v>4</v>
      </c>
      <c r="AH664" t="str">
        <f t="shared" si="154"/>
        <v>(TTTA)4</v>
      </c>
      <c r="AK664" t="s">
        <v>3915</v>
      </c>
      <c r="AL664" t="s">
        <v>7192</v>
      </c>
      <c r="AO664" t="s">
        <v>3915</v>
      </c>
      <c r="AP664" t="s">
        <v>196</v>
      </c>
      <c r="AT664" t="s">
        <v>6517</v>
      </c>
      <c r="AU664" t="s">
        <v>3915</v>
      </c>
      <c r="AV664">
        <v>179</v>
      </c>
      <c r="AY664" t="s">
        <v>3915</v>
      </c>
      <c r="AZ664">
        <v>185</v>
      </c>
      <c r="BB664" t="s">
        <v>3915</v>
      </c>
      <c r="BC664" t="str">
        <f t="shared" si="155"/>
        <v>179-185</v>
      </c>
    </row>
    <row r="665" spans="1:55" ht="18">
      <c r="A665" t="s">
        <v>3918</v>
      </c>
      <c r="B665" t="str">
        <f t="shared" si="145"/>
        <v>CAGTTTTCCCAGTCACGACCCACTTTCCCTTTCTCTTCGTTTT</v>
      </c>
      <c r="C665" t="s">
        <v>3988</v>
      </c>
      <c r="D665" t="str">
        <f t="shared" si="146"/>
        <v>GTTTATGGTATTGTTGGTCTTGTCCGAG</v>
      </c>
      <c r="E665" t="str">
        <f t="shared" si="147"/>
        <v>(GA)8</v>
      </c>
      <c r="F665" s="6" t="s">
        <v>7439</v>
      </c>
      <c r="G665" t="str">
        <f t="shared" si="148"/>
        <v>GA</v>
      </c>
      <c r="H665">
        <f t="shared" si="149"/>
        <v>167</v>
      </c>
      <c r="I665">
        <f t="shared" si="150"/>
        <v>167</v>
      </c>
      <c r="J665" t="str">
        <f t="shared" si="151"/>
        <v>167-167</v>
      </c>
      <c r="K665" t="str">
        <f t="shared" si="156"/>
        <v>Monomorphic</v>
      </c>
      <c r="X665" t="s">
        <v>2185</v>
      </c>
      <c r="Y665" t="s">
        <v>2054</v>
      </c>
      <c r="AA665" t="s">
        <v>2184</v>
      </c>
      <c r="AB665" t="s">
        <v>3918</v>
      </c>
      <c r="AC665" t="s">
        <v>118</v>
      </c>
      <c r="AD665">
        <v>2</v>
      </c>
      <c r="AE665">
        <v>16</v>
      </c>
      <c r="AF665" t="str">
        <f t="shared" si="152"/>
        <v>(GA)</v>
      </c>
      <c r="AG665">
        <f t="shared" si="153"/>
        <v>8</v>
      </c>
      <c r="AH665" t="str">
        <f t="shared" si="154"/>
        <v>(GA)8</v>
      </c>
      <c r="AK665" t="s">
        <v>3918</v>
      </c>
      <c r="AL665" t="s">
        <v>7053</v>
      </c>
      <c r="AO665" t="s">
        <v>3918</v>
      </c>
      <c r="AP665" t="s">
        <v>118</v>
      </c>
      <c r="AT665" t="s">
        <v>6518</v>
      </c>
      <c r="AU665" t="s">
        <v>3918</v>
      </c>
      <c r="AV665">
        <v>167</v>
      </c>
      <c r="AY665" t="s">
        <v>3918</v>
      </c>
      <c r="AZ665">
        <v>167</v>
      </c>
      <c r="BB665" t="s">
        <v>3918</v>
      </c>
      <c r="BC665" t="str">
        <f t="shared" si="155"/>
        <v>167-167</v>
      </c>
    </row>
    <row r="666" spans="1:55" ht="18">
      <c r="A666" t="s">
        <v>3921</v>
      </c>
      <c r="B666" t="str">
        <f t="shared" si="145"/>
        <v>CAGTTTTCCCAGTCACGACCAACCTTATTCCCAAAGATAAAACTGA</v>
      </c>
      <c r="C666" t="s">
        <v>3989</v>
      </c>
      <c r="D666" t="str">
        <f t="shared" si="146"/>
        <v>GTTTTCATGCTGGAGTTTAATTTCAAGGT</v>
      </c>
      <c r="E666" t="str">
        <f t="shared" si="147"/>
        <v>(AT)8</v>
      </c>
      <c r="F666" s="6" t="s">
        <v>7571</v>
      </c>
      <c r="G666" t="str">
        <f t="shared" si="148"/>
        <v>AT</v>
      </c>
      <c r="H666">
        <f t="shared" si="149"/>
        <v>161</v>
      </c>
      <c r="I666">
        <f t="shared" si="150"/>
        <v>161</v>
      </c>
      <c r="J666" t="str">
        <f t="shared" si="151"/>
        <v>161-161</v>
      </c>
      <c r="K666" t="str">
        <f t="shared" si="156"/>
        <v>Monomorphic</v>
      </c>
      <c r="X666" t="s">
        <v>2187</v>
      </c>
      <c r="Y666" t="s">
        <v>2058</v>
      </c>
      <c r="AA666" t="s">
        <v>2186</v>
      </c>
      <c r="AB666" t="s">
        <v>3921</v>
      </c>
      <c r="AC666" t="s">
        <v>68</v>
      </c>
      <c r="AD666">
        <v>2</v>
      </c>
      <c r="AE666">
        <v>16</v>
      </c>
      <c r="AF666" t="str">
        <f t="shared" si="152"/>
        <v>(AT)</v>
      </c>
      <c r="AG666">
        <f t="shared" si="153"/>
        <v>8</v>
      </c>
      <c r="AH666" t="str">
        <f t="shared" si="154"/>
        <v>(AT)8</v>
      </c>
      <c r="AK666" t="s">
        <v>3921</v>
      </c>
      <c r="AL666" t="s">
        <v>7185</v>
      </c>
      <c r="AO666" t="s">
        <v>3921</v>
      </c>
      <c r="AP666" t="s">
        <v>68</v>
      </c>
      <c r="AT666" t="s">
        <v>6519</v>
      </c>
      <c r="AU666" t="s">
        <v>3921</v>
      </c>
      <c r="AV666">
        <v>161</v>
      </c>
      <c r="AY666" t="s">
        <v>3921</v>
      </c>
      <c r="AZ666">
        <v>161</v>
      </c>
      <c r="BB666" t="s">
        <v>3921</v>
      </c>
      <c r="BC666" t="str">
        <f t="shared" si="155"/>
        <v>161-161</v>
      </c>
    </row>
    <row r="667" spans="1:55" ht="18">
      <c r="A667" t="s">
        <v>3924</v>
      </c>
      <c r="B667" t="str">
        <f t="shared" si="145"/>
        <v>CAGTTTTCCCAGTCACGACTATGATGGAGATTGGAGTGGTGTG</v>
      </c>
      <c r="C667" t="s">
        <v>3990</v>
      </c>
      <c r="D667" t="str">
        <f t="shared" si="146"/>
        <v>GTTTATATCATTAAGCACCTGCCAGGAA</v>
      </c>
      <c r="E667" t="str">
        <f t="shared" si="147"/>
        <v>(GATG)4</v>
      </c>
      <c r="F667" s="6" t="s">
        <v>7725</v>
      </c>
      <c r="G667" t="str">
        <f t="shared" si="148"/>
        <v>GATG</v>
      </c>
      <c r="H667">
        <f t="shared" si="149"/>
        <v>115</v>
      </c>
      <c r="I667">
        <f t="shared" si="150"/>
        <v>115</v>
      </c>
      <c r="J667" t="str">
        <f t="shared" si="151"/>
        <v>115-115</v>
      </c>
      <c r="K667" t="str">
        <f t="shared" si="156"/>
        <v>Monomorphic</v>
      </c>
      <c r="X667" t="s">
        <v>2189</v>
      </c>
      <c r="Y667" t="s">
        <v>2062</v>
      </c>
      <c r="AA667" t="s">
        <v>2188</v>
      </c>
      <c r="AB667" t="s">
        <v>3924</v>
      </c>
      <c r="AC667" t="s">
        <v>125</v>
      </c>
      <c r="AD667">
        <v>4</v>
      </c>
      <c r="AE667">
        <v>16</v>
      </c>
      <c r="AF667" t="str">
        <f t="shared" si="152"/>
        <v>(GATG)</v>
      </c>
      <c r="AG667">
        <f t="shared" si="153"/>
        <v>4</v>
      </c>
      <c r="AH667" t="str">
        <f t="shared" si="154"/>
        <v>(GATG)4</v>
      </c>
      <c r="AK667" t="s">
        <v>3924</v>
      </c>
      <c r="AL667" t="s">
        <v>7338</v>
      </c>
      <c r="AO667" t="s">
        <v>3924</v>
      </c>
      <c r="AP667" t="s">
        <v>125</v>
      </c>
      <c r="AT667" t="s">
        <v>6520</v>
      </c>
      <c r="AU667" t="s">
        <v>3924</v>
      </c>
      <c r="AV667">
        <v>115</v>
      </c>
      <c r="AY667" t="s">
        <v>3924</v>
      </c>
      <c r="AZ667">
        <v>115</v>
      </c>
      <c r="BB667" t="s">
        <v>3924</v>
      </c>
      <c r="BC667" t="str">
        <f t="shared" si="155"/>
        <v>115-115</v>
      </c>
    </row>
    <row r="668" spans="1:55" ht="18">
      <c r="A668" t="s">
        <v>3927</v>
      </c>
      <c r="B668" t="str">
        <f t="shared" si="145"/>
        <v>CAGTTTTCCCAGTCACGACAATTAAGAGATCGTGATTCGTGGC</v>
      </c>
      <c r="C668" t="s">
        <v>3991</v>
      </c>
      <c r="D668" t="str">
        <f t="shared" si="146"/>
        <v>GTTTCCAGGAACACAGTCAAAAATAATAAGAA</v>
      </c>
      <c r="E668" t="str">
        <f t="shared" si="147"/>
        <v>(TTAA)4</v>
      </c>
      <c r="F668" s="6" t="s">
        <v>7583</v>
      </c>
      <c r="G668" t="str">
        <f t="shared" si="148"/>
        <v>TTAA</v>
      </c>
      <c r="H668">
        <f t="shared" si="149"/>
        <v>179</v>
      </c>
      <c r="I668">
        <f t="shared" si="150"/>
        <v>180</v>
      </c>
      <c r="J668" t="str">
        <f t="shared" si="151"/>
        <v>179-180</v>
      </c>
      <c r="K668" t="str">
        <f t="shared" si="156"/>
        <v>Polymorphic</v>
      </c>
      <c r="X668" t="s">
        <v>2191</v>
      </c>
      <c r="Y668" t="s">
        <v>2066</v>
      </c>
      <c r="AA668" t="s">
        <v>2190</v>
      </c>
      <c r="AB668" t="s">
        <v>3927</v>
      </c>
      <c r="AC668" t="s">
        <v>188</v>
      </c>
      <c r="AD668">
        <v>4</v>
      </c>
      <c r="AE668">
        <v>16</v>
      </c>
      <c r="AF668" t="str">
        <f t="shared" si="152"/>
        <v>(TTAA)</v>
      </c>
      <c r="AG668">
        <f t="shared" si="153"/>
        <v>4</v>
      </c>
      <c r="AH668" t="str">
        <f t="shared" si="154"/>
        <v>(TTAA)4</v>
      </c>
      <c r="AK668" t="s">
        <v>3927</v>
      </c>
      <c r="AL668" t="s">
        <v>7197</v>
      </c>
      <c r="AO668" t="s">
        <v>3927</v>
      </c>
      <c r="AP668" t="s">
        <v>188</v>
      </c>
      <c r="AT668" t="s">
        <v>6521</v>
      </c>
      <c r="AU668" t="s">
        <v>3927</v>
      </c>
      <c r="AV668">
        <v>179</v>
      </c>
      <c r="AY668" t="s">
        <v>3927</v>
      </c>
      <c r="AZ668">
        <v>180</v>
      </c>
      <c r="BB668" t="s">
        <v>3927</v>
      </c>
      <c r="BC668" t="str">
        <f t="shared" si="155"/>
        <v>179-180</v>
      </c>
    </row>
    <row r="669" spans="1:55" ht="18">
      <c r="A669" t="s">
        <v>3930</v>
      </c>
      <c r="B669" t="str">
        <f t="shared" si="145"/>
        <v>CAGTTTTCCCAGTCACGACCGGGAGCTTGAGAAGACATTGATA</v>
      </c>
      <c r="C669" t="s">
        <v>3992</v>
      </c>
      <c r="D669" t="str">
        <f t="shared" si="146"/>
        <v>GTTTTTGCCACTGAAGGTGAAAAATAGG</v>
      </c>
      <c r="E669" t="str">
        <f t="shared" si="147"/>
        <v>(CTTT)4</v>
      </c>
      <c r="F669" s="6" t="s">
        <v>7726</v>
      </c>
      <c r="G669" t="str">
        <f t="shared" si="148"/>
        <v>CTTT</v>
      </c>
      <c r="H669">
        <f t="shared" si="149"/>
        <v>155</v>
      </c>
      <c r="I669">
        <f t="shared" si="150"/>
        <v>155</v>
      </c>
      <c r="J669" t="str">
        <f t="shared" si="151"/>
        <v>155-155</v>
      </c>
      <c r="K669" t="str">
        <f t="shared" si="156"/>
        <v>Monomorphic</v>
      </c>
      <c r="X669" t="s">
        <v>2193</v>
      </c>
      <c r="Y669" t="s">
        <v>2070</v>
      </c>
      <c r="AA669" t="s">
        <v>2192</v>
      </c>
      <c r="AB669" t="s">
        <v>3930</v>
      </c>
      <c r="AC669" t="s">
        <v>111</v>
      </c>
      <c r="AD669">
        <v>4</v>
      </c>
      <c r="AE669">
        <v>16</v>
      </c>
      <c r="AF669" t="str">
        <f t="shared" si="152"/>
        <v>(CTTT)</v>
      </c>
      <c r="AG669">
        <f t="shared" si="153"/>
        <v>4</v>
      </c>
      <c r="AH669" t="str">
        <f t="shared" si="154"/>
        <v>(CTTT)4</v>
      </c>
      <c r="AK669" t="s">
        <v>3930</v>
      </c>
      <c r="AL669" t="s">
        <v>7339</v>
      </c>
      <c r="AO669" t="s">
        <v>3930</v>
      </c>
      <c r="AP669" t="s">
        <v>111</v>
      </c>
      <c r="AT669" t="s">
        <v>6522</v>
      </c>
      <c r="AU669" t="s">
        <v>3930</v>
      </c>
      <c r="AV669">
        <v>155</v>
      </c>
      <c r="AY669" t="s">
        <v>3930</v>
      </c>
      <c r="AZ669">
        <v>155</v>
      </c>
      <c r="BB669" t="s">
        <v>3930</v>
      </c>
      <c r="BC669" t="str">
        <f t="shared" si="155"/>
        <v>155-155</v>
      </c>
    </row>
    <row r="670" spans="1:55" ht="18">
      <c r="A670" t="s">
        <v>3933</v>
      </c>
      <c r="B670" t="str">
        <f t="shared" si="145"/>
        <v>CAGTTTTCCCAGTCACGACGAGAAAGCACCAATTACAAAGCGT</v>
      </c>
      <c r="C670" t="s">
        <v>3993</v>
      </c>
      <c r="D670" t="str">
        <f t="shared" si="146"/>
        <v>GTTTCATTGGATTGGTACTGTGAACAACA</v>
      </c>
      <c r="E670" t="str">
        <f t="shared" si="147"/>
        <v>(AT)8</v>
      </c>
      <c r="F670" s="6" t="s">
        <v>7571</v>
      </c>
      <c r="G670" t="str">
        <f t="shared" si="148"/>
        <v>AT</v>
      </c>
      <c r="H670">
        <f t="shared" si="149"/>
        <v>149</v>
      </c>
      <c r="I670">
        <f t="shared" si="150"/>
        <v>154</v>
      </c>
      <c r="J670" t="str">
        <f t="shared" si="151"/>
        <v>149-154</v>
      </c>
      <c r="K670" t="str">
        <f t="shared" si="156"/>
        <v>Polymorphic</v>
      </c>
      <c r="X670" t="s">
        <v>2195</v>
      </c>
      <c r="Y670" t="s">
        <v>2074</v>
      </c>
      <c r="AA670" t="s">
        <v>2194</v>
      </c>
      <c r="AB670" t="s">
        <v>3933</v>
      </c>
      <c r="AC670" t="s">
        <v>68</v>
      </c>
      <c r="AD670">
        <v>2</v>
      </c>
      <c r="AE670">
        <v>16</v>
      </c>
      <c r="AF670" t="str">
        <f t="shared" si="152"/>
        <v>(AT)</v>
      </c>
      <c r="AG670">
        <f t="shared" si="153"/>
        <v>8</v>
      </c>
      <c r="AH670" t="str">
        <f t="shared" si="154"/>
        <v>(AT)8</v>
      </c>
      <c r="AK670" t="s">
        <v>3933</v>
      </c>
      <c r="AL670" t="s">
        <v>7185</v>
      </c>
      <c r="AO670" t="s">
        <v>3933</v>
      </c>
      <c r="AP670" t="s">
        <v>68</v>
      </c>
      <c r="AT670" t="s">
        <v>6523</v>
      </c>
      <c r="AU670" t="s">
        <v>3933</v>
      </c>
      <c r="AV670">
        <v>149</v>
      </c>
      <c r="AY670" t="s">
        <v>3933</v>
      </c>
      <c r="AZ670">
        <v>154</v>
      </c>
      <c r="BB670" t="s">
        <v>3933</v>
      </c>
      <c r="BC670" t="str">
        <f t="shared" si="155"/>
        <v>149-154</v>
      </c>
    </row>
    <row r="671" spans="1:55" ht="18">
      <c r="A671" t="s">
        <v>3936</v>
      </c>
      <c r="B671" t="str">
        <f t="shared" si="145"/>
        <v>CAGTTTTCCCAGTCACGACATATGTACCTGGAAAGGGTGGTGT</v>
      </c>
      <c r="C671" t="s">
        <v>3994</v>
      </c>
      <c r="D671" t="str">
        <f t="shared" si="146"/>
        <v>GTTTGCCATAATTTTGTTCCTTTTCTTTATTT</v>
      </c>
      <c r="E671" t="str">
        <f t="shared" si="147"/>
        <v>(AT)8</v>
      </c>
      <c r="F671" s="6" t="s">
        <v>7571</v>
      </c>
      <c r="G671" t="str">
        <f t="shared" si="148"/>
        <v>AT</v>
      </c>
      <c r="H671">
        <f t="shared" si="149"/>
        <v>159</v>
      </c>
      <c r="I671">
        <f t="shared" si="150"/>
        <v>161</v>
      </c>
      <c r="J671" t="str">
        <f t="shared" si="151"/>
        <v>159-161</v>
      </c>
      <c r="K671" t="str">
        <f t="shared" si="156"/>
        <v>Polymorphic</v>
      </c>
      <c r="X671" t="s">
        <v>2197</v>
      </c>
      <c r="Y671" t="s">
        <v>2078</v>
      </c>
      <c r="AA671" t="s">
        <v>2196</v>
      </c>
      <c r="AB671" t="s">
        <v>3936</v>
      </c>
      <c r="AC671" t="s">
        <v>68</v>
      </c>
      <c r="AD671">
        <v>2</v>
      </c>
      <c r="AE671">
        <v>16</v>
      </c>
      <c r="AF671" t="str">
        <f t="shared" si="152"/>
        <v>(AT)</v>
      </c>
      <c r="AG671">
        <f t="shared" si="153"/>
        <v>8</v>
      </c>
      <c r="AH671" t="str">
        <f t="shared" si="154"/>
        <v>(AT)8</v>
      </c>
      <c r="AK671" t="s">
        <v>3936</v>
      </c>
      <c r="AL671" t="s">
        <v>7185</v>
      </c>
      <c r="AO671" t="s">
        <v>3936</v>
      </c>
      <c r="AP671" t="s">
        <v>68</v>
      </c>
      <c r="AT671" t="s">
        <v>6524</v>
      </c>
      <c r="AU671" t="s">
        <v>3936</v>
      </c>
      <c r="AV671">
        <v>159</v>
      </c>
      <c r="AY671" t="s">
        <v>3936</v>
      </c>
      <c r="AZ671">
        <v>161</v>
      </c>
      <c r="BB671" t="s">
        <v>3936</v>
      </c>
      <c r="BC671" t="str">
        <f t="shared" si="155"/>
        <v>159-161</v>
      </c>
    </row>
    <row r="672" spans="1:55" ht="18">
      <c r="A672" t="s">
        <v>3939</v>
      </c>
      <c r="B672" t="str">
        <f t="shared" si="145"/>
        <v>CAGTTTTCCCAGTCACGACTCCATATAGCTAGAGCCGTAACCC</v>
      </c>
      <c r="C672" t="s">
        <v>3995</v>
      </c>
      <c r="D672" t="str">
        <f t="shared" si="146"/>
        <v>GTTTCAACCAAACATCAGATAAAATACCGA</v>
      </c>
      <c r="E672" t="str">
        <f t="shared" si="147"/>
        <v>(AT)8</v>
      </c>
      <c r="F672" s="6" t="s">
        <v>7571</v>
      </c>
      <c r="G672" t="str">
        <f t="shared" si="148"/>
        <v>AT</v>
      </c>
      <c r="H672">
        <f t="shared" si="149"/>
        <v>178</v>
      </c>
      <c r="I672">
        <f t="shared" si="150"/>
        <v>180</v>
      </c>
      <c r="J672" t="str">
        <f t="shared" si="151"/>
        <v>178-180</v>
      </c>
      <c r="K672" t="str">
        <f t="shared" si="156"/>
        <v>Polymorphic</v>
      </c>
      <c r="X672" t="s">
        <v>2199</v>
      </c>
      <c r="Y672" t="s">
        <v>2082</v>
      </c>
      <c r="AA672" t="s">
        <v>2198</v>
      </c>
      <c r="AB672" t="s">
        <v>3939</v>
      </c>
      <c r="AC672" t="s">
        <v>68</v>
      </c>
      <c r="AD672">
        <v>2</v>
      </c>
      <c r="AE672">
        <v>16</v>
      </c>
      <c r="AF672" t="str">
        <f t="shared" si="152"/>
        <v>(AT)</v>
      </c>
      <c r="AG672">
        <f t="shared" si="153"/>
        <v>8</v>
      </c>
      <c r="AH672" t="str">
        <f t="shared" si="154"/>
        <v>(AT)8</v>
      </c>
      <c r="AK672" t="s">
        <v>3939</v>
      </c>
      <c r="AL672" t="s">
        <v>7185</v>
      </c>
      <c r="AO672" t="s">
        <v>3939</v>
      </c>
      <c r="AP672" t="s">
        <v>68</v>
      </c>
      <c r="AT672" t="s">
        <v>6525</v>
      </c>
      <c r="AU672" t="s">
        <v>3939</v>
      </c>
      <c r="AV672">
        <v>178</v>
      </c>
      <c r="AY672" t="s">
        <v>3939</v>
      </c>
      <c r="AZ672">
        <v>180</v>
      </c>
      <c r="BB672" t="s">
        <v>3939</v>
      </c>
      <c r="BC672" t="str">
        <f t="shared" si="155"/>
        <v>178-180</v>
      </c>
    </row>
    <row r="673" spans="1:55" ht="18">
      <c r="A673" t="s">
        <v>3942</v>
      </c>
      <c r="B673" t="str">
        <f t="shared" si="145"/>
        <v>CAGTTTTCCCAGTCACGACTTTATGTTTGAACATTTTGCCCCT</v>
      </c>
      <c r="C673" t="s">
        <v>3996</v>
      </c>
      <c r="D673" t="str">
        <f t="shared" si="146"/>
        <v>GTTTCAAGCTCACAACCCTATCCTTGTT</v>
      </c>
      <c r="E673" t="str">
        <f t="shared" si="147"/>
        <v>(GA)8</v>
      </c>
      <c r="F673" s="6" t="s">
        <v>7439</v>
      </c>
      <c r="G673" t="str">
        <f t="shared" si="148"/>
        <v>GA</v>
      </c>
      <c r="H673">
        <f t="shared" si="149"/>
        <v>148</v>
      </c>
      <c r="I673">
        <f t="shared" si="150"/>
        <v>150</v>
      </c>
      <c r="J673" t="str">
        <f t="shared" si="151"/>
        <v>148-150</v>
      </c>
      <c r="K673" t="str">
        <f t="shared" si="156"/>
        <v>Polymorphic</v>
      </c>
      <c r="X673" t="s">
        <v>2201</v>
      </c>
      <c r="Y673" t="s">
        <v>2086</v>
      </c>
      <c r="AA673" t="s">
        <v>2200</v>
      </c>
      <c r="AB673" t="s">
        <v>3942</v>
      </c>
      <c r="AC673" t="s">
        <v>118</v>
      </c>
      <c r="AD673">
        <v>2</v>
      </c>
      <c r="AE673">
        <v>16</v>
      </c>
      <c r="AF673" t="str">
        <f t="shared" si="152"/>
        <v>(GA)</v>
      </c>
      <c r="AG673">
        <f t="shared" si="153"/>
        <v>8</v>
      </c>
      <c r="AH673" t="str">
        <f t="shared" si="154"/>
        <v>(GA)8</v>
      </c>
      <c r="AK673" t="s">
        <v>3942</v>
      </c>
      <c r="AL673" t="s">
        <v>7053</v>
      </c>
      <c r="AO673" t="s">
        <v>3942</v>
      </c>
      <c r="AP673" t="s">
        <v>118</v>
      </c>
      <c r="AT673" t="s">
        <v>6526</v>
      </c>
      <c r="AU673" t="s">
        <v>3942</v>
      </c>
      <c r="AV673">
        <v>148</v>
      </c>
      <c r="AY673" t="s">
        <v>3942</v>
      </c>
      <c r="AZ673">
        <v>150</v>
      </c>
      <c r="BB673" t="s">
        <v>3942</v>
      </c>
      <c r="BC673" t="str">
        <f t="shared" si="155"/>
        <v>148-150</v>
      </c>
    </row>
    <row r="674" spans="1:55" ht="18">
      <c r="A674" t="s">
        <v>3945</v>
      </c>
      <c r="B674" t="str">
        <f t="shared" si="145"/>
        <v>CAGTTTTCCCAGTCACGACCATCCGGGCAGTTTTTACTTTTTA</v>
      </c>
      <c r="C674" t="s">
        <v>3997</v>
      </c>
      <c r="D674" t="str">
        <f t="shared" si="146"/>
        <v>GTTTTTATCTGGTTTGCAAGTTGGCTTT</v>
      </c>
      <c r="E674" t="str">
        <f t="shared" si="147"/>
        <v>(AT)8</v>
      </c>
      <c r="F674" s="6" t="s">
        <v>7571</v>
      </c>
      <c r="G674" t="str">
        <f t="shared" si="148"/>
        <v>AT</v>
      </c>
      <c r="H674">
        <f t="shared" si="149"/>
        <v>153</v>
      </c>
      <c r="I674">
        <f t="shared" si="150"/>
        <v>173</v>
      </c>
      <c r="J674" t="str">
        <f t="shared" si="151"/>
        <v>153-173</v>
      </c>
      <c r="K674" t="str">
        <f t="shared" si="156"/>
        <v>Polymorphic</v>
      </c>
      <c r="X674" t="s">
        <v>2203</v>
      </c>
      <c r="Y674" t="s">
        <v>2090</v>
      </c>
      <c r="AA674" t="s">
        <v>2202</v>
      </c>
      <c r="AB674" t="s">
        <v>3945</v>
      </c>
      <c r="AC674" t="s">
        <v>68</v>
      </c>
      <c r="AD674">
        <v>2</v>
      </c>
      <c r="AE674">
        <v>16</v>
      </c>
      <c r="AF674" t="str">
        <f t="shared" si="152"/>
        <v>(AT)</v>
      </c>
      <c r="AG674">
        <f t="shared" si="153"/>
        <v>8</v>
      </c>
      <c r="AH674" t="str">
        <f t="shared" si="154"/>
        <v>(AT)8</v>
      </c>
      <c r="AK674" t="s">
        <v>3945</v>
      </c>
      <c r="AL674" t="s">
        <v>7185</v>
      </c>
      <c r="AO674" t="s">
        <v>3945</v>
      </c>
      <c r="AP674" t="s">
        <v>68</v>
      </c>
      <c r="AT674" t="s">
        <v>6527</v>
      </c>
      <c r="AU674" t="s">
        <v>3945</v>
      </c>
      <c r="AV674">
        <v>153</v>
      </c>
      <c r="AY674" t="s">
        <v>3945</v>
      </c>
      <c r="AZ674">
        <v>173</v>
      </c>
      <c r="BB674" t="s">
        <v>3945</v>
      </c>
      <c r="BC674" t="str">
        <f t="shared" si="155"/>
        <v>153-173</v>
      </c>
    </row>
    <row r="675" spans="1:55" ht="18">
      <c r="A675" t="s">
        <v>3948</v>
      </c>
      <c r="B675" t="str">
        <f t="shared" si="145"/>
        <v>CAGTTTTCCCAGTCACGACCTCTCTCGTATGATGGTGTGCTTG</v>
      </c>
      <c r="C675" t="s">
        <v>3998</v>
      </c>
      <c r="D675" t="str">
        <f t="shared" si="146"/>
        <v>GTTTCCAACTCTCAAAGACAAGCTCAAAG</v>
      </c>
      <c r="E675" t="str">
        <f t="shared" si="147"/>
        <v>(TGCT)4</v>
      </c>
      <c r="F675" s="6" t="s">
        <v>7585</v>
      </c>
      <c r="G675" t="str">
        <f t="shared" si="148"/>
        <v>TGCT</v>
      </c>
      <c r="H675">
        <f t="shared" si="149"/>
        <v>134</v>
      </c>
      <c r="I675">
        <f t="shared" si="150"/>
        <v>134</v>
      </c>
      <c r="J675" t="str">
        <f t="shared" si="151"/>
        <v>134-134</v>
      </c>
      <c r="K675" t="str">
        <f t="shared" si="156"/>
        <v>Monomorphic</v>
      </c>
      <c r="X675" t="s">
        <v>2205</v>
      </c>
      <c r="Y675" t="s">
        <v>2094</v>
      </c>
      <c r="AA675" t="s">
        <v>2204</v>
      </c>
      <c r="AB675" t="s">
        <v>3948</v>
      </c>
      <c r="AC675" t="s">
        <v>178</v>
      </c>
      <c r="AD675">
        <v>4</v>
      </c>
      <c r="AE675">
        <v>16</v>
      </c>
      <c r="AF675" t="str">
        <f t="shared" si="152"/>
        <v>(TGCT)</v>
      </c>
      <c r="AG675">
        <f t="shared" si="153"/>
        <v>4</v>
      </c>
      <c r="AH675" t="str">
        <f t="shared" si="154"/>
        <v>(TGCT)4</v>
      </c>
      <c r="AK675" t="s">
        <v>3948</v>
      </c>
      <c r="AL675" t="s">
        <v>7199</v>
      </c>
      <c r="AO675" t="s">
        <v>3948</v>
      </c>
      <c r="AP675" t="s">
        <v>178</v>
      </c>
      <c r="AT675" t="s">
        <v>6528</v>
      </c>
      <c r="AU675" t="s">
        <v>3948</v>
      </c>
      <c r="AV675">
        <v>134</v>
      </c>
      <c r="AY675" t="s">
        <v>3948</v>
      </c>
      <c r="AZ675">
        <v>134</v>
      </c>
      <c r="BB675" t="s">
        <v>3948</v>
      </c>
      <c r="BC675" t="str">
        <f t="shared" si="155"/>
        <v>134-134</v>
      </c>
    </row>
    <row r="676" spans="1:55" ht="18">
      <c r="A676" t="s">
        <v>3951</v>
      </c>
      <c r="B676" t="str">
        <f t="shared" si="145"/>
        <v>CAGTTTTCCCAGTCACGACTTCCACCATTTATAAGGTCGTCAGA</v>
      </c>
      <c r="C676" t="s">
        <v>3999</v>
      </c>
      <c r="D676" t="str">
        <f t="shared" si="146"/>
        <v>GTTTAACGCCAATAAAAGTTCCATTTCA</v>
      </c>
      <c r="E676" t="str">
        <f t="shared" si="147"/>
        <v>(TTAT)4</v>
      </c>
      <c r="F676" s="6" t="s">
        <v>7715</v>
      </c>
      <c r="G676" t="str">
        <f t="shared" si="148"/>
        <v>TTAT</v>
      </c>
      <c r="H676">
        <f t="shared" si="149"/>
        <v>169</v>
      </c>
      <c r="I676">
        <f t="shared" si="150"/>
        <v>178</v>
      </c>
      <c r="J676" t="str">
        <f t="shared" si="151"/>
        <v>169-178</v>
      </c>
      <c r="K676" t="str">
        <f t="shared" si="156"/>
        <v>Polymorphic</v>
      </c>
      <c r="X676" t="s">
        <v>2207</v>
      </c>
      <c r="Y676" t="s">
        <v>2098</v>
      </c>
      <c r="AA676" t="s">
        <v>2206</v>
      </c>
      <c r="AB676" t="s">
        <v>3951</v>
      </c>
      <c r="AC676" t="s">
        <v>190</v>
      </c>
      <c r="AD676">
        <v>4</v>
      </c>
      <c r="AE676">
        <v>16</v>
      </c>
      <c r="AF676" t="str">
        <f t="shared" si="152"/>
        <v>(TTAT)</v>
      </c>
      <c r="AG676">
        <f t="shared" si="153"/>
        <v>4</v>
      </c>
      <c r="AH676" t="str">
        <f t="shared" si="154"/>
        <v>(TTAT)4</v>
      </c>
      <c r="AK676" t="s">
        <v>3951</v>
      </c>
      <c r="AL676" t="s">
        <v>7328</v>
      </c>
      <c r="AO676" t="s">
        <v>3951</v>
      </c>
      <c r="AP676" t="s">
        <v>190</v>
      </c>
      <c r="AT676" t="s">
        <v>6529</v>
      </c>
      <c r="AU676" t="s">
        <v>3951</v>
      </c>
      <c r="AV676">
        <v>169</v>
      </c>
      <c r="AY676" t="s">
        <v>3951</v>
      </c>
      <c r="AZ676">
        <v>178</v>
      </c>
      <c r="BB676" t="s">
        <v>3951</v>
      </c>
      <c r="BC676" t="str">
        <f t="shared" si="155"/>
        <v>169-178</v>
      </c>
    </row>
    <row r="677" spans="1:55" ht="18">
      <c r="A677" t="s">
        <v>4002</v>
      </c>
      <c r="B677" t="str">
        <f t="shared" si="145"/>
        <v>CAGTTTTCCCAGTCACGACTACCATCTTCATGGTTGGGCTACT</v>
      </c>
      <c r="C677" t="s">
        <v>4143</v>
      </c>
      <c r="D677" t="str">
        <f t="shared" si="146"/>
        <v>GTTTCAATTGATTTCCTGCAGTCTCAGTT</v>
      </c>
      <c r="E677" t="str">
        <f t="shared" si="147"/>
        <v>(AT)8</v>
      </c>
      <c r="F677" s="6" t="s">
        <v>7571</v>
      </c>
      <c r="G677" t="str">
        <f t="shared" si="148"/>
        <v>AT</v>
      </c>
      <c r="H677">
        <f t="shared" si="149"/>
        <v>132</v>
      </c>
      <c r="I677">
        <f t="shared" si="150"/>
        <v>139</v>
      </c>
      <c r="J677" t="str">
        <f t="shared" si="151"/>
        <v>132-139</v>
      </c>
      <c r="K677" t="str">
        <f t="shared" si="156"/>
        <v>Polymorphic</v>
      </c>
      <c r="X677" t="s">
        <v>2209</v>
      </c>
      <c r="Y677" t="s">
        <v>2102</v>
      </c>
      <c r="AA677" t="s">
        <v>2208</v>
      </c>
      <c r="AB677" t="s">
        <v>4002</v>
      </c>
      <c r="AC677" t="s">
        <v>68</v>
      </c>
      <c r="AD677">
        <v>2</v>
      </c>
      <c r="AE677">
        <v>16</v>
      </c>
      <c r="AF677" t="str">
        <f t="shared" si="152"/>
        <v>(AT)</v>
      </c>
      <c r="AG677">
        <f t="shared" si="153"/>
        <v>8</v>
      </c>
      <c r="AH677" t="str">
        <f t="shared" si="154"/>
        <v>(AT)8</v>
      </c>
      <c r="AK677" t="s">
        <v>4002</v>
      </c>
      <c r="AL677" t="s">
        <v>7185</v>
      </c>
      <c r="AO677" t="s">
        <v>4002</v>
      </c>
      <c r="AP677" t="s">
        <v>68</v>
      </c>
      <c r="AT677" t="s">
        <v>6530</v>
      </c>
      <c r="AU677" t="s">
        <v>4002</v>
      </c>
      <c r="AV677">
        <v>132</v>
      </c>
      <c r="AY677" t="s">
        <v>4002</v>
      </c>
      <c r="AZ677">
        <v>139</v>
      </c>
      <c r="BB677" t="s">
        <v>4002</v>
      </c>
      <c r="BC677" t="str">
        <f t="shared" si="155"/>
        <v>132-139</v>
      </c>
    </row>
    <row r="678" spans="1:55" ht="18">
      <c r="A678" t="s">
        <v>4005</v>
      </c>
      <c r="B678" t="str">
        <f t="shared" si="145"/>
        <v>CAGTTTTCCCAGTCACGACAAAAGGGAACAAGGTCTCCTTATTTA</v>
      </c>
      <c r="C678" t="s">
        <v>4144</v>
      </c>
      <c r="D678" t="str">
        <f t="shared" si="146"/>
        <v>GTTTAGGCAAAGATGAATGTACTAATCAAAA</v>
      </c>
      <c r="E678" t="str">
        <f t="shared" si="147"/>
        <v>(GTAT)4</v>
      </c>
      <c r="F678" s="6" t="s">
        <v>7727</v>
      </c>
      <c r="G678" t="str">
        <f t="shared" si="148"/>
        <v>GTAT</v>
      </c>
      <c r="H678">
        <f t="shared" si="149"/>
        <v>179</v>
      </c>
      <c r="I678">
        <f t="shared" si="150"/>
        <v>187</v>
      </c>
      <c r="J678" t="str">
        <f t="shared" si="151"/>
        <v>179-187</v>
      </c>
      <c r="K678" t="str">
        <f t="shared" si="156"/>
        <v>Polymorphic</v>
      </c>
      <c r="X678" t="s">
        <v>2211</v>
      </c>
      <c r="Y678" t="s">
        <v>2106</v>
      </c>
      <c r="AA678" t="s">
        <v>2210</v>
      </c>
      <c r="AB678" t="s">
        <v>4005</v>
      </c>
      <c r="AC678" t="s">
        <v>144</v>
      </c>
      <c r="AD678">
        <v>4</v>
      </c>
      <c r="AE678">
        <v>16</v>
      </c>
      <c r="AF678" t="str">
        <f t="shared" si="152"/>
        <v>(GTAT)</v>
      </c>
      <c r="AG678">
        <f t="shared" si="153"/>
        <v>4</v>
      </c>
      <c r="AH678" t="str">
        <f t="shared" si="154"/>
        <v>(GTAT)4</v>
      </c>
      <c r="AK678" t="s">
        <v>4005</v>
      </c>
      <c r="AL678" t="s">
        <v>7340</v>
      </c>
      <c r="AO678" t="s">
        <v>4005</v>
      </c>
      <c r="AP678" t="s">
        <v>144</v>
      </c>
      <c r="AT678" t="s">
        <v>6531</v>
      </c>
      <c r="AU678" t="s">
        <v>4005</v>
      </c>
      <c r="AV678">
        <v>179</v>
      </c>
      <c r="AY678" t="s">
        <v>4005</v>
      </c>
      <c r="AZ678">
        <v>187</v>
      </c>
      <c r="BB678" t="s">
        <v>4005</v>
      </c>
      <c r="BC678" t="str">
        <f t="shared" si="155"/>
        <v>179-187</v>
      </c>
    </row>
    <row r="679" spans="1:55" ht="18">
      <c r="A679" t="s">
        <v>4008</v>
      </c>
      <c r="B679" t="str">
        <f t="shared" si="145"/>
        <v>CAGTTTTCCCAGTCACGACAAAGGGATCATCCTAGTTACTTCAATGT</v>
      </c>
      <c r="C679" t="s">
        <v>4145</v>
      </c>
      <c r="D679" t="str">
        <f t="shared" si="146"/>
        <v>GTTTCGTACAAATCTGACTTGCTTGCTT</v>
      </c>
      <c r="E679" t="str">
        <f t="shared" si="147"/>
        <v>(TA)8</v>
      </c>
      <c r="F679" s="6" t="s">
        <v>7717</v>
      </c>
      <c r="G679" t="str">
        <f t="shared" si="148"/>
        <v>TA</v>
      </c>
      <c r="H679">
        <f t="shared" si="149"/>
        <v>175</v>
      </c>
      <c r="I679">
        <f t="shared" si="150"/>
        <v>177</v>
      </c>
      <c r="J679" t="str">
        <f t="shared" si="151"/>
        <v>175-177</v>
      </c>
      <c r="K679" t="str">
        <f t="shared" si="156"/>
        <v>Polymorphic</v>
      </c>
      <c r="X679" t="s">
        <v>2213</v>
      </c>
      <c r="Y679" t="s">
        <v>2110</v>
      </c>
      <c r="AA679" t="s">
        <v>2212</v>
      </c>
      <c r="AB679" t="s">
        <v>4008</v>
      </c>
      <c r="AC679" t="s">
        <v>157</v>
      </c>
      <c r="AD679">
        <v>2</v>
      </c>
      <c r="AE679">
        <v>16</v>
      </c>
      <c r="AF679" t="str">
        <f t="shared" si="152"/>
        <v>(TA)</v>
      </c>
      <c r="AG679">
        <f t="shared" si="153"/>
        <v>8</v>
      </c>
      <c r="AH679" t="str">
        <f t="shared" si="154"/>
        <v>(TA)8</v>
      </c>
      <c r="AK679" t="s">
        <v>4008</v>
      </c>
      <c r="AL679" t="s">
        <v>7330</v>
      </c>
      <c r="AO679" t="s">
        <v>4008</v>
      </c>
      <c r="AP679" t="s">
        <v>157</v>
      </c>
      <c r="AT679" t="s">
        <v>6532</v>
      </c>
      <c r="AU679" t="s">
        <v>4008</v>
      </c>
      <c r="AV679">
        <v>175</v>
      </c>
      <c r="AY679" t="s">
        <v>4008</v>
      </c>
      <c r="AZ679">
        <v>177</v>
      </c>
      <c r="BB679" t="s">
        <v>4008</v>
      </c>
      <c r="BC679" t="str">
        <f t="shared" si="155"/>
        <v>175-177</v>
      </c>
    </row>
    <row r="680" spans="1:55" ht="18">
      <c r="A680" t="s">
        <v>4010</v>
      </c>
      <c r="B680" t="str">
        <f t="shared" si="145"/>
        <v>CAGTTTTCCCAGTCACGACGCCTCGGATGATCATTTCTTTTATT</v>
      </c>
      <c r="C680" t="s">
        <v>4146</v>
      </c>
      <c r="D680" t="str">
        <f t="shared" si="146"/>
        <v>GTTTCAAAACAAAATCCCAAATGGCTAC</v>
      </c>
      <c r="E680" t="str">
        <f t="shared" si="147"/>
        <v>(TAAA)4</v>
      </c>
      <c r="F680" s="6" t="s">
        <v>7582</v>
      </c>
      <c r="G680" t="str">
        <f t="shared" si="148"/>
        <v>TAAA</v>
      </c>
      <c r="H680">
        <f t="shared" si="149"/>
        <v>179</v>
      </c>
      <c r="I680">
        <f t="shared" si="150"/>
        <v>180</v>
      </c>
      <c r="J680" t="str">
        <f t="shared" si="151"/>
        <v>179-180</v>
      </c>
      <c r="K680" t="str">
        <f t="shared" si="156"/>
        <v>Polymorphic</v>
      </c>
      <c r="X680" t="s">
        <v>2215</v>
      </c>
      <c r="Y680" t="s">
        <v>2114</v>
      </c>
      <c r="AA680" t="s">
        <v>2214</v>
      </c>
      <c r="AB680" t="s">
        <v>4010</v>
      </c>
      <c r="AC680" t="s">
        <v>152</v>
      </c>
      <c r="AD680">
        <v>4</v>
      </c>
      <c r="AE680">
        <v>16</v>
      </c>
      <c r="AF680" t="str">
        <f t="shared" si="152"/>
        <v>(TAAA)</v>
      </c>
      <c r="AG680">
        <f t="shared" si="153"/>
        <v>4</v>
      </c>
      <c r="AH680" t="str">
        <f t="shared" si="154"/>
        <v>(TAAA)4</v>
      </c>
      <c r="AK680" t="s">
        <v>4010</v>
      </c>
      <c r="AL680" t="s">
        <v>7196</v>
      </c>
      <c r="AO680" t="s">
        <v>4010</v>
      </c>
      <c r="AP680" t="s">
        <v>152</v>
      </c>
      <c r="AT680" t="s">
        <v>6533</v>
      </c>
      <c r="AU680" t="s">
        <v>4010</v>
      </c>
      <c r="AV680">
        <v>179</v>
      </c>
      <c r="AY680" t="s">
        <v>4010</v>
      </c>
      <c r="AZ680">
        <v>180</v>
      </c>
      <c r="BB680" t="s">
        <v>4010</v>
      </c>
      <c r="BC680" t="str">
        <f t="shared" si="155"/>
        <v>179-180</v>
      </c>
    </row>
    <row r="681" spans="1:55" ht="18">
      <c r="A681" t="s">
        <v>4013</v>
      </c>
      <c r="B681" t="str">
        <f t="shared" si="145"/>
        <v>CAGTTTTCCCAGTCACGACGATAGCTTTTGTTTGATTGACCCAA</v>
      </c>
      <c r="C681" t="s">
        <v>4147</v>
      </c>
      <c r="D681" t="str">
        <f t="shared" si="146"/>
        <v>GTTTATTCAGCAGGAAATTACATGCCAC</v>
      </c>
      <c r="E681" t="str">
        <f t="shared" si="147"/>
        <v>(AT)8</v>
      </c>
      <c r="F681" s="6" t="s">
        <v>7571</v>
      </c>
      <c r="G681" t="str">
        <f t="shared" si="148"/>
        <v>AT</v>
      </c>
      <c r="H681">
        <f t="shared" si="149"/>
        <v>177</v>
      </c>
      <c r="I681">
        <f t="shared" si="150"/>
        <v>191</v>
      </c>
      <c r="J681" t="str">
        <f t="shared" si="151"/>
        <v>177-191</v>
      </c>
      <c r="K681" t="str">
        <f t="shared" si="156"/>
        <v>Polymorphic</v>
      </c>
      <c r="X681" t="s">
        <v>2217</v>
      </c>
      <c r="Y681" t="s">
        <v>2118</v>
      </c>
      <c r="AA681" t="s">
        <v>2216</v>
      </c>
      <c r="AB681" t="s">
        <v>4013</v>
      </c>
      <c r="AC681" t="s">
        <v>68</v>
      </c>
      <c r="AD681">
        <v>2</v>
      </c>
      <c r="AE681">
        <v>16</v>
      </c>
      <c r="AF681" t="str">
        <f t="shared" si="152"/>
        <v>(AT)</v>
      </c>
      <c r="AG681">
        <f t="shared" si="153"/>
        <v>8</v>
      </c>
      <c r="AH681" t="str">
        <f t="shared" si="154"/>
        <v>(AT)8</v>
      </c>
      <c r="AK681" t="s">
        <v>4013</v>
      </c>
      <c r="AL681" t="s">
        <v>7185</v>
      </c>
      <c r="AO681" t="s">
        <v>4013</v>
      </c>
      <c r="AP681" t="s">
        <v>68</v>
      </c>
      <c r="AT681" t="s">
        <v>6534</v>
      </c>
      <c r="AU681" t="s">
        <v>4013</v>
      </c>
      <c r="AV681">
        <v>177</v>
      </c>
      <c r="AY681" t="s">
        <v>4013</v>
      </c>
      <c r="AZ681">
        <v>191</v>
      </c>
      <c r="BB681" t="s">
        <v>4013</v>
      </c>
      <c r="BC681" t="str">
        <f t="shared" si="155"/>
        <v>177-191</v>
      </c>
    </row>
    <row r="682" spans="1:55" ht="18">
      <c r="A682" t="s">
        <v>4016</v>
      </c>
      <c r="B682" t="str">
        <f t="shared" si="145"/>
        <v>CAGTTTTCCCAGTCACGACGCCTCGGCTCTCATGAAATACTTA</v>
      </c>
      <c r="C682" t="s">
        <v>4148</v>
      </c>
      <c r="D682" t="str">
        <f t="shared" si="146"/>
        <v>GTTTCCACACCAGATGAGAATACACTGC</v>
      </c>
      <c r="E682" t="str">
        <f t="shared" si="147"/>
        <v>(AAAT)4</v>
      </c>
      <c r="F682" s="6" t="s">
        <v>7581</v>
      </c>
      <c r="G682" t="str">
        <f t="shared" si="148"/>
        <v>AAAT</v>
      </c>
      <c r="H682">
        <f t="shared" si="149"/>
        <v>102</v>
      </c>
      <c r="I682">
        <f t="shared" si="150"/>
        <v>102</v>
      </c>
      <c r="J682" t="str">
        <f t="shared" si="151"/>
        <v>102-102</v>
      </c>
      <c r="K682" t="str">
        <f t="shared" si="156"/>
        <v>Monomorphic</v>
      </c>
      <c r="X682" t="s">
        <v>2219</v>
      </c>
      <c r="Y682" t="s">
        <v>2122</v>
      </c>
      <c r="AA682" t="s">
        <v>2218</v>
      </c>
      <c r="AB682" t="s">
        <v>4016</v>
      </c>
      <c r="AC682" t="s">
        <v>37</v>
      </c>
      <c r="AD682">
        <v>4</v>
      </c>
      <c r="AE682">
        <v>16</v>
      </c>
      <c r="AF682" t="str">
        <f t="shared" si="152"/>
        <v>(AAAT)</v>
      </c>
      <c r="AG682">
        <f t="shared" si="153"/>
        <v>4</v>
      </c>
      <c r="AH682" t="str">
        <f t="shared" si="154"/>
        <v>(AAAT)4</v>
      </c>
      <c r="AK682" t="s">
        <v>4016</v>
      </c>
      <c r="AL682" t="s">
        <v>7195</v>
      </c>
      <c r="AO682" t="s">
        <v>4016</v>
      </c>
      <c r="AP682" t="s">
        <v>37</v>
      </c>
      <c r="AT682" t="s">
        <v>6535</v>
      </c>
      <c r="AU682" t="s">
        <v>4016</v>
      </c>
      <c r="AV682">
        <v>102</v>
      </c>
      <c r="AY682" t="s">
        <v>4016</v>
      </c>
      <c r="AZ682">
        <v>102</v>
      </c>
      <c r="BB682" t="s">
        <v>4016</v>
      </c>
      <c r="BC682" t="str">
        <f t="shared" si="155"/>
        <v>102-102</v>
      </c>
    </row>
    <row r="683" spans="1:55" ht="18">
      <c r="A683" t="s">
        <v>4019</v>
      </c>
      <c r="B683" t="str">
        <f t="shared" si="145"/>
        <v>CAGTTTTCCCAGTCACGACTGAGAGCTAGACGAGATGTGATCG</v>
      </c>
      <c r="C683" t="s">
        <v>4149</v>
      </c>
      <c r="D683" t="str">
        <f t="shared" si="146"/>
        <v>GTTTCATACAAGATGATGATTTGCAGGC</v>
      </c>
      <c r="E683" t="str">
        <f t="shared" si="147"/>
        <v>(TATC)4</v>
      </c>
      <c r="F683" s="6" t="s">
        <v>7728</v>
      </c>
      <c r="G683" t="str">
        <f t="shared" si="148"/>
        <v>TATC</v>
      </c>
      <c r="H683">
        <f t="shared" si="149"/>
        <v>176</v>
      </c>
      <c r="I683">
        <f t="shared" si="150"/>
        <v>180</v>
      </c>
      <c r="J683" t="str">
        <f t="shared" si="151"/>
        <v>176-180</v>
      </c>
      <c r="K683" t="str">
        <f t="shared" si="156"/>
        <v>Polymorphic</v>
      </c>
      <c r="AA683" t="s">
        <v>2220</v>
      </c>
      <c r="AB683" t="s">
        <v>4019</v>
      </c>
      <c r="AC683" t="s">
        <v>158</v>
      </c>
      <c r="AD683">
        <v>4</v>
      </c>
      <c r="AE683">
        <v>16</v>
      </c>
      <c r="AF683" t="str">
        <f t="shared" si="152"/>
        <v>(TATC)</v>
      </c>
      <c r="AG683">
        <f t="shared" si="153"/>
        <v>4</v>
      </c>
      <c r="AH683" t="str">
        <f t="shared" si="154"/>
        <v>(TATC)4</v>
      </c>
      <c r="AK683" t="s">
        <v>4019</v>
      </c>
      <c r="AL683" t="s">
        <v>7341</v>
      </c>
      <c r="AO683" t="s">
        <v>4019</v>
      </c>
      <c r="AP683" t="s">
        <v>158</v>
      </c>
      <c r="AT683" t="s">
        <v>6536</v>
      </c>
      <c r="AU683" t="s">
        <v>4019</v>
      </c>
      <c r="AV683">
        <v>176</v>
      </c>
      <c r="AY683" t="s">
        <v>4019</v>
      </c>
      <c r="AZ683">
        <v>180</v>
      </c>
      <c r="BB683" t="s">
        <v>4019</v>
      </c>
      <c r="BC683" t="str">
        <f t="shared" si="155"/>
        <v>176-180</v>
      </c>
    </row>
    <row r="684" spans="1:55" ht="18">
      <c r="A684" t="s">
        <v>4022</v>
      </c>
      <c r="B684" t="str">
        <f t="shared" si="145"/>
        <v>CAGTTTTCCCAGTCACGACCACTTTTCTTTTTGTTTCCTGGCA</v>
      </c>
      <c r="C684" t="s">
        <v>4150</v>
      </c>
      <c r="D684" t="str">
        <f t="shared" si="146"/>
        <v>GTTTAATACTGCAGGGTTGTTCTGAAGG</v>
      </c>
      <c r="E684" t="str">
        <f t="shared" si="147"/>
        <v>(ACAT)4</v>
      </c>
      <c r="F684" s="6" t="s">
        <v>7729</v>
      </c>
      <c r="G684" t="str">
        <f t="shared" si="148"/>
        <v>ACAT</v>
      </c>
      <c r="H684">
        <f t="shared" si="149"/>
        <v>177</v>
      </c>
      <c r="I684">
        <f t="shared" si="150"/>
        <v>177</v>
      </c>
      <c r="J684" t="str">
        <f t="shared" si="151"/>
        <v>177-177</v>
      </c>
      <c r="K684" t="str">
        <f t="shared" si="156"/>
        <v>Monomorphic</v>
      </c>
      <c r="X684" t="s">
        <v>2224</v>
      </c>
      <c r="Y684" t="s">
        <v>2222</v>
      </c>
      <c r="AA684" t="s">
        <v>2221</v>
      </c>
      <c r="AB684" t="s">
        <v>4022</v>
      </c>
      <c r="AC684" t="s">
        <v>51</v>
      </c>
      <c r="AD684">
        <v>4</v>
      </c>
      <c r="AE684">
        <v>16</v>
      </c>
      <c r="AF684" t="str">
        <f t="shared" si="152"/>
        <v>(ACAT)</v>
      </c>
      <c r="AG684">
        <f t="shared" si="153"/>
        <v>4</v>
      </c>
      <c r="AH684" t="str">
        <f t="shared" si="154"/>
        <v>(ACAT)4</v>
      </c>
      <c r="AK684" t="s">
        <v>4022</v>
      </c>
      <c r="AL684" t="s">
        <v>7342</v>
      </c>
      <c r="AO684" t="s">
        <v>4022</v>
      </c>
      <c r="AP684" t="s">
        <v>51</v>
      </c>
      <c r="AT684" t="s">
        <v>6537</v>
      </c>
      <c r="AU684" t="s">
        <v>4022</v>
      </c>
      <c r="AV684">
        <v>177</v>
      </c>
      <c r="AY684" t="s">
        <v>4022</v>
      </c>
      <c r="AZ684">
        <v>177</v>
      </c>
      <c r="BB684" t="s">
        <v>4022</v>
      </c>
      <c r="BC684" t="str">
        <f t="shared" si="155"/>
        <v>177-177</v>
      </c>
    </row>
    <row r="685" spans="1:55" ht="18">
      <c r="A685" t="s">
        <v>4025</v>
      </c>
      <c r="B685" t="str">
        <f t="shared" si="145"/>
        <v>CAGTTTTCCCAGTCACGACCCAACGAAATATGCATGGTTAAAT</v>
      </c>
      <c r="C685" t="s">
        <v>4151</v>
      </c>
      <c r="D685" t="str">
        <f t="shared" si="146"/>
        <v>GTTTAAAACACAACACTTACTACTGATCCTTG</v>
      </c>
      <c r="E685" t="str">
        <f t="shared" si="147"/>
        <v>(TA)8</v>
      </c>
      <c r="F685" s="6" t="s">
        <v>7717</v>
      </c>
      <c r="G685" t="str">
        <f t="shared" si="148"/>
        <v>TA</v>
      </c>
      <c r="H685">
        <f t="shared" si="149"/>
        <v>149</v>
      </c>
      <c r="I685">
        <f t="shared" si="150"/>
        <v>156</v>
      </c>
      <c r="J685" t="str">
        <f t="shared" si="151"/>
        <v>149-156</v>
      </c>
      <c r="K685" t="str">
        <f t="shared" si="156"/>
        <v>Polymorphic</v>
      </c>
      <c r="X685" t="s">
        <v>2228</v>
      </c>
      <c r="Y685" t="s">
        <v>2226</v>
      </c>
      <c r="AA685" t="s">
        <v>2225</v>
      </c>
      <c r="AB685" t="s">
        <v>4025</v>
      </c>
      <c r="AC685" t="s">
        <v>157</v>
      </c>
      <c r="AD685">
        <v>2</v>
      </c>
      <c r="AE685">
        <v>16</v>
      </c>
      <c r="AF685" t="str">
        <f t="shared" si="152"/>
        <v>(TA)</v>
      </c>
      <c r="AG685">
        <f t="shared" si="153"/>
        <v>8</v>
      </c>
      <c r="AH685" t="str">
        <f t="shared" si="154"/>
        <v>(TA)8</v>
      </c>
      <c r="AK685" t="s">
        <v>4025</v>
      </c>
      <c r="AL685" t="s">
        <v>7330</v>
      </c>
      <c r="AO685" t="s">
        <v>4025</v>
      </c>
      <c r="AP685" t="s">
        <v>157</v>
      </c>
      <c r="AT685" t="s">
        <v>6538</v>
      </c>
      <c r="AU685" t="s">
        <v>4025</v>
      </c>
      <c r="AV685">
        <v>149</v>
      </c>
      <c r="AY685" t="s">
        <v>4025</v>
      </c>
      <c r="AZ685">
        <v>156</v>
      </c>
      <c r="BB685" t="s">
        <v>4025</v>
      </c>
      <c r="BC685" t="str">
        <f t="shared" si="155"/>
        <v>149-156</v>
      </c>
    </row>
    <row r="686" spans="1:55" ht="18">
      <c r="A686" t="s">
        <v>4028</v>
      </c>
      <c r="B686" t="str">
        <f t="shared" si="145"/>
        <v>CAGTTTTCCCAGTCACGACATTCCCGGGATCTCTCCTCTC</v>
      </c>
      <c r="C686" t="s">
        <v>4152</v>
      </c>
      <c r="D686" t="str">
        <f t="shared" si="146"/>
        <v>GTTTTCCAGAGGTTTGAAATCCATGAGT</v>
      </c>
      <c r="E686" t="str">
        <f t="shared" si="147"/>
        <v>(CT)8</v>
      </c>
      <c r="F686" s="6" t="s">
        <v>7584</v>
      </c>
      <c r="G686" t="str">
        <f t="shared" si="148"/>
        <v>CT</v>
      </c>
      <c r="H686">
        <f t="shared" si="149"/>
        <v>134</v>
      </c>
      <c r="I686">
        <f t="shared" si="150"/>
        <v>134</v>
      </c>
      <c r="J686" t="str">
        <f t="shared" si="151"/>
        <v>134-134</v>
      </c>
      <c r="K686" t="str">
        <f t="shared" si="156"/>
        <v>Monomorphic</v>
      </c>
      <c r="X686" t="s">
        <v>2232</v>
      </c>
      <c r="Y686" t="s">
        <v>2230</v>
      </c>
      <c r="AA686" t="s">
        <v>2229</v>
      </c>
      <c r="AB686" t="s">
        <v>4028</v>
      </c>
      <c r="AC686" t="s">
        <v>104</v>
      </c>
      <c r="AD686">
        <v>2</v>
      </c>
      <c r="AE686">
        <v>16</v>
      </c>
      <c r="AF686" t="str">
        <f t="shared" si="152"/>
        <v>(CT)</v>
      </c>
      <c r="AG686">
        <f t="shared" si="153"/>
        <v>8</v>
      </c>
      <c r="AH686" t="str">
        <f t="shared" si="154"/>
        <v>(CT)8</v>
      </c>
      <c r="AK686" t="s">
        <v>4028</v>
      </c>
      <c r="AL686" t="s">
        <v>7198</v>
      </c>
      <c r="AO686" t="s">
        <v>4028</v>
      </c>
      <c r="AP686" t="s">
        <v>104</v>
      </c>
      <c r="AT686" t="s">
        <v>6539</v>
      </c>
      <c r="AU686" t="s">
        <v>4028</v>
      </c>
      <c r="AV686">
        <v>134</v>
      </c>
      <c r="AY686" t="s">
        <v>4028</v>
      </c>
      <c r="AZ686">
        <v>134</v>
      </c>
      <c r="BB686" t="s">
        <v>4028</v>
      </c>
      <c r="BC686" t="str">
        <f t="shared" si="155"/>
        <v>134-134</v>
      </c>
    </row>
    <row r="687" spans="1:55" ht="18">
      <c r="A687" t="s">
        <v>4031</v>
      </c>
      <c r="B687" t="str">
        <f t="shared" si="145"/>
        <v>CAGTTTTCCCAGTCACGACACCCAGCTTCATTTCTCCAAGAG</v>
      </c>
      <c r="C687" t="s">
        <v>4153</v>
      </c>
      <c r="D687" t="str">
        <f t="shared" si="146"/>
        <v>GTTTATCTTGTGCCCACTGTTCAATGT</v>
      </c>
      <c r="E687" t="str">
        <f t="shared" si="147"/>
        <v>(AG)8</v>
      </c>
      <c r="F687" s="6" t="s">
        <v>7570</v>
      </c>
      <c r="G687" t="str">
        <f t="shared" si="148"/>
        <v>AG</v>
      </c>
      <c r="H687">
        <f t="shared" si="149"/>
        <v>114</v>
      </c>
      <c r="I687">
        <f t="shared" si="150"/>
        <v>120</v>
      </c>
      <c r="J687" t="str">
        <f t="shared" si="151"/>
        <v>114-120</v>
      </c>
      <c r="K687" t="str">
        <f t="shared" si="156"/>
        <v>Polymorphic</v>
      </c>
      <c r="X687" t="s">
        <v>2236</v>
      </c>
      <c r="Y687" t="s">
        <v>2234</v>
      </c>
      <c r="AA687" t="s">
        <v>2233</v>
      </c>
      <c r="AB687" t="s">
        <v>4031</v>
      </c>
      <c r="AC687" t="s">
        <v>56</v>
      </c>
      <c r="AD687">
        <v>2</v>
      </c>
      <c r="AE687">
        <v>16</v>
      </c>
      <c r="AF687" t="str">
        <f t="shared" si="152"/>
        <v>(AG)</v>
      </c>
      <c r="AG687">
        <f t="shared" si="153"/>
        <v>8</v>
      </c>
      <c r="AH687" t="str">
        <f t="shared" si="154"/>
        <v>(AG)8</v>
      </c>
      <c r="AK687" t="s">
        <v>4031</v>
      </c>
      <c r="AL687" t="s">
        <v>7184</v>
      </c>
      <c r="AO687" t="s">
        <v>4031</v>
      </c>
      <c r="AP687" t="s">
        <v>56</v>
      </c>
      <c r="AT687" t="s">
        <v>6540</v>
      </c>
      <c r="AU687" t="s">
        <v>4031</v>
      </c>
      <c r="AV687">
        <v>114</v>
      </c>
      <c r="AY687" t="s">
        <v>4031</v>
      </c>
      <c r="AZ687">
        <v>120</v>
      </c>
      <c r="BB687" t="s">
        <v>4031</v>
      </c>
      <c r="BC687" t="str">
        <f t="shared" si="155"/>
        <v>114-120</v>
      </c>
    </row>
    <row r="688" spans="1:55" ht="18">
      <c r="A688" t="s">
        <v>4034</v>
      </c>
      <c r="B688" t="str">
        <f t="shared" si="145"/>
        <v>CAGTTTTCCCAGTCACGACAAATGGCATCATCCTTAACGAAAG</v>
      </c>
      <c r="C688" t="s">
        <v>4154</v>
      </c>
      <c r="D688" t="str">
        <f t="shared" si="146"/>
        <v>GTTTAAACACCAACAATTCAATCTCTTTGA</v>
      </c>
      <c r="E688" t="str">
        <f t="shared" si="147"/>
        <v>(AT)8</v>
      </c>
      <c r="F688" s="6" t="s">
        <v>7571</v>
      </c>
      <c r="G688" t="str">
        <f t="shared" si="148"/>
        <v>AT</v>
      </c>
      <c r="H688">
        <f t="shared" si="149"/>
        <v>169</v>
      </c>
      <c r="I688">
        <f t="shared" si="150"/>
        <v>173</v>
      </c>
      <c r="J688" t="str">
        <f t="shared" si="151"/>
        <v>169-173</v>
      </c>
      <c r="K688" t="str">
        <f t="shared" si="156"/>
        <v>Polymorphic</v>
      </c>
      <c r="X688" t="s">
        <v>2240</v>
      </c>
      <c r="Y688" t="s">
        <v>2238</v>
      </c>
      <c r="AA688" t="s">
        <v>2237</v>
      </c>
      <c r="AB688" t="s">
        <v>4034</v>
      </c>
      <c r="AC688" t="s">
        <v>68</v>
      </c>
      <c r="AD688">
        <v>2</v>
      </c>
      <c r="AE688">
        <v>16</v>
      </c>
      <c r="AF688" t="str">
        <f t="shared" si="152"/>
        <v>(AT)</v>
      </c>
      <c r="AG688">
        <f t="shared" si="153"/>
        <v>8</v>
      </c>
      <c r="AH688" t="str">
        <f t="shared" si="154"/>
        <v>(AT)8</v>
      </c>
      <c r="AK688" t="s">
        <v>4034</v>
      </c>
      <c r="AL688" t="s">
        <v>7185</v>
      </c>
      <c r="AO688" t="s">
        <v>4034</v>
      </c>
      <c r="AP688" t="s">
        <v>68</v>
      </c>
      <c r="AT688" t="s">
        <v>6541</v>
      </c>
      <c r="AU688" t="s">
        <v>4034</v>
      </c>
      <c r="AV688">
        <v>169</v>
      </c>
      <c r="AY688" t="s">
        <v>4034</v>
      </c>
      <c r="AZ688">
        <v>173</v>
      </c>
      <c r="BB688" t="s">
        <v>4034</v>
      </c>
      <c r="BC688" t="str">
        <f t="shared" si="155"/>
        <v>169-173</v>
      </c>
    </row>
    <row r="689" spans="1:55" ht="18">
      <c r="A689" t="s">
        <v>4037</v>
      </c>
      <c r="B689" t="str">
        <f t="shared" si="145"/>
        <v>CAGTTTTCCCAGTCACGACCAATGATTGCTTCCACTCTGTTGT</v>
      </c>
      <c r="C689" t="s">
        <v>4155</v>
      </c>
      <c r="D689" t="str">
        <f t="shared" si="146"/>
        <v>GTTTTTGCTTTTGTGTTCATGTTCATGTT</v>
      </c>
      <c r="E689" t="str">
        <f t="shared" si="147"/>
        <v>(TTGA)4</v>
      </c>
      <c r="F689" s="6" t="s">
        <v>7730</v>
      </c>
      <c r="G689" t="str">
        <f t="shared" si="148"/>
        <v>TTGA</v>
      </c>
      <c r="H689">
        <f t="shared" si="149"/>
        <v>160</v>
      </c>
      <c r="I689">
        <f t="shared" si="150"/>
        <v>160</v>
      </c>
      <c r="J689" t="str">
        <f t="shared" si="151"/>
        <v>160-160</v>
      </c>
      <c r="K689" t="str">
        <f t="shared" si="156"/>
        <v>Monomorphic</v>
      </c>
      <c r="X689" t="s">
        <v>2244</v>
      </c>
      <c r="Y689" t="s">
        <v>2242</v>
      </c>
      <c r="AA689" t="s">
        <v>2241</v>
      </c>
      <c r="AB689" t="s">
        <v>4037</v>
      </c>
      <c r="AC689" t="s">
        <v>194</v>
      </c>
      <c r="AD689">
        <v>4</v>
      </c>
      <c r="AE689">
        <v>16</v>
      </c>
      <c r="AF689" t="str">
        <f t="shared" si="152"/>
        <v>(TTGA)</v>
      </c>
      <c r="AG689">
        <f t="shared" si="153"/>
        <v>4</v>
      </c>
      <c r="AH689" t="str">
        <f t="shared" si="154"/>
        <v>(TTGA)4</v>
      </c>
      <c r="AK689" t="s">
        <v>4037</v>
      </c>
      <c r="AL689" t="s">
        <v>7343</v>
      </c>
      <c r="AO689" t="s">
        <v>4037</v>
      </c>
      <c r="AP689" t="s">
        <v>194</v>
      </c>
      <c r="AT689" t="s">
        <v>6542</v>
      </c>
      <c r="AU689" t="s">
        <v>4037</v>
      </c>
      <c r="AV689">
        <v>160</v>
      </c>
      <c r="AY689" t="s">
        <v>4037</v>
      </c>
      <c r="AZ689">
        <v>160</v>
      </c>
      <c r="BB689" t="s">
        <v>4037</v>
      </c>
      <c r="BC689" t="str">
        <f t="shared" si="155"/>
        <v>160-160</v>
      </c>
    </row>
    <row r="690" spans="1:55" ht="18">
      <c r="A690" t="s">
        <v>4040</v>
      </c>
      <c r="B690" t="str">
        <f t="shared" si="145"/>
        <v>CAGTTTTCCCAGTCACGACATCCATCCTCCACCTTTCGTC</v>
      </c>
      <c r="C690" t="s">
        <v>4156</v>
      </c>
      <c r="D690" t="str">
        <f t="shared" si="146"/>
        <v>GTTTTGTCCAAGAACTCCTTGTCACAGT</v>
      </c>
      <c r="E690" t="str">
        <f t="shared" si="147"/>
        <v>(GA)8</v>
      </c>
      <c r="F690" s="6" t="s">
        <v>7439</v>
      </c>
      <c r="G690" t="str">
        <f t="shared" si="148"/>
        <v>GA</v>
      </c>
      <c r="H690">
        <f t="shared" si="149"/>
        <v>125</v>
      </c>
      <c r="I690">
        <f t="shared" si="150"/>
        <v>141</v>
      </c>
      <c r="J690" t="str">
        <f t="shared" si="151"/>
        <v>125-141</v>
      </c>
      <c r="K690" t="str">
        <f t="shared" si="156"/>
        <v>Polymorphic</v>
      </c>
      <c r="X690" t="s">
        <v>2248</v>
      </c>
      <c r="Y690" t="s">
        <v>2246</v>
      </c>
      <c r="AA690" t="s">
        <v>2245</v>
      </c>
      <c r="AB690" t="s">
        <v>4040</v>
      </c>
      <c r="AC690" t="s">
        <v>118</v>
      </c>
      <c r="AD690">
        <v>2</v>
      </c>
      <c r="AE690">
        <v>16</v>
      </c>
      <c r="AF690" t="str">
        <f t="shared" si="152"/>
        <v>(GA)</v>
      </c>
      <c r="AG690">
        <f t="shared" si="153"/>
        <v>8</v>
      </c>
      <c r="AH690" t="str">
        <f t="shared" si="154"/>
        <v>(GA)8</v>
      </c>
      <c r="AK690" t="s">
        <v>4040</v>
      </c>
      <c r="AL690" t="s">
        <v>7053</v>
      </c>
      <c r="AO690" t="s">
        <v>4040</v>
      </c>
      <c r="AP690" t="s">
        <v>118</v>
      </c>
      <c r="AT690" t="s">
        <v>6543</v>
      </c>
      <c r="AU690" t="s">
        <v>4040</v>
      </c>
      <c r="AV690">
        <v>125</v>
      </c>
      <c r="AY690" t="s">
        <v>4040</v>
      </c>
      <c r="AZ690">
        <v>141</v>
      </c>
      <c r="BB690" t="s">
        <v>4040</v>
      </c>
      <c r="BC690" t="str">
        <f t="shared" si="155"/>
        <v>125-141</v>
      </c>
    </row>
    <row r="691" spans="1:55" ht="18">
      <c r="A691" t="s">
        <v>4043</v>
      </c>
      <c r="B691" t="str">
        <f t="shared" si="145"/>
        <v>CAGTTTTCCCAGTCACGACAACAGAGCCAAACAAAGAGGTGAC</v>
      </c>
      <c r="C691" t="s">
        <v>4157</v>
      </c>
      <c r="D691" t="str">
        <f t="shared" si="146"/>
        <v>GTTTTTTCATGAAGTACATTTGCGAGGA</v>
      </c>
      <c r="E691" t="str">
        <f t="shared" si="147"/>
        <v>(AT)8</v>
      </c>
      <c r="F691" s="6" t="s">
        <v>7571</v>
      </c>
      <c r="G691" t="str">
        <f t="shared" si="148"/>
        <v>AT</v>
      </c>
      <c r="H691">
        <f t="shared" si="149"/>
        <v>0</v>
      </c>
      <c r="I691">
        <f t="shared" si="150"/>
        <v>0</v>
      </c>
      <c r="J691" t="str">
        <f t="shared" si="151"/>
        <v>-</v>
      </c>
      <c r="K691" t="s">
        <v>7774</v>
      </c>
      <c r="X691" t="s">
        <v>2252</v>
      </c>
      <c r="Y691" t="s">
        <v>2250</v>
      </c>
      <c r="AA691" t="s">
        <v>2249</v>
      </c>
      <c r="AB691" t="s">
        <v>4043</v>
      </c>
      <c r="AC691" t="s">
        <v>68</v>
      </c>
      <c r="AD691">
        <v>2</v>
      </c>
      <c r="AE691">
        <v>16</v>
      </c>
      <c r="AF691" t="str">
        <f t="shared" si="152"/>
        <v>(AT)</v>
      </c>
      <c r="AG691">
        <f t="shared" si="153"/>
        <v>8</v>
      </c>
      <c r="AH691" t="str">
        <f t="shared" si="154"/>
        <v>(AT)8</v>
      </c>
      <c r="AK691" t="s">
        <v>4043</v>
      </c>
      <c r="AL691" t="s">
        <v>7185</v>
      </c>
      <c r="AO691" t="s">
        <v>4043</v>
      </c>
      <c r="AP691" t="s">
        <v>68</v>
      </c>
      <c r="AT691" t="s">
        <v>6544</v>
      </c>
      <c r="AU691" t="s">
        <v>4043</v>
      </c>
      <c r="AY691" t="s">
        <v>4043</v>
      </c>
      <c r="BB691" t="s">
        <v>4043</v>
      </c>
      <c r="BC691" t="str">
        <f t="shared" si="155"/>
        <v>-</v>
      </c>
    </row>
    <row r="692" spans="1:55" ht="18">
      <c r="A692" t="s">
        <v>4046</v>
      </c>
      <c r="B692" t="str">
        <f t="shared" si="145"/>
        <v>CAGTTTTCCCAGTCACGACTCAATCATGGAAAATTGAGCAGAG</v>
      </c>
      <c r="C692" t="s">
        <v>4158</v>
      </c>
      <c r="D692" t="str">
        <f t="shared" si="146"/>
        <v>GTTTAAAGCTTCTTTTAGTAGCACCCCA</v>
      </c>
      <c r="E692" t="str">
        <f t="shared" si="147"/>
        <v>(AT)8</v>
      </c>
      <c r="F692" s="6" t="s">
        <v>7571</v>
      </c>
      <c r="G692" t="str">
        <f t="shared" si="148"/>
        <v>AT</v>
      </c>
      <c r="H692">
        <f t="shared" si="149"/>
        <v>163</v>
      </c>
      <c r="I692">
        <f t="shared" si="150"/>
        <v>171</v>
      </c>
      <c r="J692" t="str">
        <f t="shared" si="151"/>
        <v>163-171</v>
      </c>
      <c r="K692" t="str">
        <f t="shared" ref="K692:K704" si="157">IF(H692=I692,"Monomorphic","Polymorphic")</f>
        <v>Polymorphic</v>
      </c>
      <c r="X692" t="s">
        <v>2256</v>
      </c>
      <c r="Y692" t="s">
        <v>2254</v>
      </c>
      <c r="AA692" t="s">
        <v>2253</v>
      </c>
      <c r="AB692" t="s">
        <v>4046</v>
      </c>
      <c r="AC692" t="s">
        <v>68</v>
      </c>
      <c r="AD692">
        <v>2</v>
      </c>
      <c r="AE692">
        <v>16</v>
      </c>
      <c r="AF692" t="str">
        <f t="shared" si="152"/>
        <v>(AT)</v>
      </c>
      <c r="AG692">
        <f t="shared" si="153"/>
        <v>8</v>
      </c>
      <c r="AH692" t="str">
        <f t="shared" si="154"/>
        <v>(AT)8</v>
      </c>
      <c r="AK692" t="s">
        <v>4046</v>
      </c>
      <c r="AL692" t="s">
        <v>7185</v>
      </c>
      <c r="AO692" t="s">
        <v>4046</v>
      </c>
      <c r="AP692" t="s">
        <v>68</v>
      </c>
      <c r="AT692" t="s">
        <v>6545</v>
      </c>
      <c r="AU692" t="s">
        <v>4046</v>
      </c>
      <c r="AV692">
        <v>163</v>
      </c>
      <c r="AY692" t="s">
        <v>4046</v>
      </c>
      <c r="AZ692">
        <v>171</v>
      </c>
      <c r="BB692" t="s">
        <v>4046</v>
      </c>
      <c r="BC692" t="str">
        <f t="shared" si="155"/>
        <v>163-171</v>
      </c>
    </row>
    <row r="693" spans="1:55" ht="18">
      <c r="A693" t="s">
        <v>4049</v>
      </c>
      <c r="B693" t="str">
        <f t="shared" si="145"/>
        <v>CAGTTTTCCCAGTCACGACAGTGAAGCATATTCGATCTCTGGG</v>
      </c>
      <c r="C693" t="s">
        <v>4159</v>
      </c>
      <c r="D693" t="str">
        <f t="shared" si="146"/>
        <v>GTTTTGTAAGAAGAAAAGCAAAAGAACATGAA</v>
      </c>
      <c r="E693" t="str">
        <f t="shared" si="147"/>
        <v>(TATT)4</v>
      </c>
      <c r="F693" s="6" t="s">
        <v>7575</v>
      </c>
      <c r="G693" t="str">
        <f t="shared" si="148"/>
        <v>TATT</v>
      </c>
      <c r="H693">
        <f t="shared" si="149"/>
        <v>117</v>
      </c>
      <c r="I693">
        <f t="shared" si="150"/>
        <v>117</v>
      </c>
      <c r="J693" t="str">
        <f t="shared" si="151"/>
        <v>117-117</v>
      </c>
      <c r="K693" t="str">
        <f t="shared" si="157"/>
        <v>Monomorphic</v>
      </c>
      <c r="X693" t="s">
        <v>2260</v>
      </c>
      <c r="Y693" t="s">
        <v>2258</v>
      </c>
      <c r="AA693" t="s">
        <v>2257</v>
      </c>
      <c r="AB693" t="s">
        <v>4049</v>
      </c>
      <c r="AC693" t="s">
        <v>161</v>
      </c>
      <c r="AD693">
        <v>4</v>
      </c>
      <c r="AE693">
        <v>16</v>
      </c>
      <c r="AF693" t="str">
        <f t="shared" si="152"/>
        <v>(TATT)</v>
      </c>
      <c r="AG693">
        <f t="shared" si="153"/>
        <v>4</v>
      </c>
      <c r="AH693" t="str">
        <f t="shared" si="154"/>
        <v>(TATT)4</v>
      </c>
      <c r="AK693" t="s">
        <v>4049</v>
      </c>
      <c r="AL693" t="s">
        <v>7189</v>
      </c>
      <c r="AO693" t="s">
        <v>4049</v>
      </c>
      <c r="AP693" t="s">
        <v>161</v>
      </c>
      <c r="AT693" t="s">
        <v>6546</v>
      </c>
      <c r="AU693" t="s">
        <v>4049</v>
      </c>
      <c r="AV693">
        <v>117</v>
      </c>
      <c r="AY693" t="s">
        <v>4049</v>
      </c>
      <c r="AZ693">
        <v>117</v>
      </c>
      <c r="BB693" t="s">
        <v>4049</v>
      </c>
      <c r="BC693" t="str">
        <f t="shared" si="155"/>
        <v>117-117</v>
      </c>
    </row>
    <row r="694" spans="1:55" ht="18">
      <c r="A694" t="s">
        <v>4052</v>
      </c>
      <c r="B694" t="str">
        <f t="shared" si="145"/>
        <v>CAGTTTTCCCAGTCACGACAAGTGCCCTTAAACTGAGGATGAA</v>
      </c>
      <c r="C694" t="s">
        <v>4160</v>
      </c>
      <c r="D694" t="str">
        <f t="shared" si="146"/>
        <v>GTTTTGCCACATATCACAAACTTAACACAA</v>
      </c>
      <c r="E694" t="str">
        <f t="shared" si="147"/>
        <v>(GA)8</v>
      </c>
      <c r="F694" s="6" t="s">
        <v>7439</v>
      </c>
      <c r="G694" t="str">
        <f t="shared" si="148"/>
        <v>GA</v>
      </c>
      <c r="H694">
        <f t="shared" si="149"/>
        <v>143</v>
      </c>
      <c r="I694">
        <f t="shared" si="150"/>
        <v>171</v>
      </c>
      <c r="J694" t="str">
        <f t="shared" si="151"/>
        <v>143-171</v>
      </c>
      <c r="K694" t="str">
        <f t="shared" si="157"/>
        <v>Polymorphic</v>
      </c>
      <c r="X694" t="s">
        <v>2264</v>
      </c>
      <c r="Y694" t="s">
        <v>2262</v>
      </c>
      <c r="AA694" t="s">
        <v>2261</v>
      </c>
      <c r="AB694" t="s">
        <v>4052</v>
      </c>
      <c r="AC694" t="s">
        <v>118</v>
      </c>
      <c r="AD694">
        <v>2</v>
      </c>
      <c r="AE694">
        <v>16</v>
      </c>
      <c r="AF694" t="str">
        <f t="shared" si="152"/>
        <v>(GA)</v>
      </c>
      <c r="AG694">
        <f t="shared" si="153"/>
        <v>8</v>
      </c>
      <c r="AH694" t="str">
        <f t="shared" si="154"/>
        <v>(GA)8</v>
      </c>
      <c r="AK694" t="s">
        <v>4052</v>
      </c>
      <c r="AL694" t="s">
        <v>7053</v>
      </c>
      <c r="AO694" t="s">
        <v>4052</v>
      </c>
      <c r="AP694" t="s">
        <v>118</v>
      </c>
      <c r="AT694" t="s">
        <v>6547</v>
      </c>
      <c r="AU694" t="s">
        <v>4052</v>
      </c>
      <c r="AV694">
        <v>143</v>
      </c>
      <c r="AY694" t="s">
        <v>4052</v>
      </c>
      <c r="AZ694">
        <v>171</v>
      </c>
      <c r="BB694" t="s">
        <v>4052</v>
      </c>
      <c r="BC694" t="str">
        <f t="shared" si="155"/>
        <v>143-171</v>
      </c>
    </row>
    <row r="695" spans="1:55" ht="18">
      <c r="A695" t="s">
        <v>4055</v>
      </c>
      <c r="B695" t="str">
        <f t="shared" si="145"/>
        <v>CAGTTTTCCCAGTCACGACCCAGTGTTATGTTTGGATTAGTGATGA</v>
      </c>
      <c r="C695" t="s">
        <v>4161</v>
      </c>
      <c r="D695" t="str">
        <f t="shared" si="146"/>
        <v>GTTTCCTTAAAAATCCAGCGCTTACAAA</v>
      </c>
      <c r="E695" t="str">
        <f t="shared" si="147"/>
        <v>(TTAT)4</v>
      </c>
      <c r="F695" s="6" t="s">
        <v>7715</v>
      </c>
      <c r="G695" t="str">
        <f t="shared" si="148"/>
        <v>TTAT</v>
      </c>
      <c r="H695">
        <f t="shared" si="149"/>
        <v>171</v>
      </c>
      <c r="I695">
        <f t="shared" si="150"/>
        <v>183</v>
      </c>
      <c r="J695" t="str">
        <f t="shared" si="151"/>
        <v>171-183</v>
      </c>
      <c r="K695" t="str">
        <f t="shared" si="157"/>
        <v>Polymorphic</v>
      </c>
      <c r="X695" t="s">
        <v>2268</v>
      </c>
      <c r="Y695" t="s">
        <v>2266</v>
      </c>
      <c r="AA695" t="s">
        <v>2265</v>
      </c>
      <c r="AB695" t="s">
        <v>4055</v>
      </c>
      <c r="AC695" t="s">
        <v>190</v>
      </c>
      <c r="AD695">
        <v>4</v>
      </c>
      <c r="AE695">
        <v>16</v>
      </c>
      <c r="AF695" t="str">
        <f t="shared" si="152"/>
        <v>(TTAT)</v>
      </c>
      <c r="AG695">
        <f t="shared" si="153"/>
        <v>4</v>
      </c>
      <c r="AH695" t="str">
        <f t="shared" si="154"/>
        <v>(TTAT)4</v>
      </c>
      <c r="AK695" t="s">
        <v>4055</v>
      </c>
      <c r="AL695" t="s">
        <v>7328</v>
      </c>
      <c r="AO695" t="s">
        <v>4055</v>
      </c>
      <c r="AP695" t="s">
        <v>190</v>
      </c>
      <c r="AT695" t="s">
        <v>6548</v>
      </c>
      <c r="AU695" t="s">
        <v>4055</v>
      </c>
      <c r="AV695">
        <v>171</v>
      </c>
      <c r="AY695" t="s">
        <v>4055</v>
      </c>
      <c r="AZ695">
        <v>183</v>
      </c>
      <c r="BB695" t="s">
        <v>4055</v>
      </c>
      <c r="BC695" t="str">
        <f t="shared" si="155"/>
        <v>171-183</v>
      </c>
    </row>
    <row r="696" spans="1:55" ht="18">
      <c r="A696" t="s">
        <v>4058</v>
      </c>
      <c r="B696" t="str">
        <f t="shared" si="145"/>
        <v>CAGTTTTCCCAGTCACGACAGCGCATTCCATATCGTAGTTCAT</v>
      </c>
      <c r="C696" t="s">
        <v>4162</v>
      </c>
      <c r="D696" t="str">
        <f t="shared" si="146"/>
        <v>GTTTTCGAAGATAAAAGAGGGGGCTTTA</v>
      </c>
      <c r="E696" t="str">
        <f t="shared" si="147"/>
        <v>(AT)8</v>
      </c>
      <c r="F696" s="6" t="s">
        <v>7571</v>
      </c>
      <c r="G696" t="str">
        <f t="shared" si="148"/>
        <v>AT</v>
      </c>
      <c r="H696">
        <f t="shared" si="149"/>
        <v>171</v>
      </c>
      <c r="I696">
        <f t="shared" si="150"/>
        <v>174</v>
      </c>
      <c r="J696" t="str">
        <f t="shared" si="151"/>
        <v>171-174</v>
      </c>
      <c r="K696" t="str">
        <f t="shared" si="157"/>
        <v>Polymorphic</v>
      </c>
      <c r="X696" t="s">
        <v>2272</v>
      </c>
      <c r="Y696" t="s">
        <v>2270</v>
      </c>
      <c r="AA696" t="s">
        <v>2269</v>
      </c>
      <c r="AB696" t="s">
        <v>4058</v>
      </c>
      <c r="AC696" t="s">
        <v>68</v>
      </c>
      <c r="AD696">
        <v>2</v>
      </c>
      <c r="AE696">
        <v>16</v>
      </c>
      <c r="AF696" t="str">
        <f t="shared" si="152"/>
        <v>(AT)</v>
      </c>
      <c r="AG696">
        <f t="shared" si="153"/>
        <v>8</v>
      </c>
      <c r="AH696" t="str">
        <f t="shared" si="154"/>
        <v>(AT)8</v>
      </c>
      <c r="AK696" t="s">
        <v>4058</v>
      </c>
      <c r="AL696" t="s">
        <v>7185</v>
      </c>
      <c r="AO696" t="s">
        <v>4058</v>
      </c>
      <c r="AP696" t="s">
        <v>68</v>
      </c>
      <c r="AT696" t="s">
        <v>6549</v>
      </c>
      <c r="AU696" t="s">
        <v>4058</v>
      </c>
      <c r="AV696">
        <v>171</v>
      </c>
      <c r="AY696" t="s">
        <v>4058</v>
      </c>
      <c r="AZ696">
        <v>174</v>
      </c>
      <c r="BB696" t="s">
        <v>4058</v>
      </c>
      <c r="BC696" t="str">
        <f t="shared" si="155"/>
        <v>171-174</v>
      </c>
    </row>
    <row r="697" spans="1:55" ht="18">
      <c r="A697" t="s">
        <v>4061</v>
      </c>
      <c r="B697" t="str">
        <f t="shared" si="145"/>
        <v>CAGTTTTCCCAGTCACGACTAAGACGAGGGACACAACAAACAG</v>
      </c>
      <c r="C697" t="s">
        <v>4163</v>
      </c>
      <c r="D697" t="str">
        <f t="shared" si="146"/>
        <v>GTTTACTGATGATGATGCTGACGATGAT</v>
      </c>
      <c r="E697" t="str">
        <f t="shared" si="147"/>
        <v>(TA)8</v>
      </c>
      <c r="F697" s="6" t="s">
        <v>7717</v>
      </c>
      <c r="G697" t="str">
        <f t="shared" si="148"/>
        <v>TA</v>
      </c>
      <c r="H697">
        <f t="shared" si="149"/>
        <v>96</v>
      </c>
      <c r="I697">
        <f t="shared" si="150"/>
        <v>106</v>
      </c>
      <c r="J697" t="str">
        <f t="shared" si="151"/>
        <v>96-106</v>
      </c>
      <c r="K697" t="str">
        <f t="shared" si="157"/>
        <v>Polymorphic</v>
      </c>
      <c r="X697" t="s">
        <v>2276</v>
      </c>
      <c r="Y697" t="s">
        <v>2274</v>
      </c>
      <c r="AA697" t="s">
        <v>2273</v>
      </c>
      <c r="AB697" t="s">
        <v>4061</v>
      </c>
      <c r="AC697" t="s">
        <v>157</v>
      </c>
      <c r="AD697">
        <v>2</v>
      </c>
      <c r="AE697">
        <v>16</v>
      </c>
      <c r="AF697" t="str">
        <f t="shared" si="152"/>
        <v>(TA)</v>
      </c>
      <c r="AG697">
        <f t="shared" si="153"/>
        <v>8</v>
      </c>
      <c r="AH697" t="str">
        <f t="shared" si="154"/>
        <v>(TA)8</v>
      </c>
      <c r="AK697" t="s">
        <v>4061</v>
      </c>
      <c r="AL697" t="s">
        <v>7330</v>
      </c>
      <c r="AO697" t="s">
        <v>4061</v>
      </c>
      <c r="AP697" t="s">
        <v>157</v>
      </c>
      <c r="AT697" t="s">
        <v>6550</v>
      </c>
      <c r="AU697" t="s">
        <v>4061</v>
      </c>
      <c r="AV697">
        <v>96</v>
      </c>
      <c r="AY697" t="s">
        <v>4061</v>
      </c>
      <c r="AZ697">
        <v>106</v>
      </c>
      <c r="BB697" t="s">
        <v>4061</v>
      </c>
      <c r="BC697" t="str">
        <f t="shared" si="155"/>
        <v>96-106</v>
      </c>
    </row>
    <row r="698" spans="1:55" ht="18">
      <c r="A698" t="s">
        <v>4064</v>
      </c>
      <c r="B698" t="str">
        <f t="shared" si="145"/>
        <v>CAGTTTTCCCAGTCACGACATCGTCTCCTTTCGTAGTGCTCTG</v>
      </c>
      <c r="C698" t="s">
        <v>4164</v>
      </c>
      <c r="D698" t="str">
        <f t="shared" si="146"/>
        <v>GTTTACAGTACATGCATAAGAACGAGCCT</v>
      </c>
      <c r="E698" t="str">
        <f t="shared" si="147"/>
        <v>(AG)8</v>
      </c>
      <c r="F698" s="6" t="s">
        <v>7570</v>
      </c>
      <c r="G698" t="str">
        <f t="shared" si="148"/>
        <v>AG</v>
      </c>
      <c r="H698">
        <f t="shared" si="149"/>
        <v>170</v>
      </c>
      <c r="I698">
        <f t="shared" si="150"/>
        <v>174</v>
      </c>
      <c r="J698" t="str">
        <f t="shared" si="151"/>
        <v>170-174</v>
      </c>
      <c r="K698" t="str">
        <f t="shared" si="157"/>
        <v>Polymorphic</v>
      </c>
      <c r="X698" t="s">
        <v>2280</v>
      </c>
      <c r="Y698" t="s">
        <v>2278</v>
      </c>
      <c r="AA698" t="s">
        <v>2277</v>
      </c>
      <c r="AB698" t="s">
        <v>4064</v>
      </c>
      <c r="AC698" t="s">
        <v>56</v>
      </c>
      <c r="AD698">
        <v>2</v>
      </c>
      <c r="AE698">
        <v>16</v>
      </c>
      <c r="AF698" t="str">
        <f t="shared" si="152"/>
        <v>(AG)</v>
      </c>
      <c r="AG698">
        <f t="shared" si="153"/>
        <v>8</v>
      </c>
      <c r="AH698" t="str">
        <f t="shared" si="154"/>
        <v>(AG)8</v>
      </c>
      <c r="AK698" t="s">
        <v>4064</v>
      </c>
      <c r="AL698" t="s">
        <v>7184</v>
      </c>
      <c r="AO698" t="s">
        <v>4064</v>
      </c>
      <c r="AP698" t="s">
        <v>56</v>
      </c>
      <c r="AT698" t="s">
        <v>6551</v>
      </c>
      <c r="AU698" t="s">
        <v>4064</v>
      </c>
      <c r="AV698">
        <v>170</v>
      </c>
      <c r="AY698" t="s">
        <v>4064</v>
      </c>
      <c r="AZ698">
        <v>174</v>
      </c>
      <c r="BB698" t="s">
        <v>4064</v>
      </c>
      <c r="BC698" t="str">
        <f t="shared" si="155"/>
        <v>170-174</v>
      </c>
    </row>
    <row r="699" spans="1:55" ht="18">
      <c r="A699" t="s">
        <v>4067</v>
      </c>
      <c r="B699" t="str">
        <f t="shared" si="145"/>
        <v>CAGTTTTCCCAGTCACGACCACATCGCACAAAAAGCAAATAAT</v>
      </c>
      <c r="C699" t="s">
        <v>4165</v>
      </c>
      <c r="D699" t="str">
        <f t="shared" si="146"/>
        <v>GTTTTAGCTGCCCGGTAGTCGTAATAAA</v>
      </c>
      <c r="E699" t="str">
        <f t="shared" si="147"/>
        <v>(AT)8</v>
      </c>
      <c r="F699" s="6" t="s">
        <v>7571</v>
      </c>
      <c r="G699" t="str">
        <f t="shared" si="148"/>
        <v>AT</v>
      </c>
      <c r="H699">
        <f t="shared" si="149"/>
        <v>153</v>
      </c>
      <c r="I699">
        <f t="shared" si="150"/>
        <v>169</v>
      </c>
      <c r="J699" t="str">
        <f t="shared" si="151"/>
        <v>153-169</v>
      </c>
      <c r="K699" t="str">
        <f t="shared" si="157"/>
        <v>Polymorphic</v>
      </c>
      <c r="X699" t="s">
        <v>2284</v>
      </c>
      <c r="Y699" t="s">
        <v>2282</v>
      </c>
      <c r="AA699" t="s">
        <v>2281</v>
      </c>
      <c r="AB699" t="s">
        <v>4067</v>
      </c>
      <c r="AC699" t="s">
        <v>68</v>
      </c>
      <c r="AD699">
        <v>2</v>
      </c>
      <c r="AE699">
        <v>16</v>
      </c>
      <c r="AF699" t="str">
        <f t="shared" si="152"/>
        <v>(AT)</v>
      </c>
      <c r="AG699">
        <f t="shared" si="153"/>
        <v>8</v>
      </c>
      <c r="AH699" t="str">
        <f t="shared" si="154"/>
        <v>(AT)8</v>
      </c>
      <c r="AK699" t="s">
        <v>4067</v>
      </c>
      <c r="AL699" t="s">
        <v>7185</v>
      </c>
      <c r="AO699" t="s">
        <v>4067</v>
      </c>
      <c r="AP699" t="s">
        <v>68</v>
      </c>
      <c r="AT699" t="s">
        <v>6552</v>
      </c>
      <c r="AU699" t="s">
        <v>4067</v>
      </c>
      <c r="AV699">
        <v>153</v>
      </c>
      <c r="AY699" t="s">
        <v>4067</v>
      </c>
      <c r="AZ699">
        <v>169</v>
      </c>
      <c r="BB699" t="s">
        <v>4067</v>
      </c>
      <c r="BC699" t="str">
        <f t="shared" si="155"/>
        <v>153-169</v>
      </c>
    </row>
    <row r="700" spans="1:55" ht="18">
      <c r="A700" t="s">
        <v>4070</v>
      </c>
      <c r="B700" t="str">
        <f t="shared" si="145"/>
        <v>CAGTTTTCCCAGTCACGACCAGCAACAGTACGAGGCAGAGATA</v>
      </c>
      <c r="C700" t="s">
        <v>4166</v>
      </c>
      <c r="D700" t="str">
        <f t="shared" si="146"/>
        <v>GTTTTACTACTGCAGCACCATGGACATT</v>
      </c>
      <c r="E700" t="str">
        <f t="shared" si="147"/>
        <v>(GAT)5</v>
      </c>
      <c r="F700" s="6" t="s">
        <v>7450</v>
      </c>
      <c r="G700" t="str">
        <f t="shared" si="148"/>
        <v>GAT</v>
      </c>
      <c r="H700">
        <f t="shared" si="149"/>
        <v>125</v>
      </c>
      <c r="I700">
        <f t="shared" si="150"/>
        <v>125</v>
      </c>
      <c r="J700" t="str">
        <f t="shared" si="151"/>
        <v>125-125</v>
      </c>
      <c r="K700" t="str">
        <f t="shared" si="157"/>
        <v>Monomorphic</v>
      </c>
      <c r="X700" t="s">
        <v>2288</v>
      </c>
      <c r="Y700" t="s">
        <v>2286</v>
      </c>
      <c r="AA700" t="s">
        <v>2285</v>
      </c>
      <c r="AB700" t="s">
        <v>4070</v>
      </c>
      <c r="AC700" t="s">
        <v>123</v>
      </c>
      <c r="AD700">
        <v>3</v>
      </c>
      <c r="AE700">
        <v>15</v>
      </c>
      <c r="AF700" t="str">
        <f t="shared" si="152"/>
        <v>(GAT)</v>
      </c>
      <c r="AG700">
        <f t="shared" si="153"/>
        <v>5</v>
      </c>
      <c r="AH700" t="str">
        <f t="shared" si="154"/>
        <v>(GAT)5</v>
      </c>
      <c r="AK700" t="s">
        <v>4070</v>
      </c>
      <c r="AL700" t="s">
        <v>7064</v>
      </c>
      <c r="AO700" t="s">
        <v>4070</v>
      </c>
      <c r="AP700" t="s">
        <v>123</v>
      </c>
      <c r="AT700" t="s">
        <v>6553</v>
      </c>
      <c r="AU700" t="s">
        <v>4070</v>
      </c>
      <c r="AV700">
        <v>125</v>
      </c>
      <c r="AY700" t="s">
        <v>4070</v>
      </c>
      <c r="AZ700">
        <v>125</v>
      </c>
      <c r="BB700" t="s">
        <v>4070</v>
      </c>
      <c r="BC700" t="str">
        <f t="shared" si="155"/>
        <v>125-125</v>
      </c>
    </row>
    <row r="701" spans="1:55" ht="18">
      <c r="A701" t="s">
        <v>4073</v>
      </c>
      <c r="B701" t="str">
        <f t="shared" si="145"/>
        <v>CAGTTTTCCCAGTCACGACTAGAACATCCCCTCAGCTTCAAGT</v>
      </c>
      <c r="C701" t="s">
        <v>4167</v>
      </c>
      <c r="D701" t="str">
        <f t="shared" si="146"/>
        <v>GTTTCAAGTCATCATGTTCTGGAGGTTG</v>
      </c>
      <c r="E701" t="str">
        <f t="shared" si="147"/>
        <v>(ATC)5</v>
      </c>
      <c r="F701" s="6" t="s">
        <v>7597</v>
      </c>
      <c r="G701" t="str">
        <f t="shared" si="148"/>
        <v>ATC</v>
      </c>
      <c r="H701">
        <f t="shared" si="149"/>
        <v>171</v>
      </c>
      <c r="I701">
        <f t="shared" si="150"/>
        <v>180</v>
      </c>
      <c r="J701" t="str">
        <f t="shared" si="151"/>
        <v>171-180</v>
      </c>
      <c r="K701" t="str">
        <f t="shared" si="157"/>
        <v>Polymorphic</v>
      </c>
      <c r="X701" t="s">
        <v>2292</v>
      </c>
      <c r="Y701" t="s">
        <v>2290</v>
      </c>
      <c r="AA701" t="s">
        <v>2289</v>
      </c>
      <c r="AB701" t="s">
        <v>4073</v>
      </c>
      <c r="AC701" t="s">
        <v>70</v>
      </c>
      <c r="AD701">
        <v>3</v>
      </c>
      <c r="AE701">
        <v>15</v>
      </c>
      <c r="AF701" t="str">
        <f t="shared" si="152"/>
        <v>(ATC)</v>
      </c>
      <c r="AG701">
        <f t="shared" si="153"/>
        <v>5</v>
      </c>
      <c r="AH701" t="str">
        <f t="shared" si="154"/>
        <v>(ATC)5</v>
      </c>
      <c r="AK701" t="s">
        <v>4073</v>
      </c>
      <c r="AL701" t="s">
        <v>7211</v>
      </c>
      <c r="AO701" t="s">
        <v>4073</v>
      </c>
      <c r="AP701" t="s">
        <v>70</v>
      </c>
      <c r="AT701" t="s">
        <v>6554</v>
      </c>
      <c r="AU701" t="s">
        <v>4073</v>
      </c>
      <c r="AV701">
        <v>171</v>
      </c>
      <c r="AY701" t="s">
        <v>4073</v>
      </c>
      <c r="AZ701">
        <v>180</v>
      </c>
      <c r="BB701" t="s">
        <v>4073</v>
      </c>
      <c r="BC701" t="str">
        <f t="shared" si="155"/>
        <v>171-180</v>
      </c>
    </row>
    <row r="702" spans="1:55" ht="18">
      <c r="A702" t="s">
        <v>4076</v>
      </c>
      <c r="B702" t="str">
        <f t="shared" si="145"/>
        <v>CAGTTTTCCCAGTCACGACGAGAAGGCAGCATTTGATGAATCT</v>
      </c>
      <c r="C702" t="s">
        <v>4168</v>
      </c>
      <c r="D702" t="str">
        <f t="shared" si="146"/>
        <v>GTTTGTTTCATCCCCTTCATCATCTGAG</v>
      </c>
      <c r="E702" t="str">
        <f t="shared" si="147"/>
        <v>(GAT)5</v>
      </c>
      <c r="F702" s="6" t="s">
        <v>7450</v>
      </c>
      <c r="G702" t="str">
        <f t="shared" si="148"/>
        <v>GAT</v>
      </c>
      <c r="H702">
        <f t="shared" si="149"/>
        <v>115</v>
      </c>
      <c r="I702">
        <f t="shared" si="150"/>
        <v>126</v>
      </c>
      <c r="J702" t="str">
        <f t="shared" si="151"/>
        <v>115-126</v>
      </c>
      <c r="K702" t="str">
        <f t="shared" si="157"/>
        <v>Polymorphic</v>
      </c>
      <c r="X702" t="s">
        <v>2296</v>
      </c>
      <c r="Y702" t="s">
        <v>2294</v>
      </c>
      <c r="AA702" t="s">
        <v>2293</v>
      </c>
      <c r="AB702" t="s">
        <v>4076</v>
      </c>
      <c r="AC702" t="s">
        <v>123</v>
      </c>
      <c r="AD702">
        <v>3</v>
      </c>
      <c r="AE702">
        <v>15</v>
      </c>
      <c r="AF702" t="str">
        <f t="shared" si="152"/>
        <v>(GAT)</v>
      </c>
      <c r="AG702">
        <f t="shared" si="153"/>
        <v>5</v>
      </c>
      <c r="AH702" t="str">
        <f t="shared" si="154"/>
        <v>(GAT)5</v>
      </c>
      <c r="AK702" t="s">
        <v>4076</v>
      </c>
      <c r="AL702" t="s">
        <v>7064</v>
      </c>
      <c r="AO702" t="s">
        <v>4076</v>
      </c>
      <c r="AP702" t="s">
        <v>123</v>
      </c>
      <c r="AT702" t="s">
        <v>6555</v>
      </c>
      <c r="AU702" t="s">
        <v>4076</v>
      </c>
      <c r="AV702">
        <v>115</v>
      </c>
      <c r="AY702" t="s">
        <v>4076</v>
      </c>
      <c r="AZ702">
        <v>126</v>
      </c>
      <c r="BB702" t="s">
        <v>4076</v>
      </c>
      <c r="BC702" t="str">
        <f t="shared" si="155"/>
        <v>115-126</v>
      </c>
    </row>
    <row r="703" spans="1:55" ht="18">
      <c r="A703" t="s">
        <v>4079</v>
      </c>
      <c r="B703" t="str">
        <f t="shared" si="145"/>
        <v>CAGTTTTCCCAGTCACGACCTCCAATGAACCCAATCCAGTTAC</v>
      </c>
      <c r="C703" t="s">
        <v>4169</v>
      </c>
      <c r="D703" t="str">
        <f t="shared" si="146"/>
        <v>GTTTGGGAGGAGAGTGCAGGATTATTAAA</v>
      </c>
      <c r="E703" t="str">
        <f t="shared" si="147"/>
        <v>(TCT)5</v>
      </c>
      <c r="F703" s="6" t="s">
        <v>7731</v>
      </c>
      <c r="G703" t="str">
        <f t="shared" si="148"/>
        <v>TCT</v>
      </c>
      <c r="H703">
        <f t="shared" si="149"/>
        <v>104</v>
      </c>
      <c r="I703">
        <f t="shared" si="150"/>
        <v>104</v>
      </c>
      <c r="J703" t="str">
        <f t="shared" si="151"/>
        <v>104-104</v>
      </c>
      <c r="K703" t="str">
        <f t="shared" si="157"/>
        <v>Monomorphic</v>
      </c>
      <c r="X703" t="s">
        <v>2300</v>
      </c>
      <c r="Y703" t="s">
        <v>2298</v>
      </c>
      <c r="AA703" t="s">
        <v>2297</v>
      </c>
      <c r="AB703" t="s">
        <v>4079</v>
      </c>
      <c r="AC703" t="s">
        <v>172</v>
      </c>
      <c r="AD703">
        <v>3</v>
      </c>
      <c r="AE703">
        <v>15</v>
      </c>
      <c r="AF703" t="str">
        <f t="shared" si="152"/>
        <v>(TCT)</v>
      </c>
      <c r="AG703">
        <f t="shared" si="153"/>
        <v>5</v>
      </c>
      <c r="AH703" t="str">
        <f t="shared" si="154"/>
        <v>(TCT)5</v>
      </c>
      <c r="AK703" t="s">
        <v>4079</v>
      </c>
      <c r="AL703" t="s">
        <v>7344</v>
      </c>
      <c r="AO703" t="s">
        <v>4079</v>
      </c>
      <c r="AP703" t="s">
        <v>172</v>
      </c>
      <c r="AT703" t="s">
        <v>6556</v>
      </c>
      <c r="AU703" t="s">
        <v>4079</v>
      </c>
      <c r="AV703">
        <v>104</v>
      </c>
      <c r="AY703" t="s">
        <v>4079</v>
      </c>
      <c r="AZ703">
        <v>104</v>
      </c>
      <c r="BB703" t="s">
        <v>4079</v>
      </c>
      <c r="BC703" t="str">
        <f t="shared" si="155"/>
        <v>104-104</v>
      </c>
    </row>
    <row r="704" spans="1:55" ht="18">
      <c r="A704" t="s">
        <v>4082</v>
      </c>
      <c r="B704" t="str">
        <f t="shared" si="145"/>
        <v>CAGTTTTCCCAGTCACGACGAAGGAGGGGTTTAATGAAGAGGA</v>
      </c>
      <c r="C704" t="s">
        <v>4170</v>
      </c>
      <c r="D704" t="str">
        <f t="shared" si="146"/>
        <v>GTTTCCTCCTCAAGTGCTCTTTGTTCTC</v>
      </c>
      <c r="E704" t="str">
        <f t="shared" si="147"/>
        <v>(GAT)5</v>
      </c>
      <c r="F704" s="6" t="s">
        <v>7450</v>
      </c>
      <c r="G704" t="str">
        <f t="shared" si="148"/>
        <v>GAT</v>
      </c>
      <c r="H704">
        <f t="shared" si="149"/>
        <v>124</v>
      </c>
      <c r="I704">
        <f t="shared" si="150"/>
        <v>124</v>
      </c>
      <c r="J704" t="str">
        <f t="shared" si="151"/>
        <v>124-124</v>
      </c>
      <c r="K704" t="str">
        <f t="shared" si="157"/>
        <v>Monomorphic</v>
      </c>
      <c r="X704" t="s">
        <v>2304</v>
      </c>
      <c r="Y704" t="s">
        <v>2302</v>
      </c>
      <c r="AA704" t="s">
        <v>2301</v>
      </c>
      <c r="AB704" t="s">
        <v>4082</v>
      </c>
      <c r="AC704" t="s">
        <v>123</v>
      </c>
      <c r="AD704">
        <v>3</v>
      </c>
      <c r="AE704">
        <v>15</v>
      </c>
      <c r="AF704" t="str">
        <f t="shared" si="152"/>
        <v>(GAT)</v>
      </c>
      <c r="AG704">
        <f t="shared" si="153"/>
        <v>5</v>
      </c>
      <c r="AH704" t="str">
        <f t="shared" si="154"/>
        <v>(GAT)5</v>
      </c>
      <c r="AK704" t="s">
        <v>4082</v>
      </c>
      <c r="AL704" t="s">
        <v>7064</v>
      </c>
      <c r="AO704" t="s">
        <v>4082</v>
      </c>
      <c r="AP704" t="s">
        <v>123</v>
      </c>
      <c r="AT704" t="s">
        <v>6557</v>
      </c>
      <c r="AU704" t="s">
        <v>4082</v>
      </c>
      <c r="AV704">
        <v>124</v>
      </c>
      <c r="AY704" t="s">
        <v>4082</v>
      </c>
      <c r="AZ704">
        <v>124</v>
      </c>
      <c r="BB704" t="s">
        <v>4082</v>
      </c>
      <c r="BC704" t="str">
        <f t="shared" si="155"/>
        <v>124-124</v>
      </c>
    </row>
    <row r="705" spans="1:55" ht="18">
      <c r="A705" t="s">
        <v>4085</v>
      </c>
      <c r="B705" t="str">
        <f t="shared" si="145"/>
        <v>CAGTTTTCCCAGTCACGACGAATTCCCGGGATCTTTTATCATC</v>
      </c>
      <c r="C705" t="s">
        <v>4171</v>
      </c>
      <c r="D705" t="str">
        <f t="shared" si="146"/>
        <v>GTTTGGAGTGATCTTGGCTTCAAACTGT</v>
      </c>
      <c r="E705" t="str">
        <f t="shared" si="147"/>
        <v>(TTC)5</v>
      </c>
      <c r="F705" s="6" t="s">
        <v>7732</v>
      </c>
      <c r="G705" t="str">
        <f t="shared" si="148"/>
        <v>TTC</v>
      </c>
      <c r="H705">
        <f t="shared" si="149"/>
        <v>0</v>
      </c>
      <c r="I705">
        <f t="shared" si="150"/>
        <v>0</v>
      </c>
      <c r="J705" t="str">
        <f t="shared" si="151"/>
        <v>-</v>
      </c>
      <c r="K705" t="s">
        <v>7774</v>
      </c>
      <c r="X705" t="s">
        <v>2308</v>
      </c>
      <c r="Y705" t="s">
        <v>2306</v>
      </c>
      <c r="AA705" t="s">
        <v>2305</v>
      </c>
      <c r="AB705" t="s">
        <v>4085</v>
      </c>
      <c r="AC705" t="s">
        <v>193</v>
      </c>
      <c r="AD705">
        <v>3</v>
      </c>
      <c r="AE705">
        <v>15</v>
      </c>
      <c r="AF705" t="str">
        <f t="shared" si="152"/>
        <v>(TTC)</v>
      </c>
      <c r="AG705">
        <f t="shared" si="153"/>
        <v>5</v>
      </c>
      <c r="AH705" t="str">
        <f t="shared" si="154"/>
        <v>(TTC)5</v>
      </c>
      <c r="AK705" t="s">
        <v>4085</v>
      </c>
      <c r="AL705" t="s">
        <v>7345</v>
      </c>
      <c r="AO705" t="s">
        <v>4085</v>
      </c>
      <c r="AP705" t="s">
        <v>193</v>
      </c>
      <c r="AT705" t="s">
        <v>6558</v>
      </c>
      <c r="AU705" t="s">
        <v>4085</v>
      </c>
      <c r="AY705" t="s">
        <v>4085</v>
      </c>
      <c r="BB705" t="s">
        <v>4085</v>
      </c>
      <c r="BC705" t="str">
        <f t="shared" si="155"/>
        <v>-</v>
      </c>
    </row>
    <row r="706" spans="1:55" ht="18">
      <c r="A706" t="s">
        <v>4088</v>
      </c>
      <c r="B706" t="str">
        <f t="shared" si="145"/>
        <v>CAGTTTTCCCAGTCACGACGACTATGTTCGACTCGTTGGAAGG</v>
      </c>
      <c r="C706" t="s">
        <v>4172</v>
      </c>
      <c r="D706" t="str">
        <f t="shared" si="146"/>
        <v>GTTTCACCTCAGACATCAACTGGTCTTG</v>
      </c>
      <c r="E706" t="str">
        <f t="shared" si="147"/>
        <v>(GCG)5</v>
      </c>
      <c r="F706" s="6" t="s">
        <v>7592</v>
      </c>
      <c r="G706" t="str">
        <f t="shared" si="148"/>
        <v>GCG</v>
      </c>
      <c r="H706">
        <f t="shared" si="149"/>
        <v>129</v>
      </c>
      <c r="I706">
        <f t="shared" si="150"/>
        <v>129</v>
      </c>
      <c r="J706" t="str">
        <f t="shared" si="151"/>
        <v>129-129</v>
      </c>
      <c r="K706" t="str">
        <f>IF(H706=I706,"Monomorphic","Polymorphic")</f>
        <v>Monomorphic</v>
      </c>
      <c r="X706" t="s">
        <v>2312</v>
      </c>
      <c r="Y706" t="s">
        <v>2310</v>
      </c>
      <c r="AA706" t="s">
        <v>2309</v>
      </c>
      <c r="AB706" t="s">
        <v>4088</v>
      </c>
      <c r="AC706" t="s">
        <v>134</v>
      </c>
      <c r="AD706">
        <v>3</v>
      </c>
      <c r="AE706">
        <v>15</v>
      </c>
      <c r="AF706" t="str">
        <f t="shared" si="152"/>
        <v>(GCG)</v>
      </c>
      <c r="AG706">
        <f t="shared" si="153"/>
        <v>5</v>
      </c>
      <c r="AH706" t="str">
        <f t="shared" si="154"/>
        <v>(GCG)5</v>
      </c>
      <c r="AK706" t="s">
        <v>4088</v>
      </c>
      <c r="AL706" t="s">
        <v>7206</v>
      </c>
      <c r="AO706" t="s">
        <v>4088</v>
      </c>
      <c r="AP706" t="s">
        <v>134</v>
      </c>
      <c r="AT706" t="s">
        <v>6559</v>
      </c>
      <c r="AU706" t="s">
        <v>4088</v>
      </c>
      <c r="AV706">
        <v>129</v>
      </c>
      <c r="AY706" t="s">
        <v>4088</v>
      </c>
      <c r="AZ706">
        <v>129</v>
      </c>
      <c r="BB706" t="s">
        <v>4088</v>
      </c>
      <c r="BC706" t="str">
        <f t="shared" si="155"/>
        <v>129-129</v>
      </c>
    </row>
    <row r="707" spans="1:55" ht="18">
      <c r="A707" t="s">
        <v>4091</v>
      </c>
      <c r="B707" t="str">
        <f t="shared" si="145"/>
        <v>CAGTTTTCCCAGTCACGACTCCTTGAGCCACCTTCAAGTATTC</v>
      </c>
      <c r="C707" t="s">
        <v>4173</v>
      </c>
      <c r="D707" t="str">
        <f t="shared" si="146"/>
        <v>GTTTTACCACTGAACCAACTGCTACTGC</v>
      </c>
      <c r="E707" t="str">
        <f t="shared" si="147"/>
        <v>(TTC)5</v>
      </c>
      <c r="F707" s="6" t="s">
        <v>7732</v>
      </c>
      <c r="G707" t="str">
        <f t="shared" si="148"/>
        <v>TTC</v>
      </c>
      <c r="H707">
        <f t="shared" si="149"/>
        <v>105</v>
      </c>
      <c r="I707">
        <f t="shared" si="150"/>
        <v>164</v>
      </c>
      <c r="J707" t="str">
        <f t="shared" si="151"/>
        <v>105-164</v>
      </c>
      <c r="K707" t="str">
        <f>IF(H707=I707,"Monomorphic","Polymorphic")</f>
        <v>Polymorphic</v>
      </c>
      <c r="X707" t="s">
        <v>2316</v>
      </c>
      <c r="Y707" t="s">
        <v>2314</v>
      </c>
      <c r="AA707" t="s">
        <v>2313</v>
      </c>
      <c r="AB707" t="s">
        <v>4091</v>
      </c>
      <c r="AC707" t="s">
        <v>193</v>
      </c>
      <c r="AD707">
        <v>3</v>
      </c>
      <c r="AE707">
        <v>15</v>
      </c>
      <c r="AF707" t="str">
        <f t="shared" si="152"/>
        <v>(TTC)</v>
      </c>
      <c r="AG707">
        <f t="shared" si="153"/>
        <v>5</v>
      </c>
      <c r="AH707" t="str">
        <f t="shared" si="154"/>
        <v>(TTC)5</v>
      </c>
      <c r="AK707" t="s">
        <v>4091</v>
      </c>
      <c r="AL707" t="s">
        <v>7345</v>
      </c>
      <c r="AO707" t="s">
        <v>4091</v>
      </c>
      <c r="AP707" t="s">
        <v>193</v>
      </c>
      <c r="AT707" t="s">
        <v>6560</v>
      </c>
      <c r="AU707" t="s">
        <v>4091</v>
      </c>
      <c r="AV707">
        <v>105</v>
      </c>
      <c r="AY707" t="s">
        <v>4091</v>
      </c>
      <c r="AZ707">
        <v>164</v>
      </c>
      <c r="BB707" t="s">
        <v>4091</v>
      </c>
      <c r="BC707" t="str">
        <f t="shared" si="155"/>
        <v>105-164</v>
      </c>
    </row>
    <row r="708" spans="1:55" ht="18">
      <c r="A708" t="s">
        <v>4094</v>
      </c>
      <c r="B708" t="str">
        <f t="shared" si="145"/>
        <v>CAGTTTTCCCAGTCACGACGAGGTTGCAGGTGAGGGTAAAAGT</v>
      </c>
      <c r="C708" t="s">
        <v>4174</v>
      </c>
      <c r="D708" t="str">
        <f t="shared" si="146"/>
        <v>GTTTTCCAATCCAATTCACTCATCCTCT</v>
      </c>
      <c r="E708" t="str">
        <f t="shared" si="147"/>
        <v>(AGA)5</v>
      </c>
      <c r="F708" s="6" t="s">
        <v>7443</v>
      </c>
      <c r="G708" t="str">
        <f t="shared" si="148"/>
        <v>AGA</v>
      </c>
      <c r="H708">
        <f t="shared" si="149"/>
        <v>185</v>
      </c>
      <c r="I708">
        <f t="shared" si="150"/>
        <v>213</v>
      </c>
      <c r="J708" t="str">
        <f t="shared" si="151"/>
        <v>185-213</v>
      </c>
      <c r="K708" t="str">
        <f>IF(H708=I708,"Monomorphic","Polymorphic")</f>
        <v>Polymorphic</v>
      </c>
      <c r="X708" t="s">
        <v>2320</v>
      </c>
      <c r="Y708" t="s">
        <v>2318</v>
      </c>
      <c r="AA708" t="s">
        <v>2317</v>
      </c>
      <c r="AB708" t="s">
        <v>4094</v>
      </c>
      <c r="AC708" t="s">
        <v>55</v>
      </c>
      <c r="AD708">
        <v>3</v>
      </c>
      <c r="AE708">
        <v>15</v>
      </c>
      <c r="AF708" t="str">
        <f t="shared" si="152"/>
        <v>(AGA)</v>
      </c>
      <c r="AG708">
        <f t="shared" si="153"/>
        <v>5</v>
      </c>
      <c r="AH708" t="str">
        <f t="shared" si="154"/>
        <v>(AGA)5</v>
      </c>
      <c r="AK708" t="s">
        <v>4094</v>
      </c>
      <c r="AL708" t="s">
        <v>7057</v>
      </c>
      <c r="AO708" t="s">
        <v>4094</v>
      </c>
      <c r="AP708" t="s">
        <v>55</v>
      </c>
      <c r="AT708" t="s">
        <v>6561</v>
      </c>
      <c r="AU708" t="s">
        <v>4094</v>
      </c>
      <c r="AV708">
        <v>185</v>
      </c>
      <c r="AY708" t="s">
        <v>4094</v>
      </c>
      <c r="AZ708">
        <v>213</v>
      </c>
      <c r="BB708" t="s">
        <v>4094</v>
      </c>
      <c r="BC708" t="str">
        <f t="shared" si="155"/>
        <v>185-213</v>
      </c>
    </row>
    <row r="709" spans="1:55" ht="18">
      <c r="A709" t="s">
        <v>4097</v>
      </c>
      <c r="B709" t="str">
        <f t="shared" ref="B709:B772" si="158">VLOOKUP(A709,X$5:Y$2331,2,FALSE)</f>
        <v>CAGTTTTCCCAGTCACGACTGTATGCCGAACAAAGACAGAAGA</v>
      </c>
      <c r="C709" t="s">
        <v>4175</v>
      </c>
      <c r="D709" t="str">
        <f t="shared" ref="D709:D772" si="159">VLOOKUP(C709,X$5:Y$2331,2,FALSE)</f>
        <v>GTTTACACCCATTTCAAGGAAAACAATACT</v>
      </c>
      <c r="E709" t="str">
        <f t="shared" ref="E709:E772" si="160">VLOOKUP(A709,AK$5:AL$1156,2,FALSE)</f>
        <v>(TTG)5</v>
      </c>
      <c r="F709" s="6" t="s">
        <v>7441</v>
      </c>
      <c r="G709" t="str">
        <f t="shared" ref="G709:G772" si="161">VLOOKUP(A709,AO$5:AP$1156,2,FALSE)</f>
        <v>TTG</v>
      </c>
      <c r="H709">
        <f t="shared" ref="H709:H772" si="162">VLOOKUP(A709,AU$5:AV$1156,2,FALSE)</f>
        <v>0</v>
      </c>
      <c r="I709">
        <f t="shared" ref="I709:I772" si="163">VLOOKUP(A709,AY$5:AZ$1156,2,FALSE)</f>
        <v>0</v>
      </c>
      <c r="J709" t="str">
        <f t="shared" ref="J709:J772" si="164">VLOOKUP(A709,BB$5:BC$1156,2,FALSE)</f>
        <v>-</v>
      </c>
      <c r="K709" t="s">
        <v>7774</v>
      </c>
      <c r="X709" t="s">
        <v>2324</v>
      </c>
      <c r="Y709" t="s">
        <v>2322</v>
      </c>
      <c r="AA709" t="s">
        <v>2321</v>
      </c>
      <c r="AB709" t="s">
        <v>4097</v>
      </c>
      <c r="AC709" t="s">
        <v>195</v>
      </c>
      <c r="AD709">
        <v>3</v>
      </c>
      <c r="AE709">
        <v>15</v>
      </c>
      <c r="AF709" t="str">
        <f t="shared" si="152"/>
        <v>(TTG)</v>
      </c>
      <c r="AG709">
        <f t="shared" si="153"/>
        <v>5</v>
      </c>
      <c r="AH709" t="str">
        <f t="shared" si="154"/>
        <v>(TTG)5</v>
      </c>
      <c r="AK709" t="s">
        <v>4097</v>
      </c>
      <c r="AL709" t="s">
        <v>7055</v>
      </c>
      <c r="AO709" t="s">
        <v>4097</v>
      </c>
      <c r="AP709" t="s">
        <v>195</v>
      </c>
      <c r="AT709" t="s">
        <v>6562</v>
      </c>
      <c r="AU709" t="s">
        <v>4097</v>
      </c>
      <c r="AY709" t="s">
        <v>4097</v>
      </c>
      <c r="BB709" t="s">
        <v>4097</v>
      </c>
      <c r="BC709" t="str">
        <f t="shared" si="155"/>
        <v>-</v>
      </c>
    </row>
    <row r="710" spans="1:55" ht="18">
      <c r="A710" t="s">
        <v>4100</v>
      </c>
      <c r="B710" t="str">
        <f t="shared" si="158"/>
        <v>CAGTTTTCCCAGTCACGACTTCTCCTCAACTGCTCCAATCTCT</v>
      </c>
      <c r="C710" t="s">
        <v>4176</v>
      </c>
      <c r="D710" t="str">
        <f t="shared" si="159"/>
        <v>GTTTCGTTCTCCAGATCTTCTTTTGGAA</v>
      </c>
      <c r="E710" t="str">
        <f t="shared" si="160"/>
        <v>(CTC)5</v>
      </c>
      <c r="F710" s="6" t="s">
        <v>7442</v>
      </c>
      <c r="G710" t="str">
        <f t="shared" si="161"/>
        <v>CTC</v>
      </c>
      <c r="H710">
        <f t="shared" si="162"/>
        <v>224</v>
      </c>
      <c r="I710">
        <f t="shared" si="163"/>
        <v>227</v>
      </c>
      <c r="J710" t="str">
        <f t="shared" si="164"/>
        <v>224-227</v>
      </c>
      <c r="K710" t="str">
        <f t="shared" ref="K710:K717" si="165">IF(H710=I710,"Monomorphic","Polymorphic")</f>
        <v>Polymorphic</v>
      </c>
      <c r="X710" t="s">
        <v>2328</v>
      </c>
      <c r="Y710" t="s">
        <v>2326</v>
      </c>
      <c r="AA710" t="s">
        <v>2325</v>
      </c>
      <c r="AB710" t="s">
        <v>4100</v>
      </c>
      <c r="AC710" t="s">
        <v>103</v>
      </c>
      <c r="AD710">
        <v>3</v>
      </c>
      <c r="AE710">
        <v>15</v>
      </c>
      <c r="AF710" t="str">
        <f t="shared" ref="AF710:AF773" si="166">"("&amp;AC710&amp;")"</f>
        <v>(CTC)</v>
      </c>
      <c r="AG710">
        <f t="shared" ref="AG710:AG773" si="167">AE710/AD710</f>
        <v>5</v>
      </c>
      <c r="AH710" t="str">
        <f t="shared" ref="AH710:AH773" si="168">AF710&amp;""&amp;AG710</f>
        <v>(CTC)5</v>
      </c>
      <c r="AK710" t="s">
        <v>4100</v>
      </c>
      <c r="AL710" t="s">
        <v>7056</v>
      </c>
      <c r="AO710" t="s">
        <v>4100</v>
      </c>
      <c r="AP710" t="s">
        <v>103</v>
      </c>
      <c r="AT710" t="s">
        <v>6563</v>
      </c>
      <c r="AU710" t="s">
        <v>4100</v>
      </c>
      <c r="AV710">
        <v>224</v>
      </c>
      <c r="AY710" t="s">
        <v>4100</v>
      </c>
      <c r="AZ710">
        <v>227</v>
      </c>
      <c r="BB710" t="s">
        <v>4100</v>
      </c>
      <c r="BC710" t="str">
        <f t="shared" ref="BC710:BC773" si="169">CONCATENATE(AV710,"-",AZ710)</f>
        <v>224-227</v>
      </c>
    </row>
    <row r="711" spans="1:55" ht="18">
      <c r="A711" t="s">
        <v>4103</v>
      </c>
      <c r="B711" t="str">
        <f t="shared" si="158"/>
        <v>CAGTTTTCCCAGTCACGACAGAGTCCATTGAAGTTACCTCCCC</v>
      </c>
      <c r="C711" t="s">
        <v>4177</v>
      </c>
      <c r="D711" t="str">
        <f t="shared" si="159"/>
        <v>GTTTTGTTTGTCAATGTTTTTGTTTGGTG</v>
      </c>
      <c r="E711" t="str">
        <f t="shared" si="160"/>
        <v>(AAC)5</v>
      </c>
      <c r="F711" s="6" t="s">
        <v>7598</v>
      </c>
      <c r="G711" t="str">
        <f t="shared" si="161"/>
        <v>AAC</v>
      </c>
      <c r="H711">
        <f t="shared" si="162"/>
        <v>128</v>
      </c>
      <c r="I711">
        <f t="shared" si="163"/>
        <v>128</v>
      </c>
      <c r="J711" t="str">
        <f t="shared" si="164"/>
        <v>128-128</v>
      </c>
      <c r="K711" t="str">
        <f t="shared" si="165"/>
        <v>Monomorphic</v>
      </c>
      <c r="X711" t="s">
        <v>2332</v>
      </c>
      <c r="Y711" t="s">
        <v>2330</v>
      </c>
      <c r="AA711" t="s">
        <v>2329</v>
      </c>
      <c r="AB711" t="s">
        <v>4103</v>
      </c>
      <c r="AC711" t="s">
        <v>39</v>
      </c>
      <c r="AD711">
        <v>3</v>
      </c>
      <c r="AE711">
        <v>15</v>
      </c>
      <c r="AF711" t="str">
        <f t="shared" si="166"/>
        <v>(AAC)</v>
      </c>
      <c r="AG711">
        <f t="shared" si="167"/>
        <v>5</v>
      </c>
      <c r="AH711" t="str">
        <f t="shared" si="168"/>
        <v>(AAC)5</v>
      </c>
      <c r="AK711" t="s">
        <v>4103</v>
      </c>
      <c r="AL711" t="s">
        <v>7212</v>
      </c>
      <c r="AO711" t="s">
        <v>4103</v>
      </c>
      <c r="AP711" t="s">
        <v>39</v>
      </c>
      <c r="AT711" t="s">
        <v>6564</v>
      </c>
      <c r="AU711" t="s">
        <v>4103</v>
      </c>
      <c r="AV711">
        <v>128</v>
      </c>
      <c r="AY711" t="s">
        <v>4103</v>
      </c>
      <c r="AZ711">
        <v>128</v>
      </c>
      <c r="BB711" t="s">
        <v>4103</v>
      </c>
      <c r="BC711" t="str">
        <f t="shared" si="169"/>
        <v>128-128</v>
      </c>
    </row>
    <row r="712" spans="1:55" ht="18">
      <c r="A712" t="s">
        <v>4106</v>
      </c>
      <c r="B712" t="str">
        <f t="shared" si="158"/>
        <v>CAGTTTTCCCAGTCACGACGAAACAGATCCCAAAACCGACTC</v>
      </c>
      <c r="C712" t="s">
        <v>4178</v>
      </c>
      <c r="D712" t="str">
        <f t="shared" si="159"/>
        <v>GTTTAGTGCTTGCTTCGTCCTTCTTTT</v>
      </c>
      <c r="E712" t="str">
        <f t="shared" si="160"/>
        <v>(CGC)5</v>
      </c>
      <c r="F712" s="6" t="s">
        <v>7733</v>
      </c>
      <c r="G712" t="str">
        <f t="shared" si="161"/>
        <v>CGC</v>
      </c>
      <c r="H712">
        <f t="shared" si="162"/>
        <v>141</v>
      </c>
      <c r="I712">
        <f t="shared" si="163"/>
        <v>141</v>
      </c>
      <c r="J712" t="str">
        <f t="shared" si="164"/>
        <v>141-141</v>
      </c>
      <c r="K712" t="str">
        <f t="shared" si="165"/>
        <v>Monomorphic</v>
      </c>
      <c r="X712" t="s">
        <v>2336</v>
      </c>
      <c r="Y712" t="s">
        <v>2334</v>
      </c>
      <c r="AA712" t="s">
        <v>2333</v>
      </c>
      <c r="AB712" t="s">
        <v>4106</v>
      </c>
      <c r="AC712" t="s">
        <v>96</v>
      </c>
      <c r="AD712">
        <v>3</v>
      </c>
      <c r="AE712">
        <v>15</v>
      </c>
      <c r="AF712" t="str">
        <f t="shared" si="166"/>
        <v>(CGC)</v>
      </c>
      <c r="AG712">
        <f t="shared" si="167"/>
        <v>5</v>
      </c>
      <c r="AH712" t="str">
        <f t="shared" si="168"/>
        <v>(CGC)5</v>
      </c>
      <c r="AK712" t="s">
        <v>4106</v>
      </c>
      <c r="AL712" t="s">
        <v>7346</v>
      </c>
      <c r="AO712" t="s">
        <v>4106</v>
      </c>
      <c r="AP712" t="s">
        <v>96</v>
      </c>
      <c r="AT712" t="s">
        <v>6565</v>
      </c>
      <c r="AU712" t="s">
        <v>4106</v>
      </c>
      <c r="AV712">
        <v>141</v>
      </c>
      <c r="AY712" t="s">
        <v>4106</v>
      </c>
      <c r="AZ712">
        <v>141</v>
      </c>
      <c r="BB712" t="s">
        <v>4106</v>
      </c>
      <c r="BC712" t="str">
        <f t="shared" si="169"/>
        <v>141-141</v>
      </c>
    </row>
    <row r="713" spans="1:55" ht="18">
      <c r="A713" t="s">
        <v>4109</v>
      </c>
      <c r="B713" t="str">
        <f t="shared" si="158"/>
        <v>CAGTTTTCCCAGTCACGACCGTTATCTTTGGGGTGAAAACCTT</v>
      </c>
      <c r="C713" t="s">
        <v>4179</v>
      </c>
      <c r="D713" t="str">
        <f t="shared" si="159"/>
        <v>GTTTATTGAAACATCCTCTTCATCCAGG</v>
      </c>
      <c r="E713" t="str">
        <f t="shared" si="160"/>
        <v>(GAT)5</v>
      </c>
      <c r="F713" s="6" t="s">
        <v>7450</v>
      </c>
      <c r="G713" t="str">
        <f t="shared" si="161"/>
        <v>GAT</v>
      </c>
      <c r="H713">
        <f t="shared" si="162"/>
        <v>118</v>
      </c>
      <c r="I713">
        <f t="shared" si="163"/>
        <v>122</v>
      </c>
      <c r="J713" t="str">
        <f t="shared" si="164"/>
        <v>118-122</v>
      </c>
      <c r="K713" t="str">
        <f t="shared" si="165"/>
        <v>Polymorphic</v>
      </c>
      <c r="X713" t="s">
        <v>2340</v>
      </c>
      <c r="Y713" t="s">
        <v>2338</v>
      </c>
      <c r="AA713" t="s">
        <v>2337</v>
      </c>
      <c r="AB713" t="s">
        <v>4109</v>
      </c>
      <c r="AC713" t="s">
        <v>123</v>
      </c>
      <c r="AD713">
        <v>3</v>
      </c>
      <c r="AE713">
        <v>15</v>
      </c>
      <c r="AF713" t="str">
        <f t="shared" si="166"/>
        <v>(GAT)</v>
      </c>
      <c r="AG713">
        <f t="shared" si="167"/>
        <v>5</v>
      </c>
      <c r="AH713" t="str">
        <f t="shared" si="168"/>
        <v>(GAT)5</v>
      </c>
      <c r="AK713" t="s">
        <v>4109</v>
      </c>
      <c r="AL713" t="s">
        <v>7064</v>
      </c>
      <c r="AO713" t="s">
        <v>4109</v>
      </c>
      <c r="AP713" t="s">
        <v>123</v>
      </c>
      <c r="AT713" t="s">
        <v>6566</v>
      </c>
      <c r="AU713" t="s">
        <v>4109</v>
      </c>
      <c r="AV713">
        <v>118</v>
      </c>
      <c r="AY713" t="s">
        <v>4109</v>
      </c>
      <c r="AZ713">
        <v>122</v>
      </c>
      <c r="BB713" t="s">
        <v>4109</v>
      </c>
      <c r="BC713" t="str">
        <f t="shared" si="169"/>
        <v>118-122</v>
      </c>
    </row>
    <row r="714" spans="1:55" ht="18">
      <c r="A714" t="s">
        <v>4112</v>
      </c>
      <c r="B714" t="str">
        <f t="shared" si="158"/>
        <v>CAGTTTTCCCAGTCACGACCTACTGACCGAACAAGTGGACCTC</v>
      </c>
      <c r="C714" t="s">
        <v>4180</v>
      </c>
      <c r="D714" t="str">
        <f t="shared" si="159"/>
        <v>GTTTACCATAGCCACCACCTCCATAGT</v>
      </c>
      <c r="E714" t="str">
        <f t="shared" si="160"/>
        <v>(TGG)5</v>
      </c>
      <c r="F714" s="6" t="s">
        <v>7456</v>
      </c>
      <c r="G714" t="str">
        <f t="shared" si="161"/>
        <v>TGG</v>
      </c>
      <c r="H714">
        <f t="shared" si="162"/>
        <v>168</v>
      </c>
      <c r="I714">
        <f t="shared" si="163"/>
        <v>168</v>
      </c>
      <c r="J714" t="str">
        <f t="shared" si="164"/>
        <v>168-168</v>
      </c>
      <c r="K714" t="str">
        <f t="shared" si="165"/>
        <v>Monomorphic</v>
      </c>
      <c r="X714" t="s">
        <v>2344</v>
      </c>
      <c r="Y714" t="s">
        <v>2342</v>
      </c>
      <c r="AA714" t="s">
        <v>2341</v>
      </c>
      <c r="AB714" t="s">
        <v>4112</v>
      </c>
      <c r="AC714" t="s">
        <v>180</v>
      </c>
      <c r="AD714">
        <v>3</v>
      </c>
      <c r="AE714">
        <v>15</v>
      </c>
      <c r="AF714" t="str">
        <f t="shared" si="166"/>
        <v>(TGG)</v>
      </c>
      <c r="AG714">
        <f t="shared" si="167"/>
        <v>5</v>
      </c>
      <c r="AH714" t="str">
        <f t="shared" si="168"/>
        <v>(TGG)5</v>
      </c>
      <c r="AK714" t="s">
        <v>4112</v>
      </c>
      <c r="AL714" t="s">
        <v>7070</v>
      </c>
      <c r="AO714" t="s">
        <v>4112</v>
      </c>
      <c r="AP714" t="s">
        <v>180</v>
      </c>
      <c r="AT714" t="s">
        <v>6567</v>
      </c>
      <c r="AU714" t="s">
        <v>4112</v>
      </c>
      <c r="AV714">
        <v>168</v>
      </c>
      <c r="AY714" t="s">
        <v>4112</v>
      </c>
      <c r="AZ714">
        <v>168</v>
      </c>
      <c r="BB714" t="s">
        <v>4112</v>
      </c>
      <c r="BC714" t="str">
        <f t="shared" si="169"/>
        <v>168-168</v>
      </c>
    </row>
    <row r="715" spans="1:55" ht="18">
      <c r="A715" t="s">
        <v>4115</v>
      </c>
      <c r="B715" t="str">
        <f t="shared" si="158"/>
        <v>CAGTTTTCCCAGTCACGACGGTTGGAGTTTGTTGGTTTGAGAT</v>
      </c>
      <c r="C715" t="s">
        <v>4181</v>
      </c>
      <c r="D715" t="str">
        <f t="shared" si="159"/>
        <v>GTTTAACCTCAGCTGAAGATGAATGACA</v>
      </c>
      <c r="E715" t="str">
        <f t="shared" si="160"/>
        <v>(GAG)5</v>
      </c>
      <c r="F715" s="6" t="s">
        <v>7458</v>
      </c>
      <c r="G715" t="str">
        <f t="shared" si="161"/>
        <v>GAG</v>
      </c>
      <c r="H715">
        <f t="shared" si="162"/>
        <v>165</v>
      </c>
      <c r="I715">
        <f t="shared" si="163"/>
        <v>165</v>
      </c>
      <c r="J715" t="str">
        <f t="shared" si="164"/>
        <v>165-165</v>
      </c>
      <c r="K715" t="str">
        <f t="shared" si="165"/>
        <v>Monomorphic</v>
      </c>
      <c r="X715" t="s">
        <v>2348</v>
      </c>
      <c r="Y715" t="s">
        <v>2346</v>
      </c>
      <c r="AA715" t="s">
        <v>2345</v>
      </c>
      <c r="AB715" t="s">
        <v>4115</v>
      </c>
      <c r="AC715" t="s">
        <v>121</v>
      </c>
      <c r="AD715">
        <v>3</v>
      </c>
      <c r="AE715">
        <v>15</v>
      </c>
      <c r="AF715" t="str">
        <f t="shared" si="166"/>
        <v>(GAG)</v>
      </c>
      <c r="AG715">
        <f t="shared" si="167"/>
        <v>5</v>
      </c>
      <c r="AH715" t="str">
        <f t="shared" si="168"/>
        <v>(GAG)5</v>
      </c>
      <c r="AK715" t="s">
        <v>4115</v>
      </c>
      <c r="AL715" t="s">
        <v>7072</v>
      </c>
      <c r="AO715" t="s">
        <v>4115</v>
      </c>
      <c r="AP715" t="s">
        <v>121</v>
      </c>
      <c r="AT715" t="s">
        <v>6568</v>
      </c>
      <c r="AU715" t="s">
        <v>4115</v>
      </c>
      <c r="AV715">
        <v>165</v>
      </c>
      <c r="AY715" t="s">
        <v>4115</v>
      </c>
      <c r="AZ715">
        <v>165</v>
      </c>
      <c r="BB715" t="s">
        <v>4115</v>
      </c>
      <c r="BC715" t="str">
        <f t="shared" si="169"/>
        <v>165-165</v>
      </c>
    </row>
    <row r="716" spans="1:55" ht="18">
      <c r="A716" t="s">
        <v>4118</v>
      </c>
      <c r="B716" t="str">
        <f t="shared" si="158"/>
        <v>CAGTTTTCCCAGTCACGACCAAAATAATTCAACCAAACACTTGGA</v>
      </c>
      <c r="C716" t="s">
        <v>4182</v>
      </c>
      <c r="D716" t="str">
        <f t="shared" si="159"/>
        <v>GTTTCGGAGATAAGGATGCTTGATATGAT</v>
      </c>
      <c r="E716" t="str">
        <f t="shared" si="160"/>
        <v>(AAG)5</v>
      </c>
      <c r="F716" s="6" t="s">
        <v>7455</v>
      </c>
      <c r="G716" t="str">
        <f t="shared" si="161"/>
        <v>AAG</v>
      </c>
      <c r="H716">
        <f t="shared" si="162"/>
        <v>100</v>
      </c>
      <c r="I716">
        <f t="shared" si="163"/>
        <v>106</v>
      </c>
      <c r="J716" t="str">
        <f t="shared" si="164"/>
        <v>100-106</v>
      </c>
      <c r="K716" t="str">
        <f t="shared" si="165"/>
        <v>Polymorphic</v>
      </c>
      <c r="X716" t="s">
        <v>2352</v>
      </c>
      <c r="Y716" t="s">
        <v>2350</v>
      </c>
      <c r="AA716" t="s">
        <v>2349</v>
      </c>
      <c r="AB716" t="s">
        <v>4118</v>
      </c>
      <c r="AC716" t="s">
        <v>42</v>
      </c>
      <c r="AD716">
        <v>3</v>
      </c>
      <c r="AE716">
        <v>15</v>
      </c>
      <c r="AF716" t="str">
        <f t="shared" si="166"/>
        <v>(AAG)</v>
      </c>
      <c r="AG716">
        <f t="shared" si="167"/>
        <v>5</v>
      </c>
      <c r="AH716" t="str">
        <f t="shared" si="168"/>
        <v>(AAG)5</v>
      </c>
      <c r="AK716" t="s">
        <v>4118</v>
      </c>
      <c r="AL716" t="s">
        <v>7069</v>
      </c>
      <c r="AO716" t="s">
        <v>4118</v>
      </c>
      <c r="AP716" t="s">
        <v>42</v>
      </c>
      <c r="AT716" t="s">
        <v>6569</v>
      </c>
      <c r="AU716" t="s">
        <v>4118</v>
      </c>
      <c r="AV716">
        <v>100</v>
      </c>
      <c r="AY716" t="s">
        <v>4118</v>
      </c>
      <c r="AZ716">
        <v>106</v>
      </c>
      <c r="BB716" t="s">
        <v>4118</v>
      </c>
      <c r="BC716" t="str">
        <f t="shared" si="169"/>
        <v>100-106</v>
      </c>
    </row>
    <row r="717" spans="1:55" ht="18">
      <c r="A717" t="s">
        <v>4121</v>
      </c>
      <c r="B717" t="str">
        <f t="shared" si="158"/>
        <v>CAGTTTTCCCAGTCACGACAAAATAAACAAAGGACACCGATGC</v>
      </c>
      <c r="C717" t="s">
        <v>4183</v>
      </c>
      <c r="D717" t="str">
        <f t="shared" si="159"/>
        <v>GTTTCTCTTCCTTCATGTACCAGCAGTG</v>
      </c>
      <c r="E717" t="str">
        <f t="shared" si="160"/>
        <v>(AGA)5</v>
      </c>
      <c r="F717" s="6" t="s">
        <v>7443</v>
      </c>
      <c r="G717" t="str">
        <f t="shared" si="161"/>
        <v>AGA</v>
      </c>
      <c r="H717">
        <f t="shared" si="162"/>
        <v>146</v>
      </c>
      <c r="I717">
        <f t="shared" si="163"/>
        <v>152</v>
      </c>
      <c r="J717" t="str">
        <f t="shared" si="164"/>
        <v>146-152</v>
      </c>
      <c r="K717" t="str">
        <f t="shared" si="165"/>
        <v>Polymorphic</v>
      </c>
      <c r="X717" t="s">
        <v>2356</v>
      </c>
      <c r="Y717" t="s">
        <v>2354</v>
      </c>
      <c r="AA717" t="s">
        <v>2353</v>
      </c>
      <c r="AB717" t="s">
        <v>4121</v>
      </c>
      <c r="AC717" t="s">
        <v>55</v>
      </c>
      <c r="AD717">
        <v>3</v>
      </c>
      <c r="AE717">
        <v>15</v>
      </c>
      <c r="AF717" t="str">
        <f t="shared" si="166"/>
        <v>(AGA)</v>
      </c>
      <c r="AG717">
        <f t="shared" si="167"/>
        <v>5</v>
      </c>
      <c r="AH717" t="str">
        <f t="shared" si="168"/>
        <v>(AGA)5</v>
      </c>
      <c r="AK717" t="s">
        <v>4121</v>
      </c>
      <c r="AL717" t="s">
        <v>7057</v>
      </c>
      <c r="AO717" t="s">
        <v>4121</v>
      </c>
      <c r="AP717" t="s">
        <v>55</v>
      </c>
      <c r="AT717" t="s">
        <v>6570</v>
      </c>
      <c r="AU717" t="s">
        <v>4121</v>
      </c>
      <c r="AV717">
        <v>146</v>
      </c>
      <c r="AY717" t="s">
        <v>4121</v>
      </c>
      <c r="AZ717">
        <v>152</v>
      </c>
      <c r="BB717" t="s">
        <v>4121</v>
      </c>
      <c r="BC717" t="str">
        <f t="shared" si="169"/>
        <v>146-152</v>
      </c>
    </row>
    <row r="718" spans="1:55" ht="18">
      <c r="A718" t="s">
        <v>4124</v>
      </c>
      <c r="B718" t="str">
        <f t="shared" si="158"/>
        <v>CAGTTTTCCCAGTCACGACCCTCCATGACCCATCATAAAAGAA</v>
      </c>
      <c r="C718" t="s">
        <v>4184</v>
      </c>
      <c r="D718" t="str">
        <f t="shared" si="159"/>
        <v>GTTTTCCTCTTCATCTAGTCGTTCCCAC</v>
      </c>
      <c r="E718" t="str">
        <f t="shared" si="160"/>
        <v>(GAA)5</v>
      </c>
      <c r="F718" s="6" t="s">
        <v>7446</v>
      </c>
      <c r="G718" t="str">
        <f t="shared" si="161"/>
        <v>GAA</v>
      </c>
      <c r="H718">
        <f t="shared" si="162"/>
        <v>0</v>
      </c>
      <c r="I718">
        <f t="shared" si="163"/>
        <v>0</v>
      </c>
      <c r="J718" t="str">
        <f t="shared" si="164"/>
        <v>-</v>
      </c>
      <c r="K718" t="s">
        <v>7774</v>
      </c>
      <c r="X718" t="s">
        <v>2360</v>
      </c>
      <c r="Y718" t="s">
        <v>2358</v>
      </c>
      <c r="AA718" t="s">
        <v>2357</v>
      </c>
      <c r="AB718" t="s">
        <v>4124</v>
      </c>
      <c r="AC718" t="s">
        <v>114</v>
      </c>
      <c r="AD718">
        <v>3</v>
      </c>
      <c r="AE718">
        <v>15</v>
      </c>
      <c r="AF718" t="str">
        <f t="shared" si="166"/>
        <v>(GAA)</v>
      </c>
      <c r="AG718">
        <f t="shared" si="167"/>
        <v>5</v>
      </c>
      <c r="AH718" t="str">
        <f t="shared" si="168"/>
        <v>(GAA)5</v>
      </c>
      <c r="AK718" t="s">
        <v>4124</v>
      </c>
      <c r="AL718" t="s">
        <v>7060</v>
      </c>
      <c r="AO718" t="s">
        <v>4124</v>
      </c>
      <c r="AP718" t="s">
        <v>114</v>
      </c>
      <c r="AT718" t="s">
        <v>6571</v>
      </c>
      <c r="AU718" t="s">
        <v>4124</v>
      </c>
      <c r="AY718" t="s">
        <v>4124</v>
      </c>
      <c r="BB718" t="s">
        <v>4124</v>
      </c>
      <c r="BC718" t="str">
        <f t="shared" si="169"/>
        <v>-</v>
      </c>
    </row>
    <row r="719" spans="1:55" ht="18">
      <c r="A719" t="s">
        <v>4127</v>
      </c>
      <c r="B719" t="str">
        <f t="shared" si="158"/>
        <v>CAGTTTTCCCAGTCACGACTTTTTGCGCCTATTTATCATCACC</v>
      </c>
      <c r="C719" t="s">
        <v>4185</v>
      </c>
      <c r="D719" t="str">
        <f t="shared" si="159"/>
        <v>GTTTACAGTAGCAGCAGCAACATCTTTG</v>
      </c>
      <c r="E719" t="str">
        <f t="shared" si="160"/>
        <v>(CCA)5</v>
      </c>
      <c r="F719" s="6" t="s">
        <v>7734</v>
      </c>
      <c r="G719" t="str">
        <f t="shared" si="161"/>
        <v>CCA</v>
      </c>
      <c r="H719">
        <f t="shared" si="162"/>
        <v>160</v>
      </c>
      <c r="I719">
        <f t="shared" si="163"/>
        <v>163</v>
      </c>
      <c r="J719" t="str">
        <f t="shared" si="164"/>
        <v>160-163</v>
      </c>
      <c r="K719" t="str">
        <f>IF(H719=I719,"Monomorphic","Polymorphic")</f>
        <v>Polymorphic</v>
      </c>
      <c r="X719" t="s">
        <v>2364</v>
      </c>
      <c r="Y719" t="s">
        <v>2362</v>
      </c>
      <c r="AA719" t="s">
        <v>2361</v>
      </c>
      <c r="AB719" t="s">
        <v>4127</v>
      </c>
      <c r="AC719" t="s">
        <v>87</v>
      </c>
      <c r="AD719">
        <v>3</v>
      </c>
      <c r="AE719">
        <v>15</v>
      </c>
      <c r="AF719" t="str">
        <f t="shared" si="166"/>
        <v>(CCA)</v>
      </c>
      <c r="AG719">
        <f t="shared" si="167"/>
        <v>5</v>
      </c>
      <c r="AH719" t="str">
        <f t="shared" si="168"/>
        <v>(CCA)5</v>
      </c>
      <c r="AK719" t="s">
        <v>4127</v>
      </c>
      <c r="AL719" t="s">
        <v>7347</v>
      </c>
      <c r="AO719" t="s">
        <v>4127</v>
      </c>
      <c r="AP719" t="s">
        <v>87</v>
      </c>
      <c r="AT719" t="s">
        <v>6572</v>
      </c>
      <c r="AU719" t="s">
        <v>4127</v>
      </c>
      <c r="AV719">
        <v>160</v>
      </c>
      <c r="AY719" t="s">
        <v>4127</v>
      </c>
      <c r="AZ719">
        <v>163</v>
      </c>
      <c r="BB719" t="s">
        <v>4127</v>
      </c>
      <c r="BC719" t="str">
        <f t="shared" si="169"/>
        <v>160-163</v>
      </c>
    </row>
    <row r="720" spans="1:55" ht="18">
      <c r="A720" t="s">
        <v>4130</v>
      </c>
      <c r="B720" t="str">
        <f t="shared" si="158"/>
        <v>CAGTTTTCCCAGTCACGACTAAGCCATCATGGGAATGGTACAC</v>
      </c>
      <c r="C720" t="s">
        <v>4186</v>
      </c>
      <c r="D720" t="str">
        <f t="shared" si="159"/>
        <v>GTTTAAAATCCATGGCGTCCGAAG</v>
      </c>
      <c r="E720" t="str">
        <f t="shared" si="160"/>
        <v>(GTG)5</v>
      </c>
      <c r="F720" s="6" t="s">
        <v>7593</v>
      </c>
      <c r="G720" t="str">
        <f t="shared" si="161"/>
        <v>GTG</v>
      </c>
      <c r="H720">
        <f t="shared" si="162"/>
        <v>235</v>
      </c>
      <c r="I720">
        <f t="shared" si="163"/>
        <v>235</v>
      </c>
      <c r="J720" t="str">
        <f t="shared" si="164"/>
        <v>235-235</v>
      </c>
      <c r="K720" t="str">
        <f>IF(H720=I720,"Monomorphic","Polymorphic")</f>
        <v>Monomorphic</v>
      </c>
      <c r="X720" t="s">
        <v>2368</v>
      </c>
      <c r="Y720" t="s">
        <v>2366</v>
      </c>
      <c r="AA720" t="s">
        <v>2365</v>
      </c>
      <c r="AB720" t="s">
        <v>4130</v>
      </c>
      <c r="AC720" t="s">
        <v>148</v>
      </c>
      <c r="AD720">
        <v>3</v>
      </c>
      <c r="AE720">
        <v>15</v>
      </c>
      <c r="AF720" t="str">
        <f t="shared" si="166"/>
        <v>(GTG)</v>
      </c>
      <c r="AG720">
        <f t="shared" si="167"/>
        <v>5</v>
      </c>
      <c r="AH720" t="str">
        <f t="shared" si="168"/>
        <v>(GTG)5</v>
      </c>
      <c r="AK720" t="s">
        <v>4130</v>
      </c>
      <c r="AL720" t="s">
        <v>7207</v>
      </c>
      <c r="AO720" t="s">
        <v>4130</v>
      </c>
      <c r="AP720" t="s">
        <v>148</v>
      </c>
      <c r="AT720" t="s">
        <v>6573</v>
      </c>
      <c r="AU720" t="s">
        <v>4130</v>
      </c>
      <c r="AV720">
        <v>235</v>
      </c>
      <c r="AY720" t="s">
        <v>4130</v>
      </c>
      <c r="AZ720">
        <v>235</v>
      </c>
      <c r="BB720" t="s">
        <v>4130</v>
      </c>
      <c r="BC720" t="str">
        <f t="shared" si="169"/>
        <v>235-235</v>
      </c>
    </row>
    <row r="721" spans="1:55" ht="18">
      <c r="A721" t="s">
        <v>4133</v>
      </c>
      <c r="B721" t="str">
        <f t="shared" si="158"/>
        <v>CAGTTTTCCCAGTCACGACAGCTGCAACAGCAACAACAGTTAC</v>
      </c>
      <c r="C721" t="s">
        <v>4187</v>
      </c>
      <c r="D721" t="str">
        <f t="shared" si="159"/>
        <v>GTTTACAGTCTGCTGGCCAATTTGTT</v>
      </c>
      <c r="E721" t="str">
        <f t="shared" si="160"/>
        <v>(CAG)5</v>
      </c>
      <c r="F721" s="6" t="s">
        <v>7452</v>
      </c>
      <c r="G721" t="str">
        <f t="shared" si="161"/>
        <v>CAG</v>
      </c>
      <c r="H721">
        <f t="shared" si="162"/>
        <v>233</v>
      </c>
      <c r="I721">
        <f t="shared" si="163"/>
        <v>233</v>
      </c>
      <c r="J721" t="str">
        <f t="shared" si="164"/>
        <v>233-233</v>
      </c>
      <c r="K721" t="str">
        <f>IF(H721=I721,"Monomorphic","Polymorphic")</f>
        <v>Monomorphic</v>
      </c>
      <c r="X721" t="s">
        <v>2372</v>
      </c>
      <c r="Y721" t="s">
        <v>2370</v>
      </c>
      <c r="AA721" t="s">
        <v>2369</v>
      </c>
      <c r="AB721" t="s">
        <v>4133</v>
      </c>
      <c r="AC721" t="s">
        <v>84</v>
      </c>
      <c r="AD721">
        <v>3</v>
      </c>
      <c r="AE721">
        <v>15</v>
      </c>
      <c r="AF721" t="str">
        <f t="shared" si="166"/>
        <v>(CAG)</v>
      </c>
      <c r="AG721">
        <f t="shared" si="167"/>
        <v>5</v>
      </c>
      <c r="AH721" t="str">
        <f t="shared" si="168"/>
        <v>(CAG)5</v>
      </c>
      <c r="AK721" t="s">
        <v>4133</v>
      </c>
      <c r="AL721" t="s">
        <v>7066</v>
      </c>
      <c r="AO721" t="s">
        <v>4133</v>
      </c>
      <c r="AP721" t="s">
        <v>84</v>
      </c>
      <c r="AT721" t="s">
        <v>6574</v>
      </c>
      <c r="AU721" t="s">
        <v>4133</v>
      </c>
      <c r="AV721">
        <v>233</v>
      </c>
      <c r="AY721" t="s">
        <v>4133</v>
      </c>
      <c r="AZ721">
        <v>233</v>
      </c>
      <c r="BB721" t="s">
        <v>4133</v>
      </c>
      <c r="BC721" t="str">
        <f t="shared" si="169"/>
        <v>233-233</v>
      </c>
    </row>
    <row r="722" spans="1:55" ht="18">
      <c r="A722" t="s">
        <v>4136</v>
      </c>
      <c r="B722" t="str">
        <f t="shared" si="158"/>
        <v>CAGTTTTCCCAGTCACGACGATTTCTCTCCCCCAAAACTCATT</v>
      </c>
      <c r="C722" t="s">
        <v>4188</v>
      </c>
      <c r="D722" t="str">
        <f t="shared" si="159"/>
        <v>GTTTTTGCTTCTTTGTATATGCAGCACAC</v>
      </c>
      <c r="E722" t="str">
        <f t="shared" si="160"/>
        <v>(TAT)5</v>
      </c>
      <c r="F722" s="6" t="s">
        <v>7594</v>
      </c>
      <c r="G722" t="str">
        <f t="shared" si="161"/>
        <v>TAT</v>
      </c>
      <c r="H722">
        <f t="shared" si="162"/>
        <v>179</v>
      </c>
      <c r="I722">
        <f t="shared" si="163"/>
        <v>242</v>
      </c>
      <c r="J722" t="str">
        <f t="shared" si="164"/>
        <v>179-242</v>
      </c>
      <c r="K722" t="str">
        <f>IF(H722=I722,"Monomorphic","Polymorphic")</f>
        <v>Polymorphic</v>
      </c>
      <c r="X722" t="s">
        <v>2376</v>
      </c>
      <c r="Y722" t="s">
        <v>2374</v>
      </c>
      <c r="AA722" t="s">
        <v>2373</v>
      </c>
      <c r="AB722" t="s">
        <v>4136</v>
      </c>
      <c r="AC722" t="s">
        <v>160</v>
      </c>
      <c r="AD722">
        <v>3</v>
      </c>
      <c r="AE722">
        <v>15</v>
      </c>
      <c r="AF722" t="str">
        <f t="shared" si="166"/>
        <v>(TAT)</v>
      </c>
      <c r="AG722">
        <f t="shared" si="167"/>
        <v>5</v>
      </c>
      <c r="AH722" t="str">
        <f t="shared" si="168"/>
        <v>(TAT)5</v>
      </c>
      <c r="AK722" t="s">
        <v>4136</v>
      </c>
      <c r="AL722" t="s">
        <v>7208</v>
      </c>
      <c r="AO722" t="s">
        <v>4136</v>
      </c>
      <c r="AP722" t="s">
        <v>160</v>
      </c>
      <c r="AT722" t="s">
        <v>6575</v>
      </c>
      <c r="AU722" t="s">
        <v>4136</v>
      </c>
      <c r="AV722">
        <v>179</v>
      </c>
      <c r="AY722" t="s">
        <v>4136</v>
      </c>
      <c r="AZ722">
        <v>242</v>
      </c>
      <c r="BB722" t="s">
        <v>4136</v>
      </c>
      <c r="BC722" t="str">
        <f t="shared" si="169"/>
        <v>179-242</v>
      </c>
    </row>
    <row r="723" spans="1:55" ht="18">
      <c r="A723" t="s">
        <v>4139</v>
      </c>
      <c r="B723" t="str">
        <f t="shared" si="158"/>
        <v>CAGTTTTCCCAGTCACGACCAGAAATGGAGAAAAATTCCGAGA</v>
      </c>
      <c r="C723" t="s">
        <v>4189</v>
      </c>
      <c r="D723" t="str">
        <f t="shared" si="159"/>
        <v>GTTTTCATTCTTCAACCGGAGTCTATTTC</v>
      </c>
      <c r="E723" t="str">
        <f t="shared" si="160"/>
        <v>(GAT)5</v>
      </c>
      <c r="F723" s="6" t="s">
        <v>7450</v>
      </c>
      <c r="G723" t="str">
        <f t="shared" si="161"/>
        <v>GAT</v>
      </c>
      <c r="H723">
        <f t="shared" si="162"/>
        <v>0</v>
      </c>
      <c r="I723">
        <f t="shared" si="163"/>
        <v>0</v>
      </c>
      <c r="J723" t="str">
        <f t="shared" si="164"/>
        <v>-</v>
      </c>
      <c r="K723" t="s">
        <v>7774</v>
      </c>
      <c r="X723" t="s">
        <v>2380</v>
      </c>
      <c r="Y723" t="s">
        <v>2378</v>
      </c>
      <c r="AA723" t="s">
        <v>2377</v>
      </c>
      <c r="AB723" t="s">
        <v>4139</v>
      </c>
      <c r="AC723" t="s">
        <v>123</v>
      </c>
      <c r="AD723">
        <v>3</v>
      </c>
      <c r="AE723">
        <v>15</v>
      </c>
      <c r="AF723" t="str">
        <f t="shared" si="166"/>
        <v>(GAT)</v>
      </c>
      <c r="AG723">
        <f t="shared" si="167"/>
        <v>5</v>
      </c>
      <c r="AH723" t="str">
        <f t="shared" si="168"/>
        <v>(GAT)5</v>
      </c>
      <c r="AK723" t="s">
        <v>4139</v>
      </c>
      <c r="AL723" t="s">
        <v>7064</v>
      </c>
      <c r="AO723" t="s">
        <v>4139</v>
      </c>
      <c r="AP723" t="s">
        <v>123</v>
      </c>
      <c r="AT723" t="s">
        <v>6576</v>
      </c>
      <c r="AU723" t="s">
        <v>4139</v>
      </c>
      <c r="AY723" t="s">
        <v>4139</v>
      </c>
      <c r="BB723" t="s">
        <v>4139</v>
      </c>
      <c r="BC723" t="str">
        <f t="shared" si="169"/>
        <v>-</v>
      </c>
    </row>
    <row r="724" spans="1:55" ht="18">
      <c r="A724" t="s">
        <v>4142</v>
      </c>
      <c r="B724" t="str">
        <f t="shared" si="158"/>
        <v>CAGTTTTCCCAGTCACGACTGCGTCAAATACTTCTGAAGCTGA</v>
      </c>
      <c r="C724" t="s">
        <v>4190</v>
      </c>
      <c r="D724" t="str">
        <f t="shared" si="159"/>
        <v>GTTTCTTTAGGGGAACCCTGTTTCTTTG</v>
      </c>
      <c r="E724" t="str">
        <f t="shared" si="160"/>
        <v>(ACC)5</v>
      </c>
      <c r="F724" s="6" t="s">
        <v>7453</v>
      </c>
      <c r="G724" t="str">
        <f t="shared" si="161"/>
        <v>ACC</v>
      </c>
      <c r="H724">
        <f t="shared" si="162"/>
        <v>148</v>
      </c>
      <c r="I724">
        <f t="shared" si="163"/>
        <v>167</v>
      </c>
      <c r="J724" t="str">
        <f t="shared" si="164"/>
        <v>148-167</v>
      </c>
      <c r="K724" t="str">
        <f>IF(H724=I724,"Monomorphic","Polymorphic")</f>
        <v>Polymorphic</v>
      </c>
      <c r="X724" t="s">
        <v>2384</v>
      </c>
      <c r="Y724" t="s">
        <v>2382</v>
      </c>
      <c r="AA724" t="s">
        <v>2381</v>
      </c>
      <c r="AB724" t="s">
        <v>4142</v>
      </c>
      <c r="AC724" t="s">
        <v>52</v>
      </c>
      <c r="AD724">
        <v>3</v>
      </c>
      <c r="AE724">
        <v>15</v>
      </c>
      <c r="AF724" t="str">
        <f t="shared" si="166"/>
        <v>(ACC)</v>
      </c>
      <c r="AG724">
        <f t="shared" si="167"/>
        <v>5</v>
      </c>
      <c r="AH724" t="str">
        <f t="shared" si="168"/>
        <v>(ACC)5</v>
      </c>
      <c r="AK724" t="s">
        <v>4142</v>
      </c>
      <c r="AL724" t="s">
        <v>7067</v>
      </c>
      <c r="AO724" t="s">
        <v>4142</v>
      </c>
      <c r="AP724" t="s">
        <v>52</v>
      </c>
      <c r="AT724" t="s">
        <v>6577</v>
      </c>
      <c r="AU724" t="s">
        <v>4142</v>
      </c>
      <c r="AV724">
        <v>148</v>
      </c>
      <c r="AY724" t="s">
        <v>4142</v>
      </c>
      <c r="AZ724">
        <v>167</v>
      </c>
      <c r="BB724" t="s">
        <v>4142</v>
      </c>
      <c r="BC724" t="str">
        <f t="shared" si="169"/>
        <v>148-167</v>
      </c>
    </row>
    <row r="725" spans="1:55" ht="18">
      <c r="A725" t="s">
        <v>4193</v>
      </c>
      <c r="B725" t="str">
        <f t="shared" si="158"/>
        <v>CAGTTTTCCCAGTCACGACCTCTCTTGCCTCTCCATTTACAGC</v>
      </c>
      <c r="C725" t="s">
        <v>4332</v>
      </c>
      <c r="D725" t="str">
        <f t="shared" si="159"/>
        <v>GTTTAATATCGAGATCCAGAGATGGTGG</v>
      </c>
      <c r="E725" t="str">
        <f t="shared" si="160"/>
        <v>(TCT)5</v>
      </c>
      <c r="F725" s="6" t="s">
        <v>7731</v>
      </c>
      <c r="G725" t="str">
        <f t="shared" si="161"/>
        <v>TCT</v>
      </c>
      <c r="H725">
        <f t="shared" si="162"/>
        <v>124</v>
      </c>
      <c r="I725">
        <f t="shared" si="163"/>
        <v>124</v>
      </c>
      <c r="J725" t="str">
        <f t="shared" si="164"/>
        <v>124-124</v>
      </c>
      <c r="K725" t="str">
        <f>IF(H725=I725,"Monomorphic","Polymorphic")</f>
        <v>Monomorphic</v>
      </c>
      <c r="X725" t="s">
        <v>2388</v>
      </c>
      <c r="Y725" t="s">
        <v>2386</v>
      </c>
      <c r="AA725" t="s">
        <v>2385</v>
      </c>
      <c r="AB725" t="s">
        <v>4193</v>
      </c>
      <c r="AC725" t="s">
        <v>172</v>
      </c>
      <c r="AD725">
        <v>3</v>
      </c>
      <c r="AE725">
        <v>15</v>
      </c>
      <c r="AF725" t="str">
        <f t="shared" si="166"/>
        <v>(TCT)</v>
      </c>
      <c r="AG725">
        <f t="shared" si="167"/>
        <v>5</v>
      </c>
      <c r="AH725" t="str">
        <f t="shared" si="168"/>
        <v>(TCT)5</v>
      </c>
      <c r="AK725" t="s">
        <v>4193</v>
      </c>
      <c r="AL725" t="s">
        <v>7344</v>
      </c>
      <c r="AO725" t="s">
        <v>4193</v>
      </c>
      <c r="AP725" t="s">
        <v>172</v>
      </c>
      <c r="AT725" t="s">
        <v>6578</v>
      </c>
      <c r="AU725" t="s">
        <v>4193</v>
      </c>
      <c r="AV725">
        <v>124</v>
      </c>
      <c r="AY725" t="s">
        <v>4193</v>
      </c>
      <c r="AZ725">
        <v>124</v>
      </c>
      <c r="BB725" t="s">
        <v>4193</v>
      </c>
      <c r="BC725" t="str">
        <f t="shared" si="169"/>
        <v>124-124</v>
      </c>
    </row>
    <row r="726" spans="1:55" ht="18">
      <c r="A726" t="s">
        <v>4196</v>
      </c>
      <c r="B726" t="str">
        <f t="shared" si="158"/>
        <v>CAGTTTTCCCAGTCACGACTTCTCCTCCTTCTATTCCTTGATTG</v>
      </c>
      <c r="C726" t="s">
        <v>4333</v>
      </c>
      <c r="D726" t="str">
        <f t="shared" si="159"/>
        <v>GTTTTTTACCTTAACAATAGCAGTTCCAAAA</v>
      </c>
      <c r="E726" t="str">
        <f t="shared" si="160"/>
        <v>(TTG)5</v>
      </c>
      <c r="F726" s="6" t="s">
        <v>7441</v>
      </c>
      <c r="G726" t="str">
        <f t="shared" si="161"/>
        <v>TTG</v>
      </c>
      <c r="H726">
        <f t="shared" si="162"/>
        <v>0</v>
      </c>
      <c r="I726">
        <f t="shared" si="163"/>
        <v>0</v>
      </c>
      <c r="J726" t="str">
        <f t="shared" si="164"/>
        <v>-</v>
      </c>
      <c r="K726" t="s">
        <v>7774</v>
      </c>
      <c r="X726" t="s">
        <v>2392</v>
      </c>
      <c r="Y726" t="s">
        <v>2390</v>
      </c>
      <c r="AA726" t="s">
        <v>2389</v>
      </c>
      <c r="AB726" t="s">
        <v>4196</v>
      </c>
      <c r="AC726" t="s">
        <v>195</v>
      </c>
      <c r="AD726">
        <v>3</v>
      </c>
      <c r="AE726">
        <v>15</v>
      </c>
      <c r="AF726" t="str">
        <f t="shared" si="166"/>
        <v>(TTG)</v>
      </c>
      <c r="AG726">
        <f t="shared" si="167"/>
        <v>5</v>
      </c>
      <c r="AH726" t="str">
        <f t="shared" si="168"/>
        <v>(TTG)5</v>
      </c>
      <c r="AK726" t="s">
        <v>4196</v>
      </c>
      <c r="AL726" t="s">
        <v>7055</v>
      </c>
      <c r="AO726" t="s">
        <v>4196</v>
      </c>
      <c r="AP726" t="s">
        <v>195</v>
      </c>
      <c r="AT726" t="s">
        <v>6579</v>
      </c>
      <c r="AU726" t="s">
        <v>4196</v>
      </c>
      <c r="AY726" t="s">
        <v>4196</v>
      </c>
      <c r="BB726" t="s">
        <v>4196</v>
      </c>
      <c r="BC726" t="str">
        <f t="shared" si="169"/>
        <v>-</v>
      </c>
    </row>
    <row r="727" spans="1:55" ht="18">
      <c r="A727" t="s">
        <v>4199</v>
      </c>
      <c r="B727" t="str">
        <f t="shared" si="158"/>
        <v>CAGTTTTCCCAGTCACGACGGGATCTCTGGTTTATTTCCGTCT</v>
      </c>
      <c r="C727" t="s">
        <v>4334</v>
      </c>
      <c r="D727" t="str">
        <f t="shared" si="159"/>
        <v>GTTTTCAAGGATGCGTCAGATACTTTTG</v>
      </c>
      <c r="E727" t="str">
        <f t="shared" si="160"/>
        <v>(GGT)5</v>
      </c>
      <c r="F727" s="6" t="s">
        <v>7451</v>
      </c>
      <c r="G727" t="str">
        <f t="shared" si="161"/>
        <v>GGT</v>
      </c>
      <c r="H727">
        <f t="shared" si="162"/>
        <v>145</v>
      </c>
      <c r="I727">
        <f t="shared" si="163"/>
        <v>149</v>
      </c>
      <c r="J727" t="str">
        <f t="shared" si="164"/>
        <v>145-149</v>
      </c>
      <c r="K727" t="str">
        <f>IF(H727=I727,"Monomorphic","Polymorphic")</f>
        <v>Polymorphic</v>
      </c>
      <c r="X727" t="s">
        <v>2396</v>
      </c>
      <c r="Y727" t="s">
        <v>2394</v>
      </c>
      <c r="AA727" t="s">
        <v>2393</v>
      </c>
      <c r="AB727" t="s">
        <v>4199</v>
      </c>
      <c r="AC727" t="s">
        <v>141</v>
      </c>
      <c r="AD727">
        <v>3</v>
      </c>
      <c r="AE727">
        <v>15</v>
      </c>
      <c r="AF727" t="str">
        <f t="shared" si="166"/>
        <v>(GGT)</v>
      </c>
      <c r="AG727">
        <f t="shared" si="167"/>
        <v>5</v>
      </c>
      <c r="AH727" t="str">
        <f t="shared" si="168"/>
        <v>(GGT)5</v>
      </c>
      <c r="AK727" t="s">
        <v>4199</v>
      </c>
      <c r="AL727" t="s">
        <v>7065</v>
      </c>
      <c r="AO727" t="s">
        <v>4199</v>
      </c>
      <c r="AP727" t="s">
        <v>141</v>
      </c>
      <c r="AT727" t="s">
        <v>6580</v>
      </c>
      <c r="AU727" t="s">
        <v>4199</v>
      </c>
      <c r="AV727">
        <v>145</v>
      </c>
      <c r="AY727" t="s">
        <v>4199</v>
      </c>
      <c r="AZ727">
        <v>149</v>
      </c>
      <c r="BB727" t="s">
        <v>4199</v>
      </c>
      <c r="BC727" t="str">
        <f t="shared" si="169"/>
        <v>145-149</v>
      </c>
    </row>
    <row r="728" spans="1:55" ht="18">
      <c r="A728" t="s">
        <v>4202</v>
      </c>
      <c r="B728" t="str">
        <f t="shared" si="158"/>
        <v>CAGTTTTCCCAGTCACGACCAACACTTTGCTTATGAAAGAGACCA</v>
      </c>
      <c r="C728" t="s">
        <v>4335</v>
      </c>
      <c r="D728" t="str">
        <f t="shared" si="159"/>
        <v>GTTTTGGTGCCATTGTAGATATGAGAAGA</v>
      </c>
      <c r="E728" t="str">
        <f t="shared" si="160"/>
        <v>(TAA)5</v>
      </c>
      <c r="F728" s="6" t="s">
        <v>7596</v>
      </c>
      <c r="G728" t="str">
        <f t="shared" si="161"/>
        <v>TAA</v>
      </c>
      <c r="H728">
        <f t="shared" si="162"/>
        <v>240</v>
      </c>
      <c r="I728">
        <f t="shared" si="163"/>
        <v>249</v>
      </c>
      <c r="J728" t="str">
        <f t="shared" si="164"/>
        <v>240-249</v>
      </c>
      <c r="K728" t="str">
        <f>IF(H728=I728,"Monomorphic","Polymorphic")</f>
        <v>Polymorphic</v>
      </c>
      <c r="X728" t="s">
        <v>2400</v>
      </c>
      <c r="Y728" t="s">
        <v>2398</v>
      </c>
      <c r="AA728" t="s">
        <v>2397</v>
      </c>
      <c r="AB728" t="s">
        <v>4202</v>
      </c>
      <c r="AC728" t="s">
        <v>153</v>
      </c>
      <c r="AD728">
        <v>3</v>
      </c>
      <c r="AE728">
        <v>15</v>
      </c>
      <c r="AF728" t="str">
        <f t="shared" si="166"/>
        <v>(TAA)</v>
      </c>
      <c r="AG728">
        <f t="shared" si="167"/>
        <v>5</v>
      </c>
      <c r="AH728" t="str">
        <f t="shared" si="168"/>
        <v>(TAA)5</v>
      </c>
      <c r="AK728" t="s">
        <v>4202</v>
      </c>
      <c r="AL728" t="s">
        <v>7210</v>
      </c>
      <c r="AO728" t="s">
        <v>4202</v>
      </c>
      <c r="AP728" t="s">
        <v>153</v>
      </c>
      <c r="AT728" t="s">
        <v>6581</v>
      </c>
      <c r="AU728" t="s">
        <v>4202</v>
      </c>
      <c r="AV728">
        <v>240</v>
      </c>
      <c r="AY728" t="s">
        <v>4202</v>
      </c>
      <c r="AZ728">
        <v>249</v>
      </c>
      <c r="BB728" t="s">
        <v>4202</v>
      </c>
      <c r="BC728" t="str">
        <f t="shared" si="169"/>
        <v>240-249</v>
      </c>
    </row>
    <row r="729" spans="1:55" ht="18">
      <c r="A729" t="s">
        <v>4205</v>
      </c>
      <c r="B729" t="str">
        <f t="shared" si="158"/>
        <v>CAGTTTTCCCAGTCACGACCTTTGCTTGAATGTTGATCAGGTG</v>
      </c>
      <c r="C729" t="s">
        <v>4336</v>
      </c>
      <c r="D729" t="str">
        <f t="shared" si="159"/>
        <v>GTTTCCAGCTCACATTTCCTGCTTTCTA</v>
      </c>
      <c r="E729" t="str">
        <f t="shared" si="160"/>
        <v>(TCA)5</v>
      </c>
      <c r="F729" s="6" t="s">
        <v>7462</v>
      </c>
      <c r="G729" t="str">
        <f t="shared" si="161"/>
        <v>TCA</v>
      </c>
      <c r="H729">
        <f t="shared" si="162"/>
        <v>492</v>
      </c>
      <c r="I729">
        <f t="shared" si="163"/>
        <v>492</v>
      </c>
      <c r="J729" t="str">
        <f t="shared" si="164"/>
        <v>492-492</v>
      </c>
      <c r="K729" t="str">
        <f>IF(H729=I729,"Monomorphic","Polymorphic")</f>
        <v>Monomorphic</v>
      </c>
      <c r="X729" t="s">
        <v>2404</v>
      </c>
      <c r="Y729" t="s">
        <v>2402</v>
      </c>
      <c r="AA729" t="s">
        <v>2401</v>
      </c>
      <c r="AB729" t="s">
        <v>4205</v>
      </c>
      <c r="AC729" t="s">
        <v>162</v>
      </c>
      <c r="AD729">
        <v>3</v>
      </c>
      <c r="AE729">
        <v>15</v>
      </c>
      <c r="AF729" t="str">
        <f t="shared" si="166"/>
        <v>(TCA)</v>
      </c>
      <c r="AG729">
        <f t="shared" si="167"/>
        <v>5</v>
      </c>
      <c r="AH729" t="str">
        <f t="shared" si="168"/>
        <v>(TCA)5</v>
      </c>
      <c r="AK729" t="s">
        <v>4205</v>
      </c>
      <c r="AL729" t="s">
        <v>7076</v>
      </c>
      <c r="AO729" t="s">
        <v>4205</v>
      </c>
      <c r="AP729" t="s">
        <v>162</v>
      </c>
      <c r="AT729" t="s">
        <v>6582</v>
      </c>
      <c r="AU729" t="s">
        <v>4205</v>
      </c>
      <c r="AV729">
        <v>492</v>
      </c>
      <c r="AY729" t="s">
        <v>4205</v>
      </c>
      <c r="AZ729">
        <v>492</v>
      </c>
      <c r="BB729" t="s">
        <v>4205</v>
      </c>
      <c r="BC729" t="str">
        <f t="shared" si="169"/>
        <v>492-492</v>
      </c>
    </row>
    <row r="730" spans="1:55" ht="18">
      <c r="A730" t="s">
        <v>4208</v>
      </c>
      <c r="B730" t="str">
        <f t="shared" si="158"/>
        <v>CAGTTTTCCCAGTCACGACCATCAGGAAGAGCATGATAAACCC</v>
      </c>
      <c r="C730" t="s">
        <v>4337</v>
      </c>
      <c r="D730" t="str">
        <f t="shared" si="159"/>
        <v>GTTTGTGGCTTTTGGAAAGTCTCAGGTA</v>
      </c>
      <c r="E730" t="str">
        <f t="shared" si="160"/>
        <v>(TGC)5</v>
      </c>
      <c r="F730" s="6" t="s">
        <v>7448</v>
      </c>
      <c r="G730" t="str">
        <f t="shared" si="161"/>
        <v>TGC</v>
      </c>
      <c r="H730">
        <f t="shared" si="162"/>
        <v>128</v>
      </c>
      <c r="I730">
        <f t="shared" si="163"/>
        <v>132</v>
      </c>
      <c r="J730" t="str">
        <f t="shared" si="164"/>
        <v>128-132</v>
      </c>
      <c r="K730" t="str">
        <f>IF(H730=I730,"Monomorphic","Polymorphic")</f>
        <v>Polymorphic</v>
      </c>
      <c r="X730" t="s">
        <v>2408</v>
      </c>
      <c r="Y730" t="s">
        <v>2406</v>
      </c>
      <c r="AA730" t="s">
        <v>2405</v>
      </c>
      <c r="AB730" t="s">
        <v>4208</v>
      </c>
      <c r="AC730" t="s">
        <v>177</v>
      </c>
      <c r="AD730">
        <v>3</v>
      </c>
      <c r="AE730">
        <v>15</v>
      </c>
      <c r="AF730" t="str">
        <f t="shared" si="166"/>
        <v>(TGC)</v>
      </c>
      <c r="AG730">
        <f t="shared" si="167"/>
        <v>5</v>
      </c>
      <c r="AH730" t="str">
        <f t="shared" si="168"/>
        <v>(TGC)5</v>
      </c>
      <c r="AK730" t="s">
        <v>4208</v>
      </c>
      <c r="AL730" t="s">
        <v>7062</v>
      </c>
      <c r="AO730" t="s">
        <v>4208</v>
      </c>
      <c r="AP730" t="s">
        <v>177</v>
      </c>
      <c r="AT730" t="s">
        <v>6583</v>
      </c>
      <c r="AU730" t="s">
        <v>4208</v>
      </c>
      <c r="AV730">
        <v>128</v>
      </c>
      <c r="AY730" t="s">
        <v>4208</v>
      </c>
      <c r="AZ730">
        <v>132</v>
      </c>
      <c r="BB730" t="s">
        <v>4208</v>
      </c>
      <c r="BC730" t="str">
        <f t="shared" si="169"/>
        <v>128-132</v>
      </c>
    </row>
    <row r="731" spans="1:55" ht="18">
      <c r="A731" t="s">
        <v>4211</v>
      </c>
      <c r="B731" t="str">
        <f t="shared" si="158"/>
        <v>CAGTTTTCCCAGTCACGACATATGGACAACAATGTTTCAGGGG</v>
      </c>
      <c r="C731" t="s">
        <v>4338</v>
      </c>
      <c r="D731" t="str">
        <f t="shared" si="159"/>
        <v>GTTTACATCAACAGGGGTTAATTCCTCA</v>
      </c>
      <c r="E731" t="str">
        <f t="shared" si="160"/>
        <v>(TGC)5</v>
      </c>
      <c r="F731" s="6" t="s">
        <v>7448</v>
      </c>
      <c r="G731" t="str">
        <f t="shared" si="161"/>
        <v>TGC</v>
      </c>
      <c r="H731">
        <f t="shared" si="162"/>
        <v>0</v>
      </c>
      <c r="I731">
        <f t="shared" si="163"/>
        <v>0</v>
      </c>
      <c r="J731" t="str">
        <f t="shared" si="164"/>
        <v>-</v>
      </c>
      <c r="K731" t="s">
        <v>7774</v>
      </c>
      <c r="X731" t="s">
        <v>2412</v>
      </c>
      <c r="Y731" t="s">
        <v>2410</v>
      </c>
      <c r="AA731" t="s">
        <v>2409</v>
      </c>
      <c r="AB731" t="s">
        <v>4211</v>
      </c>
      <c r="AC731" t="s">
        <v>177</v>
      </c>
      <c r="AD731">
        <v>3</v>
      </c>
      <c r="AE731">
        <v>15</v>
      </c>
      <c r="AF731" t="str">
        <f t="shared" si="166"/>
        <v>(TGC)</v>
      </c>
      <c r="AG731">
        <f t="shared" si="167"/>
        <v>5</v>
      </c>
      <c r="AH731" t="str">
        <f t="shared" si="168"/>
        <v>(TGC)5</v>
      </c>
      <c r="AK731" t="s">
        <v>4211</v>
      </c>
      <c r="AL731" t="s">
        <v>7062</v>
      </c>
      <c r="AO731" t="s">
        <v>4211</v>
      </c>
      <c r="AP731" t="s">
        <v>177</v>
      </c>
      <c r="AT731" t="s">
        <v>6584</v>
      </c>
      <c r="AU731" t="s">
        <v>4211</v>
      </c>
      <c r="AY731" t="s">
        <v>4211</v>
      </c>
      <c r="BB731" t="s">
        <v>4211</v>
      </c>
      <c r="BC731" t="str">
        <f t="shared" si="169"/>
        <v>-</v>
      </c>
    </row>
    <row r="732" spans="1:55" ht="18">
      <c r="A732" t="s">
        <v>4214</v>
      </c>
      <c r="B732" t="str">
        <f t="shared" si="158"/>
        <v>CAGTTTTCCCAGTCACGACCTTAGATGCCTTCCACGTGTCTCT</v>
      </c>
      <c r="C732" t="s">
        <v>4339</v>
      </c>
      <c r="D732" t="str">
        <f t="shared" si="159"/>
        <v>GTTTTCTCATCCTTCTCACCTTATCCCA</v>
      </c>
      <c r="E732" t="str">
        <f t="shared" si="160"/>
        <v>(TAT)5</v>
      </c>
      <c r="F732" s="6" t="s">
        <v>7594</v>
      </c>
      <c r="G732" t="str">
        <f t="shared" si="161"/>
        <v>TAT</v>
      </c>
      <c r="H732">
        <f t="shared" si="162"/>
        <v>157</v>
      </c>
      <c r="I732">
        <f t="shared" si="163"/>
        <v>160</v>
      </c>
      <c r="J732" t="str">
        <f t="shared" si="164"/>
        <v>157-160</v>
      </c>
      <c r="K732" t="str">
        <f t="shared" ref="K732:K747" si="170">IF(H732=I732,"Monomorphic","Polymorphic")</f>
        <v>Polymorphic</v>
      </c>
      <c r="X732" t="s">
        <v>2414</v>
      </c>
      <c r="Y732" t="s">
        <v>2223</v>
      </c>
      <c r="AA732" t="s">
        <v>2413</v>
      </c>
      <c r="AB732" t="s">
        <v>4214</v>
      </c>
      <c r="AC732" t="s">
        <v>160</v>
      </c>
      <c r="AD732">
        <v>3</v>
      </c>
      <c r="AE732">
        <v>15</v>
      </c>
      <c r="AF732" t="str">
        <f t="shared" si="166"/>
        <v>(TAT)</v>
      </c>
      <c r="AG732">
        <f t="shared" si="167"/>
        <v>5</v>
      </c>
      <c r="AH732" t="str">
        <f t="shared" si="168"/>
        <v>(TAT)5</v>
      </c>
      <c r="AK732" t="s">
        <v>4214</v>
      </c>
      <c r="AL732" t="s">
        <v>7208</v>
      </c>
      <c r="AO732" t="s">
        <v>4214</v>
      </c>
      <c r="AP732" t="s">
        <v>160</v>
      </c>
      <c r="AT732" t="s">
        <v>6585</v>
      </c>
      <c r="AU732" t="s">
        <v>4214</v>
      </c>
      <c r="AV732">
        <v>157</v>
      </c>
      <c r="AY732" t="s">
        <v>4214</v>
      </c>
      <c r="AZ732">
        <v>160</v>
      </c>
      <c r="BB732" t="s">
        <v>4214</v>
      </c>
      <c r="BC732" t="str">
        <f t="shared" si="169"/>
        <v>157-160</v>
      </c>
    </row>
    <row r="733" spans="1:55" ht="18">
      <c r="A733" t="s">
        <v>4217</v>
      </c>
      <c r="B733" t="str">
        <f t="shared" si="158"/>
        <v>CAGTTTTCCCAGTCACGACGTTTGGTGACCTCCAATGGATATT</v>
      </c>
      <c r="C733" t="s">
        <v>4340</v>
      </c>
      <c r="D733" t="str">
        <f t="shared" si="159"/>
        <v>GTTTAAGGTCGAGTGTTCGTGCTTTATC</v>
      </c>
      <c r="E733" t="str">
        <f t="shared" si="160"/>
        <v>(TTG)5</v>
      </c>
      <c r="F733" s="6" t="s">
        <v>7441</v>
      </c>
      <c r="G733" t="str">
        <f t="shared" si="161"/>
        <v>TTG</v>
      </c>
      <c r="H733">
        <f t="shared" si="162"/>
        <v>173</v>
      </c>
      <c r="I733">
        <f t="shared" si="163"/>
        <v>177</v>
      </c>
      <c r="J733" t="str">
        <f t="shared" si="164"/>
        <v>173-177</v>
      </c>
      <c r="K733" t="str">
        <f t="shared" si="170"/>
        <v>Polymorphic</v>
      </c>
      <c r="X733" t="s">
        <v>2416</v>
      </c>
      <c r="Y733" t="s">
        <v>2227</v>
      </c>
      <c r="AA733" t="s">
        <v>2415</v>
      </c>
      <c r="AB733" t="s">
        <v>4217</v>
      </c>
      <c r="AC733" t="s">
        <v>195</v>
      </c>
      <c r="AD733">
        <v>3</v>
      </c>
      <c r="AE733">
        <v>15</v>
      </c>
      <c r="AF733" t="str">
        <f t="shared" si="166"/>
        <v>(TTG)</v>
      </c>
      <c r="AG733">
        <f t="shared" si="167"/>
        <v>5</v>
      </c>
      <c r="AH733" t="str">
        <f t="shared" si="168"/>
        <v>(TTG)5</v>
      </c>
      <c r="AK733" t="s">
        <v>4217</v>
      </c>
      <c r="AL733" t="s">
        <v>7055</v>
      </c>
      <c r="AO733" t="s">
        <v>4217</v>
      </c>
      <c r="AP733" t="s">
        <v>195</v>
      </c>
      <c r="AT733" t="s">
        <v>6586</v>
      </c>
      <c r="AU733" t="s">
        <v>4217</v>
      </c>
      <c r="AV733">
        <v>173</v>
      </c>
      <c r="AY733" t="s">
        <v>4217</v>
      </c>
      <c r="AZ733">
        <v>177</v>
      </c>
      <c r="BB733" t="s">
        <v>4217</v>
      </c>
      <c r="BC733" t="str">
        <f t="shared" si="169"/>
        <v>173-177</v>
      </c>
    </row>
    <row r="734" spans="1:55" ht="18">
      <c r="A734" t="s">
        <v>4220</v>
      </c>
      <c r="B734" t="str">
        <f t="shared" si="158"/>
        <v>CAGTTTTCCCAGTCACGACGATCCGACTCGTCCTTCTCCTC</v>
      </c>
      <c r="C734" t="s">
        <v>4341</v>
      </c>
      <c r="D734" t="str">
        <f t="shared" si="159"/>
        <v>GTTTGAAGCCCTTGGCATTGTCAG</v>
      </c>
      <c r="E734" t="str">
        <f t="shared" si="160"/>
        <v>(CCG)5</v>
      </c>
      <c r="F734" s="6" t="s">
        <v>7602</v>
      </c>
      <c r="G734" t="str">
        <f t="shared" si="161"/>
        <v>CCG</v>
      </c>
      <c r="H734">
        <f t="shared" si="162"/>
        <v>111</v>
      </c>
      <c r="I734">
        <f t="shared" si="163"/>
        <v>111</v>
      </c>
      <c r="J734" t="str">
        <f t="shared" si="164"/>
        <v>111-111</v>
      </c>
      <c r="K734" t="str">
        <f t="shared" si="170"/>
        <v>Monomorphic</v>
      </c>
      <c r="X734" t="s">
        <v>2418</v>
      </c>
      <c r="Y734" t="s">
        <v>2231</v>
      </c>
      <c r="AA734" t="s">
        <v>2417</v>
      </c>
      <c r="AB734" t="s">
        <v>4220</v>
      </c>
      <c r="AC734" t="s">
        <v>90</v>
      </c>
      <c r="AD734">
        <v>3</v>
      </c>
      <c r="AE734">
        <v>15</v>
      </c>
      <c r="AF734" t="str">
        <f t="shared" si="166"/>
        <v>(CCG)</v>
      </c>
      <c r="AG734">
        <f t="shared" si="167"/>
        <v>5</v>
      </c>
      <c r="AH734" t="str">
        <f t="shared" si="168"/>
        <v>(CCG)5</v>
      </c>
      <c r="AK734" t="s">
        <v>4220</v>
      </c>
      <c r="AL734" t="s">
        <v>7216</v>
      </c>
      <c r="AO734" t="s">
        <v>4220</v>
      </c>
      <c r="AP734" t="s">
        <v>90</v>
      </c>
      <c r="AT734" t="s">
        <v>6587</v>
      </c>
      <c r="AU734" t="s">
        <v>4220</v>
      </c>
      <c r="AV734">
        <v>111</v>
      </c>
      <c r="AY734" t="s">
        <v>4220</v>
      </c>
      <c r="AZ734">
        <v>111</v>
      </c>
      <c r="BB734" t="s">
        <v>4220</v>
      </c>
      <c r="BC734" t="str">
        <f t="shared" si="169"/>
        <v>111-111</v>
      </c>
    </row>
    <row r="735" spans="1:55" ht="18">
      <c r="A735" t="s">
        <v>4223</v>
      </c>
      <c r="B735" t="str">
        <f t="shared" si="158"/>
        <v>CAGTTTTCCCAGTCACGACTTCCAAATACTTAGCACCAGCTCA</v>
      </c>
      <c r="C735" t="s">
        <v>4342</v>
      </c>
      <c r="D735" t="str">
        <f t="shared" si="159"/>
        <v>GTTTACCCAATTGGCTACTTCTTTGTTG</v>
      </c>
      <c r="E735" t="str">
        <f t="shared" si="160"/>
        <v>(CAA)5</v>
      </c>
      <c r="F735" s="6" t="s">
        <v>7591</v>
      </c>
      <c r="G735" t="str">
        <f t="shared" si="161"/>
        <v>CAA</v>
      </c>
      <c r="H735">
        <f t="shared" si="162"/>
        <v>130</v>
      </c>
      <c r="I735">
        <f t="shared" si="163"/>
        <v>130</v>
      </c>
      <c r="J735" t="str">
        <f t="shared" si="164"/>
        <v>130-130</v>
      </c>
      <c r="K735" t="str">
        <f t="shared" si="170"/>
        <v>Monomorphic</v>
      </c>
      <c r="X735" t="s">
        <v>2420</v>
      </c>
      <c r="Y735" t="s">
        <v>2235</v>
      </c>
      <c r="AA735" t="s">
        <v>2419</v>
      </c>
      <c r="AB735" t="s">
        <v>4223</v>
      </c>
      <c r="AC735" t="s">
        <v>79</v>
      </c>
      <c r="AD735">
        <v>3</v>
      </c>
      <c r="AE735">
        <v>15</v>
      </c>
      <c r="AF735" t="str">
        <f t="shared" si="166"/>
        <v>(CAA)</v>
      </c>
      <c r="AG735">
        <f t="shared" si="167"/>
        <v>5</v>
      </c>
      <c r="AH735" t="str">
        <f t="shared" si="168"/>
        <v>(CAA)5</v>
      </c>
      <c r="AK735" t="s">
        <v>4223</v>
      </c>
      <c r="AL735" t="s">
        <v>7205</v>
      </c>
      <c r="AO735" t="s">
        <v>4223</v>
      </c>
      <c r="AP735" t="s">
        <v>79</v>
      </c>
      <c r="AT735" t="s">
        <v>6588</v>
      </c>
      <c r="AU735" t="s">
        <v>4223</v>
      </c>
      <c r="AV735">
        <v>130</v>
      </c>
      <c r="AY735" t="s">
        <v>4223</v>
      </c>
      <c r="AZ735">
        <v>130</v>
      </c>
      <c r="BB735" t="s">
        <v>4223</v>
      </c>
      <c r="BC735" t="str">
        <f t="shared" si="169"/>
        <v>130-130</v>
      </c>
    </row>
    <row r="736" spans="1:55" ht="18">
      <c r="A736" t="s">
        <v>4226</v>
      </c>
      <c r="B736" t="str">
        <f t="shared" si="158"/>
        <v>CAGTTTTCCCAGTCACGACAGTCCATCAAACTTAATGTGGACAAA</v>
      </c>
      <c r="C736" t="s">
        <v>4343</v>
      </c>
      <c r="D736" t="str">
        <f t="shared" si="159"/>
        <v>GTTTGATGATCACCGGAATTATCAAAGC</v>
      </c>
      <c r="E736" t="str">
        <f t="shared" si="160"/>
        <v>(CAT)5</v>
      </c>
      <c r="F736" s="6" t="s">
        <v>7464</v>
      </c>
      <c r="G736" t="str">
        <f t="shared" si="161"/>
        <v>CAT</v>
      </c>
      <c r="H736">
        <f t="shared" si="162"/>
        <v>168</v>
      </c>
      <c r="I736">
        <f t="shared" si="163"/>
        <v>177</v>
      </c>
      <c r="J736" t="str">
        <f t="shared" si="164"/>
        <v>168-177</v>
      </c>
      <c r="K736" t="str">
        <f t="shared" si="170"/>
        <v>Polymorphic</v>
      </c>
      <c r="X736" t="s">
        <v>2422</v>
      </c>
      <c r="Y736" t="s">
        <v>2239</v>
      </c>
      <c r="AA736" t="s">
        <v>2421</v>
      </c>
      <c r="AB736" t="s">
        <v>4226</v>
      </c>
      <c r="AC736" t="s">
        <v>85</v>
      </c>
      <c r="AD736">
        <v>3</v>
      </c>
      <c r="AE736">
        <v>15</v>
      </c>
      <c r="AF736" t="str">
        <f t="shared" si="166"/>
        <v>(CAT)</v>
      </c>
      <c r="AG736">
        <f t="shared" si="167"/>
        <v>5</v>
      </c>
      <c r="AH736" t="str">
        <f t="shared" si="168"/>
        <v>(CAT)5</v>
      </c>
      <c r="AK736" t="s">
        <v>4226</v>
      </c>
      <c r="AL736" t="s">
        <v>7078</v>
      </c>
      <c r="AO736" t="s">
        <v>4226</v>
      </c>
      <c r="AP736" t="s">
        <v>85</v>
      </c>
      <c r="AT736" t="s">
        <v>6589</v>
      </c>
      <c r="AU736" t="s">
        <v>4226</v>
      </c>
      <c r="AV736">
        <v>168</v>
      </c>
      <c r="AY736" t="s">
        <v>4226</v>
      </c>
      <c r="AZ736">
        <v>177</v>
      </c>
      <c r="BB736" t="s">
        <v>4226</v>
      </c>
      <c r="BC736" t="str">
        <f t="shared" si="169"/>
        <v>168-177</v>
      </c>
    </row>
    <row r="737" spans="1:55" ht="18">
      <c r="A737" t="s">
        <v>4229</v>
      </c>
      <c r="B737" t="str">
        <f t="shared" si="158"/>
        <v>CAGTTTTCCCAGTCACGACATGCCTGCAGCTGTTCTATATGC</v>
      </c>
      <c r="C737" t="s">
        <v>4344</v>
      </c>
      <c r="D737" t="str">
        <f t="shared" si="159"/>
        <v>GTTTTTCTCATCTGTCCGTCAGTGAAGT</v>
      </c>
      <c r="E737" t="str">
        <f t="shared" si="160"/>
        <v>(ATA)5</v>
      </c>
      <c r="F737" s="6" t="s">
        <v>7735</v>
      </c>
      <c r="G737" t="str">
        <f t="shared" si="161"/>
        <v>ATA</v>
      </c>
      <c r="H737">
        <f t="shared" si="162"/>
        <v>173</v>
      </c>
      <c r="I737">
        <f t="shared" si="163"/>
        <v>173</v>
      </c>
      <c r="J737" t="str">
        <f t="shared" si="164"/>
        <v>173-173</v>
      </c>
      <c r="K737" t="str">
        <f t="shared" si="170"/>
        <v>Monomorphic</v>
      </c>
      <c r="X737" t="s">
        <v>2424</v>
      </c>
      <c r="Y737" t="s">
        <v>2243</v>
      </c>
      <c r="AA737" t="s">
        <v>2423</v>
      </c>
      <c r="AB737" t="s">
        <v>4229</v>
      </c>
      <c r="AC737" t="s">
        <v>65</v>
      </c>
      <c r="AD737">
        <v>3</v>
      </c>
      <c r="AE737">
        <v>15</v>
      </c>
      <c r="AF737" t="str">
        <f t="shared" si="166"/>
        <v>(ATA)</v>
      </c>
      <c r="AG737">
        <f t="shared" si="167"/>
        <v>5</v>
      </c>
      <c r="AH737" t="str">
        <f t="shared" si="168"/>
        <v>(ATA)5</v>
      </c>
      <c r="AK737" t="s">
        <v>4229</v>
      </c>
      <c r="AL737" t="s">
        <v>7348</v>
      </c>
      <c r="AO737" t="s">
        <v>4229</v>
      </c>
      <c r="AP737" t="s">
        <v>65</v>
      </c>
      <c r="AT737" t="s">
        <v>6590</v>
      </c>
      <c r="AU737" t="s">
        <v>4229</v>
      </c>
      <c r="AV737">
        <v>173</v>
      </c>
      <c r="AY737" t="s">
        <v>4229</v>
      </c>
      <c r="AZ737">
        <v>173</v>
      </c>
      <c r="BB737" t="s">
        <v>4229</v>
      </c>
      <c r="BC737" t="str">
        <f t="shared" si="169"/>
        <v>173-173</v>
      </c>
    </row>
    <row r="738" spans="1:55" ht="18">
      <c r="A738" t="s">
        <v>4232</v>
      </c>
      <c r="B738" t="str">
        <f t="shared" si="158"/>
        <v>CAGTTTTCCCAGTCACGACATGATGAAGTCATGGGGGAGTAGA</v>
      </c>
      <c r="C738" t="s">
        <v>4345</v>
      </c>
      <c r="D738" t="str">
        <f t="shared" si="159"/>
        <v>GTTTGTTAAGTCCATCGTCAAAACCCTG</v>
      </c>
      <c r="E738" t="str">
        <f t="shared" si="160"/>
        <v>(GCA)5</v>
      </c>
      <c r="F738" s="6" t="s">
        <v>7444</v>
      </c>
      <c r="G738" t="str">
        <f t="shared" si="161"/>
        <v>GCA</v>
      </c>
      <c r="H738">
        <f t="shared" si="162"/>
        <v>156</v>
      </c>
      <c r="I738">
        <f t="shared" si="163"/>
        <v>174</v>
      </c>
      <c r="J738" t="str">
        <f t="shared" si="164"/>
        <v>156-174</v>
      </c>
      <c r="K738" t="str">
        <f t="shared" si="170"/>
        <v>Polymorphic</v>
      </c>
      <c r="X738" t="s">
        <v>2426</v>
      </c>
      <c r="Y738" t="s">
        <v>2247</v>
      </c>
      <c r="AA738" t="s">
        <v>2425</v>
      </c>
      <c r="AB738" t="s">
        <v>4232</v>
      </c>
      <c r="AC738" t="s">
        <v>129</v>
      </c>
      <c r="AD738">
        <v>3</v>
      </c>
      <c r="AE738">
        <v>15</v>
      </c>
      <c r="AF738" t="str">
        <f t="shared" si="166"/>
        <v>(GCA)</v>
      </c>
      <c r="AG738">
        <f t="shared" si="167"/>
        <v>5</v>
      </c>
      <c r="AH738" t="str">
        <f t="shared" si="168"/>
        <v>(GCA)5</v>
      </c>
      <c r="AK738" t="s">
        <v>4232</v>
      </c>
      <c r="AL738" t="s">
        <v>7058</v>
      </c>
      <c r="AO738" t="s">
        <v>4232</v>
      </c>
      <c r="AP738" t="s">
        <v>129</v>
      </c>
      <c r="AT738" t="s">
        <v>6591</v>
      </c>
      <c r="AU738" t="s">
        <v>4232</v>
      </c>
      <c r="AV738">
        <v>156</v>
      </c>
      <c r="AY738" t="s">
        <v>4232</v>
      </c>
      <c r="AZ738">
        <v>174</v>
      </c>
      <c r="BB738" t="s">
        <v>4232</v>
      </c>
      <c r="BC738" t="str">
        <f t="shared" si="169"/>
        <v>156-174</v>
      </c>
    </row>
    <row r="739" spans="1:55" ht="18">
      <c r="A739" t="s">
        <v>4235</v>
      </c>
      <c r="B739" t="str">
        <f t="shared" si="158"/>
        <v>CAGTTTTCCCAGTCACGACGTCGAACACTTGATGGGCATAAC</v>
      </c>
      <c r="C739" t="s">
        <v>4346</v>
      </c>
      <c r="D739" t="str">
        <f t="shared" si="159"/>
        <v>GTTTACAACATCAATCAACATCACACCA</v>
      </c>
      <c r="E739" t="str">
        <f t="shared" si="160"/>
        <v>(TAT)5</v>
      </c>
      <c r="F739" s="6" t="s">
        <v>7594</v>
      </c>
      <c r="G739" t="str">
        <f t="shared" si="161"/>
        <v>TAT</v>
      </c>
      <c r="H739">
        <f t="shared" si="162"/>
        <v>179</v>
      </c>
      <c r="I739">
        <f t="shared" si="163"/>
        <v>183</v>
      </c>
      <c r="J739" t="str">
        <f t="shared" si="164"/>
        <v>179-183</v>
      </c>
      <c r="K739" t="str">
        <f t="shared" si="170"/>
        <v>Polymorphic</v>
      </c>
      <c r="X739" t="s">
        <v>2428</v>
      </c>
      <c r="Y739" t="s">
        <v>2251</v>
      </c>
      <c r="AA739" t="s">
        <v>2427</v>
      </c>
      <c r="AB739" t="s">
        <v>4235</v>
      </c>
      <c r="AC739" t="s">
        <v>160</v>
      </c>
      <c r="AD739">
        <v>3</v>
      </c>
      <c r="AE739">
        <v>15</v>
      </c>
      <c r="AF739" t="str">
        <f t="shared" si="166"/>
        <v>(TAT)</v>
      </c>
      <c r="AG739">
        <f t="shared" si="167"/>
        <v>5</v>
      </c>
      <c r="AH739" t="str">
        <f t="shared" si="168"/>
        <v>(TAT)5</v>
      </c>
      <c r="AK739" t="s">
        <v>4235</v>
      </c>
      <c r="AL739" t="s">
        <v>7208</v>
      </c>
      <c r="AO739" t="s">
        <v>4235</v>
      </c>
      <c r="AP739" t="s">
        <v>160</v>
      </c>
      <c r="AT739" t="s">
        <v>6592</v>
      </c>
      <c r="AU739" t="s">
        <v>4235</v>
      </c>
      <c r="AV739">
        <v>179</v>
      </c>
      <c r="AY739" t="s">
        <v>4235</v>
      </c>
      <c r="AZ739">
        <v>183</v>
      </c>
      <c r="BB739" t="s">
        <v>4235</v>
      </c>
      <c r="BC739" t="str">
        <f t="shared" si="169"/>
        <v>179-183</v>
      </c>
    </row>
    <row r="740" spans="1:55" ht="18">
      <c r="A740" t="s">
        <v>4238</v>
      </c>
      <c r="B740" t="str">
        <f t="shared" si="158"/>
        <v>CAGTTTTCCCAGTCACGACTGATCGACTTCCTAACGGAAAGTT</v>
      </c>
      <c r="C740" t="s">
        <v>4347</v>
      </c>
      <c r="D740" t="str">
        <f t="shared" si="159"/>
        <v>GTTTAAGTTGAGAGAGCGCTTGATTCAT</v>
      </c>
      <c r="E740" t="str">
        <f t="shared" si="160"/>
        <v>(TGA)5</v>
      </c>
      <c r="F740" s="6" t="s">
        <v>7440</v>
      </c>
      <c r="G740" t="str">
        <f t="shared" si="161"/>
        <v>TGA</v>
      </c>
      <c r="H740">
        <f t="shared" si="162"/>
        <v>235</v>
      </c>
      <c r="I740">
        <f t="shared" si="163"/>
        <v>235</v>
      </c>
      <c r="J740" t="str">
        <f t="shared" si="164"/>
        <v>235-235</v>
      </c>
      <c r="K740" t="str">
        <f t="shared" si="170"/>
        <v>Monomorphic</v>
      </c>
      <c r="X740" t="s">
        <v>2430</v>
      </c>
      <c r="Y740" t="s">
        <v>2255</v>
      </c>
      <c r="AA740" t="s">
        <v>2429</v>
      </c>
      <c r="AB740" t="s">
        <v>4238</v>
      </c>
      <c r="AC740" t="s">
        <v>175</v>
      </c>
      <c r="AD740">
        <v>3</v>
      </c>
      <c r="AE740">
        <v>15</v>
      </c>
      <c r="AF740" t="str">
        <f t="shared" si="166"/>
        <v>(TGA)</v>
      </c>
      <c r="AG740">
        <f t="shared" si="167"/>
        <v>5</v>
      </c>
      <c r="AH740" t="str">
        <f t="shared" si="168"/>
        <v>(TGA)5</v>
      </c>
      <c r="AK740" t="s">
        <v>4238</v>
      </c>
      <c r="AL740" t="s">
        <v>7054</v>
      </c>
      <c r="AO740" t="s">
        <v>4238</v>
      </c>
      <c r="AP740" t="s">
        <v>175</v>
      </c>
      <c r="AT740" t="s">
        <v>6593</v>
      </c>
      <c r="AU740" t="s">
        <v>4238</v>
      </c>
      <c r="AV740">
        <v>235</v>
      </c>
      <c r="AY740" t="s">
        <v>4238</v>
      </c>
      <c r="AZ740">
        <v>235</v>
      </c>
      <c r="BB740" t="s">
        <v>4238</v>
      </c>
      <c r="BC740" t="str">
        <f t="shared" si="169"/>
        <v>235-235</v>
      </c>
    </row>
    <row r="741" spans="1:55" ht="18">
      <c r="A741" t="s">
        <v>4241</v>
      </c>
      <c r="B741" t="str">
        <f t="shared" si="158"/>
        <v>CAGTTTTCCCAGTCACGACCGTTTCCCCACGAACACTAGAC</v>
      </c>
      <c r="C741" t="s">
        <v>4348</v>
      </c>
      <c r="D741" t="str">
        <f t="shared" si="159"/>
        <v>GTTTGAGACAAGCCGAAGCCTGAC</v>
      </c>
      <c r="E741" t="str">
        <f t="shared" si="160"/>
        <v>(CGG)5</v>
      </c>
      <c r="F741" s="6" t="s">
        <v>7461</v>
      </c>
      <c r="G741" t="str">
        <f t="shared" si="161"/>
        <v>CGG</v>
      </c>
      <c r="H741">
        <f t="shared" si="162"/>
        <v>148</v>
      </c>
      <c r="I741">
        <f t="shared" si="163"/>
        <v>151</v>
      </c>
      <c r="J741" t="str">
        <f t="shared" si="164"/>
        <v>148-151</v>
      </c>
      <c r="K741" t="str">
        <f t="shared" si="170"/>
        <v>Polymorphic</v>
      </c>
      <c r="X741" t="s">
        <v>2432</v>
      </c>
      <c r="Y741" t="s">
        <v>2259</v>
      </c>
      <c r="AA741" t="s">
        <v>2431</v>
      </c>
      <c r="AB741" t="s">
        <v>4241</v>
      </c>
      <c r="AC741" t="s">
        <v>98</v>
      </c>
      <c r="AD741">
        <v>3</v>
      </c>
      <c r="AE741">
        <v>15</v>
      </c>
      <c r="AF741" t="str">
        <f t="shared" si="166"/>
        <v>(CGG)</v>
      </c>
      <c r="AG741">
        <f t="shared" si="167"/>
        <v>5</v>
      </c>
      <c r="AH741" t="str">
        <f t="shared" si="168"/>
        <v>(CGG)5</v>
      </c>
      <c r="AK741" t="s">
        <v>4241</v>
      </c>
      <c r="AL741" t="s">
        <v>7075</v>
      </c>
      <c r="AO741" t="s">
        <v>4241</v>
      </c>
      <c r="AP741" t="s">
        <v>98</v>
      </c>
      <c r="AT741" t="s">
        <v>6594</v>
      </c>
      <c r="AU741" t="s">
        <v>4241</v>
      </c>
      <c r="AV741">
        <v>148</v>
      </c>
      <c r="AY741" t="s">
        <v>4241</v>
      </c>
      <c r="AZ741">
        <v>151</v>
      </c>
      <c r="BB741" t="s">
        <v>4241</v>
      </c>
      <c r="BC741" t="str">
        <f t="shared" si="169"/>
        <v>148-151</v>
      </c>
    </row>
    <row r="742" spans="1:55" ht="18">
      <c r="A742" t="s">
        <v>4244</v>
      </c>
      <c r="B742" t="str">
        <f t="shared" si="158"/>
        <v>CAGTTTTCCCAGTCACGACGCTTTGTTCTGTTTGAGATGGTTT</v>
      </c>
      <c r="C742" t="s">
        <v>4349</v>
      </c>
      <c r="D742" t="str">
        <f t="shared" si="159"/>
        <v>GTTTCAAAAGTATGTTCTCTGGTAACATGG</v>
      </c>
      <c r="E742" t="str">
        <f t="shared" si="160"/>
        <v>(ATG)5</v>
      </c>
      <c r="F742" s="6" t="s">
        <v>7736</v>
      </c>
      <c r="G742" t="str">
        <f t="shared" si="161"/>
        <v>ATG</v>
      </c>
      <c r="H742">
        <f t="shared" si="162"/>
        <v>161</v>
      </c>
      <c r="I742">
        <f t="shared" si="163"/>
        <v>161</v>
      </c>
      <c r="J742" t="str">
        <f t="shared" si="164"/>
        <v>161-161</v>
      </c>
      <c r="K742" t="str">
        <f t="shared" si="170"/>
        <v>Monomorphic</v>
      </c>
      <c r="X742" t="s">
        <v>2434</v>
      </c>
      <c r="Y742" t="s">
        <v>2263</v>
      </c>
      <c r="AA742" t="s">
        <v>2433</v>
      </c>
      <c r="AB742" t="s">
        <v>4244</v>
      </c>
      <c r="AC742" t="s">
        <v>74</v>
      </c>
      <c r="AD742">
        <v>3</v>
      </c>
      <c r="AE742">
        <v>15</v>
      </c>
      <c r="AF742" t="str">
        <f t="shared" si="166"/>
        <v>(ATG)</v>
      </c>
      <c r="AG742">
        <f t="shared" si="167"/>
        <v>5</v>
      </c>
      <c r="AH742" t="str">
        <f t="shared" si="168"/>
        <v>(ATG)5</v>
      </c>
      <c r="AK742" t="s">
        <v>4244</v>
      </c>
      <c r="AL742" t="s">
        <v>7349</v>
      </c>
      <c r="AO742" t="s">
        <v>4244</v>
      </c>
      <c r="AP742" t="s">
        <v>74</v>
      </c>
      <c r="AT742" t="s">
        <v>6595</v>
      </c>
      <c r="AU742" t="s">
        <v>4244</v>
      </c>
      <c r="AV742">
        <v>161</v>
      </c>
      <c r="AY742" t="s">
        <v>4244</v>
      </c>
      <c r="AZ742">
        <v>161</v>
      </c>
      <c r="BB742" t="s">
        <v>4244</v>
      </c>
      <c r="BC742" t="str">
        <f t="shared" si="169"/>
        <v>161-161</v>
      </c>
    </row>
    <row r="743" spans="1:55" ht="18">
      <c r="A743" t="s">
        <v>4247</v>
      </c>
      <c r="B743" t="str">
        <f t="shared" si="158"/>
        <v>CAGTTTTCCCAGTCACGACGAGACAGATCTCCAGAATGGTGGT</v>
      </c>
      <c r="C743" t="s">
        <v>4350</v>
      </c>
      <c r="D743" t="str">
        <f t="shared" si="159"/>
        <v>GTTTTGAATCGGCTGAATTCAATTACCT</v>
      </c>
      <c r="E743" t="str">
        <f t="shared" si="160"/>
        <v>(TAT)5</v>
      </c>
      <c r="F743" s="6" t="s">
        <v>7594</v>
      </c>
      <c r="G743" t="str">
        <f t="shared" si="161"/>
        <v>TAT</v>
      </c>
      <c r="H743">
        <f t="shared" si="162"/>
        <v>168</v>
      </c>
      <c r="I743">
        <f t="shared" si="163"/>
        <v>171</v>
      </c>
      <c r="J743" t="str">
        <f t="shared" si="164"/>
        <v>168-171</v>
      </c>
      <c r="K743" t="str">
        <f t="shared" si="170"/>
        <v>Polymorphic</v>
      </c>
      <c r="X743" t="s">
        <v>2436</v>
      </c>
      <c r="Y743" t="s">
        <v>2267</v>
      </c>
      <c r="AA743" t="s">
        <v>2435</v>
      </c>
      <c r="AB743" t="s">
        <v>4247</v>
      </c>
      <c r="AC743" t="s">
        <v>160</v>
      </c>
      <c r="AD743">
        <v>3</v>
      </c>
      <c r="AE743">
        <v>15</v>
      </c>
      <c r="AF743" t="str">
        <f t="shared" si="166"/>
        <v>(TAT)</v>
      </c>
      <c r="AG743">
        <f t="shared" si="167"/>
        <v>5</v>
      </c>
      <c r="AH743" t="str">
        <f t="shared" si="168"/>
        <v>(TAT)5</v>
      </c>
      <c r="AK743" t="s">
        <v>4247</v>
      </c>
      <c r="AL743" t="s">
        <v>7208</v>
      </c>
      <c r="AO743" t="s">
        <v>4247</v>
      </c>
      <c r="AP743" t="s">
        <v>160</v>
      </c>
      <c r="AT743" t="s">
        <v>6596</v>
      </c>
      <c r="AU743" t="s">
        <v>4247</v>
      </c>
      <c r="AV743">
        <v>168</v>
      </c>
      <c r="AY743" t="s">
        <v>4247</v>
      </c>
      <c r="AZ743">
        <v>171</v>
      </c>
      <c r="BB743" t="s">
        <v>4247</v>
      </c>
      <c r="BC743" t="str">
        <f t="shared" si="169"/>
        <v>168-171</v>
      </c>
    </row>
    <row r="744" spans="1:55" ht="18">
      <c r="A744" t="s">
        <v>4250</v>
      </c>
      <c r="B744" t="str">
        <f t="shared" si="158"/>
        <v>CAGTTTTCCCAGTCACGACACCTAAGATTTTCTCAACCTCCGC</v>
      </c>
      <c r="C744" t="s">
        <v>4351</v>
      </c>
      <c r="D744" t="str">
        <f t="shared" si="159"/>
        <v>GTTTGCACAGCAAGAATGACAAGAAAGA</v>
      </c>
      <c r="E744" t="str">
        <f t="shared" si="160"/>
        <v>(TTC)5</v>
      </c>
      <c r="F744" s="6" t="s">
        <v>7732</v>
      </c>
      <c r="G744" t="str">
        <f t="shared" si="161"/>
        <v>TTC</v>
      </c>
      <c r="H744">
        <f t="shared" si="162"/>
        <v>179</v>
      </c>
      <c r="I744">
        <f t="shared" si="163"/>
        <v>189</v>
      </c>
      <c r="J744" t="str">
        <f t="shared" si="164"/>
        <v>179-189</v>
      </c>
      <c r="K744" t="str">
        <f t="shared" si="170"/>
        <v>Polymorphic</v>
      </c>
      <c r="X744" t="s">
        <v>2438</v>
      </c>
      <c r="Y744" t="s">
        <v>2271</v>
      </c>
      <c r="AA744" t="s">
        <v>2437</v>
      </c>
      <c r="AB744" t="s">
        <v>4250</v>
      </c>
      <c r="AC744" t="s">
        <v>193</v>
      </c>
      <c r="AD744">
        <v>3</v>
      </c>
      <c r="AE744">
        <v>15</v>
      </c>
      <c r="AF744" t="str">
        <f t="shared" si="166"/>
        <v>(TTC)</v>
      </c>
      <c r="AG744">
        <f t="shared" si="167"/>
        <v>5</v>
      </c>
      <c r="AH744" t="str">
        <f t="shared" si="168"/>
        <v>(TTC)5</v>
      </c>
      <c r="AK744" t="s">
        <v>4250</v>
      </c>
      <c r="AL744" t="s">
        <v>7345</v>
      </c>
      <c r="AO744" t="s">
        <v>4250</v>
      </c>
      <c r="AP744" t="s">
        <v>193</v>
      </c>
      <c r="AT744" t="s">
        <v>6597</v>
      </c>
      <c r="AU744" t="s">
        <v>4250</v>
      </c>
      <c r="AV744">
        <v>179</v>
      </c>
      <c r="AY744" t="s">
        <v>4250</v>
      </c>
      <c r="AZ744">
        <v>189</v>
      </c>
      <c r="BB744" t="s">
        <v>4250</v>
      </c>
      <c r="BC744" t="str">
        <f t="shared" si="169"/>
        <v>179-189</v>
      </c>
    </row>
    <row r="745" spans="1:55" ht="18">
      <c r="A745" t="s">
        <v>4253</v>
      </c>
      <c r="B745" t="str">
        <f t="shared" si="158"/>
        <v>CAGTTTTCCCAGTCACGACGAAGACCATGATTTCCCTTCTCCT</v>
      </c>
      <c r="C745" t="s">
        <v>4352</v>
      </c>
      <c r="D745" t="str">
        <f t="shared" si="159"/>
        <v>GTTTACTCATCTCCTTCGATCCCTCCT</v>
      </c>
      <c r="E745" t="str">
        <f t="shared" si="160"/>
        <v>(CGA)5</v>
      </c>
      <c r="F745" s="6" t="s">
        <v>7737</v>
      </c>
      <c r="G745" t="str">
        <f t="shared" si="161"/>
        <v>CGA</v>
      </c>
      <c r="H745">
        <f t="shared" si="162"/>
        <v>120</v>
      </c>
      <c r="I745">
        <f t="shared" si="163"/>
        <v>125</v>
      </c>
      <c r="J745" t="str">
        <f t="shared" si="164"/>
        <v>120-125</v>
      </c>
      <c r="K745" t="str">
        <f t="shared" si="170"/>
        <v>Polymorphic</v>
      </c>
      <c r="X745" t="s">
        <v>2440</v>
      </c>
      <c r="Y745" t="s">
        <v>2275</v>
      </c>
      <c r="AA745" t="s">
        <v>2439</v>
      </c>
      <c r="AB745" t="s">
        <v>4253</v>
      </c>
      <c r="AC745" t="s">
        <v>95</v>
      </c>
      <c r="AD745">
        <v>3</v>
      </c>
      <c r="AE745">
        <v>15</v>
      </c>
      <c r="AF745" t="str">
        <f t="shared" si="166"/>
        <v>(CGA)</v>
      </c>
      <c r="AG745">
        <f t="shared" si="167"/>
        <v>5</v>
      </c>
      <c r="AH745" t="str">
        <f t="shared" si="168"/>
        <v>(CGA)5</v>
      </c>
      <c r="AK745" t="s">
        <v>4253</v>
      </c>
      <c r="AL745" t="s">
        <v>7350</v>
      </c>
      <c r="AO745" t="s">
        <v>4253</v>
      </c>
      <c r="AP745" t="s">
        <v>95</v>
      </c>
      <c r="AT745" t="s">
        <v>6598</v>
      </c>
      <c r="AU745" t="s">
        <v>4253</v>
      </c>
      <c r="AV745">
        <v>120</v>
      </c>
      <c r="AY745" t="s">
        <v>4253</v>
      </c>
      <c r="AZ745">
        <v>125</v>
      </c>
      <c r="BB745" t="s">
        <v>4253</v>
      </c>
      <c r="BC745" t="str">
        <f t="shared" si="169"/>
        <v>120-125</v>
      </c>
    </row>
    <row r="746" spans="1:55" ht="18">
      <c r="A746" t="s">
        <v>4256</v>
      </c>
      <c r="B746" t="str">
        <f t="shared" si="158"/>
        <v>CAGTTTTCCCAGTCACGACGCTCATTCTCGTTCCCATGCT</v>
      </c>
      <c r="C746" t="s">
        <v>4353</v>
      </c>
      <c r="D746" t="str">
        <f t="shared" si="159"/>
        <v>GTTTTCAACCCTTTGGATCTAGGGTTTC</v>
      </c>
      <c r="E746" t="str">
        <f t="shared" si="160"/>
        <v>(CTC)5</v>
      </c>
      <c r="F746" s="6" t="s">
        <v>7442</v>
      </c>
      <c r="G746" t="str">
        <f t="shared" si="161"/>
        <v>CTC</v>
      </c>
      <c r="H746">
        <f t="shared" si="162"/>
        <v>144</v>
      </c>
      <c r="I746">
        <f t="shared" si="163"/>
        <v>147</v>
      </c>
      <c r="J746" t="str">
        <f t="shared" si="164"/>
        <v>144-147</v>
      </c>
      <c r="K746" t="str">
        <f t="shared" si="170"/>
        <v>Polymorphic</v>
      </c>
      <c r="X746" t="s">
        <v>2442</v>
      </c>
      <c r="Y746" t="s">
        <v>2279</v>
      </c>
      <c r="AA746" t="s">
        <v>2441</v>
      </c>
      <c r="AB746" t="s">
        <v>4256</v>
      </c>
      <c r="AC746" t="s">
        <v>103</v>
      </c>
      <c r="AD746">
        <v>3</v>
      </c>
      <c r="AE746">
        <v>15</v>
      </c>
      <c r="AF746" t="str">
        <f t="shared" si="166"/>
        <v>(CTC)</v>
      </c>
      <c r="AG746">
        <f t="shared" si="167"/>
        <v>5</v>
      </c>
      <c r="AH746" t="str">
        <f t="shared" si="168"/>
        <v>(CTC)5</v>
      </c>
      <c r="AK746" t="s">
        <v>4256</v>
      </c>
      <c r="AL746" t="s">
        <v>7056</v>
      </c>
      <c r="AO746" t="s">
        <v>4256</v>
      </c>
      <c r="AP746" t="s">
        <v>103</v>
      </c>
      <c r="AT746" t="s">
        <v>6599</v>
      </c>
      <c r="AU746" t="s">
        <v>4256</v>
      </c>
      <c r="AV746">
        <v>144</v>
      </c>
      <c r="AY746" t="s">
        <v>4256</v>
      </c>
      <c r="AZ746">
        <v>147</v>
      </c>
      <c r="BB746" t="s">
        <v>4256</v>
      </c>
      <c r="BC746" t="str">
        <f t="shared" si="169"/>
        <v>144-147</v>
      </c>
    </row>
    <row r="747" spans="1:55" ht="18">
      <c r="A747" t="s">
        <v>4259</v>
      </c>
      <c r="B747" t="str">
        <f t="shared" si="158"/>
        <v>CAGTTTTCCCAGTCACGACAAATCCCAACAACTCCTCTCCTTC</v>
      </c>
      <c r="C747" t="s">
        <v>4354</v>
      </c>
      <c r="D747" t="str">
        <f t="shared" si="159"/>
        <v>GTTTGCAGTAACAGACAAGAGCTATAGGCA</v>
      </c>
      <c r="E747" t="str">
        <f t="shared" si="160"/>
        <v>(AAT)5</v>
      </c>
      <c r="F747" s="6" t="s">
        <v>7600</v>
      </c>
      <c r="G747" t="str">
        <f t="shared" si="161"/>
        <v>AAT</v>
      </c>
      <c r="H747">
        <f t="shared" si="162"/>
        <v>110</v>
      </c>
      <c r="I747">
        <f t="shared" si="163"/>
        <v>129</v>
      </c>
      <c r="J747" t="str">
        <f t="shared" si="164"/>
        <v>110-129</v>
      </c>
      <c r="K747" t="str">
        <f t="shared" si="170"/>
        <v>Polymorphic</v>
      </c>
      <c r="X747" t="s">
        <v>2444</v>
      </c>
      <c r="Y747" t="s">
        <v>2283</v>
      </c>
      <c r="AA747" t="s">
        <v>2443</v>
      </c>
      <c r="AB747" t="s">
        <v>4259</v>
      </c>
      <c r="AC747" t="s">
        <v>48</v>
      </c>
      <c r="AD747">
        <v>3</v>
      </c>
      <c r="AE747">
        <v>15</v>
      </c>
      <c r="AF747" t="str">
        <f t="shared" si="166"/>
        <v>(AAT)</v>
      </c>
      <c r="AG747">
        <f t="shared" si="167"/>
        <v>5</v>
      </c>
      <c r="AH747" t="str">
        <f t="shared" si="168"/>
        <v>(AAT)5</v>
      </c>
      <c r="AK747" t="s">
        <v>4259</v>
      </c>
      <c r="AL747" t="s">
        <v>7214</v>
      </c>
      <c r="AO747" t="s">
        <v>4259</v>
      </c>
      <c r="AP747" t="s">
        <v>48</v>
      </c>
      <c r="AT747" t="s">
        <v>6600</v>
      </c>
      <c r="AU747" t="s">
        <v>4259</v>
      </c>
      <c r="AV747">
        <v>110</v>
      </c>
      <c r="AY747" t="s">
        <v>4259</v>
      </c>
      <c r="AZ747">
        <v>129</v>
      </c>
      <c r="BB747" t="s">
        <v>4259</v>
      </c>
      <c r="BC747" t="str">
        <f t="shared" si="169"/>
        <v>110-129</v>
      </c>
    </row>
    <row r="748" spans="1:55" ht="18">
      <c r="A748" t="s">
        <v>4196</v>
      </c>
      <c r="B748" t="str">
        <f t="shared" si="158"/>
        <v>CAGTTTTCCCAGTCACGACTTCTCCTCCTTCTATTCCTTGATTG</v>
      </c>
      <c r="C748" t="s">
        <v>4333</v>
      </c>
      <c r="D748" t="str">
        <f t="shared" si="159"/>
        <v>GTTTTTTACCTTAACAATAGCAGTTCCAAAA</v>
      </c>
      <c r="E748" t="str">
        <f t="shared" si="160"/>
        <v>(TTG)5</v>
      </c>
      <c r="F748" s="6" t="s">
        <v>7441</v>
      </c>
      <c r="G748" t="str">
        <f t="shared" si="161"/>
        <v>TTG</v>
      </c>
      <c r="H748">
        <f t="shared" si="162"/>
        <v>0</v>
      </c>
      <c r="I748">
        <f t="shared" si="163"/>
        <v>0</v>
      </c>
      <c r="J748" t="str">
        <f t="shared" si="164"/>
        <v>-</v>
      </c>
      <c r="K748" t="s">
        <v>7774</v>
      </c>
      <c r="X748" t="s">
        <v>2445</v>
      </c>
      <c r="Y748" t="s">
        <v>2287</v>
      </c>
      <c r="AA748" t="s">
        <v>2389</v>
      </c>
      <c r="AB748" t="s">
        <v>4196</v>
      </c>
      <c r="AC748" t="s">
        <v>195</v>
      </c>
      <c r="AD748">
        <v>3</v>
      </c>
      <c r="AE748">
        <v>15</v>
      </c>
      <c r="AF748" t="str">
        <f t="shared" si="166"/>
        <v>(TTG)</v>
      </c>
      <c r="AG748">
        <f t="shared" si="167"/>
        <v>5</v>
      </c>
      <c r="AH748" t="str">
        <f t="shared" si="168"/>
        <v>(TTG)5</v>
      </c>
      <c r="AK748" t="s">
        <v>4196</v>
      </c>
      <c r="AL748" t="s">
        <v>7055</v>
      </c>
      <c r="AO748" t="s">
        <v>4196</v>
      </c>
      <c r="AP748" t="s">
        <v>195</v>
      </c>
      <c r="AT748" t="s">
        <v>6579</v>
      </c>
      <c r="AU748" t="s">
        <v>4196</v>
      </c>
      <c r="AY748" t="s">
        <v>4196</v>
      </c>
      <c r="BB748" t="s">
        <v>4196</v>
      </c>
      <c r="BC748" t="str">
        <f t="shared" si="169"/>
        <v>-</v>
      </c>
    </row>
    <row r="749" spans="1:55" ht="18">
      <c r="A749" t="s">
        <v>4262</v>
      </c>
      <c r="B749" t="str">
        <f t="shared" si="158"/>
        <v>CAGTTTTCCCAGTCACGACGGTTCTGAACTTTCTCGTGGAGAC</v>
      </c>
      <c r="C749" t="s">
        <v>4355</v>
      </c>
      <c r="D749" t="str">
        <f t="shared" si="159"/>
        <v>GTTTATCAAAACTGTTTCCCCGTTTTCT</v>
      </c>
      <c r="E749" t="str">
        <f t="shared" si="160"/>
        <v>(AAG)5</v>
      </c>
      <c r="F749" s="6" t="s">
        <v>7455</v>
      </c>
      <c r="G749" t="str">
        <f t="shared" si="161"/>
        <v>AAG</v>
      </c>
      <c r="H749">
        <f t="shared" si="162"/>
        <v>150</v>
      </c>
      <c r="I749">
        <f t="shared" si="163"/>
        <v>150</v>
      </c>
      <c r="J749" t="str">
        <f t="shared" si="164"/>
        <v>150-150</v>
      </c>
      <c r="K749" t="str">
        <f t="shared" ref="K749:K754" si="171">IF(H749=I749,"Monomorphic","Polymorphic")</f>
        <v>Monomorphic</v>
      </c>
      <c r="X749" t="s">
        <v>2447</v>
      </c>
      <c r="Y749" t="s">
        <v>2291</v>
      </c>
      <c r="AA749" t="s">
        <v>2446</v>
      </c>
      <c r="AB749" t="s">
        <v>4262</v>
      </c>
      <c r="AC749" t="s">
        <v>42</v>
      </c>
      <c r="AD749">
        <v>3</v>
      </c>
      <c r="AE749">
        <v>15</v>
      </c>
      <c r="AF749" t="str">
        <f t="shared" si="166"/>
        <v>(AAG)</v>
      </c>
      <c r="AG749">
        <f t="shared" si="167"/>
        <v>5</v>
      </c>
      <c r="AH749" t="str">
        <f t="shared" si="168"/>
        <v>(AAG)5</v>
      </c>
      <c r="AK749" t="s">
        <v>4262</v>
      </c>
      <c r="AL749" t="s">
        <v>7069</v>
      </c>
      <c r="AO749" t="s">
        <v>4262</v>
      </c>
      <c r="AP749" t="s">
        <v>42</v>
      </c>
      <c r="AT749" t="s">
        <v>6601</v>
      </c>
      <c r="AU749" t="s">
        <v>4262</v>
      </c>
      <c r="AV749">
        <v>150</v>
      </c>
      <c r="AY749" t="s">
        <v>4262</v>
      </c>
      <c r="AZ749">
        <v>150</v>
      </c>
      <c r="BB749" t="s">
        <v>4262</v>
      </c>
      <c r="BC749" t="str">
        <f t="shared" si="169"/>
        <v>150-150</v>
      </c>
    </row>
    <row r="750" spans="1:55" ht="18">
      <c r="A750" t="s">
        <v>4265</v>
      </c>
      <c r="B750" t="str">
        <f t="shared" si="158"/>
        <v>CAGTTTTCCCAGTCACGACTGGTTGTATAGCAGTGAGACCAGG</v>
      </c>
      <c r="C750" t="s">
        <v>4356</v>
      </c>
      <c r="D750" t="str">
        <f t="shared" si="159"/>
        <v>GTTTCAGTACTGATCATCAAACCATTCACA</v>
      </c>
      <c r="E750" t="str">
        <f t="shared" si="160"/>
        <v>(GAA)5</v>
      </c>
      <c r="F750" s="6" t="s">
        <v>7446</v>
      </c>
      <c r="G750" t="str">
        <f t="shared" si="161"/>
        <v>GAA</v>
      </c>
      <c r="H750">
        <f t="shared" si="162"/>
        <v>168</v>
      </c>
      <c r="I750">
        <f t="shared" si="163"/>
        <v>168</v>
      </c>
      <c r="J750" t="str">
        <f t="shared" si="164"/>
        <v>168-168</v>
      </c>
      <c r="K750" t="str">
        <f t="shared" si="171"/>
        <v>Monomorphic</v>
      </c>
      <c r="X750" t="s">
        <v>2449</v>
      </c>
      <c r="Y750" t="s">
        <v>2295</v>
      </c>
      <c r="AA750" t="s">
        <v>2448</v>
      </c>
      <c r="AB750" t="s">
        <v>4265</v>
      </c>
      <c r="AC750" t="s">
        <v>114</v>
      </c>
      <c r="AD750">
        <v>3</v>
      </c>
      <c r="AE750">
        <v>15</v>
      </c>
      <c r="AF750" t="str">
        <f t="shared" si="166"/>
        <v>(GAA)</v>
      </c>
      <c r="AG750">
        <f t="shared" si="167"/>
        <v>5</v>
      </c>
      <c r="AH750" t="str">
        <f t="shared" si="168"/>
        <v>(GAA)5</v>
      </c>
      <c r="AK750" t="s">
        <v>4265</v>
      </c>
      <c r="AL750" t="s">
        <v>7060</v>
      </c>
      <c r="AO750" t="s">
        <v>4265</v>
      </c>
      <c r="AP750" t="s">
        <v>114</v>
      </c>
      <c r="AT750" t="s">
        <v>6602</v>
      </c>
      <c r="AU750" t="s">
        <v>4265</v>
      </c>
      <c r="AV750">
        <v>168</v>
      </c>
      <c r="AY750" t="s">
        <v>4265</v>
      </c>
      <c r="AZ750">
        <v>168</v>
      </c>
      <c r="BB750" t="s">
        <v>4265</v>
      </c>
      <c r="BC750" t="str">
        <f t="shared" si="169"/>
        <v>168-168</v>
      </c>
    </row>
    <row r="751" spans="1:55" ht="18">
      <c r="A751" t="s">
        <v>4268</v>
      </c>
      <c r="B751" t="str">
        <f t="shared" si="158"/>
        <v>CAGTTTTCCCAGTCACGACGATCCACCCTTTCATGCCAAC</v>
      </c>
      <c r="C751" t="s">
        <v>4357</v>
      </c>
      <c r="D751" t="str">
        <f t="shared" si="159"/>
        <v>GTTTCTTCATGTTCCTGGTGCTAAGGAT</v>
      </c>
      <c r="E751" t="str">
        <f t="shared" si="160"/>
        <v>(CCT)5</v>
      </c>
      <c r="F751" s="6" t="s">
        <v>7445</v>
      </c>
      <c r="G751" t="str">
        <f t="shared" si="161"/>
        <v>CCT</v>
      </c>
      <c r="H751">
        <f t="shared" si="162"/>
        <v>161</v>
      </c>
      <c r="I751">
        <f t="shared" si="163"/>
        <v>161</v>
      </c>
      <c r="J751" t="str">
        <f t="shared" si="164"/>
        <v>161-161</v>
      </c>
      <c r="K751" t="str">
        <f t="shared" si="171"/>
        <v>Monomorphic</v>
      </c>
      <c r="X751" t="s">
        <v>2451</v>
      </c>
      <c r="Y751" t="s">
        <v>2299</v>
      </c>
      <c r="AA751" t="s">
        <v>2450</v>
      </c>
      <c r="AB751" t="s">
        <v>4268</v>
      </c>
      <c r="AC751" t="s">
        <v>92</v>
      </c>
      <c r="AD751">
        <v>3</v>
      </c>
      <c r="AE751">
        <v>15</v>
      </c>
      <c r="AF751" t="str">
        <f t="shared" si="166"/>
        <v>(CCT)</v>
      </c>
      <c r="AG751">
        <f t="shared" si="167"/>
        <v>5</v>
      </c>
      <c r="AH751" t="str">
        <f t="shared" si="168"/>
        <v>(CCT)5</v>
      </c>
      <c r="AK751" t="s">
        <v>4268</v>
      </c>
      <c r="AL751" t="s">
        <v>7059</v>
      </c>
      <c r="AO751" t="s">
        <v>4268</v>
      </c>
      <c r="AP751" t="s">
        <v>92</v>
      </c>
      <c r="AT751" t="s">
        <v>6603</v>
      </c>
      <c r="AU751" t="s">
        <v>4268</v>
      </c>
      <c r="AV751">
        <v>161</v>
      </c>
      <c r="AY751" t="s">
        <v>4268</v>
      </c>
      <c r="AZ751">
        <v>161</v>
      </c>
      <c r="BB751" t="s">
        <v>4268</v>
      </c>
      <c r="BC751" t="str">
        <f t="shared" si="169"/>
        <v>161-161</v>
      </c>
    </row>
    <row r="752" spans="1:55" ht="18">
      <c r="A752" t="s">
        <v>4271</v>
      </c>
      <c r="B752" t="str">
        <f t="shared" si="158"/>
        <v>CAGTTTTCCCAGTCACGACTCTGTGCTTAGGACTCAGATGGTG</v>
      </c>
      <c r="C752" t="s">
        <v>4358</v>
      </c>
      <c r="D752" t="str">
        <f t="shared" si="159"/>
        <v>GTTTCCATTGCTGCCAATACTGTTGTTA</v>
      </c>
      <c r="E752" t="str">
        <f t="shared" si="160"/>
        <v>(CAG)5</v>
      </c>
      <c r="F752" s="6" t="s">
        <v>7452</v>
      </c>
      <c r="G752" t="str">
        <f t="shared" si="161"/>
        <v>CAG</v>
      </c>
      <c r="H752">
        <f t="shared" si="162"/>
        <v>158</v>
      </c>
      <c r="I752">
        <f t="shared" si="163"/>
        <v>158</v>
      </c>
      <c r="J752" t="str">
        <f t="shared" si="164"/>
        <v>158-158</v>
      </c>
      <c r="K752" t="str">
        <f t="shared" si="171"/>
        <v>Monomorphic</v>
      </c>
      <c r="X752" t="s">
        <v>2453</v>
      </c>
      <c r="Y752" t="s">
        <v>2303</v>
      </c>
      <c r="AA752" t="s">
        <v>2452</v>
      </c>
      <c r="AB752" t="s">
        <v>4271</v>
      </c>
      <c r="AC752" t="s">
        <v>84</v>
      </c>
      <c r="AD752">
        <v>3</v>
      </c>
      <c r="AE752">
        <v>15</v>
      </c>
      <c r="AF752" t="str">
        <f t="shared" si="166"/>
        <v>(CAG)</v>
      </c>
      <c r="AG752">
        <f t="shared" si="167"/>
        <v>5</v>
      </c>
      <c r="AH752" t="str">
        <f t="shared" si="168"/>
        <v>(CAG)5</v>
      </c>
      <c r="AK752" t="s">
        <v>4271</v>
      </c>
      <c r="AL752" t="s">
        <v>7066</v>
      </c>
      <c r="AO752" t="s">
        <v>4271</v>
      </c>
      <c r="AP752" t="s">
        <v>84</v>
      </c>
      <c r="AT752" t="s">
        <v>6604</v>
      </c>
      <c r="AU752" t="s">
        <v>4271</v>
      </c>
      <c r="AV752">
        <v>158</v>
      </c>
      <c r="AY752" t="s">
        <v>4271</v>
      </c>
      <c r="AZ752">
        <v>158</v>
      </c>
      <c r="BB752" t="s">
        <v>4271</v>
      </c>
      <c r="BC752" t="str">
        <f t="shared" si="169"/>
        <v>158-158</v>
      </c>
    </row>
    <row r="753" spans="1:55" ht="18">
      <c r="A753" t="s">
        <v>4274</v>
      </c>
      <c r="B753" t="str">
        <f t="shared" si="158"/>
        <v>CAGTTTTCCCAGTCACGACACTATGACAGCAGAAGAGGCCG</v>
      </c>
      <c r="C753" t="s">
        <v>4359</v>
      </c>
      <c r="D753" t="str">
        <f t="shared" si="159"/>
        <v>GTTTCTCAGCAAATGCTTGTGCTTCTT</v>
      </c>
      <c r="E753" t="str">
        <f t="shared" si="160"/>
        <v>(GCT)5</v>
      </c>
      <c r="F753" s="6" t="s">
        <v>7454</v>
      </c>
      <c r="G753" t="str">
        <f t="shared" si="161"/>
        <v>GCT</v>
      </c>
      <c r="H753">
        <f t="shared" si="162"/>
        <v>162</v>
      </c>
      <c r="I753">
        <f t="shared" si="163"/>
        <v>162</v>
      </c>
      <c r="J753" t="str">
        <f t="shared" si="164"/>
        <v>162-162</v>
      </c>
      <c r="K753" t="str">
        <f t="shared" si="171"/>
        <v>Monomorphic</v>
      </c>
      <c r="X753" t="s">
        <v>2455</v>
      </c>
      <c r="Y753" t="s">
        <v>2307</v>
      </c>
      <c r="AA753" t="s">
        <v>2454</v>
      </c>
      <c r="AB753" t="s">
        <v>4274</v>
      </c>
      <c r="AC753" t="s">
        <v>138</v>
      </c>
      <c r="AD753">
        <v>3</v>
      </c>
      <c r="AE753">
        <v>15</v>
      </c>
      <c r="AF753" t="str">
        <f t="shared" si="166"/>
        <v>(GCT)</v>
      </c>
      <c r="AG753">
        <f t="shared" si="167"/>
        <v>5</v>
      </c>
      <c r="AH753" t="str">
        <f t="shared" si="168"/>
        <v>(GCT)5</v>
      </c>
      <c r="AK753" t="s">
        <v>4274</v>
      </c>
      <c r="AL753" t="s">
        <v>7068</v>
      </c>
      <c r="AO753" t="s">
        <v>4274</v>
      </c>
      <c r="AP753" t="s">
        <v>138</v>
      </c>
      <c r="AT753" t="s">
        <v>6605</v>
      </c>
      <c r="AU753" t="s">
        <v>4274</v>
      </c>
      <c r="AV753">
        <v>162</v>
      </c>
      <c r="AY753" t="s">
        <v>4274</v>
      </c>
      <c r="AZ753">
        <v>162</v>
      </c>
      <c r="BB753" t="s">
        <v>4274</v>
      </c>
      <c r="BC753" t="str">
        <f t="shared" si="169"/>
        <v>162-162</v>
      </c>
    </row>
    <row r="754" spans="1:55" ht="18">
      <c r="A754" t="s">
        <v>4277</v>
      </c>
      <c r="B754" t="str">
        <f t="shared" si="158"/>
        <v>CAGTTTTCCCAGTCACGACGGTCCAAGGATACTGGAGTCAAGA</v>
      </c>
      <c r="C754" t="s">
        <v>4360</v>
      </c>
      <c r="D754" t="str">
        <f t="shared" si="159"/>
        <v>GTTTACACCATGAGTTCTGTTCTGCTTC</v>
      </c>
      <c r="E754" t="str">
        <f t="shared" si="160"/>
        <v>(AGA)5</v>
      </c>
      <c r="F754" s="6" t="s">
        <v>7443</v>
      </c>
      <c r="G754" t="str">
        <f t="shared" si="161"/>
        <v>AGA</v>
      </c>
      <c r="H754">
        <f t="shared" si="162"/>
        <v>249</v>
      </c>
      <c r="I754">
        <f t="shared" si="163"/>
        <v>249</v>
      </c>
      <c r="J754" t="str">
        <f t="shared" si="164"/>
        <v>249-249</v>
      </c>
      <c r="K754" t="str">
        <f t="shared" si="171"/>
        <v>Monomorphic</v>
      </c>
      <c r="X754" t="s">
        <v>2457</v>
      </c>
      <c r="Y754" t="s">
        <v>2311</v>
      </c>
      <c r="AA754" t="s">
        <v>2456</v>
      </c>
      <c r="AB754" t="s">
        <v>4277</v>
      </c>
      <c r="AC754" t="s">
        <v>55</v>
      </c>
      <c r="AD754">
        <v>3</v>
      </c>
      <c r="AE754">
        <v>15</v>
      </c>
      <c r="AF754" t="str">
        <f t="shared" si="166"/>
        <v>(AGA)</v>
      </c>
      <c r="AG754">
        <f t="shared" si="167"/>
        <v>5</v>
      </c>
      <c r="AH754" t="str">
        <f t="shared" si="168"/>
        <v>(AGA)5</v>
      </c>
      <c r="AK754" t="s">
        <v>4277</v>
      </c>
      <c r="AL754" t="s">
        <v>7057</v>
      </c>
      <c r="AO754" t="s">
        <v>4277</v>
      </c>
      <c r="AP754" t="s">
        <v>55</v>
      </c>
      <c r="AT754" t="s">
        <v>6606</v>
      </c>
      <c r="AU754" t="s">
        <v>4277</v>
      </c>
      <c r="AV754">
        <v>249</v>
      </c>
      <c r="AY754" t="s">
        <v>4277</v>
      </c>
      <c r="AZ754">
        <v>249</v>
      </c>
      <c r="BB754" t="s">
        <v>4277</v>
      </c>
      <c r="BC754" t="str">
        <f t="shared" si="169"/>
        <v>249-249</v>
      </c>
    </row>
    <row r="755" spans="1:55" ht="18">
      <c r="A755" t="s">
        <v>4280</v>
      </c>
      <c r="B755" t="str">
        <f t="shared" si="158"/>
        <v>CAGTTTTCCCAGTCACGACAGTTTGTTTCACTGTCTGCCTGGT</v>
      </c>
      <c r="C755" t="s">
        <v>4361</v>
      </c>
      <c r="D755" t="str">
        <f t="shared" si="159"/>
        <v>GTTTACAACATGTTCGTGTTCACGCTAT</v>
      </c>
      <c r="E755" t="str">
        <f t="shared" si="160"/>
        <v>(TCA)5</v>
      </c>
      <c r="F755" s="6" t="s">
        <v>7462</v>
      </c>
      <c r="G755" t="str">
        <f t="shared" si="161"/>
        <v>TCA</v>
      </c>
      <c r="H755">
        <f t="shared" si="162"/>
        <v>0</v>
      </c>
      <c r="I755">
        <f t="shared" si="163"/>
        <v>0</v>
      </c>
      <c r="J755" t="str">
        <f t="shared" si="164"/>
        <v>-</v>
      </c>
      <c r="K755" t="s">
        <v>7774</v>
      </c>
      <c r="X755" t="s">
        <v>2459</v>
      </c>
      <c r="Y755" t="s">
        <v>2315</v>
      </c>
      <c r="AA755" t="s">
        <v>2458</v>
      </c>
      <c r="AB755" t="s">
        <v>4280</v>
      </c>
      <c r="AC755" t="s">
        <v>162</v>
      </c>
      <c r="AD755">
        <v>3</v>
      </c>
      <c r="AE755">
        <v>15</v>
      </c>
      <c r="AF755" t="str">
        <f t="shared" si="166"/>
        <v>(TCA)</v>
      </c>
      <c r="AG755">
        <f t="shared" si="167"/>
        <v>5</v>
      </c>
      <c r="AH755" t="str">
        <f t="shared" si="168"/>
        <v>(TCA)5</v>
      </c>
      <c r="AK755" t="s">
        <v>4280</v>
      </c>
      <c r="AL755" t="s">
        <v>7076</v>
      </c>
      <c r="AO755" t="s">
        <v>4280</v>
      </c>
      <c r="AP755" t="s">
        <v>162</v>
      </c>
      <c r="AT755" t="s">
        <v>6607</v>
      </c>
      <c r="AU755" t="s">
        <v>4280</v>
      </c>
      <c r="AY755" t="s">
        <v>4280</v>
      </c>
      <c r="BB755" t="s">
        <v>4280</v>
      </c>
      <c r="BC755" t="str">
        <f t="shared" si="169"/>
        <v>-</v>
      </c>
    </row>
    <row r="756" spans="1:55" ht="18">
      <c r="A756" t="s">
        <v>4283</v>
      </c>
      <c r="B756" t="str">
        <f t="shared" si="158"/>
        <v>CAGTTTTCCCAGTCACGACAGAATGCTAAGGAAGTGCCTGATG</v>
      </c>
      <c r="C756" t="s">
        <v>4362</v>
      </c>
      <c r="D756" t="str">
        <f t="shared" si="159"/>
        <v>GTTTTGATTGCTCAATAGCAGTACCAATG</v>
      </c>
      <c r="E756" t="str">
        <f t="shared" si="160"/>
        <v>(TAT)5</v>
      </c>
      <c r="F756" s="6" t="s">
        <v>7594</v>
      </c>
      <c r="G756" t="str">
        <f t="shared" si="161"/>
        <v>TAT</v>
      </c>
      <c r="H756">
        <f t="shared" si="162"/>
        <v>0</v>
      </c>
      <c r="I756">
        <f t="shared" si="163"/>
        <v>0</v>
      </c>
      <c r="J756" t="str">
        <f t="shared" si="164"/>
        <v>-</v>
      </c>
      <c r="K756" t="s">
        <v>7774</v>
      </c>
      <c r="X756" t="s">
        <v>2461</v>
      </c>
      <c r="Y756" t="s">
        <v>2319</v>
      </c>
      <c r="AA756" t="s">
        <v>2460</v>
      </c>
      <c r="AB756" t="s">
        <v>4283</v>
      </c>
      <c r="AC756" t="s">
        <v>160</v>
      </c>
      <c r="AD756">
        <v>3</v>
      </c>
      <c r="AE756">
        <v>15</v>
      </c>
      <c r="AF756" t="str">
        <f t="shared" si="166"/>
        <v>(TAT)</v>
      </c>
      <c r="AG756">
        <f t="shared" si="167"/>
        <v>5</v>
      </c>
      <c r="AH756" t="str">
        <f t="shared" si="168"/>
        <v>(TAT)5</v>
      </c>
      <c r="AK756" t="s">
        <v>4283</v>
      </c>
      <c r="AL756" t="s">
        <v>7208</v>
      </c>
      <c r="AO756" t="s">
        <v>4283</v>
      </c>
      <c r="AP756" t="s">
        <v>160</v>
      </c>
      <c r="AT756" t="s">
        <v>6608</v>
      </c>
      <c r="AU756" t="s">
        <v>4283</v>
      </c>
      <c r="AY756" t="s">
        <v>4283</v>
      </c>
      <c r="BB756" t="s">
        <v>4283</v>
      </c>
      <c r="BC756" t="str">
        <f t="shared" si="169"/>
        <v>-</v>
      </c>
    </row>
    <row r="757" spans="1:55" ht="18">
      <c r="A757" t="s">
        <v>4286</v>
      </c>
      <c r="B757" t="str">
        <f t="shared" si="158"/>
        <v>CAGTTTTCCCAGTCACGACCTTCTGGTGATGATGATGGAGATG</v>
      </c>
      <c r="C757" t="s">
        <v>4363</v>
      </c>
      <c r="D757" t="str">
        <f t="shared" si="159"/>
        <v>GTTTCTCCTTCTCCAACCTCCTCTGTTT</v>
      </c>
      <c r="E757" t="str">
        <f t="shared" si="160"/>
        <v>(TGA)5</v>
      </c>
      <c r="F757" s="6" t="s">
        <v>7440</v>
      </c>
      <c r="G757" t="str">
        <f t="shared" si="161"/>
        <v>TGA</v>
      </c>
      <c r="H757">
        <f t="shared" si="162"/>
        <v>127</v>
      </c>
      <c r="I757">
        <f t="shared" si="163"/>
        <v>162</v>
      </c>
      <c r="J757" t="str">
        <f t="shared" si="164"/>
        <v>127-162</v>
      </c>
      <c r="K757" t="str">
        <f>IF(H757=I757,"Monomorphic","Polymorphic")</f>
        <v>Polymorphic</v>
      </c>
      <c r="X757" t="s">
        <v>2463</v>
      </c>
      <c r="Y757" t="s">
        <v>2323</v>
      </c>
      <c r="AA757" t="s">
        <v>2462</v>
      </c>
      <c r="AB757" t="s">
        <v>4286</v>
      </c>
      <c r="AC757" t="s">
        <v>175</v>
      </c>
      <c r="AD757">
        <v>3</v>
      </c>
      <c r="AE757">
        <v>15</v>
      </c>
      <c r="AF757" t="str">
        <f t="shared" si="166"/>
        <v>(TGA)</v>
      </c>
      <c r="AG757">
        <f t="shared" si="167"/>
        <v>5</v>
      </c>
      <c r="AH757" t="str">
        <f t="shared" si="168"/>
        <v>(TGA)5</v>
      </c>
      <c r="AK757" t="s">
        <v>4286</v>
      </c>
      <c r="AL757" t="s">
        <v>7054</v>
      </c>
      <c r="AO757" t="s">
        <v>4286</v>
      </c>
      <c r="AP757" t="s">
        <v>175</v>
      </c>
      <c r="AT757" t="s">
        <v>6609</v>
      </c>
      <c r="AU757" t="s">
        <v>4286</v>
      </c>
      <c r="AV757">
        <v>127</v>
      </c>
      <c r="AY757" t="s">
        <v>4286</v>
      </c>
      <c r="AZ757">
        <v>162</v>
      </c>
      <c r="BB757" t="s">
        <v>4286</v>
      </c>
      <c r="BC757" t="str">
        <f t="shared" si="169"/>
        <v>127-162</v>
      </c>
    </row>
    <row r="758" spans="1:55" ht="18">
      <c r="A758" t="s">
        <v>4289</v>
      </c>
      <c r="B758" t="str">
        <f t="shared" si="158"/>
        <v>CAGTTTTCCCAGTCACGACGAGAAACAAAGCTATGGCCTGAAA</v>
      </c>
      <c r="C758" t="s">
        <v>4364</v>
      </c>
      <c r="D758" t="str">
        <f t="shared" si="159"/>
        <v>GTTTGTTTGATGAAATGACACCAACCTG</v>
      </c>
      <c r="E758" t="str">
        <f t="shared" si="160"/>
        <v>(GAT)5</v>
      </c>
      <c r="F758" s="6" t="s">
        <v>7450</v>
      </c>
      <c r="G758" t="str">
        <f t="shared" si="161"/>
        <v>GAT</v>
      </c>
      <c r="H758">
        <f t="shared" si="162"/>
        <v>176</v>
      </c>
      <c r="I758">
        <f t="shared" si="163"/>
        <v>176</v>
      </c>
      <c r="J758" t="str">
        <f t="shared" si="164"/>
        <v>176-176</v>
      </c>
      <c r="K758" t="str">
        <f>IF(H758=I758,"Monomorphic","Polymorphic")</f>
        <v>Monomorphic</v>
      </c>
      <c r="X758" t="s">
        <v>2465</v>
      </c>
      <c r="Y758" t="s">
        <v>2327</v>
      </c>
      <c r="AA758" t="s">
        <v>2464</v>
      </c>
      <c r="AB758" t="s">
        <v>4289</v>
      </c>
      <c r="AC758" t="s">
        <v>123</v>
      </c>
      <c r="AD758">
        <v>3</v>
      </c>
      <c r="AE758">
        <v>15</v>
      </c>
      <c r="AF758" t="str">
        <f t="shared" si="166"/>
        <v>(GAT)</v>
      </c>
      <c r="AG758">
        <f t="shared" si="167"/>
        <v>5</v>
      </c>
      <c r="AH758" t="str">
        <f t="shared" si="168"/>
        <v>(GAT)5</v>
      </c>
      <c r="AK758" t="s">
        <v>4289</v>
      </c>
      <c r="AL758" t="s">
        <v>7064</v>
      </c>
      <c r="AO758" t="s">
        <v>4289</v>
      </c>
      <c r="AP758" t="s">
        <v>123</v>
      </c>
      <c r="AT758" t="s">
        <v>6610</v>
      </c>
      <c r="AU758" t="s">
        <v>4289</v>
      </c>
      <c r="AV758">
        <v>176</v>
      </c>
      <c r="AY758" t="s">
        <v>4289</v>
      </c>
      <c r="AZ758">
        <v>176</v>
      </c>
      <c r="BB758" t="s">
        <v>4289</v>
      </c>
      <c r="BC758" t="str">
        <f t="shared" si="169"/>
        <v>176-176</v>
      </c>
    </row>
    <row r="759" spans="1:55" ht="18">
      <c r="A759" t="s">
        <v>4292</v>
      </c>
      <c r="B759" t="str">
        <f t="shared" si="158"/>
        <v>CAGTTTTCCCAGTCACGACATCACGAAAACGGAGAAAGAGAGA</v>
      </c>
      <c r="C759" t="s">
        <v>4365</v>
      </c>
      <c r="D759" t="str">
        <f t="shared" si="159"/>
        <v>GTTTTTGACCATAGTTGATCCCGAAACT</v>
      </c>
      <c r="E759" t="str">
        <f t="shared" si="160"/>
        <v>(TCT)5</v>
      </c>
      <c r="F759" s="6" t="s">
        <v>7731</v>
      </c>
      <c r="G759" t="str">
        <f t="shared" si="161"/>
        <v>TCT</v>
      </c>
      <c r="H759">
        <f t="shared" si="162"/>
        <v>0</v>
      </c>
      <c r="I759">
        <f t="shared" si="163"/>
        <v>0</v>
      </c>
      <c r="J759" t="str">
        <f t="shared" si="164"/>
        <v>-</v>
      </c>
      <c r="K759" t="s">
        <v>7774</v>
      </c>
      <c r="X759" t="s">
        <v>2467</v>
      </c>
      <c r="Y759" t="s">
        <v>2331</v>
      </c>
      <c r="AA759" t="s">
        <v>2466</v>
      </c>
      <c r="AB759" t="s">
        <v>4292</v>
      </c>
      <c r="AC759" t="s">
        <v>172</v>
      </c>
      <c r="AD759">
        <v>3</v>
      </c>
      <c r="AE759">
        <v>15</v>
      </c>
      <c r="AF759" t="str">
        <f t="shared" si="166"/>
        <v>(TCT)</v>
      </c>
      <c r="AG759">
        <f t="shared" si="167"/>
        <v>5</v>
      </c>
      <c r="AH759" t="str">
        <f t="shared" si="168"/>
        <v>(TCT)5</v>
      </c>
      <c r="AK759" t="s">
        <v>4292</v>
      </c>
      <c r="AL759" t="s">
        <v>7344</v>
      </c>
      <c r="AO759" t="s">
        <v>4292</v>
      </c>
      <c r="AP759" t="s">
        <v>172</v>
      </c>
      <c r="AT759" t="s">
        <v>6611</v>
      </c>
      <c r="AU759" t="s">
        <v>4292</v>
      </c>
      <c r="AY759" t="s">
        <v>4292</v>
      </c>
      <c r="BB759" t="s">
        <v>4292</v>
      </c>
      <c r="BC759" t="str">
        <f t="shared" si="169"/>
        <v>-</v>
      </c>
    </row>
    <row r="760" spans="1:55" ht="18">
      <c r="A760" t="s">
        <v>4295</v>
      </c>
      <c r="B760" t="str">
        <f t="shared" si="158"/>
        <v>CAGTTTTCCCAGTCACGACGGTTTGAAAATCATGAACCTTGGA</v>
      </c>
      <c r="C760" t="s">
        <v>4366</v>
      </c>
      <c r="D760" t="str">
        <f t="shared" si="159"/>
        <v>GTTTTCTTCATCACTTTCTTCACCACCA</v>
      </c>
      <c r="E760" t="str">
        <f t="shared" si="160"/>
        <v>(ATG)5</v>
      </c>
      <c r="F760" s="6" t="s">
        <v>7736</v>
      </c>
      <c r="G760" t="str">
        <f t="shared" si="161"/>
        <v>ATG</v>
      </c>
      <c r="H760">
        <f t="shared" si="162"/>
        <v>162</v>
      </c>
      <c r="I760">
        <f t="shared" si="163"/>
        <v>162</v>
      </c>
      <c r="J760" t="str">
        <f t="shared" si="164"/>
        <v>162-162</v>
      </c>
      <c r="K760" t="str">
        <f>IF(H760=I760,"Monomorphic","Polymorphic")</f>
        <v>Monomorphic</v>
      </c>
      <c r="X760" t="s">
        <v>2469</v>
      </c>
      <c r="Y760" t="s">
        <v>2335</v>
      </c>
      <c r="AA760" t="s">
        <v>2468</v>
      </c>
      <c r="AB760" t="s">
        <v>4295</v>
      </c>
      <c r="AC760" t="s">
        <v>74</v>
      </c>
      <c r="AD760">
        <v>3</v>
      </c>
      <c r="AE760">
        <v>15</v>
      </c>
      <c r="AF760" t="str">
        <f t="shared" si="166"/>
        <v>(ATG)</v>
      </c>
      <c r="AG760">
        <f t="shared" si="167"/>
        <v>5</v>
      </c>
      <c r="AH760" t="str">
        <f t="shared" si="168"/>
        <v>(ATG)5</v>
      </c>
      <c r="AK760" t="s">
        <v>4295</v>
      </c>
      <c r="AL760" t="s">
        <v>7349</v>
      </c>
      <c r="AO760" t="s">
        <v>4295</v>
      </c>
      <c r="AP760" t="s">
        <v>74</v>
      </c>
      <c r="AT760" t="s">
        <v>6612</v>
      </c>
      <c r="AU760" t="s">
        <v>4295</v>
      </c>
      <c r="AV760">
        <v>162</v>
      </c>
      <c r="AY760" t="s">
        <v>4295</v>
      </c>
      <c r="AZ760">
        <v>162</v>
      </c>
      <c r="BB760" t="s">
        <v>4295</v>
      </c>
      <c r="BC760" t="str">
        <f t="shared" si="169"/>
        <v>162-162</v>
      </c>
    </row>
    <row r="761" spans="1:55" ht="18">
      <c r="A761" t="s">
        <v>4298</v>
      </c>
      <c r="B761" t="str">
        <f t="shared" si="158"/>
        <v>CAGTTTTCCCAGTCACGACTCGTAGCTCGAGTTTCTCTTTTGT</v>
      </c>
      <c r="C761" t="s">
        <v>4367</v>
      </c>
      <c r="D761" t="str">
        <f t="shared" si="159"/>
        <v>GTTTTGGCTAATAGAAGCAACAAGATCG</v>
      </c>
      <c r="E761" t="str">
        <f t="shared" si="160"/>
        <v>(TCT)5</v>
      </c>
      <c r="F761" s="6" t="s">
        <v>7731</v>
      </c>
      <c r="G761" t="str">
        <f t="shared" si="161"/>
        <v>TCT</v>
      </c>
      <c r="H761">
        <f t="shared" si="162"/>
        <v>0</v>
      </c>
      <c r="I761">
        <f t="shared" si="163"/>
        <v>0</v>
      </c>
      <c r="J761" t="str">
        <f t="shared" si="164"/>
        <v>-</v>
      </c>
      <c r="K761" t="s">
        <v>7774</v>
      </c>
      <c r="X761" t="s">
        <v>2471</v>
      </c>
      <c r="Y761" t="s">
        <v>2339</v>
      </c>
      <c r="AA761" t="s">
        <v>2470</v>
      </c>
      <c r="AB761" t="s">
        <v>4298</v>
      </c>
      <c r="AC761" t="s">
        <v>172</v>
      </c>
      <c r="AD761">
        <v>3</v>
      </c>
      <c r="AE761">
        <v>15</v>
      </c>
      <c r="AF761" t="str">
        <f t="shared" si="166"/>
        <v>(TCT)</v>
      </c>
      <c r="AG761">
        <f t="shared" si="167"/>
        <v>5</v>
      </c>
      <c r="AH761" t="str">
        <f t="shared" si="168"/>
        <v>(TCT)5</v>
      </c>
      <c r="AK761" t="s">
        <v>4298</v>
      </c>
      <c r="AL761" t="s">
        <v>7344</v>
      </c>
      <c r="AO761" t="s">
        <v>4298</v>
      </c>
      <c r="AP761" t="s">
        <v>172</v>
      </c>
      <c r="AT761" t="s">
        <v>6613</v>
      </c>
      <c r="AU761" t="s">
        <v>4298</v>
      </c>
      <c r="AY761" t="s">
        <v>4298</v>
      </c>
      <c r="BB761" t="s">
        <v>4298</v>
      </c>
      <c r="BC761" t="str">
        <f t="shared" si="169"/>
        <v>-</v>
      </c>
    </row>
    <row r="762" spans="1:55" ht="18">
      <c r="A762" t="s">
        <v>4301</v>
      </c>
      <c r="B762" t="str">
        <f t="shared" si="158"/>
        <v>CAGTTTTCCCAGTCACGACACATGCCTCTCAAGTTCCTCAATC</v>
      </c>
      <c r="C762" t="s">
        <v>4368</v>
      </c>
      <c r="D762" t="str">
        <f t="shared" si="159"/>
        <v>GTTTCTGTAATATGCTGCTGTACCGACG</v>
      </c>
      <c r="E762" t="str">
        <f t="shared" si="160"/>
        <v>(TCC)5</v>
      </c>
      <c r="F762" s="6" t="s">
        <v>7589</v>
      </c>
      <c r="G762" t="str">
        <f t="shared" si="161"/>
        <v>TCC</v>
      </c>
      <c r="H762">
        <f t="shared" si="162"/>
        <v>112</v>
      </c>
      <c r="I762">
        <f t="shared" si="163"/>
        <v>115</v>
      </c>
      <c r="J762" t="str">
        <f t="shared" si="164"/>
        <v>112-115</v>
      </c>
      <c r="K762" t="str">
        <f t="shared" ref="K762:K802" si="172">IF(H762=I762,"Monomorphic","Polymorphic")</f>
        <v>Polymorphic</v>
      </c>
      <c r="X762" t="s">
        <v>2473</v>
      </c>
      <c r="Y762" t="s">
        <v>2343</v>
      </c>
      <c r="AA762" t="s">
        <v>2472</v>
      </c>
      <c r="AB762" t="s">
        <v>4301</v>
      </c>
      <c r="AC762" t="s">
        <v>166</v>
      </c>
      <c r="AD762">
        <v>3</v>
      </c>
      <c r="AE762">
        <v>15</v>
      </c>
      <c r="AF762" t="str">
        <f t="shared" si="166"/>
        <v>(TCC)</v>
      </c>
      <c r="AG762">
        <f t="shared" si="167"/>
        <v>5</v>
      </c>
      <c r="AH762" t="str">
        <f t="shared" si="168"/>
        <v>(TCC)5</v>
      </c>
      <c r="AK762" t="s">
        <v>4301</v>
      </c>
      <c r="AL762" t="s">
        <v>7203</v>
      </c>
      <c r="AO762" t="s">
        <v>4301</v>
      </c>
      <c r="AP762" t="s">
        <v>166</v>
      </c>
      <c r="AT762" t="s">
        <v>6614</v>
      </c>
      <c r="AU762" t="s">
        <v>4301</v>
      </c>
      <c r="AV762">
        <v>112</v>
      </c>
      <c r="AY762" t="s">
        <v>4301</v>
      </c>
      <c r="AZ762">
        <v>115</v>
      </c>
      <c r="BB762" t="s">
        <v>4301</v>
      </c>
      <c r="BC762" t="str">
        <f t="shared" si="169"/>
        <v>112-115</v>
      </c>
    </row>
    <row r="763" spans="1:55" ht="18">
      <c r="A763" t="s">
        <v>4304</v>
      </c>
      <c r="B763" t="str">
        <f t="shared" si="158"/>
        <v>CAGTTTTCCCAGTCACGACTCTGAGATACTAGGAGCTGAGCCA</v>
      </c>
      <c r="C763" t="s">
        <v>4369</v>
      </c>
      <c r="D763" t="str">
        <f t="shared" si="159"/>
        <v>GTTTGGTTGGAGCTTGTTGCGTTAGTA</v>
      </c>
      <c r="E763" t="str">
        <f t="shared" si="160"/>
        <v>(AGG)5</v>
      </c>
      <c r="F763" s="6" t="s">
        <v>7447</v>
      </c>
      <c r="G763" t="str">
        <f t="shared" si="161"/>
        <v>AGG</v>
      </c>
      <c r="H763">
        <f t="shared" si="162"/>
        <v>114</v>
      </c>
      <c r="I763">
        <f t="shared" si="163"/>
        <v>114</v>
      </c>
      <c r="J763" t="str">
        <f t="shared" si="164"/>
        <v>114-114</v>
      </c>
      <c r="K763" t="str">
        <f t="shared" si="172"/>
        <v>Monomorphic</v>
      </c>
      <c r="X763" t="s">
        <v>2475</v>
      </c>
      <c r="Y763" t="s">
        <v>2347</v>
      </c>
      <c r="AA763" t="s">
        <v>2474</v>
      </c>
      <c r="AB763" t="s">
        <v>4304</v>
      </c>
      <c r="AC763" t="s">
        <v>60</v>
      </c>
      <c r="AD763">
        <v>3</v>
      </c>
      <c r="AE763">
        <v>15</v>
      </c>
      <c r="AF763" t="str">
        <f t="shared" si="166"/>
        <v>(AGG)</v>
      </c>
      <c r="AG763">
        <f t="shared" si="167"/>
        <v>5</v>
      </c>
      <c r="AH763" t="str">
        <f t="shared" si="168"/>
        <v>(AGG)5</v>
      </c>
      <c r="AK763" t="s">
        <v>4304</v>
      </c>
      <c r="AL763" t="s">
        <v>7061</v>
      </c>
      <c r="AO763" t="s">
        <v>4304</v>
      </c>
      <c r="AP763" t="s">
        <v>60</v>
      </c>
      <c r="AT763" t="s">
        <v>6615</v>
      </c>
      <c r="AU763" t="s">
        <v>4304</v>
      </c>
      <c r="AV763">
        <v>114</v>
      </c>
      <c r="AY763" t="s">
        <v>4304</v>
      </c>
      <c r="AZ763">
        <v>114</v>
      </c>
      <c r="BB763" t="s">
        <v>4304</v>
      </c>
      <c r="BC763" t="str">
        <f t="shared" si="169"/>
        <v>114-114</v>
      </c>
    </row>
    <row r="764" spans="1:55" ht="18">
      <c r="A764" t="s">
        <v>4307</v>
      </c>
      <c r="B764" t="str">
        <f t="shared" si="158"/>
        <v>CAGTTTTCCCAGTCACGACTGGACTCTCACTTGAGGTTACACTG</v>
      </c>
      <c r="C764" t="s">
        <v>4370</v>
      </c>
      <c r="D764" t="str">
        <f t="shared" si="159"/>
        <v>GTTTTGAGCAATCCTGTATTCTTTGGTTC</v>
      </c>
      <c r="E764" t="str">
        <f t="shared" si="160"/>
        <v>(AAG)5</v>
      </c>
      <c r="F764" s="6" t="s">
        <v>7455</v>
      </c>
      <c r="G764" t="str">
        <f t="shared" si="161"/>
        <v>AAG</v>
      </c>
      <c r="H764">
        <f t="shared" si="162"/>
        <v>149</v>
      </c>
      <c r="I764">
        <f t="shared" si="163"/>
        <v>152</v>
      </c>
      <c r="J764" t="str">
        <f t="shared" si="164"/>
        <v>149-152</v>
      </c>
      <c r="K764" t="str">
        <f t="shared" si="172"/>
        <v>Polymorphic</v>
      </c>
      <c r="X764" t="s">
        <v>2477</v>
      </c>
      <c r="Y764" t="s">
        <v>2351</v>
      </c>
      <c r="AA764" t="s">
        <v>2476</v>
      </c>
      <c r="AB764" t="s">
        <v>4307</v>
      </c>
      <c r="AC764" t="s">
        <v>42</v>
      </c>
      <c r="AD764">
        <v>3</v>
      </c>
      <c r="AE764">
        <v>15</v>
      </c>
      <c r="AF764" t="str">
        <f t="shared" si="166"/>
        <v>(AAG)</v>
      </c>
      <c r="AG764">
        <f t="shared" si="167"/>
        <v>5</v>
      </c>
      <c r="AH764" t="str">
        <f t="shared" si="168"/>
        <v>(AAG)5</v>
      </c>
      <c r="AK764" t="s">
        <v>4307</v>
      </c>
      <c r="AL764" t="s">
        <v>7069</v>
      </c>
      <c r="AO764" t="s">
        <v>4307</v>
      </c>
      <c r="AP764" t="s">
        <v>42</v>
      </c>
      <c r="AT764" t="s">
        <v>6616</v>
      </c>
      <c r="AU764" t="s">
        <v>4307</v>
      </c>
      <c r="AV764">
        <v>149</v>
      </c>
      <c r="AY764" t="s">
        <v>4307</v>
      </c>
      <c r="AZ764">
        <v>152</v>
      </c>
      <c r="BB764" t="s">
        <v>4307</v>
      </c>
      <c r="BC764" t="str">
        <f t="shared" si="169"/>
        <v>149-152</v>
      </c>
    </row>
    <row r="765" spans="1:55" ht="18">
      <c r="A765" t="s">
        <v>4310</v>
      </c>
      <c r="B765" t="str">
        <f t="shared" si="158"/>
        <v>CAGTTTTCCCAGTCACGACATCATCTCTACAACACCACCAGCA</v>
      </c>
      <c r="C765" t="s">
        <v>4371</v>
      </c>
      <c r="D765" t="str">
        <f t="shared" si="159"/>
        <v>GTTTTTTGGAGGAGATGGACTTATGGAA</v>
      </c>
      <c r="E765" t="str">
        <f t="shared" si="160"/>
        <v>(CAA)5</v>
      </c>
      <c r="F765" s="6" t="s">
        <v>7591</v>
      </c>
      <c r="G765" t="str">
        <f t="shared" si="161"/>
        <v>CAA</v>
      </c>
      <c r="H765">
        <f t="shared" si="162"/>
        <v>178</v>
      </c>
      <c r="I765">
        <f t="shared" si="163"/>
        <v>181</v>
      </c>
      <c r="J765" t="str">
        <f t="shared" si="164"/>
        <v>178-181</v>
      </c>
      <c r="K765" t="str">
        <f t="shared" si="172"/>
        <v>Polymorphic</v>
      </c>
      <c r="X765" t="s">
        <v>2479</v>
      </c>
      <c r="Y765" t="s">
        <v>2355</v>
      </c>
      <c r="AA765" t="s">
        <v>2478</v>
      </c>
      <c r="AB765" t="s">
        <v>4310</v>
      </c>
      <c r="AC765" t="s">
        <v>79</v>
      </c>
      <c r="AD765">
        <v>3</v>
      </c>
      <c r="AE765">
        <v>15</v>
      </c>
      <c r="AF765" t="str">
        <f t="shared" si="166"/>
        <v>(CAA)</v>
      </c>
      <c r="AG765">
        <f t="shared" si="167"/>
        <v>5</v>
      </c>
      <c r="AH765" t="str">
        <f t="shared" si="168"/>
        <v>(CAA)5</v>
      </c>
      <c r="AK765" t="s">
        <v>4310</v>
      </c>
      <c r="AL765" t="s">
        <v>7205</v>
      </c>
      <c r="AO765" t="s">
        <v>4310</v>
      </c>
      <c r="AP765" t="s">
        <v>79</v>
      </c>
      <c r="AT765" t="s">
        <v>6617</v>
      </c>
      <c r="AU765" t="s">
        <v>4310</v>
      </c>
      <c r="AV765">
        <v>178</v>
      </c>
      <c r="AY765" t="s">
        <v>4310</v>
      </c>
      <c r="AZ765">
        <v>181</v>
      </c>
      <c r="BB765" t="s">
        <v>4310</v>
      </c>
      <c r="BC765" t="str">
        <f t="shared" si="169"/>
        <v>178-181</v>
      </c>
    </row>
    <row r="766" spans="1:55" ht="18">
      <c r="A766" t="s">
        <v>4313</v>
      </c>
      <c r="B766" t="str">
        <f t="shared" si="158"/>
        <v>CAGTTTTCCCAGTCACGACTATTGAGGCTCTTTTTATGCCCAA</v>
      </c>
      <c r="C766" t="s">
        <v>4372</v>
      </c>
      <c r="D766" t="str">
        <f t="shared" si="159"/>
        <v>GTTTTAGTGATGGTTACCGTGGTTCTCA</v>
      </c>
      <c r="E766" t="str">
        <f t="shared" si="160"/>
        <v>(TCC)5</v>
      </c>
      <c r="F766" s="6" t="s">
        <v>7589</v>
      </c>
      <c r="G766" t="str">
        <f t="shared" si="161"/>
        <v>TCC</v>
      </c>
      <c r="H766">
        <f t="shared" si="162"/>
        <v>340</v>
      </c>
      <c r="I766">
        <f t="shared" si="163"/>
        <v>340</v>
      </c>
      <c r="J766" t="str">
        <f t="shared" si="164"/>
        <v>340-340</v>
      </c>
      <c r="K766" t="str">
        <f t="shared" si="172"/>
        <v>Monomorphic</v>
      </c>
      <c r="X766" t="s">
        <v>2481</v>
      </c>
      <c r="Y766" t="s">
        <v>2359</v>
      </c>
      <c r="AA766" t="s">
        <v>2480</v>
      </c>
      <c r="AB766" t="s">
        <v>4313</v>
      </c>
      <c r="AC766" t="s">
        <v>166</v>
      </c>
      <c r="AD766">
        <v>3</v>
      </c>
      <c r="AE766">
        <v>15</v>
      </c>
      <c r="AF766" t="str">
        <f t="shared" si="166"/>
        <v>(TCC)</v>
      </c>
      <c r="AG766">
        <f t="shared" si="167"/>
        <v>5</v>
      </c>
      <c r="AH766" t="str">
        <f t="shared" si="168"/>
        <v>(TCC)5</v>
      </c>
      <c r="AK766" t="s">
        <v>4313</v>
      </c>
      <c r="AL766" t="s">
        <v>7203</v>
      </c>
      <c r="AO766" t="s">
        <v>4313</v>
      </c>
      <c r="AP766" t="s">
        <v>166</v>
      </c>
      <c r="AT766" t="s">
        <v>6618</v>
      </c>
      <c r="AU766" t="s">
        <v>4313</v>
      </c>
      <c r="AV766">
        <v>340</v>
      </c>
      <c r="AY766" t="s">
        <v>4313</v>
      </c>
      <c r="AZ766">
        <v>340</v>
      </c>
      <c r="BB766" t="s">
        <v>4313</v>
      </c>
      <c r="BC766" t="str">
        <f t="shared" si="169"/>
        <v>340-340</v>
      </c>
    </row>
    <row r="767" spans="1:55" ht="18">
      <c r="A767" t="s">
        <v>4316</v>
      </c>
      <c r="B767" t="str">
        <f t="shared" si="158"/>
        <v>CAGTTTTCCCAGTCACGACAACAGTATGAGGCTGAGATAGCCG</v>
      </c>
      <c r="C767" t="s">
        <v>4373</v>
      </c>
      <c r="D767" t="str">
        <f t="shared" si="159"/>
        <v>GTTTCATGCAAAGTAGAACACAAATGGC</v>
      </c>
      <c r="E767" t="str">
        <f t="shared" si="160"/>
        <v>(GAT)5</v>
      </c>
      <c r="F767" s="6" t="s">
        <v>7450</v>
      </c>
      <c r="G767" t="str">
        <f t="shared" si="161"/>
        <v>GAT</v>
      </c>
      <c r="H767">
        <f t="shared" si="162"/>
        <v>145</v>
      </c>
      <c r="I767">
        <f t="shared" si="163"/>
        <v>149</v>
      </c>
      <c r="J767" t="str">
        <f t="shared" si="164"/>
        <v>145-149</v>
      </c>
      <c r="K767" t="str">
        <f t="shared" si="172"/>
        <v>Polymorphic</v>
      </c>
      <c r="X767" t="s">
        <v>2483</v>
      </c>
      <c r="Y767" t="s">
        <v>2363</v>
      </c>
      <c r="AA767" t="s">
        <v>2482</v>
      </c>
      <c r="AB767" t="s">
        <v>4316</v>
      </c>
      <c r="AC767" t="s">
        <v>123</v>
      </c>
      <c r="AD767">
        <v>3</v>
      </c>
      <c r="AE767">
        <v>15</v>
      </c>
      <c r="AF767" t="str">
        <f t="shared" si="166"/>
        <v>(GAT)</v>
      </c>
      <c r="AG767">
        <f t="shared" si="167"/>
        <v>5</v>
      </c>
      <c r="AH767" t="str">
        <f t="shared" si="168"/>
        <v>(GAT)5</v>
      </c>
      <c r="AK767" t="s">
        <v>4316</v>
      </c>
      <c r="AL767" t="s">
        <v>7064</v>
      </c>
      <c r="AO767" t="s">
        <v>4316</v>
      </c>
      <c r="AP767" t="s">
        <v>123</v>
      </c>
      <c r="AT767" t="s">
        <v>6619</v>
      </c>
      <c r="AU767" t="s">
        <v>4316</v>
      </c>
      <c r="AV767">
        <v>145</v>
      </c>
      <c r="AY767" t="s">
        <v>4316</v>
      </c>
      <c r="AZ767">
        <v>149</v>
      </c>
      <c r="BB767" t="s">
        <v>4316</v>
      </c>
      <c r="BC767" t="str">
        <f t="shared" si="169"/>
        <v>145-149</v>
      </c>
    </row>
    <row r="768" spans="1:55" ht="18">
      <c r="A768" t="s">
        <v>4319</v>
      </c>
      <c r="B768" t="str">
        <f t="shared" si="158"/>
        <v>CAGTTTTCCCAGTCACGACCTCAACCATGGCCGTCTTGT</v>
      </c>
      <c r="C768" t="s">
        <v>4374</v>
      </c>
      <c r="D768" t="str">
        <f t="shared" si="159"/>
        <v>GTTTGTAGTAGCGAGGGAGAGGAGAAGG</v>
      </c>
      <c r="E768" t="str">
        <f t="shared" si="160"/>
        <v>(CCG)5</v>
      </c>
      <c r="F768" s="6" t="s">
        <v>7602</v>
      </c>
      <c r="G768" t="str">
        <f t="shared" si="161"/>
        <v>CCG</v>
      </c>
      <c r="H768">
        <f t="shared" si="162"/>
        <v>104</v>
      </c>
      <c r="I768">
        <f t="shared" si="163"/>
        <v>267</v>
      </c>
      <c r="J768" t="str">
        <f t="shared" si="164"/>
        <v>104-267</v>
      </c>
      <c r="K768" t="str">
        <f t="shared" si="172"/>
        <v>Polymorphic</v>
      </c>
      <c r="X768" t="s">
        <v>2485</v>
      </c>
      <c r="Y768" t="s">
        <v>2367</v>
      </c>
      <c r="AA768" t="s">
        <v>2484</v>
      </c>
      <c r="AB768" t="s">
        <v>4319</v>
      </c>
      <c r="AC768" t="s">
        <v>90</v>
      </c>
      <c r="AD768">
        <v>3</v>
      </c>
      <c r="AE768">
        <v>15</v>
      </c>
      <c r="AF768" t="str">
        <f t="shared" si="166"/>
        <v>(CCG)</v>
      </c>
      <c r="AG768">
        <f t="shared" si="167"/>
        <v>5</v>
      </c>
      <c r="AH768" t="str">
        <f t="shared" si="168"/>
        <v>(CCG)5</v>
      </c>
      <c r="AK768" t="s">
        <v>4319</v>
      </c>
      <c r="AL768" t="s">
        <v>7216</v>
      </c>
      <c r="AO768" t="s">
        <v>4319</v>
      </c>
      <c r="AP768" t="s">
        <v>90</v>
      </c>
      <c r="AT768" t="s">
        <v>6620</v>
      </c>
      <c r="AU768" t="s">
        <v>4319</v>
      </c>
      <c r="AV768">
        <v>104</v>
      </c>
      <c r="AY768" t="s">
        <v>4319</v>
      </c>
      <c r="AZ768">
        <v>267</v>
      </c>
      <c r="BB768" t="s">
        <v>4319</v>
      </c>
      <c r="BC768" t="str">
        <f t="shared" si="169"/>
        <v>104-267</v>
      </c>
    </row>
    <row r="769" spans="1:55" ht="18">
      <c r="A769" t="s">
        <v>4322</v>
      </c>
      <c r="B769" t="str">
        <f t="shared" si="158"/>
        <v>CAGTTTTCCCAGTCACGACGTGCCACAGTGTTACTGATCCTTG</v>
      </c>
      <c r="C769" t="s">
        <v>4375</v>
      </c>
      <c r="D769" t="str">
        <f t="shared" si="159"/>
        <v>GTTTCACAATCAAATCAAACATATCATGTGG</v>
      </c>
      <c r="E769" t="str">
        <f t="shared" si="160"/>
        <v>(TCT)5</v>
      </c>
      <c r="F769" s="6" t="s">
        <v>7731</v>
      </c>
      <c r="G769" t="str">
        <f t="shared" si="161"/>
        <v>TCT</v>
      </c>
      <c r="H769">
        <f t="shared" si="162"/>
        <v>184</v>
      </c>
      <c r="I769">
        <f t="shared" si="163"/>
        <v>184</v>
      </c>
      <c r="J769" t="str">
        <f t="shared" si="164"/>
        <v>184-184</v>
      </c>
      <c r="K769" t="str">
        <f t="shared" si="172"/>
        <v>Monomorphic</v>
      </c>
      <c r="X769" t="s">
        <v>2487</v>
      </c>
      <c r="Y769" t="s">
        <v>2371</v>
      </c>
      <c r="AA769" t="s">
        <v>2486</v>
      </c>
      <c r="AB769" t="s">
        <v>4322</v>
      </c>
      <c r="AC769" t="s">
        <v>172</v>
      </c>
      <c r="AD769">
        <v>3</v>
      </c>
      <c r="AE769">
        <v>15</v>
      </c>
      <c r="AF769" t="str">
        <f t="shared" si="166"/>
        <v>(TCT)</v>
      </c>
      <c r="AG769">
        <f t="shared" si="167"/>
        <v>5</v>
      </c>
      <c r="AH769" t="str">
        <f t="shared" si="168"/>
        <v>(TCT)5</v>
      </c>
      <c r="AK769" t="s">
        <v>4322</v>
      </c>
      <c r="AL769" t="s">
        <v>7344</v>
      </c>
      <c r="AO769" t="s">
        <v>4322</v>
      </c>
      <c r="AP769" t="s">
        <v>172</v>
      </c>
      <c r="AT769" t="s">
        <v>6621</v>
      </c>
      <c r="AU769" t="s">
        <v>4322</v>
      </c>
      <c r="AV769">
        <v>184</v>
      </c>
      <c r="AY769" t="s">
        <v>4322</v>
      </c>
      <c r="AZ769">
        <v>184</v>
      </c>
      <c r="BB769" t="s">
        <v>4322</v>
      </c>
      <c r="BC769" t="str">
        <f t="shared" si="169"/>
        <v>184-184</v>
      </c>
    </row>
    <row r="770" spans="1:55" ht="18">
      <c r="A770" t="s">
        <v>4325</v>
      </c>
      <c r="B770" t="str">
        <f t="shared" si="158"/>
        <v>CAGTTTTCCCAGTCACGACACGAAGACCTGATATATTTCCGCA</v>
      </c>
      <c r="C770" t="s">
        <v>4376</v>
      </c>
      <c r="D770" t="str">
        <f t="shared" si="159"/>
        <v>GTTTTTTCAGGATCCTCCTCTTCTTCCT</v>
      </c>
      <c r="E770" t="str">
        <f t="shared" si="160"/>
        <v>(GAA)5</v>
      </c>
      <c r="F770" s="6" t="s">
        <v>7446</v>
      </c>
      <c r="G770" t="str">
        <f t="shared" si="161"/>
        <v>GAA</v>
      </c>
      <c r="H770">
        <f t="shared" si="162"/>
        <v>154</v>
      </c>
      <c r="I770">
        <f t="shared" si="163"/>
        <v>154</v>
      </c>
      <c r="J770" t="str">
        <f t="shared" si="164"/>
        <v>154-154</v>
      </c>
      <c r="K770" t="str">
        <f t="shared" si="172"/>
        <v>Monomorphic</v>
      </c>
      <c r="X770" t="s">
        <v>2489</v>
      </c>
      <c r="Y770" t="s">
        <v>2375</v>
      </c>
      <c r="AA770" t="s">
        <v>2488</v>
      </c>
      <c r="AB770" t="s">
        <v>4325</v>
      </c>
      <c r="AC770" t="s">
        <v>114</v>
      </c>
      <c r="AD770">
        <v>3</v>
      </c>
      <c r="AE770">
        <v>15</v>
      </c>
      <c r="AF770" t="str">
        <f t="shared" si="166"/>
        <v>(GAA)</v>
      </c>
      <c r="AG770">
        <f t="shared" si="167"/>
        <v>5</v>
      </c>
      <c r="AH770" t="str">
        <f t="shared" si="168"/>
        <v>(GAA)5</v>
      </c>
      <c r="AK770" t="s">
        <v>4325</v>
      </c>
      <c r="AL770" t="s">
        <v>7060</v>
      </c>
      <c r="AO770" t="s">
        <v>4325</v>
      </c>
      <c r="AP770" t="s">
        <v>114</v>
      </c>
      <c r="AT770" t="s">
        <v>6622</v>
      </c>
      <c r="AU770" t="s">
        <v>4325</v>
      </c>
      <c r="AV770">
        <v>154</v>
      </c>
      <c r="AY770" t="s">
        <v>4325</v>
      </c>
      <c r="AZ770">
        <v>154</v>
      </c>
      <c r="BB770" t="s">
        <v>4325</v>
      </c>
      <c r="BC770" t="str">
        <f t="shared" si="169"/>
        <v>154-154</v>
      </c>
    </row>
    <row r="771" spans="1:55" ht="18">
      <c r="A771" t="s">
        <v>4328</v>
      </c>
      <c r="B771" t="str">
        <f t="shared" si="158"/>
        <v>CAGTTTTCCCAGTCACGACTGCATACCCCTTCTAACACAATCA</v>
      </c>
      <c r="C771" t="s">
        <v>4377</v>
      </c>
      <c r="D771" t="str">
        <f t="shared" si="159"/>
        <v>GTTTGAGATGGTGGAGAAGGTAAAGGGT</v>
      </c>
      <c r="E771" t="str">
        <f t="shared" si="160"/>
        <v>(TCA)5</v>
      </c>
      <c r="F771" s="6" t="s">
        <v>7462</v>
      </c>
      <c r="G771" t="str">
        <f t="shared" si="161"/>
        <v>TCA</v>
      </c>
      <c r="H771">
        <f t="shared" si="162"/>
        <v>172</v>
      </c>
      <c r="I771">
        <f t="shared" si="163"/>
        <v>175</v>
      </c>
      <c r="J771" t="str">
        <f t="shared" si="164"/>
        <v>172-175</v>
      </c>
      <c r="K771" t="str">
        <f t="shared" si="172"/>
        <v>Polymorphic</v>
      </c>
      <c r="X771" t="s">
        <v>2491</v>
      </c>
      <c r="Y771" t="s">
        <v>2379</v>
      </c>
      <c r="AA771" t="s">
        <v>2490</v>
      </c>
      <c r="AB771" t="s">
        <v>4328</v>
      </c>
      <c r="AC771" t="s">
        <v>162</v>
      </c>
      <c r="AD771">
        <v>3</v>
      </c>
      <c r="AE771">
        <v>15</v>
      </c>
      <c r="AF771" t="str">
        <f t="shared" si="166"/>
        <v>(TCA)</v>
      </c>
      <c r="AG771">
        <f t="shared" si="167"/>
        <v>5</v>
      </c>
      <c r="AH771" t="str">
        <f t="shared" si="168"/>
        <v>(TCA)5</v>
      </c>
      <c r="AK771" t="s">
        <v>4328</v>
      </c>
      <c r="AL771" t="s">
        <v>7076</v>
      </c>
      <c r="AO771" t="s">
        <v>4328</v>
      </c>
      <c r="AP771" t="s">
        <v>162</v>
      </c>
      <c r="AT771" t="s">
        <v>6623</v>
      </c>
      <c r="AU771" t="s">
        <v>4328</v>
      </c>
      <c r="AV771">
        <v>172</v>
      </c>
      <c r="AY771" t="s">
        <v>4328</v>
      </c>
      <c r="AZ771">
        <v>175</v>
      </c>
      <c r="BB771" t="s">
        <v>4328</v>
      </c>
      <c r="BC771" t="str">
        <f t="shared" si="169"/>
        <v>172-175</v>
      </c>
    </row>
    <row r="772" spans="1:55" ht="18">
      <c r="A772" t="s">
        <v>4331</v>
      </c>
      <c r="B772" t="str">
        <f t="shared" si="158"/>
        <v>CAGTTTTCCCAGTCACGACAAATGAATGATGTTTGTGTTTGTTG</v>
      </c>
      <c r="C772" t="s">
        <v>4378</v>
      </c>
      <c r="D772" t="str">
        <f t="shared" si="159"/>
        <v>GTTTCAAAAGCAATTCATTAGCACTCAA</v>
      </c>
      <c r="E772" t="str">
        <f t="shared" si="160"/>
        <v>(GTG)5</v>
      </c>
      <c r="F772" s="6" t="s">
        <v>7593</v>
      </c>
      <c r="G772" t="str">
        <f t="shared" si="161"/>
        <v>GTG</v>
      </c>
      <c r="H772">
        <f t="shared" si="162"/>
        <v>115</v>
      </c>
      <c r="I772">
        <f t="shared" si="163"/>
        <v>118</v>
      </c>
      <c r="J772" t="str">
        <f t="shared" si="164"/>
        <v>115-118</v>
      </c>
      <c r="K772" t="str">
        <f t="shared" si="172"/>
        <v>Polymorphic</v>
      </c>
      <c r="X772" t="s">
        <v>2493</v>
      </c>
      <c r="Y772" t="s">
        <v>2383</v>
      </c>
      <c r="AA772" t="s">
        <v>2492</v>
      </c>
      <c r="AB772" t="s">
        <v>4331</v>
      </c>
      <c r="AC772" t="s">
        <v>148</v>
      </c>
      <c r="AD772">
        <v>3</v>
      </c>
      <c r="AE772">
        <v>15</v>
      </c>
      <c r="AF772" t="str">
        <f t="shared" si="166"/>
        <v>(GTG)</v>
      </c>
      <c r="AG772">
        <f t="shared" si="167"/>
        <v>5</v>
      </c>
      <c r="AH772" t="str">
        <f t="shared" si="168"/>
        <v>(GTG)5</v>
      </c>
      <c r="AK772" t="s">
        <v>4331</v>
      </c>
      <c r="AL772" t="s">
        <v>7207</v>
      </c>
      <c r="AO772" t="s">
        <v>4331</v>
      </c>
      <c r="AP772" t="s">
        <v>148</v>
      </c>
      <c r="AT772" t="s">
        <v>6624</v>
      </c>
      <c r="AU772" t="s">
        <v>4331</v>
      </c>
      <c r="AV772">
        <v>115</v>
      </c>
      <c r="AY772" t="s">
        <v>4331</v>
      </c>
      <c r="AZ772">
        <v>118</v>
      </c>
      <c r="BB772" t="s">
        <v>4331</v>
      </c>
      <c r="BC772" t="str">
        <f t="shared" si="169"/>
        <v>115-118</v>
      </c>
    </row>
    <row r="773" spans="1:55" ht="18">
      <c r="A773" t="s">
        <v>4381</v>
      </c>
      <c r="B773" t="str">
        <f t="shared" ref="B773:B836" si="173">VLOOKUP(A773,X$5:Y$2331,2,FALSE)</f>
        <v>CAGTTTTCCCAGTCACGACCAGCAGCAGCAATGGAGATTAGTA</v>
      </c>
      <c r="C773" t="s">
        <v>4514</v>
      </c>
      <c r="D773" t="str">
        <f t="shared" ref="D773:D836" si="174">VLOOKUP(C773,X$5:Y$2331,2,FALSE)</f>
        <v>GTTTATCCCAGTTGTTCTGTGATGGATT</v>
      </c>
      <c r="E773" t="str">
        <f t="shared" ref="E773:E836" si="175">VLOOKUP(A773,AK$5:AL$1156,2,FALSE)</f>
        <v>(TGG)5</v>
      </c>
      <c r="F773" s="6" t="s">
        <v>7456</v>
      </c>
      <c r="G773" t="str">
        <f t="shared" ref="G773:G836" si="176">VLOOKUP(A773,AO$5:AP$1156,2,FALSE)</f>
        <v>TGG</v>
      </c>
      <c r="H773">
        <f t="shared" ref="H773:H836" si="177">VLOOKUP(A773,AU$5:AV$1156,2,FALSE)</f>
        <v>181</v>
      </c>
      <c r="I773">
        <f t="shared" ref="I773:I836" si="178">VLOOKUP(A773,AY$5:AZ$1156,2,FALSE)</f>
        <v>181</v>
      </c>
      <c r="J773" t="str">
        <f t="shared" ref="J773:J836" si="179">VLOOKUP(A773,BB$5:BC$1156,2,FALSE)</f>
        <v>181-181</v>
      </c>
      <c r="K773" t="str">
        <f t="shared" si="172"/>
        <v>Monomorphic</v>
      </c>
      <c r="X773" t="s">
        <v>2495</v>
      </c>
      <c r="Y773" t="s">
        <v>2387</v>
      </c>
      <c r="AA773" t="s">
        <v>2494</v>
      </c>
      <c r="AB773" t="s">
        <v>4381</v>
      </c>
      <c r="AC773" t="s">
        <v>180</v>
      </c>
      <c r="AD773">
        <v>3</v>
      </c>
      <c r="AE773">
        <v>15</v>
      </c>
      <c r="AF773" t="str">
        <f t="shared" si="166"/>
        <v>(TGG)</v>
      </c>
      <c r="AG773">
        <f t="shared" si="167"/>
        <v>5</v>
      </c>
      <c r="AH773" t="str">
        <f t="shared" si="168"/>
        <v>(TGG)5</v>
      </c>
      <c r="AK773" t="s">
        <v>4381</v>
      </c>
      <c r="AL773" t="s">
        <v>7070</v>
      </c>
      <c r="AO773" t="s">
        <v>4381</v>
      </c>
      <c r="AP773" t="s">
        <v>180</v>
      </c>
      <c r="AT773" t="s">
        <v>6625</v>
      </c>
      <c r="AU773" t="s">
        <v>4381</v>
      </c>
      <c r="AV773">
        <v>181</v>
      </c>
      <c r="AY773" t="s">
        <v>4381</v>
      </c>
      <c r="AZ773">
        <v>181</v>
      </c>
      <c r="BB773" t="s">
        <v>4381</v>
      </c>
      <c r="BC773" t="str">
        <f t="shared" si="169"/>
        <v>181-181</v>
      </c>
    </row>
    <row r="774" spans="1:55" ht="18">
      <c r="A774" t="s">
        <v>4384</v>
      </c>
      <c r="B774" t="str">
        <f t="shared" si="173"/>
        <v>CAGTTTTCCCAGTCACGACAGGCATTGAGCTGCATAAATTACC</v>
      </c>
      <c r="C774" t="s">
        <v>4515</v>
      </c>
      <c r="D774" t="str">
        <f t="shared" si="174"/>
        <v>GTTTAAAGAAACACCATGGAGACGAAGA</v>
      </c>
      <c r="E774" t="str">
        <f t="shared" si="175"/>
        <v>(TCA)5</v>
      </c>
      <c r="F774" s="6" t="s">
        <v>7462</v>
      </c>
      <c r="G774" t="str">
        <f t="shared" si="176"/>
        <v>TCA</v>
      </c>
      <c r="H774">
        <f t="shared" si="177"/>
        <v>182</v>
      </c>
      <c r="I774">
        <f t="shared" si="178"/>
        <v>182</v>
      </c>
      <c r="J774" t="str">
        <f t="shared" si="179"/>
        <v>182-182</v>
      </c>
      <c r="K774" t="str">
        <f t="shared" si="172"/>
        <v>Monomorphic</v>
      </c>
      <c r="X774" t="s">
        <v>2497</v>
      </c>
      <c r="Y774" t="s">
        <v>2391</v>
      </c>
      <c r="AA774" t="s">
        <v>2496</v>
      </c>
      <c r="AB774" t="s">
        <v>4384</v>
      </c>
      <c r="AC774" t="s">
        <v>162</v>
      </c>
      <c r="AD774">
        <v>3</v>
      </c>
      <c r="AE774">
        <v>15</v>
      </c>
      <c r="AF774" t="str">
        <f t="shared" ref="AF774:AF837" si="180">"("&amp;AC774&amp;")"</f>
        <v>(TCA)</v>
      </c>
      <c r="AG774">
        <f t="shared" ref="AG774:AG837" si="181">AE774/AD774</f>
        <v>5</v>
      </c>
      <c r="AH774" t="str">
        <f t="shared" ref="AH774:AH837" si="182">AF774&amp;""&amp;AG774</f>
        <v>(TCA)5</v>
      </c>
      <c r="AK774" t="s">
        <v>4384</v>
      </c>
      <c r="AL774" t="s">
        <v>7076</v>
      </c>
      <c r="AO774" t="s">
        <v>4384</v>
      </c>
      <c r="AP774" t="s">
        <v>162</v>
      </c>
      <c r="AT774" t="s">
        <v>6626</v>
      </c>
      <c r="AU774" t="s">
        <v>4384</v>
      </c>
      <c r="AV774">
        <v>182</v>
      </c>
      <c r="AY774" t="s">
        <v>4384</v>
      </c>
      <c r="AZ774">
        <v>182</v>
      </c>
      <c r="BB774" t="s">
        <v>4384</v>
      </c>
      <c r="BC774" t="str">
        <f t="shared" ref="BC774:BC837" si="183">CONCATENATE(AV774,"-",AZ774)</f>
        <v>182-182</v>
      </c>
    </row>
    <row r="775" spans="1:55" ht="18">
      <c r="A775" t="s">
        <v>4387</v>
      </c>
      <c r="B775" t="str">
        <f t="shared" si="173"/>
        <v>CAGTTTTCCCAGTCACGACGAATGGTCAGTCTTCAAGCCAATC</v>
      </c>
      <c r="C775" t="s">
        <v>4516</v>
      </c>
      <c r="D775" t="str">
        <f t="shared" si="174"/>
        <v>GTTTAGTTCATGGCAAAACCTTCACAAT</v>
      </c>
      <c r="E775" t="str">
        <f t="shared" si="175"/>
        <v>(GTT)5</v>
      </c>
      <c r="F775" s="6" t="s">
        <v>7590</v>
      </c>
      <c r="G775" t="str">
        <f t="shared" si="176"/>
        <v>GTT</v>
      </c>
      <c r="H775">
        <f t="shared" si="177"/>
        <v>176</v>
      </c>
      <c r="I775">
        <f t="shared" si="178"/>
        <v>187</v>
      </c>
      <c r="J775" t="str">
        <f t="shared" si="179"/>
        <v>176-187</v>
      </c>
      <c r="K775" t="str">
        <f t="shared" si="172"/>
        <v>Polymorphic</v>
      </c>
      <c r="X775" t="s">
        <v>2499</v>
      </c>
      <c r="Y775" t="s">
        <v>2395</v>
      </c>
      <c r="AA775" t="s">
        <v>2498</v>
      </c>
      <c r="AB775" t="s">
        <v>4387</v>
      </c>
      <c r="AC775" t="s">
        <v>150</v>
      </c>
      <c r="AD775">
        <v>3</v>
      </c>
      <c r="AE775">
        <v>15</v>
      </c>
      <c r="AF775" t="str">
        <f t="shared" si="180"/>
        <v>(GTT)</v>
      </c>
      <c r="AG775">
        <f t="shared" si="181"/>
        <v>5</v>
      </c>
      <c r="AH775" t="str">
        <f t="shared" si="182"/>
        <v>(GTT)5</v>
      </c>
      <c r="AK775" t="s">
        <v>4387</v>
      </c>
      <c r="AL775" t="s">
        <v>7204</v>
      </c>
      <c r="AO775" t="s">
        <v>4387</v>
      </c>
      <c r="AP775" t="s">
        <v>150</v>
      </c>
      <c r="AT775" t="s">
        <v>6627</v>
      </c>
      <c r="AU775" t="s">
        <v>4387</v>
      </c>
      <c r="AV775">
        <v>176</v>
      </c>
      <c r="AY775" t="s">
        <v>4387</v>
      </c>
      <c r="AZ775">
        <v>187</v>
      </c>
      <c r="BB775" t="s">
        <v>4387</v>
      </c>
      <c r="BC775" t="str">
        <f t="shared" si="183"/>
        <v>176-187</v>
      </c>
    </row>
    <row r="776" spans="1:55" ht="18">
      <c r="A776" t="s">
        <v>4390</v>
      </c>
      <c r="B776" t="str">
        <f t="shared" si="173"/>
        <v>CAGTTTTCCCAGTCACGACCGTGGGAAGGAGGAAGAAGAAG</v>
      </c>
      <c r="C776" t="s">
        <v>4517</v>
      </c>
      <c r="D776" t="str">
        <f t="shared" si="174"/>
        <v>GTTTAGTAAACTGCGCAAGGATTGACTG</v>
      </c>
      <c r="E776" t="str">
        <f t="shared" si="175"/>
        <v>(GAG)5</v>
      </c>
      <c r="F776" s="6" t="s">
        <v>7458</v>
      </c>
      <c r="G776" t="str">
        <f t="shared" si="176"/>
        <v>GAG</v>
      </c>
      <c r="H776">
        <f t="shared" si="177"/>
        <v>307</v>
      </c>
      <c r="I776">
        <f t="shared" si="178"/>
        <v>310</v>
      </c>
      <c r="J776" t="str">
        <f t="shared" si="179"/>
        <v>307-310</v>
      </c>
      <c r="K776" t="str">
        <f t="shared" si="172"/>
        <v>Polymorphic</v>
      </c>
      <c r="X776" t="s">
        <v>2501</v>
      </c>
      <c r="Y776" t="s">
        <v>2399</v>
      </c>
      <c r="AA776" t="s">
        <v>2500</v>
      </c>
      <c r="AB776" t="s">
        <v>4390</v>
      </c>
      <c r="AC776" t="s">
        <v>121</v>
      </c>
      <c r="AD776">
        <v>3</v>
      </c>
      <c r="AE776">
        <v>15</v>
      </c>
      <c r="AF776" t="str">
        <f t="shared" si="180"/>
        <v>(GAG)</v>
      </c>
      <c r="AG776">
        <f t="shared" si="181"/>
        <v>5</v>
      </c>
      <c r="AH776" t="str">
        <f t="shared" si="182"/>
        <v>(GAG)5</v>
      </c>
      <c r="AK776" t="s">
        <v>4390</v>
      </c>
      <c r="AL776" t="s">
        <v>7072</v>
      </c>
      <c r="AO776" t="s">
        <v>4390</v>
      </c>
      <c r="AP776" t="s">
        <v>121</v>
      </c>
      <c r="AT776" t="s">
        <v>6628</v>
      </c>
      <c r="AU776" t="s">
        <v>4390</v>
      </c>
      <c r="AV776">
        <v>307</v>
      </c>
      <c r="AY776" t="s">
        <v>4390</v>
      </c>
      <c r="AZ776">
        <v>310</v>
      </c>
      <c r="BB776" t="s">
        <v>4390</v>
      </c>
      <c r="BC776" t="str">
        <f t="shared" si="183"/>
        <v>307-310</v>
      </c>
    </row>
    <row r="777" spans="1:55" ht="18">
      <c r="A777" t="s">
        <v>4393</v>
      </c>
      <c r="B777" t="str">
        <f t="shared" si="173"/>
        <v>CAGTTTTCCCAGTCACGACGTAAAATCCACCAAAGAACCACCA</v>
      </c>
      <c r="C777" t="s">
        <v>4518</v>
      </c>
      <c r="D777" t="str">
        <f t="shared" si="174"/>
        <v>GTTTACTGCTGCTTCACTCATCATCATC</v>
      </c>
      <c r="E777" t="str">
        <f t="shared" si="175"/>
        <v>(TGA)5</v>
      </c>
      <c r="F777" s="6" t="s">
        <v>7440</v>
      </c>
      <c r="G777" t="str">
        <f t="shared" si="176"/>
        <v>TGA</v>
      </c>
      <c r="H777">
        <f t="shared" si="177"/>
        <v>257</v>
      </c>
      <c r="I777">
        <f t="shared" si="178"/>
        <v>257</v>
      </c>
      <c r="J777" t="str">
        <f t="shared" si="179"/>
        <v>257-257</v>
      </c>
      <c r="K777" t="str">
        <f t="shared" si="172"/>
        <v>Monomorphic</v>
      </c>
      <c r="X777" t="s">
        <v>2503</v>
      </c>
      <c r="Y777" t="s">
        <v>2403</v>
      </c>
      <c r="AA777" t="s">
        <v>2502</v>
      </c>
      <c r="AB777" t="s">
        <v>4393</v>
      </c>
      <c r="AC777" t="s">
        <v>175</v>
      </c>
      <c r="AD777">
        <v>3</v>
      </c>
      <c r="AE777">
        <v>15</v>
      </c>
      <c r="AF777" t="str">
        <f t="shared" si="180"/>
        <v>(TGA)</v>
      </c>
      <c r="AG777">
        <f t="shared" si="181"/>
        <v>5</v>
      </c>
      <c r="AH777" t="str">
        <f t="shared" si="182"/>
        <v>(TGA)5</v>
      </c>
      <c r="AK777" t="s">
        <v>4393</v>
      </c>
      <c r="AL777" t="s">
        <v>7054</v>
      </c>
      <c r="AO777" t="s">
        <v>4393</v>
      </c>
      <c r="AP777" t="s">
        <v>175</v>
      </c>
      <c r="AT777" t="s">
        <v>6629</v>
      </c>
      <c r="AU777" t="s">
        <v>4393</v>
      </c>
      <c r="AV777">
        <v>257</v>
      </c>
      <c r="AY777" t="s">
        <v>4393</v>
      </c>
      <c r="AZ777">
        <v>257</v>
      </c>
      <c r="BB777" t="s">
        <v>4393</v>
      </c>
      <c r="BC777" t="str">
        <f t="shared" si="183"/>
        <v>257-257</v>
      </c>
    </row>
    <row r="778" spans="1:55" ht="18">
      <c r="A778" t="s">
        <v>4396</v>
      </c>
      <c r="B778" t="str">
        <f t="shared" si="173"/>
        <v>CAGTTTTCCCAGTCACGACGAGTCGTAACTCGTTGGGACAATC</v>
      </c>
      <c r="C778" t="s">
        <v>4519</v>
      </c>
      <c r="D778" t="str">
        <f t="shared" si="174"/>
        <v>GTTTACGAGCAGGGAACAAGATTCTG</v>
      </c>
      <c r="E778" t="str">
        <f t="shared" si="175"/>
        <v>(GTG)5</v>
      </c>
      <c r="F778" s="6" t="s">
        <v>7593</v>
      </c>
      <c r="G778" t="str">
        <f t="shared" si="176"/>
        <v>GTG</v>
      </c>
      <c r="H778">
        <f t="shared" si="177"/>
        <v>145</v>
      </c>
      <c r="I778">
        <f t="shared" si="178"/>
        <v>151</v>
      </c>
      <c r="J778" t="str">
        <f t="shared" si="179"/>
        <v>145-151</v>
      </c>
      <c r="K778" t="str">
        <f t="shared" si="172"/>
        <v>Polymorphic</v>
      </c>
      <c r="X778" t="s">
        <v>2505</v>
      </c>
      <c r="Y778" t="s">
        <v>2407</v>
      </c>
      <c r="AA778" t="s">
        <v>2504</v>
      </c>
      <c r="AB778" t="s">
        <v>4396</v>
      </c>
      <c r="AC778" t="s">
        <v>148</v>
      </c>
      <c r="AD778">
        <v>3</v>
      </c>
      <c r="AE778">
        <v>15</v>
      </c>
      <c r="AF778" t="str">
        <f t="shared" si="180"/>
        <v>(GTG)</v>
      </c>
      <c r="AG778">
        <f t="shared" si="181"/>
        <v>5</v>
      </c>
      <c r="AH778" t="str">
        <f t="shared" si="182"/>
        <v>(GTG)5</v>
      </c>
      <c r="AK778" t="s">
        <v>4396</v>
      </c>
      <c r="AL778" t="s">
        <v>7207</v>
      </c>
      <c r="AO778" t="s">
        <v>4396</v>
      </c>
      <c r="AP778" t="s">
        <v>148</v>
      </c>
      <c r="AT778" t="s">
        <v>6630</v>
      </c>
      <c r="AU778" t="s">
        <v>4396</v>
      </c>
      <c r="AV778">
        <v>145</v>
      </c>
      <c r="AY778" t="s">
        <v>4396</v>
      </c>
      <c r="AZ778">
        <v>151</v>
      </c>
      <c r="BB778" t="s">
        <v>4396</v>
      </c>
      <c r="BC778" t="str">
        <f t="shared" si="183"/>
        <v>145-151</v>
      </c>
    </row>
    <row r="779" spans="1:55" ht="18">
      <c r="A779" t="s">
        <v>4399</v>
      </c>
      <c r="B779" t="str">
        <f t="shared" si="173"/>
        <v>CAGTTTTCCCAGTCACGACCGGGATGAAAACTCTCTCCTTTTT</v>
      </c>
      <c r="C779" t="s">
        <v>4520</v>
      </c>
      <c r="D779" t="str">
        <f t="shared" si="174"/>
        <v>GTTTGACGATGTCGAGCTCATCCTTC</v>
      </c>
      <c r="E779" t="str">
        <f t="shared" si="175"/>
        <v>(TCT)5</v>
      </c>
      <c r="F779" s="6" t="s">
        <v>7731</v>
      </c>
      <c r="G779" t="str">
        <f t="shared" si="176"/>
        <v>TCT</v>
      </c>
      <c r="H779">
        <f t="shared" si="177"/>
        <v>161</v>
      </c>
      <c r="I779">
        <f t="shared" si="178"/>
        <v>161</v>
      </c>
      <c r="J779" t="str">
        <f t="shared" si="179"/>
        <v>161-161</v>
      </c>
      <c r="K779" t="str">
        <f t="shared" si="172"/>
        <v>Monomorphic</v>
      </c>
      <c r="X779" t="s">
        <v>2507</v>
      </c>
      <c r="Y779" t="s">
        <v>2411</v>
      </c>
      <c r="AA779" t="s">
        <v>2506</v>
      </c>
      <c r="AB779" t="s">
        <v>4399</v>
      </c>
      <c r="AC779" t="s">
        <v>172</v>
      </c>
      <c r="AD779">
        <v>3</v>
      </c>
      <c r="AE779">
        <v>15</v>
      </c>
      <c r="AF779" t="str">
        <f t="shared" si="180"/>
        <v>(TCT)</v>
      </c>
      <c r="AG779">
        <f t="shared" si="181"/>
        <v>5</v>
      </c>
      <c r="AH779" t="str">
        <f t="shared" si="182"/>
        <v>(TCT)5</v>
      </c>
      <c r="AK779" t="s">
        <v>4399</v>
      </c>
      <c r="AL779" t="s">
        <v>7344</v>
      </c>
      <c r="AO779" t="s">
        <v>4399</v>
      </c>
      <c r="AP779" t="s">
        <v>172</v>
      </c>
      <c r="AT779" t="s">
        <v>6631</v>
      </c>
      <c r="AU779" t="s">
        <v>4399</v>
      </c>
      <c r="AV779">
        <v>161</v>
      </c>
      <c r="AY779" t="s">
        <v>4399</v>
      </c>
      <c r="AZ779">
        <v>161</v>
      </c>
      <c r="BB779" t="s">
        <v>4399</v>
      </c>
      <c r="BC779" t="str">
        <f t="shared" si="183"/>
        <v>161-161</v>
      </c>
    </row>
    <row r="780" spans="1:55" ht="18">
      <c r="A780" t="s">
        <v>4402</v>
      </c>
      <c r="B780" t="str">
        <f t="shared" si="173"/>
        <v>CAGTTTTCCCAGTCACGACTTTTGTGAAAAACTCTTGCAAATCA</v>
      </c>
      <c r="C780" t="s">
        <v>4521</v>
      </c>
      <c r="D780" t="str">
        <f t="shared" si="174"/>
        <v>GTTTCACTTTCCCAACTTTCACATACACA</v>
      </c>
      <c r="E780" t="str">
        <f t="shared" si="175"/>
        <v>(GAT)5</v>
      </c>
      <c r="F780" s="6" t="s">
        <v>7450</v>
      </c>
      <c r="G780" t="str">
        <f t="shared" si="176"/>
        <v>GAT</v>
      </c>
      <c r="H780">
        <f t="shared" si="177"/>
        <v>110</v>
      </c>
      <c r="I780">
        <f t="shared" si="178"/>
        <v>120</v>
      </c>
      <c r="J780" t="str">
        <f t="shared" si="179"/>
        <v>110-120</v>
      </c>
      <c r="K780" t="str">
        <f t="shared" si="172"/>
        <v>Polymorphic</v>
      </c>
      <c r="AA780" t="s">
        <v>2508</v>
      </c>
      <c r="AB780" t="s">
        <v>4402</v>
      </c>
      <c r="AC780" t="s">
        <v>123</v>
      </c>
      <c r="AD780">
        <v>3</v>
      </c>
      <c r="AE780">
        <v>15</v>
      </c>
      <c r="AF780" t="str">
        <f t="shared" si="180"/>
        <v>(GAT)</v>
      </c>
      <c r="AG780">
        <f t="shared" si="181"/>
        <v>5</v>
      </c>
      <c r="AH780" t="str">
        <f t="shared" si="182"/>
        <v>(GAT)5</v>
      </c>
      <c r="AK780" t="s">
        <v>4402</v>
      </c>
      <c r="AL780" t="s">
        <v>7064</v>
      </c>
      <c r="AO780" t="s">
        <v>4402</v>
      </c>
      <c r="AP780" t="s">
        <v>123</v>
      </c>
      <c r="AT780" t="s">
        <v>6632</v>
      </c>
      <c r="AU780" t="s">
        <v>4402</v>
      </c>
      <c r="AV780">
        <v>110</v>
      </c>
      <c r="AY780" t="s">
        <v>4402</v>
      </c>
      <c r="AZ780">
        <v>120</v>
      </c>
      <c r="BB780" t="s">
        <v>4402</v>
      </c>
      <c r="BC780" t="str">
        <f t="shared" si="183"/>
        <v>110-120</v>
      </c>
    </row>
    <row r="781" spans="1:55" ht="18">
      <c r="A781" t="s">
        <v>4405</v>
      </c>
      <c r="B781" t="str">
        <f t="shared" si="173"/>
        <v>CAGTTTTCCCAGTCACGACGTTAGGTTAAGTTCCCTGCTTGCC</v>
      </c>
      <c r="C781" t="s">
        <v>4522</v>
      </c>
      <c r="D781" t="str">
        <f t="shared" si="174"/>
        <v>GTTTGGAAGCCATGCTTGGTGTTTATAG</v>
      </c>
      <c r="E781" t="str">
        <f t="shared" si="175"/>
        <v>(CAA)5</v>
      </c>
      <c r="F781" s="6" t="s">
        <v>7591</v>
      </c>
      <c r="G781" t="str">
        <f t="shared" si="176"/>
        <v>CAA</v>
      </c>
      <c r="H781">
        <f t="shared" si="177"/>
        <v>137</v>
      </c>
      <c r="I781">
        <f t="shared" si="178"/>
        <v>137</v>
      </c>
      <c r="J781" t="str">
        <f t="shared" si="179"/>
        <v>137-137</v>
      </c>
      <c r="K781" t="str">
        <f t="shared" si="172"/>
        <v>Monomorphic</v>
      </c>
      <c r="X781" t="s">
        <v>2512</v>
      </c>
      <c r="Y781" t="s">
        <v>2510</v>
      </c>
      <c r="AA781" t="s">
        <v>2509</v>
      </c>
      <c r="AB781" t="s">
        <v>4405</v>
      </c>
      <c r="AC781" t="s">
        <v>79</v>
      </c>
      <c r="AD781">
        <v>3</v>
      </c>
      <c r="AE781">
        <v>15</v>
      </c>
      <c r="AF781" t="str">
        <f t="shared" si="180"/>
        <v>(CAA)</v>
      </c>
      <c r="AG781">
        <f t="shared" si="181"/>
        <v>5</v>
      </c>
      <c r="AH781" t="str">
        <f t="shared" si="182"/>
        <v>(CAA)5</v>
      </c>
      <c r="AK781" t="s">
        <v>4405</v>
      </c>
      <c r="AL781" t="s">
        <v>7205</v>
      </c>
      <c r="AO781" t="s">
        <v>4405</v>
      </c>
      <c r="AP781" t="s">
        <v>79</v>
      </c>
      <c r="AT781" t="s">
        <v>6633</v>
      </c>
      <c r="AU781" t="s">
        <v>4405</v>
      </c>
      <c r="AV781">
        <v>137</v>
      </c>
      <c r="AY781" t="s">
        <v>4405</v>
      </c>
      <c r="AZ781">
        <v>137</v>
      </c>
      <c r="BB781" t="s">
        <v>4405</v>
      </c>
      <c r="BC781" t="str">
        <f t="shared" si="183"/>
        <v>137-137</v>
      </c>
    </row>
    <row r="782" spans="1:55" ht="18">
      <c r="A782" t="s">
        <v>4408</v>
      </c>
      <c r="B782" t="str">
        <f t="shared" si="173"/>
        <v>CAGTTTTCCCAGTCACGACCGCTGATCTGATAATAGCTATAAAATGC</v>
      </c>
      <c r="C782" t="s">
        <v>4523</v>
      </c>
      <c r="D782" t="str">
        <f t="shared" si="174"/>
        <v>GTTTTCATGATGCAGCTGTATGTGAGTC</v>
      </c>
      <c r="E782" t="str">
        <f t="shared" si="175"/>
        <v>(ATT)5</v>
      </c>
      <c r="F782" s="6" t="s">
        <v>7599</v>
      </c>
      <c r="G782" t="str">
        <f t="shared" si="176"/>
        <v>ATT</v>
      </c>
      <c r="H782">
        <f t="shared" si="177"/>
        <v>139</v>
      </c>
      <c r="I782">
        <f t="shared" si="178"/>
        <v>139</v>
      </c>
      <c r="J782" t="str">
        <f t="shared" si="179"/>
        <v>139-139</v>
      </c>
      <c r="K782" t="str">
        <f t="shared" si="172"/>
        <v>Monomorphic</v>
      </c>
      <c r="X782" t="s">
        <v>2516</v>
      </c>
      <c r="Y782" t="s">
        <v>2514</v>
      </c>
      <c r="AA782" t="s">
        <v>2513</v>
      </c>
      <c r="AB782" t="s">
        <v>4408</v>
      </c>
      <c r="AC782" t="s">
        <v>76</v>
      </c>
      <c r="AD782">
        <v>3</v>
      </c>
      <c r="AE782">
        <v>15</v>
      </c>
      <c r="AF782" t="str">
        <f t="shared" si="180"/>
        <v>(ATT)</v>
      </c>
      <c r="AG782">
        <f t="shared" si="181"/>
        <v>5</v>
      </c>
      <c r="AH782" t="str">
        <f t="shared" si="182"/>
        <v>(ATT)5</v>
      </c>
      <c r="AK782" t="s">
        <v>4408</v>
      </c>
      <c r="AL782" t="s">
        <v>7213</v>
      </c>
      <c r="AO782" t="s">
        <v>4408</v>
      </c>
      <c r="AP782" t="s">
        <v>76</v>
      </c>
      <c r="AT782" t="s">
        <v>6634</v>
      </c>
      <c r="AU782" t="s">
        <v>4408</v>
      </c>
      <c r="AV782">
        <v>139</v>
      </c>
      <c r="AY782" t="s">
        <v>4408</v>
      </c>
      <c r="AZ782">
        <v>139</v>
      </c>
      <c r="BB782" t="s">
        <v>4408</v>
      </c>
      <c r="BC782" t="str">
        <f t="shared" si="183"/>
        <v>139-139</v>
      </c>
    </row>
    <row r="783" spans="1:55" ht="18">
      <c r="A783" t="s">
        <v>4411</v>
      </c>
      <c r="B783" t="str">
        <f t="shared" si="173"/>
        <v>CAGTTTTCCCAGTCACGACCACATGCTCATGCTAGCTATTCCA</v>
      </c>
      <c r="C783" t="s">
        <v>4524</v>
      </c>
      <c r="D783" t="str">
        <f t="shared" si="174"/>
        <v>GTTTAATCAGCCATGTATCCTATCCCAA</v>
      </c>
      <c r="E783" t="str">
        <f t="shared" si="175"/>
        <v>(ATC)5</v>
      </c>
      <c r="F783" s="6" t="s">
        <v>7597</v>
      </c>
      <c r="G783" t="str">
        <f t="shared" si="176"/>
        <v>ATC</v>
      </c>
      <c r="H783">
        <f t="shared" si="177"/>
        <v>153</v>
      </c>
      <c r="I783">
        <f t="shared" si="178"/>
        <v>153</v>
      </c>
      <c r="J783" t="str">
        <f t="shared" si="179"/>
        <v>153-153</v>
      </c>
      <c r="K783" t="str">
        <f t="shared" si="172"/>
        <v>Monomorphic</v>
      </c>
      <c r="X783" t="s">
        <v>2520</v>
      </c>
      <c r="Y783" t="s">
        <v>2518</v>
      </c>
      <c r="AA783" t="s">
        <v>2517</v>
      </c>
      <c r="AB783" t="s">
        <v>4411</v>
      </c>
      <c r="AC783" t="s">
        <v>70</v>
      </c>
      <c r="AD783">
        <v>3</v>
      </c>
      <c r="AE783">
        <v>15</v>
      </c>
      <c r="AF783" t="str">
        <f t="shared" si="180"/>
        <v>(ATC)</v>
      </c>
      <c r="AG783">
        <f t="shared" si="181"/>
        <v>5</v>
      </c>
      <c r="AH783" t="str">
        <f t="shared" si="182"/>
        <v>(ATC)5</v>
      </c>
      <c r="AK783" t="s">
        <v>4411</v>
      </c>
      <c r="AL783" t="s">
        <v>7211</v>
      </c>
      <c r="AO783" t="s">
        <v>4411</v>
      </c>
      <c r="AP783" t="s">
        <v>70</v>
      </c>
      <c r="AT783" t="s">
        <v>6635</v>
      </c>
      <c r="AU783" t="s">
        <v>4411</v>
      </c>
      <c r="AV783">
        <v>153</v>
      </c>
      <c r="AY783" t="s">
        <v>4411</v>
      </c>
      <c r="AZ783">
        <v>153</v>
      </c>
      <c r="BB783" t="s">
        <v>4411</v>
      </c>
      <c r="BC783" t="str">
        <f t="shared" si="183"/>
        <v>153-153</v>
      </c>
    </row>
    <row r="784" spans="1:55" ht="18">
      <c r="A784" t="s">
        <v>4414</v>
      </c>
      <c r="B784" t="str">
        <f t="shared" si="173"/>
        <v>CAGTTTTCCCAGTCACGACCCATACAGCAAATGGAAAACAAAA</v>
      </c>
      <c r="C784" t="s">
        <v>4525</v>
      </c>
      <c r="D784" t="str">
        <f t="shared" si="174"/>
        <v>GTTTATGATGAACCTTCTTCAACCGAGT</v>
      </c>
      <c r="E784" t="str">
        <f t="shared" si="175"/>
        <v>(GTG)5</v>
      </c>
      <c r="F784" s="6" t="s">
        <v>7593</v>
      </c>
      <c r="G784" t="str">
        <f t="shared" si="176"/>
        <v>GTG</v>
      </c>
      <c r="H784">
        <f t="shared" si="177"/>
        <v>142</v>
      </c>
      <c r="I784">
        <f t="shared" si="178"/>
        <v>142</v>
      </c>
      <c r="J784" t="str">
        <f t="shared" si="179"/>
        <v>142-142</v>
      </c>
      <c r="K784" t="str">
        <f t="shared" si="172"/>
        <v>Monomorphic</v>
      </c>
      <c r="X784" t="s">
        <v>2524</v>
      </c>
      <c r="Y784" t="s">
        <v>2522</v>
      </c>
      <c r="AA784" t="s">
        <v>2521</v>
      </c>
      <c r="AB784" t="s">
        <v>4414</v>
      </c>
      <c r="AC784" t="s">
        <v>148</v>
      </c>
      <c r="AD784">
        <v>3</v>
      </c>
      <c r="AE784">
        <v>15</v>
      </c>
      <c r="AF784" t="str">
        <f t="shared" si="180"/>
        <v>(GTG)</v>
      </c>
      <c r="AG784">
        <f t="shared" si="181"/>
        <v>5</v>
      </c>
      <c r="AH784" t="str">
        <f t="shared" si="182"/>
        <v>(GTG)5</v>
      </c>
      <c r="AK784" t="s">
        <v>4414</v>
      </c>
      <c r="AL784" t="s">
        <v>7207</v>
      </c>
      <c r="AO784" t="s">
        <v>4414</v>
      </c>
      <c r="AP784" t="s">
        <v>148</v>
      </c>
      <c r="AT784" t="s">
        <v>6636</v>
      </c>
      <c r="AU784" t="s">
        <v>4414</v>
      </c>
      <c r="AV784">
        <v>142</v>
      </c>
      <c r="AY784" t="s">
        <v>4414</v>
      </c>
      <c r="AZ784">
        <v>142</v>
      </c>
      <c r="BB784" t="s">
        <v>4414</v>
      </c>
      <c r="BC784" t="str">
        <f t="shared" si="183"/>
        <v>142-142</v>
      </c>
    </row>
    <row r="785" spans="1:55" ht="18">
      <c r="A785" t="s">
        <v>4417</v>
      </c>
      <c r="B785" t="str">
        <f t="shared" si="173"/>
        <v>CAGTTTTCCCAGTCACGACCCCGGGATGTTTGATAGATACAGA</v>
      </c>
      <c r="C785" t="s">
        <v>4526</v>
      </c>
      <c r="D785" t="str">
        <f t="shared" si="174"/>
        <v>GTTTCAAGGATCATAACCTGCTGGAGTT</v>
      </c>
      <c r="E785" t="str">
        <f t="shared" si="175"/>
        <v>(CAT)5</v>
      </c>
      <c r="F785" s="6" t="s">
        <v>7464</v>
      </c>
      <c r="G785" t="str">
        <f t="shared" si="176"/>
        <v>CAT</v>
      </c>
      <c r="H785">
        <f t="shared" si="177"/>
        <v>255</v>
      </c>
      <c r="I785">
        <f t="shared" si="178"/>
        <v>255</v>
      </c>
      <c r="J785" t="str">
        <f t="shared" si="179"/>
        <v>255-255</v>
      </c>
      <c r="K785" t="str">
        <f t="shared" si="172"/>
        <v>Monomorphic</v>
      </c>
      <c r="X785" t="s">
        <v>2528</v>
      </c>
      <c r="Y785" t="s">
        <v>2526</v>
      </c>
      <c r="AA785" t="s">
        <v>2525</v>
      </c>
      <c r="AB785" t="s">
        <v>4417</v>
      </c>
      <c r="AC785" t="s">
        <v>85</v>
      </c>
      <c r="AD785">
        <v>3</v>
      </c>
      <c r="AE785">
        <v>15</v>
      </c>
      <c r="AF785" t="str">
        <f t="shared" si="180"/>
        <v>(CAT)</v>
      </c>
      <c r="AG785">
        <f t="shared" si="181"/>
        <v>5</v>
      </c>
      <c r="AH785" t="str">
        <f t="shared" si="182"/>
        <v>(CAT)5</v>
      </c>
      <c r="AK785" t="s">
        <v>4417</v>
      </c>
      <c r="AL785" t="s">
        <v>7078</v>
      </c>
      <c r="AO785" t="s">
        <v>4417</v>
      </c>
      <c r="AP785" t="s">
        <v>85</v>
      </c>
      <c r="AT785" t="s">
        <v>6637</v>
      </c>
      <c r="AU785" t="s">
        <v>4417</v>
      </c>
      <c r="AV785">
        <v>255</v>
      </c>
      <c r="AY785" t="s">
        <v>4417</v>
      </c>
      <c r="AZ785">
        <v>255</v>
      </c>
      <c r="BB785" t="s">
        <v>4417</v>
      </c>
      <c r="BC785" t="str">
        <f t="shared" si="183"/>
        <v>255-255</v>
      </c>
    </row>
    <row r="786" spans="1:55" ht="18">
      <c r="A786" t="s">
        <v>4420</v>
      </c>
      <c r="B786" t="str">
        <f t="shared" si="173"/>
        <v>CAGTTTTCCCAGTCACGACTGGGGAAGAAGCTTTAATTCAACA</v>
      </c>
      <c r="C786" t="s">
        <v>4527</v>
      </c>
      <c r="D786" t="str">
        <f t="shared" si="174"/>
        <v>GTTTATAAAGCAGTCTCAGCCTCAGCAT</v>
      </c>
      <c r="E786" t="str">
        <f t="shared" si="175"/>
        <v>(CAT)5</v>
      </c>
      <c r="F786" s="6" t="s">
        <v>7464</v>
      </c>
      <c r="G786" t="str">
        <f t="shared" si="176"/>
        <v>CAT</v>
      </c>
      <c r="H786">
        <f t="shared" si="177"/>
        <v>156</v>
      </c>
      <c r="I786">
        <f t="shared" si="178"/>
        <v>156</v>
      </c>
      <c r="J786" t="str">
        <f t="shared" si="179"/>
        <v>156-156</v>
      </c>
      <c r="K786" t="str">
        <f t="shared" si="172"/>
        <v>Monomorphic</v>
      </c>
      <c r="X786" t="s">
        <v>2532</v>
      </c>
      <c r="Y786" t="s">
        <v>2530</v>
      </c>
      <c r="AA786" t="s">
        <v>2529</v>
      </c>
      <c r="AB786" t="s">
        <v>4420</v>
      </c>
      <c r="AC786" t="s">
        <v>85</v>
      </c>
      <c r="AD786">
        <v>3</v>
      </c>
      <c r="AE786">
        <v>15</v>
      </c>
      <c r="AF786" t="str">
        <f t="shared" si="180"/>
        <v>(CAT)</v>
      </c>
      <c r="AG786">
        <f t="shared" si="181"/>
        <v>5</v>
      </c>
      <c r="AH786" t="str">
        <f t="shared" si="182"/>
        <v>(CAT)5</v>
      </c>
      <c r="AK786" t="s">
        <v>4420</v>
      </c>
      <c r="AL786" t="s">
        <v>7078</v>
      </c>
      <c r="AO786" t="s">
        <v>4420</v>
      </c>
      <c r="AP786" t="s">
        <v>85</v>
      </c>
      <c r="AT786" t="s">
        <v>6638</v>
      </c>
      <c r="AU786" t="s">
        <v>4420</v>
      </c>
      <c r="AV786">
        <v>156</v>
      </c>
      <c r="AY786" t="s">
        <v>4420</v>
      </c>
      <c r="AZ786">
        <v>156</v>
      </c>
      <c r="BB786" t="s">
        <v>4420</v>
      </c>
      <c r="BC786" t="str">
        <f t="shared" si="183"/>
        <v>156-156</v>
      </c>
    </row>
    <row r="787" spans="1:55" ht="18">
      <c r="A787" t="s">
        <v>4423</v>
      </c>
      <c r="B787" t="str">
        <f t="shared" si="173"/>
        <v>CAGTTTTCCCAGTCACGACCAAATCAGGAATTTGCTCACACAG</v>
      </c>
      <c r="C787" t="s">
        <v>4528</v>
      </c>
      <c r="D787" t="str">
        <f t="shared" si="174"/>
        <v>GTTTATTGGAGTGGTTGTTTGGGGT</v>
      </c>
      <c r="E787" t="str">
        <f t="shared" si="175"/>
        <v>(CAG)5</v>
      </c>
      <c r="F787" s="6" t="s">
        <v>7452</v>
      </c>
      <c r="G787" t="str">
        <f t="shared" si="176"/>
        <v>CAG</v>
      </c>
      <c r="H787">
        <f t="shared" si="177"/>
        <v>107</v>
      </c>
      <c r="I787">
        <f t="shared" si="178"/>
        <v>107</v>
      </c>
      <c r="J787" t="str">
        <f t="shared" si="179"/>
        <v>107-107</v>
      </c>
      <c r="K787" t="str">
        <f t="shared" si="172"/>
        <v>Monomorphic</v>
      </c>
      <c r="X787" t="s">
        <v>2536</v>
      </c>
      <c r="Y787" t="s">
        <v>2534</v>
      </c>
      <c r="AA787" t="s">
        <v>2533</v>
      </c>
      <c r="AB787" t="s">
        <v>4423</v>
      </c>
      <c r="AC787" t="s">
        <v>84</v>
      </c>
      <c r="AD787">
        <v>3</v>
      </c>
      <c r="AE787">
        <v>15</v>
      </c>
      <c r="AF787" t="str">
        <f t="shared" si="180"/>
        <v>(CAG)</v>
      </c>
      <c r="AG787">
        <f t="shared" si="181"/>
        <v>5</v>
      </c>
      <c r="AH787" t="str">
        <f t="shared" si="182"/>
        <v>(CAG)5</v>
      </c>
      <c r="AK787" t="s">
        <v>4423</v>
      </c>
      <c r="AL787" t="s">
        <v>7066</v>
      </c>
      <c r="AO787" t="s">
        <v>4423</v>
      </c>
      <c r="AP787" t="s">
        <v>84</v>
      </c>
      <c r="AT787" t="s">
        <v>6639</v>
      </c>
      <c r="AU787" t="s">
        <v>4423</v>
      </c>
      <c r="AV787">
        <v>107</v>
      </c>
      <c r="AY787" t="s">
        <v>4423</v>
      </c>
      <c r="AZ787">
        <v>107</v>
      </c>
      <c r="BB787" t="s">
        <v>4423</v>
      </c>
      <c r="BC787" t="str">
        <f t="shared" si="183"/>
        <v>107-107</v>
      </c>
    </row>
    <row r="788" spans="1:55" ht="18">
      <c r="A788" t="s">
        <v>4426</v>
      </c>
      <c r="B788" t="str">
        <f t="shared" si="173"/>
        <v>CAGTTTTCCCAGTCACGACAAGGAAAAGGAAGACGAAGAAGGA</v>
      </c>
      <c r="C788" t="s">
        <v>4529</v>
      </c>
      <c r="D788" t="str">
        <f t="shared" si="174"/>
        <v>GTTTGGAATCGGAGATGGAATCAGAAC</v>
      </c>
      <c r="E788" t="str">
        <f t="shared" si="175"/>
        <v>(GAG)5</v>
      </c>
      <c r="F788" s="6" t="s">
        <v>7458</v>
      </c>
      <c r="G788" t="str">
        <f t="shared" si="176"/>
        <v>GAG</v>
      </c>
      <c r="H788">
        <f t="shared" si="177"/>
        <v>171</v>
      </c>
      <c r="I788">
        <f t="shared" si="178"/>
        <v>171</v>
      </c>
      <c r="J788" t="str">
        <f t="shared" si="179"/>
        <v>171-171</v>
      </c>
      <c r="K788" t="str">
        <f t="shared" si="172"/>
        <v>Monomorphic</v>
      </c>
      <c r="X788" t="s">
        <v>2540</v>
      </c>
      <c r="Y788" t="s">
        <v>2538</v>
      </c>
      <c r="AA788" t="s">
        <v>2537</v>
      </c>
      <c r="AB788" t="s">
        <v>4426</v>
      </c>
      <c r="AC788" t="s">
        <v>121</v>
      </c>
      <c r="AD788">
        <v>3</v>
      </c>
      <c r="AE788">
        <v>15</v>
      </c>
      <c r="AF788" t="str">
        <f t="shared" si="180"/>
        <v>(GAG)</v>
      </c>
      <c r="AG788">
        <f t="shared" si="181"/>
        <v>5</v>
      </c>
      <c r="AH788" t="str">
        <f t="shared" si="182"/>
        <v>(GAG)5</v>
      </c>
      <c r="AK788" t="s">
        <v>4426</v>
      </c>
      <c r="AL788" t="s">
        <v>7072</v>
      </c>
      <c r="AO788" t="s">
        <v>4426</v>
      </c>
      <c r="AP788" t="s">
        <v>121</v>
      </c>
      <c r="AT788" t="s">
        <v>6640</v>
      </c>
      <c r="AU788" t="s">
        <v>4426</v>
      </c>
      <c r="AV788">
        <v>171</v>
      </c>
      <c r="AY788" t="s">
        <v>4426</v>
      </c>
      <c r="AZ788">
        <v>171</v>
      </c>
      <c r="BB788" t="s">
        <v>4426</v>
      </c>
      <c r="BC788" t="str">
        <f t="shared" si="183"/>
        <v>171-171</v>
      </c>
    </row>
    <row r="789" spans="1:55" ht="18">
      <c r="A789" t="s">
        <v>4429</v>
      </c>
      <c r="B789" t="str">
        <f t="shared" si="173"/>
        <v>CAGTTTTCCCAGTCACGACAAGCCTGAGTGTGATAAGGCTTTG</v>
      </c>
      <c r="C789" t="s">
        <v>4530</v>
      </c>
      <c r="D789" t="str">
        <f t="shared" si="174"/>
        <v>GTTTTCAAAGCAAGCAATTACATTTAACAGA</v>
      </c>
      <c r="E789" t="str">
        <f t="shared" si="175"/>
        <v>(TCT)5</v>
      </c>
      <c r="F789" s="6" t="s">
        <v>7731</v>
      </c>
      <c r="G789" t="str">
        <f t="shared" si="176"/>
        <v>TCT</v>
      </c>
      <c r="H789">
        <f t="shared" si="177"/>
        <v>165</v>
      </c>
      <c r="I789">
        <f t="shared" si="178"/>
        <v>177</v>
      </c>
      <c r="J789" t="str">
        <f t="shared" si="179"/>
        <v>165-177</v>
      </c>
      <c r="K789" t="str">
        <f t="shared" si="172"/>
        <v>Polymorphic</v>
      </c>
      <c r="X789" t="s">
        <v>2544</v>
      </c>
      <c r="Y789" t="s">
        <v>2542</v>
      </c>
      <c r="AA789" t="s">
        <v>2541</v>
      </c>
      <c r="AB789" t="s">
        <v>4429</v>
      </c>
      <c r="AC789" t="s">
        <v>172</v>
      </c>
      <c r="AD789">
        <v>3</v>
      </c>
      <c r="AE789">
        <v>15</v>
      </c>
      <c r="AF789" t="str">
        <f t="shared" si="180"/>
        <v>(TCT)</v>
      </c>
      <c r="AG789">
        <f t="shared" si="181"/>
        <v>5</v>
      </c>
      <c r="AH789" t="str">
        <f t="shared" si="182"/>
        <v>(TCT)5</v>
      </c>
      <c r="AK789" t="s">
        <v>4429</v>
      </c>
      <c r="AL789" t="s">
        <v>7344</v>
      </c>
      <c r="AO789" t="s">
        <v>4429</v>
      </c>
      <c r="AP789" t="s">
        <v>172</v>
      </c>
      <c r="AT789" t="s">
        <v>6641</v>
      </c>
      <c r="AU789" t="s">
        <v>4429</v>
      </c>
      <c r="AV789">
        <v>165</v>
      </c>
      <c r="AY789" t="s">
        <v>4429</v>
      </c>
      <c r="AZ789">
        <v>177</v>
      </c>
      <c r="BB789" t="s">
        <v>4429</v>
      </c>
      <c r="BC789" t="str">
        <f t="shared" si="183"/>
        <v>165-177</v>
      </c>
    </row>
    <row r="790" spans="1:55" ht="18">
      <c r="A790" t="s">
        <v>4432</v>
      </c>
      <c r="B790" t="str">
        <f t="shared" si="173"/>
        <v>CAGTTTTCCCAGTCACGACAGTGGGGTAGTGTGTTCATGGTTT</v>
      </c>
      <c r="C790" t="s">
        <v>4531</v>
      </c>
      <c r="D790" t="str">
        <f t="shared" si="174"/>
        <v>GTTTGAACAAAGCTGCCTTTCATACACC</v>
      </c>
      <c r="E790" t="str">
        <f t="shared" si="175"/>
        <v>(AGA)5</v>
      </c>
      <c r="F790" s="6" t="s">
        <v>7443</v>
      </c>
      <c r="G790" t="str">
        <f t="shared" si="176"/>
        <v>AGA</v>
      </c>
      <c r="H790">
        <f t="shared" si="177"/>
        <v>143</v>
      </c>
      <c r="I790">
        <f t="shared" si="178"/>
        <v>143</v>
      </c>
      <c r="J790" t="str">
        <f t="shared" si="179"/>
        <v>143-143</v>
      </c>
      <c r="K790" t="str">
        <f t="shared" si="172"/>
        <v>Monomorphic</v>
      </c>
      <c r="X790" t="s">
        <v>2548</v>
      </c>
      <c r="Y790" t="s">
        <v>2546</v>
      </c>
      <c r="AA790" t="s">
        <v>2545</v>
      </c>
      <c r="AB790" t="s">
        <v>4432</v>
      </c>
      <c r="AC790" t="s">
        <v>55</v>
      </c>
      <c r="AD790">
        <v>3</v>
      </c>
      <c r="AE790">
        <v>15</v>
      </c>
      <c r="AF790" t="str">
        <f t="shared" si="180"/>
        <v>(AGA)</v>
      </c>
      <c r="AG790">
        <f t="shared" si="181"/>
        <v>5</v>
      </c>
      <c r="AH790" t="str">
        <f t="shared" si="182"/>
        <v>(AGA)5</v>
      </c>
      <c r="AK790" t="s">
        <v>4432</v>
      </c>
      <c r="AL790" t="s">
        <v>7057</v>
      </c>
      <c r="AO790" t="s">
        <v>4432</v>
      </c>
      <c r="AP790" t="s">
        <v>55</v>
      </c>
      <c r="AT790" t="s">
        <v>6642</v>
      </c>
      <c r="AU790" t="s">
        <v>4432</v>
      </c>
      <c r="AV790">
        <v>143</v>
      </c>
      <c r="AY790" t="s">
        <v>4432</v>
      </c>
      <c r="AZ790">
        <v>143</v>
      </c>
      <c r="BB790" t="s">
        <v>4432</v>
      </c>
      <c r="BC790" t="str">
        <f t="shared" si="183"/>
        <v>143-143</v>
      </c>
    </row>
    <row r="791" spans="1:55" ht="18">
      <c r="A791" t="s">
        <v>4435</v>
      </c>
      <c r="B791" t="str">
        <f t="shared" si="173"/>
        <v>CAGTTTTCCCAGTCACGACGAAGAAGACCGTGGCTGAGAAAG</v>
      </c>
      <c r="C791" t="s">
        <v>4532</v>
      </c>
      <c r="D791" t="str">
        <f t="shared" si="174"/>
        <v>GTTTCTTGCTTGAGGACCTTGAAGATGT</v>
      </c>
      <c r="E791" t="str">
        <f t="shared" si="175"/>
        <v>(AAG)5</v>
      </c>
      <c r="F791" s="6" t="s">
        <v>7455</v>
      </c>
      <c r="G791" t="str">
        <f t="shared" si="176"/>
        <v>AAG</v>
      </c>
      <c r="H791">
        <f t="shared" si="177"/>
        <v>178</v>
      </c>
      <c r="I791">
        <f t="shared" si="178"/>
        <v>178</v>
      </c>
      <c r="J791" t="str">
        <f t="shared" si="179"/>
        <v>178-178</v>
      </c>
      <c r="K791" t="str">
        <f t="shared" si="172"/>
        <v>Monomorphic</v>
      </c>
      <c r="X791" t="s">
        <v>2552</v>
      </c>
      <c r="Y791" t="s">
        <v>2550</v>
      </c>
      <c r="AA791" t="s">
        <v>2549</v>
      </c>
      <c r="AB791" t="s">
        <v>4435</v>
      </c>
      <c r="AC791" t="s">
        <v>42</v>
      </c>
      <c r="AD791">
        <v>3</v>
      </c>
      <c r="AE791">
        <v>15</v>
      </c>
      <c r="AF791" t="str">
        <f t="shared" si="180"/>
        <v>(AAG)</v>
      </c>
      <c r="AG791">
        <f t="shared" si="181"/>
        <v>5</v>
      </c>
      <c r="AH791" t="str">
        <f t="shared" si="182"/>
        <v>(AAG)5</v>
      </c>
      <c r="AK791" t="s">
        <v>4435</v>
      </c>
      <c r="AL791" t="s">
        <v>7069</v>
      </c>
      <c r="AO791" t="s">
        <v>4435</v>
      </c>
      <c r="AP791" t="s">
        <v>42</v>
      </c>
      <c r="AT791" t="s">
        <v>6643</v>
      </c>
      <c r="AU791" t="s">
        <v>4435</v>
      </c>
      <c r="AV791">
        <v>178</v>
      </c>
      <c r="AY791" t="s">
        <v>4435</v>
      </c>
      <c r="AZ791">
        <v>178</v>
      </c>
      <c r="BB791" t="s">
        <v>4435</v>
      </c>
      <c r="BC791" t="str">
        <f t="shared" si="183"/>
        <v>178-178</v>
      </c>
    </row>
    <row r="792" spans="1:55" ht="18">
      <c r="A792" t="s">
        <v>4438</v>
      </c>
      <c r="B792" t="str">
        <f t="shared" si="173"/>
        <v>CAGTTTTCCCAGTCACGACTCAAGTTCCAAACAACATTTGCAT</v>
      </c>
      <c r="C792" t="s">
        <v>4533</v>
      </c>
      <c r="D792" t="str">
        <f t="shared" si="174"/>
        <v>GTTTTATCTGATGATCAAAGGCACCTCC</v>
      </c>
      <c r="E792" t="str">
        <f t="shared" si="175"/>
        <v>(AAT)5</v>
      </c>
      <c r="F792" s="6" t="s">
        <v>7600</v>
      </c>
      <c r="G792" t="str">
        <f t="shared" si="176"/>
        <v>AAT</v>
      </c>
      <c r="H792">
        <f t="shared" si="177"/>
        <v>157</v>
      </c>
      <c r="I792">
        <f t="shared" si="178"/>
        <v>167</v>
      </c>
      <c r="J792" t="str">
        <f t="shared" si="179"/>
        <v>157-167</v>
      </c>
      <c r="K792" t="str">
        <f t="shared" si="172"/>
        <v>Polymorphic</v>
      </c>
      <c r="X792" t="s">
        <v>2556</v>
      </c>
      <c r="Y792" t="s">
        <v>2554</v>
      </c>
      <c r="AA792" t="s">
        <v>2553</v>
      </c>
      <c r="AB792" t="s">
        <v>4438</v>
      </c>
      <c r="AC792" t="s">
        <v>48</v>
      </c>
      <c r="AD792">
        <v>3</v>
      </c>
      <c r="AE792">
        <v>15</v>
      </c>
      <c r="AF792" t="str">
        <f t="shared" si="180"/>
        <v>(AAT)</v>
      </c>
      <c r="AG792">
        <f t="shared" si="181"/>
        <v>5</v>
      </c>
      <c r="AH792" t="str">
        <f t="shared" si="182"/>
        <v>(AAT)5</v>
      </c>
      <c r="AK792" t="s">
        <v>4438</v>
      </c>
      <c r="AL792" t="s">
        <v>7214</v>
      </c>
      <c r="AO792" t="s">
        <v>4438</v>
      </c>
      <c r="AP792" t="s">
        <v>48</v>
      </c>
      <c r="AT792" t="s">
        <v>6644</v>
      </c>
      <c r="AU792" t="s">
        <v>4438</v>
      </c>
      <c r="AV792">
        <v>157</v>
      </c>
      <c r="AY792" t="s">
        <v>4438</v>
      </c>
      <c r="AZ792">
        <v>167</v>
      </c>
      <c r="BB792" t="s">
        <v>4438</v>
      </c>
      <c r="BC792" t="str">
        <f t="shared" si="183"/>
        <v>157-167</v>
      </c>
    </row>
    <row r="793" spans="1:55" ht="18">
      <c r="A793" t="s">
        <v>4441</v>
      </c>
      <c r="B793" t="str">
        <f t="shared" si="173"/>
        <v>CAGTTTTCCCAGTCACGACGGTTTGCCTTTGTTTGTTTGATTC</v>
      </c>
      <c r="C793" t="s">
        <v>4534</v>
      </c>
      <c r="D793" t="str">
        <f t="shared" si="174"/>
        <v>GTTTCCCTCAAACACATGTAATGATGCTA</v>
      </c>
      <c r="E793" t="str">
        <f t="shared" si="175"/>
        <v>(TTA)5</v>
      </c>
      <c r="F793" s="6" t="s">
        <v>7595</v>
      </c>
      <c r="G793" t="str">
        <f t="shared" si="176"/>
        <v>TTA</v>
      </c>
      <c r="H793">
        <f t="shared" si="177"/>
        <v>179</v>
      </c>
      <c r="I793">
        <f t="shared" si="178"/>
        <v>181</v>
      </c>
      <c r="J793" t="str">
        <f t="shared" si="179"/>
        <v>179-181</v>
      </c>
      <c r="K793" t="str">
        <f t="shared" si="172"/>
        <v>Polymorphic</v>
      </c>
      <c r="X793" t="s">
        <v>2560</v>
      </c>
      <c r="Y793" t="s">
        <v>2558</v>
      </c>
      <c r="AA793" t="s">
        <v>2557</v>
      </c>
      <c r="AB793" t="s">
        <v>4441</v>
      </c>
      <c r="AC793" t="s">
        <v>189</v>
      </c>
      <c r="AD793">
        <v>3</v>
      </c>
      <c r="AE793">
        <v>15</v>
      </c>
      <c r="AF793" t="str">
        <f t="shared" si="180"/>
        <v>(TTA)</v>
      </c>
      <c r="AG793">
        <f t="shared" si="181"/>
        <v>5</v>
      </c>
      <c r="AH793" t="str">
        <f t="shared" si="182"/>
        <v>(TTA)5</v>
      </c>
      <c r="AK793" t="s">
        <v>4441</v>
      </c>
      <c r="AL793" t="s">
        <v>7209</v>
      </c>
      <c r="AO793" t="s">
        <v>4441</v>
      </c>
      <c r="AP793" t="s">
        <v>189</v>
      </c>
      <c r="AT793" t="s">
        <v>6645</v>
      </c>
      <c r="AU793" t="s">
        <v>4441</v>
      </c>
      <c r="AV793">
        <v>179</v>
      </c>
      <c r="AY793" t="s">
        <v>4441</v>
      </c>
      <c r="AZ793">
        <v>181</v>
      </c>
      <c r="BB793" t="s">
        <v>4441</v>
      </c>
      <c r="BC793" t="str">
        <f t="shared" si="183"/>
        <v>179-181</v>
      </c>
    </row>
    <row r="794" spans="1:55" ht="18">
      <c r="A794" t="s">
        <v>4444</v>
      </c>
      <c r="B794" t="str">
        <f t="shared" si="173"/>
        <v>CAGTTTTCCCAGTCACGACGCACCTACTCCTTGTTAGACATCCA</v>
      </c>
      <c r="C794" t="s">
        <v>4535</v>
      </c>
      <c r="D794" t="str">
        <f t="shared" si="174"/>
        <v>GTTTAAACTGAACCAAACGGAACCAAT</v>
      </c>
      <c r="E794" t="str">
        <f t="shared" si="175"/>
        <v>(TAA)5</v>
      </c>
      <c r="F794" s="6" t="s">
        <v>7596</v>
      </c>
      <c r="G794" t="str">
        <f t="shared" si="176"/>
        <v>TAA</v>
      </c>
      <c r="H794">
        <f t="shared" si="177"/>
        <v>141</v>
      </c>
      <c r="I794">
        <f t="shared" si="178"/>
        <v>141</v>
      </c>
      <c r="J794" t="str">
        <f t="shared" si="179"/>
        <v>141-141</v>
      </c>
      <c r="K794" t="str">
        <f t="shared" si="172"/>
        <v>Monomorphic</v>
      </c>
      <c r="X794" t="s">
        <v>2564</v>
      </c>
      <c r="Y794" t="s">
        <v>2562</v>
      </c>
      <c r="AA794" t="s">
        <v>2561</v>
      </c>
      <c r="AB794" t="s">
        <v>4444</v>
      </c>
      <c r="AC794" t="s">
        <v>153</v>
      </c>
      <c r="AD794">
        <v>3</v>
      </c>
      <c r="AE794">
        <v>15</v>
      </c>
      <c r="AF794" t="str">
        <f t="shared" si="180"/>
        <v>(TAA)</v>
      </c>
      <c r="AG794">
        <f t="shared" si="181"/>
        <v>5</v>
      </c>
      <c r="AH794" t="str">
        <f t="shared" si="182"/>
        <v>(TAA)5</v>
      </c>
      <c r="AK794" t="s">
        <v>4444</v>
      </c>
      <c r="AL794" t="s">
        <v>7210</v>
      </c>
      <c r="AO794" t="s">
        <v>4444</v>
      </c>
      <c r="AP794" t="s">
        <v>153</v>
      </c>
      <c r="AT794" t="s">
        <v>6646</v>
      </c>
      <c r="AU794" t="s">
        <v>4444</v>
      </c>
      <c r="AV794">
        <v>141</v>
      </c>
      <c r="AY794" t="s">
        <v>4444</v>
      </c>
      <c r="AZ794">
        <v>141</v>
      </c>
      <c r="BB794" t="s">
        <v>4444</v>
      </c>
      <c r="BC794" t="str">
        <f t="shared" si="183"/>
        <v>141-141</v>
      </c>
    </row>
    <row r="795" spans="1:55" ht="18">
      <c r="A795" t="s">
        <v>4447</v>
      </c>
      <c r="B795" t="str">
        <f t="shared" si="173"/>
        <v>CAGTTTTCCCAGTCACGACATACCCACCAAATCCATCAACCT</v>
      </c>
      <c r="C795" t="s">
        <v>4536</v>
      </c>
      <c r="D795" t="str">
        <f t="shared" si="174"/>
        <v>GTTTTTGTGAAGAAGAGGAGAGGGAGG</v>
      </c>
      <c r="E795" t="str">
        <f t="shared" si="175"/>
        <v>(TCC)5</v>
      </c>
      <c r="F795" s="6" t="s">
        <v>7589</v>
      </c>
      <c r="G795" t="str">
        <f t="shared" si="176"/>
        <v>TCC</v>
      </c>
      <c r="H795">
        <f t="shared" si="177"/>
        <v>166</v>
      </c>
      <c r="I795">
        <f t="shared" si="178"/>
        <v>166</v>
      </c>
      <c r="J795" t="str">
        <f t="shared" si="179"/>
        <v>166-166</v>
      </c>
      <c r="K795" t="str">
        <f t="shared" si="172"/>
        <v>Monomorphic</v>
      </c>
      <c r="X795" t="s">
        <v>2568</v>
      </c>
      <c r="Y795" t="s">
        <v>2566</v>
      </c>
      <c r="AA795" t="s">
        <v>2565</v>
      </c>
      <c r="AB795" t="s">
        <v>4447</v>
      </c>
      <c r="AC795" t="s">
        <v>166</v>
      </c>
      <c r="AD795">
        <v>3</v>
      </c>
      <c r="AE795">
        <v>15</v>
      </c>
      <c r="AF795" t="str">
        <f t="shared" si="180"/>
        <v>(TCC)</v>
      </c>
      <c r="AG795">
        <f t="shared" si="181"/>
        <v>5</v>
      </c>
      <c r="AH795" t="str">
        <f t="shared" si="182"/>
        <v>(TCC)5</v>
      </c>
      <c r="AK795" t="s">
        <v>4447</v>
      </c>
      <c r="AL795" t="s">
        <v>7203</v>
      </c>
      <c r="AO795" t="s">
        <v>4447</v>
      </c>
      <c r="AP795" t="s">
        <v>166</v>
      </c>
      <c r="AT795" t="s">
        <v>6647</v>
      </c>
      <c r="AU795" t="s">
        <v>4447</v>
      </c>
      <c r="AV795">
        <v>166</v>
      </c>
      <c r="AY795" t="s">
        <v>4447</v>
      </c>
      <c r="AZ795">
        <v>166</v>
      </c>
      <c r="BB795" t="s">
        <v>4447</v>
      </c>
      <c r="BC795" t="str">
        <f t="shared" si="183"/>
        <v>166-166</v>
      </c>
    </row>
    <row r="796" spans="1:55" ht="18">
      <c r="A796" t="s">
        <v>4450</v>
      </c>
      <c r="B796" t="str">
        <f t="shared" si="173"/>
        <v>CAGTTTTCCCAGTCACGACCCAAGGAGAAATCCAGGAAAGG</v>
      </c>
      <c r="C796" t="s">
        <v>4537</v>
      </c>
      <c r="D796" t="str">
        <f t="shared" si="174"/>
        <v>GTTTCTTGCGCTTCTTATCGTCCTGT</v>
      </c>
      <c r="E796" t="str">
        <f t="shared" si="175"/>
        <v>(GAG)5</v>
      </c>
      <c r="F796" s="6" t="s">
        <v>7458</v>
      </c>
      <c r="G796" t="str">
        <f t="shared" si="176"/>
        <v>GAG</v>
      </c>
      <c r="H796">
        <f t="shared" si="177"/>
        <v>147</v>
      </c>
      <c r="I796">
        <f t="shared" si="178"/>
        <v>147</v>
      </c>
      <c r="J796" t="str">
        <f t="shared" si="179"/>
        <v>147-147</v>
      </c>
      <c r="K796" t="str">
        <f t="shared" si="172"/>
        <v>Monomorphic</v>
      </c>
      <c r="X796" t="s">
        <v>2572</v>
      </c>
      <c r="Y796" t="s">
        <v>2570</v>
      </c>
      <c r="AA796" t="s">
        <v>2569</v>
      </c>
      <c r="AB796" t="s">
        <v>4450</v>
      </c>
      <c r="AC796" t="s">
        <v>121</v>
      </c>
      <c r="AD796">
        <v>3</v>
      </c>
      <c r="AE796">
        <v>15</v>
      </c>
      <c r="AF796" t="str">
        <f t="shared" si="180"/>
        <v>(GAG)</v>
      </c>
      <c r="AG796">
        <f t="shared" si="181"/>
        <v>5</v>
      </c>
      <c r="AH796" t="str">
        <f t="shared" si="182"/>
        <v>(GAG)5</v>
      </c>
      <c r="AK796" t="s">
        <v>4450</v>
      </c>
      <c r="AL796" t="s">
        <v>7072</v>
      </c>
      <c r="AO796" t="s">
        <v>4450</v>
      </c>
      <c r="AP796" t="s">
        <v>121</v>
      </c>
      <c r="AT796" t="s">
        <v>6648</v>
      </c>
      <c r="AU796" t="s">
        <v>4450</v>
      </c>
      <c r="AV796">
        <v>147</v>
      </c>
      <c r="AY796" t="s">
        <v>4450</v>
      </c>
      <c r="AZ796">
        <v>147</v>
      </c>
      <c r="BB796" t="s">
        <v>4450</v>
      </c>
      <c r="BC796" t="str">
        <f t="shared" si="183"/>
        <v>147-147</v>
      </c>
    </row>
    <row r="797" spans="1:55" ht="18">
      <c r="A797" t="s">
        <v>4453</v>
      </c>
      <c r="B797" t="str">
        <f t="shared" si="173"/>
        <v>CAGTTTTCCCAGTCACGACGAGATACGCCGGTTTCTTCTCTC</v>
      </c>
      <c r="C797" t="s">
        <v>4538</v>
      </c>
      <c r="D797" t="str">
        <f t="shared" si="174"/>
        <v>GTTTAAGCGAGTTATGGATGATCCTGTC</v>
      </c>
      <c r="E797" t="str">
        <f t="shared" si="175"/>
        <v>(GGC)5</v>
      </c>
      <c r="F797" s="6" t="s">
        <v>7587</v>
      </c>
      <c r="G797" t="str">
        <f t="shared" si="176"/>
        <v>GGC</v>
      </c>
      <c r="H797">
        <f t="shared" si="177"/>
        <v>148</v>
      </c>
      <c r="I797">
        <f t="shared" si="178"/>
        <v>148</v>
      </c>
      <c r="J797" t="str">
        <f t="shared" si="179"/>
        <v>148-148</v>
      </c>
      <c r="K797" t="str">
        <f t="shared" si="172"/>
        <v>Monomorphic</v>
      </c>
      <c r="X797" t="s">
        <v>2576</v>
      </c>
      <c r="Y797" t="s">
        <v>2574</v>
      </c>
      <c r="AA797" t="s">
        <v>2573</v>
      </c>
      <c r="AB797" t="s">
        <v>4453</v>
      </c>
      <c r="AC797" t="s">
        <v>140</v>
      </c>
      <c r="AD797">
        <v>3</v>
      </c>
      <c r="AE797">
        <v>15</v>
      </c>
      <c r="AF797" t="str">
        <f t="shared" si="180"/>
        <v>(GGC)</v>
      </c>
      <c r="AG797">
        <f t="shared" si="181"/>
        <v>5</v>
      </c>
      <c r="AH797" t="str">
        <f t="shared" si="182"/>
        <v>(GGC)5</v>
      </c>
      <c r="AK797" t="s">
        <v>4453</v>
      </c>
      <c r="AL797" t="s">
        <v>7201</v>
      </c>
      <c r="AO797" t="s">
        <v>4453</v>
      </c>
      <c r="AP797" t="s">
        <v>140</v>
      </c>
      <c r="AT797" t="s">
        <v>6649</v>
      </c>
      <c r="AU797" t="s">
        <v>4453</v>
      </c>
      <c r="AV797">
        <v>148</v>
      </c>
      <c r="AY797" t="s">
        <v>4453</v>
      </c>
      <c r="AZ797">
        <v>148</v>
      </c>
      <c r="BB797" t="s">
        <v>4453</v>
      </c>
      <c r="BC797" t="str">
        <f t="shared" si="183"/>
        <v>148-148</v>
      </c>
    </row>
    <row r="798" spans="1:55" ht="18">
      <c r="A798" t="s">
        <v>4456</v>
      </c>
      <c r="B798" t="str">
        <f t="shared" si="173"/>
        <v>CAGTTTTCCCAGTCACGACAGCATCTCGAGCAGCAAAAGATAG</v>
      </c>
      <c r="C798" t="s">
        <v>4539</v>
      </c>
      <c r="D798" t="str">
        <f t="shared" si="174"/>
        <v>GTTTCCTTCAGCTTCATCCTCATCCTTA</v>
      </c>
      <c r="E798" t="str">
        <f t="shared" si="175"/>
        <v>(GAT)5</v>
      </c>
      <c r="F798" s="6" t="s">
        <v>7450</v>
      </c>
      <c r="G798" t="str">
        <f t="shared" si="176"/>
        <v>GAT</v>
      </c>
      <c r="H798">
        <f t="shared" si="177"/>
        <v>71</v>
      </c>
      <c r="I798">
        <f t="shared" si="178"/>
        <v>75</v>
      </c>
      <c r="J798" t="str">
        <f t="shared" si="179"/>
        <v>71-75</v>
      </c>
      <c r="K798" t="str">
        <f t="shared" si="172"/>
        <v>Polymorphic</v>
      </c>
      <c r="X798" t="s">
        <v>2580</v>
      </c>
      <c r="Y798" t="s">
        <v>2578</v>
      </c>
      <c r="AA798" t="s">
        <v>2577</v>
      </c>
      <c r="AB798" t="s">
        <v>4456</v>
      </c>
      <c r="AC798" t="s">
        <v>123</v>
      </c>
      <c r="AD798">
        <v>3</v>
      </c>
      <c r="AE798">
        <v>15</v>
      </c>
      <c r="AF798" t="str">
        <f t="shared" si="180"/>
        <v>(GAT)</v>
      </c>
      <c r="AG798">
        <f t="shared" si="181"/>
        <v>5</v>
      </c>
      <c r="AH798" t="str">
        <f t="shared" si="182"/>
        <v>(GAT)5</v>
      </c>
      <c r="AK798" t="s">
        <v>4456</v>
      </c>
      <c r="AL798" t="s">
        <v>7064</v>
      </c>
      <c r="AO798" t="s">
        <v>4456</v>
      </c>
      <c r="AP798" t="s">
        <v>123</v>
      </c>
      <c r="AT798" t="s">
        <v>6650</v>
      </c>
      <c r="AU798" t="s">
        <v>4456</v>
      </c>
      <c r="AV798">
        <v>71</v>
      </c>
      <c r="AY798" t="s">
        <v>4456</v>
      </c>
      <c r="AZ798">
        <v>75</v>
      </c>
      <c r="BB798" t="s">
        <v>4456</v>
      </c>
      <c r="BC798" t="str">
        <f t="shared" si="183"/>
        <v>71-75</v>
      </c>
    </row>
    <row r="799" spans="1:55" ht="18">
      <c r="A799" t="s">
        <v>4459</v>
      </c>
      <c r="B799" t="str">
        <f t="shared" si="173"/>
        <v>CAGTTTTCCCAGTCACGACTGCACTCTTCCTTAATCCCACAAC</v>
      </c>
      <c r="C799" t="s">
        <v>4540</v>
      </c>
      <c r="D799" t="str">
        <f t="shared" si="174"/>
        <v>GTTTCAACCATTTGAGGTTTGTTTTTCC</v>
      </c>
      <c r="E799" t="str">
        <f t="shared" si="175"/>
        <v>(GCC)5</v>
      </c>
      <c r="F799" s="6" t="s">
        <v>7459</v>
      </c>
      <c r="G799" t="str">
        <f t="shared" si="176"/>
        <v>GCC</v>
      </c>
      <c r="H799">
        <f t="shared" si="177"/>
        <v>175</v>
      </c>
      <c r="I799">
        <f t="shared" si="178"/>
        <v>178</v>
      </c>
      <c r="J799" t="str">
        <f t="shared" si="179"/>
        <v>175-178</v>
      </c>
      <c r="K799" t="str">
        <f t="shared" si="172"/>
        <v>Polymorphic</v>
      </c>
      <c r="X799" t="s">
        <v>2584</v>
      </c>
      <c r="Y799" t="s">
        <v>2582</v>
      </c>
      <c r="AA799" t="s">
        <v>2581</v>
      </c>
      <c r="AB799" t="s">
        <v>4459</v>
      </c>
      <c r="AC799" t="s">
        <v>132</v>
      </c>
      <c r="AD799">
        <v>3</v>
      </c>
      <c r="AE799">
        <v>15</v>
      </c>
      <c r="AF799" t="str">
        <f t="shared" si="180"/>
        <v>(GCC)</v>
      </c>
      <c r="AG799">
        <f t="shared" si="181"/>
        <v>5</v>
      </c>
      <c r="AH799" t="str">
        <f t="shared" si="182"/>
        <v>(GCC)5</v>
      </c>
      <c r="AK799" t="s">
        <v>4459</v>
      </c>
      <c r="AL799" t="s">
        <v>7073</v>
      </c>
      <c r="AO799" t="s">
        <v>4459</v>
      </c>
      <c r="AP799" t="s">
        <v>132</v>
      </c>
      <c r="AT799" t="s">
        <v>6651</v>
      </c>
      <c r="AU799" t="s">
        <v>4459</v>
      </c>
      <c r="AV799">
        <v>175</v>
      </c>
      <c r="AY799" t="s">
        <v>4459</v>
      </c>
      <c r="AZ799">
        <v>178</v>
      </c>
      <c r="BB799" t="s">
        <v>4459</v>
      </c>
      <c r="BC799" t="str">
        <f t="shared" si="183"/>
        <v>175-178</v>
      </c>
    </row>
    <row r="800" spans="1:55" ht="18">
      <c r="A800" t="s">
        <v>4462</v>
      </c>
      <c r="B800" t="str">
        <f t="shared" si="173"/>
        <v>CAGTTTTCCCAGTCACGACGAGAGGCATGGATGTAGCTTTGAT</v>
      </c>
      <c r="C800" t="s">
        <v>4541</v>
      </c>
      <c r="D800" t="str">
        <f t="shared" si="174"/>
        <v>GTTTACACAAACCCACCCAATCAATC</v>
      </c>
      <c r="E800" t="str">
        <f t="shared" si="175"/>
        <v>(ATG)5</v>
      </c>
      <c r="F800" s="6" t="s">
        <v>7736</v>
      </c>
      <c r="G800" t="str">
        <f t="shared" si="176"/>
        <v>ATG</v>
      </c>
      <c r="H800">
        <f t="shared" si="177"/>
        <v>182</v>
      </c>
      <c r="I800">
        <f t="shared" si="178"/>
        <v>182</v>
      </c>
      <c r="J800" t="str">
        <f t="shared" si="179"/>
        <v>182-182</v>
      </c>
      <c r="K800" t="str">
        <f t="shared" si="172"/>
        <v>Monomorphic</v>
      </c>
      <c r="X800" t="s">
        <v>2588</v>
      </c>
      <c r="Y800" t="s">
        <v>2586</v>
      </c>
      <c r="AA800" t="s">
        <v>2585</v>
      </c>
      <c r="AB800" t="s">
        <v>4462</v>
      </c>
      <c r="AC800" t="s">
        <v>74</v>
      </c>
      <c r="AD800">
        <v>3</v>
      </c>
      <c r="AE800">
        <v>15</v>
      </c>
      <c r="AF800" t="str">
        <f t="shared" si="180"/>
        <v>(ATG)</v>
      </c>
      <c r="AG800">
        <f t="shared" si="181"/>
        <v>5</v>
      </c>
      <c r="AH800" t="str">
        <f t="shared" si="182"/>
        <v>(ATG)5</v>
      </c>
      <c r="AK800" t="s">
        <v>4462</v>
      </c>
      <c r="AL800" t="s">
        <v>7349</v>
      </c>
      <c r="AO800" t="s">
        <v>4462</v>
      </c>
      <c r="AP800" t="s">
        <v>74</v>
      </c>
      <c r="AT800" t="s">
        <v>6652</v>
      </c>
      <c r="AU800" t="s">
        <v>4462</v>
      </c>
      <c r="AV800">
        <v>182</v>
      </c>
      <c r="AY800" t="s">
        <v>4462</v>
      </c>
      <c r="AZ800">
        <v>182</v>
      </c>
      <c r="BB800" t="s">
        <v>4462</v>
      </c>
      <c r="BC800" t="str">
        <f t="shared" si="183"/>
        <v>182-182</v>
      </c>
    </row>
    <row r="801" spans="1:55" ht="18">
      <c r="A801" t="s">
        <v>4465</v>
      </c>
      <c r="B801" t="str">
        <f t="shared" si="173"/>
        <v>CAGTTTTCCCAGTCACGACTTACCACCTCTGAGCCGATTAAGT</v>
      </c>
      <c r="C801" t="s">
        <v>4542</v>
      </c>
      <c r="D801" t="str">
        <f t="shared" si="174"/>
        <v>GTTTTCTCTTCCTCAACAACACCATCAA</v>
      </c>
      <c r="E801" t="str">
        <f t="shared" si="175"/>
        <v>(ATG)5</v>
      </c>
      <c r="F801" s="6" t="s">
        <v>7736</v>
      </c>
      <c r="G801" t="str">
        <f t="shared" si="176"/>
        <v>ATG</v>
      </c>
      <c r="H801">
        <f t="shared" si="177"/>
        <v>175</v>
      </c>
      <c r="I801">
        <f t="shared" si="178"/>
        <v>200</v>
      </c>
      <c r="J801" t="str">
        <f t="shared" si="179"/>
        <v>175-200</v>
      </c>
      <c r="K801" t="str">
        <f t="shared" si="172"/>
        <v>Polymorphic</v>
      </c>
      <c r="X801" t="s">
        <v>2592</v>
      </c>
      <c r="Y801" t="s">
        <v>2590</v>
      </c>
      <c r="AA801" t="s">
        <v>2589</v>
      </c>
      <c r="AB801" t="s">
        <v>4465</v>
      </c>
      <c r="AC801" t="s">
        <v>74</v>
      </c>
      <c r="AD801">
        <v>3</v>
      </c>
      <c r="AE801">
        <v>15</v>
      </c>
      <c r="AF801" t="str">
        <f t="shared" si="180"/>
        <v>(ATG)</v>
      </c>
      <c r="AG801">
        <f t="shared" si="181"/>
        <v>5</v>
      </c>
      <c r="AH801" t="str">
        <f t="shared" si="182"/>
        <v>(ATG)5</v>
      </c>
      <c r="AK801" t="s">
        <v>4465</v>
      </c>
      <c r="AL801" t="s">
        <v>7349</v>
      </c>
      <c r="AO801" t="s">
        <v>4465</v>
      </c>
      <c r="AP801" t="s">
        <v>74</v>
      </c>
      <c r="AT801" t="s">
        <v>6653</v>
      </c>
      <c r="AU801" t="s">
        <v>4465</v>
      </c>
      <c r="AV801">
        <v>175</v>
      </c>
      <c r="AY801" t="s">
        <v>4465</v>
      </c>
      <c r="AZ801">
        <v>200</v>
      </c>
      <c r="BB801" t="s">
        <v>4465</v>
      </c>
      <c r="BC801" t="str">
        <f t="shared" si="183"/>
        <v>175-200</v>
      </c>
    </row>
    <row r="802" spans="1:55" ht="18">
      <c r="A802" t="s">
        <v>4468</v>
      </c>
      <c r="B802" t="str">
        <f t="shared" si="173"/>
        <v>CAGTTTTCCCAGTCACGACTCTAAATGATGGCAAACTTGGTGA</v>
      </c>
      <c r="C802" t="s">
        <v>4543</v>
      </c>
      <c r="D802" t="str">
        <f t="shared" si="174"/>
        <v>GTTTAGTTTCAACAGCTAATTGCGGAAG</v>
      </c>
      <c r="E802" t="str">
        <f t="shared" si="175"/>
        <v>(GCA)5</v>
      </c>
      <c r="F802" s="6" t="s">
        <v>7444</v>
      </c>
      <c r="G802" t="str">
        <f t="shared" si="176"/>
        <v>GCA</v>
      </c>
      <c r="H802">
        <f t="shared" si="177"/>
        <v>163</v>
      </c>
      <c r="I802">
        <f t="shared" si="178"/>
        <v>163</v>
      </c>
      <c r="J802" t="str">
        <f t="shared" si="179"/>
        <v>163-163</v>
      </c>
      <c r="K802" t="str">
        <f t="shared" si="172"/>
        <v>Monomorphic</v>
      </c>
      <c r="X802" t="s">
        <v>2596</v>
      </c>
      <c r="Y802" t="s">
        <v>2594</v>
      </c>
      <c r="AA802" t="s">
        <v>2593</v>
      </c>
      <c r="AB802" t="s">
        <v>4468</v>
      </c>
      <c r="AC802" t="s">
        <v>129</v>
      </c>
      <c r="AD802">
        <v>3</v>
      </c>
      <c r="AE802">
        <v>15</v>
      </c>
      <c r="AF802" t="str">
        <f t="shared" si="180"/>
        <v>(GCA)</v>
      </c>
      <c r="AG802">
        <f t="shared" si="181"/>
        <v>5</v>
      </c>
      <c r="AH802" t="str">
        <f t="shared" si="182"/>
        <v>(GCA)5</v>
      </c>
      <c r="AK802" t="s">
        <v>4468</v>
      </c>
      <c r="AL802" t="s">
        <v>7058</v>
      </c>
      <c r="AO802" t="s">
        <v>4468</v>
      </c>
      <c r="AP802" t="s">
        <v>129</v>
      </c>
      <c r="AT802" t="s">
        <v>6654</v>
      </c>
      <c r="AU802" t="s">
        <v>4468</v>
      </c>
      <c r="AV802">
        <v>163</v>
      </c>
      <c r="AY802" t="s">
        <v>4468</v>
      </c>
      <c r="AZ802">
        <v>163</v>
      </c>
      <c r="BB802" t="s">
        <v>4468</v>
      </c>
      <c r="BC802" t="str">
        <f t="shared" si="183"/>
        <v>163-163</v>
      </c>
    </row>
    <row r="803" spans="1:55" ht="18">
      <c r="A803" t="s">
        <v>4471</v>
      </c>
      <c r="B803" t="str">
        <f t="shared" si="173"/>
        <v>CAGTTTTCCCAGTCACGACTGGTGACGATATCACTCAAAAGCA</v>
      </c>
      <c r="C803" t="s">
        <v>4544</v>
      </c>
      <c r="D803" t="str">
        <f t="shared" si="174"/>
        <v>GTTTTATCCTCCTCCACAGCAGGCTTAT</v>
      </c>
      <c r="E803" t="str">
        <f t="shared" si="175"/>
        <v>(CTG)5</v>
      </c>
      <c r="F803" s="6" t="s">
        <v>7449</v>
      </c>
      <c r="G803" t="str">
        <f t="shared" si="176"/>
        <v>CTG</v>
      </c>
      <c r="H803">
        <f t="shared" si="177"/>
        <v>0</v>
      </c>
      <c r="I803">
        <f t="shared" si="178"/>
        <v>0</v>
      </c>
      <c r="J803" t="str">
        <f t="shared" si="179"/>
        <v>-</v>
      </c>
      <c r="K803" t="s">
        <v>7774</v>
      </c>
      <c r="X803" t="s">
        <v>2600</v>
      </c>
      <c r="Y803" t="s">
        <v>2598</v>
      </c>
      <c r="AA803" t="s">
        <v>2597</v>
      </c>
      <c r="AB803" t="s">
        <v>4471</v>
      </c>
      <c r="AC803" t="s">
        <v>107</v>
      </c>
      <c r="AD803">
        <v>3</v>
      </c>
      <c r="AE803">
        <v>15</v>
      </c>
      <c r="AF803" t="str">
        <f t="shared" si="180"/>
        <v>(CTG)</v>
      </c>
      <c r="AG803">
        <f t="shared" si="181"/>
        <v>5</v>
      </c>
      <c r="AH803" t="str">
        <f t="shared" si="182"/>
        <v>(CTG)5</v>
      </c>
      <c r="AK803" t="s">
        <v>4471</v>
      </c>
      <c r="AL803" t="s">
        <v>7063</v>
      </c>
      <c r="AO803" t="s">
        <v>4471</v>
      </c>
      <c r="AP803" t="s">
        <v>107</v>
      </c>
      <c r="AT803" t="s">
        <v>6655</v>
      </c>
      <c r="AU803" t="s">
        <v>4471</v>
      </c>
      <c r="AY803" t="s">
        <v>4471</v>
      </c>
      <c r="BB803" t="s">
        <v>4471</v>
      </c>
      <c r="BC803" t="str">
        <f t="shared" si="183"/>
        <v>-</v>
      </c>
    </row>
    <row r="804" spans="1:55" ht="18">
      <c r="A804" t="s">
        <v>4381</v>
      </c>
      <c r="B804" t="str">
        <f t="shared" si="173"/>
        <v>CAGTTTTCCCAGTCACGACCAGCAGCAGCAATGGAGATTAGTA</v>
      </c>
      <c r="C804" t="s">
        <v>4514</v>
      </c>
      <c r="D804" t="str">
        <f t="shared" si="174"/>
        <v>GTTTATCCCAGTTGTTCTGTGATGGATT</v>
      </c>
      <c r="E804" t="str">
        <f t="shared" si="175"/>
        <v>(TGG)5</v>
      </c>
      <c r="F804" s="6" t="s">
        <v>7456</v>
      </c>
      <c r="G804" t="str">
        <f t="shared" si="176"/>
        <v>TGG</v>
      </c>
      <c r="H804">
        <f t="shared" si="177"/>
        <v>181</v>
      </c>
      <c r="I804">
        <f t="shared" si="178"/>
        <v>181</v>
      </c>
      <c r="J804" t="str">
        <f t="shared" si="179"/>
        <v>181-181</v>
      </c>
      <c r="K804" t="str">
        <f t="shared" ref="K804:K823" si="184">IF(H804=I804,"Monomorphic","Polymorphic")</f>
        <v>Monomorphic</v>
      </c>
      <c r="X804" t="s">
        <v>2603</v>
      </c>
      <c r="Y804" t="s">
        <v>2601</v>
      </c>
      <c r="AA804" t="s">
        <v>2494</v>
      </c>
      <c r="AB804" t="s">
        <v>4381</v>
      </c>
      <c r="AC804" t="s">
        <v>180</v>
      </c>
      <c r="AD804">
        <v>3</v>
      </c>
      <c r="AE804">
        <v>15</v>
      </c>
      <c r="AF804" t="str">
        <f t="shared" si="180"/>
        <v>(TGG)</v>
      </c>
      <c r="AG804">
        <f t="shared" si="181"/>
        <v>5</v>
      </c>
      <c r="AH804" t="str">
        <f t="shared" si="182"/>
        <v>(TGG)5</v>
      </c>
      <c r="AK804" t="s">
        <v>4381</v>
      </c>
      <c r="AL804" t="s">
        <v>7070</v>
      </c>
      <c r="AO804" t="s">
        <v>4381</v>
      </c>
      <c r="AP804" t="s">
        <v>180</v>
      </c>
      <c r="AT804" t="s">
        <v>6625</v>
      </c>
      <c r="AU804" t="s">
        <v>4381</v>
      </c>
      <c r="AV804">
        <v>181</v>
      </c>
      <c r="AY804" t="s">
        <v>4381</v>
      </c>
      <c r="AZ804">
        <v>181</v>
      </c>
      <c r="BB804" t="s">
        <v>4381</v>
      </c>
      <c r="BC804" t="str">
        <f t="shared" si="183"/>
        <v>181-181</v>
      </c>
    </row>
    <row r="805" spans="1:55" ht="18">
      <c r="A805" t="s">
        <v>4474</v>
      </c>
      <c r="B805" t="str">
        <f t="shared" si="173"/>
        <v>CAGTTTTCCCAGTCACGACGAAGAGCATGTGAGGGTGATCTTT</v>
      </c>
      <c r="C805" t="s">
        <v>4545</v>
      </c>
      <c r="D805" t="str">
        <f t="shared" si="174"/>
        <v>GTTTACCACCACCCCTTTTATTCACTCT</v>
      </c>
      <c r="E805" t="str">
        <f t="shared" si="175"/>
        <v>(GCT)5</v>
      </c>
      <c r="F805" s="6" t="s">
        <v>7454</v>
      </c>
      <c r="G805" t="str">
        <f t="shared" si="176"/>
        <v>GCT</v>
      </c>
      <c r="H805">
        <f t="shared" si="177"/>
        <v>176</v>
      </c>
      <c r="I805">
        <f t="shared" si="178"/>
        <v>176</v>
      </c>
      <c r="J805" t="str">
        <f t="shared" si="179"/>
        <v>176-176</v>
      </c>
      <c r="K805" t="str">
        <f t="shared" si="184"/>
        <v>Monomorphic</v>
      </c>
      <c r="X805" t="s">
        <v>2607</v>
      </c>
      <c r="Y805" t="s">
        <v>2605</v>
      </c>
      <c r="AA805" t="s">
        <v>2604</v>
      </c>
      <c r="AB805" t="s">
        <v>4474</v>
      </c>
      <c r="AC805" t="s">
        <v>138</v>
      </c>
      <c r="AD805">
        <v>3</v>
      </c>
      <c r="AE805">
        <v>15</v>
      </c>
      <c r="AF805" t="str">
        <f t="shared" si="180"/>
        <v>(GCT)</v>
      </c>
      <c r="AG805">
        <f t="shared" si="181"/>
        <v>5</v>
      </c>
      <c r="AH805" t="str">
        <f t="shared" si="182"/>
        <v>(GCT)5</v>
      </c>
      <c r="AK805" t="s">
        <v>4474</v>
      </c>
      <c r="AL805" t="s">
        <v>7068</v>
      </c>
      <c r="AO805" t="s">
        <v>4474</v>
      </c>
      <c r="AP805" t="s">
        <v>138</v>
      </c>
      <c r="AT805" t="s">
        <v>6656</v>
      </c>
      <c r="AU805" t="s">
        <v>4474</v>
      </c>
      <c r="AV805">
        <v>176</v>
      </c>
      <c r="AY805" t="s">
        <v>4474</v>
      </c>
      <c r="AZ805">
        <v>176</v>
      </c>
      <c r="BB805" t="s">
        <v>4474</v>
      </c>
      <c r="BC805" t="str">
        <f t="shared" si="183"/>
        <v>176-176</v>
      </c>
    </row>
    <row r="806" spans="1:55" ht="18">
      <c r="A806" t="s">
        <v>4477</v>
      </c>
      <c r="B806" t="str">
        <f t="shared" si="173"/>
        <v>CAGTTTTCCCAGTCACGACCCCCCTGGTTCCATTTATTGTTAT</v>
      </c>
      <c r="C806" t="s">
        <v>4546</v>
      </c>
      <c r="D806" t="str">
        <f t="shared" si="174"/>
        <v>GTTTCGGAAAATTCATCTGAGAAGGAAA</v>
      </c>
      <c r="E806" t="str">
        <f t="shared" si="175"/>
        <v>(TGC)5</v>
      </c>
      <c r="F806" s="6" t="s">
        <v>7448</v>
      </c>
      <c r="G806" t="str">
        <f t="shared" si="176"/>
        <v>TGC</v>
      </c>
      <c r="H806">
        <f t="shared" si="177"/>
        <v>157</v>
      </c>
      <c r="I806">
        <f t="shared" si="178"/>
        <v>163</v>
      </c>
      <c r="J806" t="str">
        <f t="shared" si="179"/>
        <v>157-163</v>
      </c>
      <c r="K806" t="str">
        <f t="shared" si="184"/>
        <v>Polymorphic</v>
      </c>
      <c r="X806" t="s">
        <v>2611</v>
      </c>
      <c r="Y806" t="s">
        <v>2609</v>
      </c>
      <c r="AA806" t="s">
        <v>2608</v>
      </c>
      <c r="AB806" t="s">
        <v>4477</v>
      </c>
      <c r="AC806" t="s">
        <v>177</v>
      </c>
      <c r="AD806">
        <v>3</v>
      </c>
      <c r="AE806">
        <v>15</v>
      </c>
      <c r="AF806" t="str">
        <f t="shared" si="180"/>
        <v>(TGC)</v>
      </c>
      <c r="AG806">
        <f t="shared" si="181"/>
        <v>5</v>
      </c>
      <c r="AH806" t="str">
        <f t="shared" si="182"/>
        <v>(TGC)5</v>
      </c>
      <c r="AK806" t="s">
        <v>4477</v>
      </c>
      <c r="AL806" t="s">
        <v>7062</v>
      </c>
      <c r="AO806" t="s">
        <v>4477</v>
      </c>
      <c r="AP806" t="s">
        <v>177</v>
      </c>
      <c r="AT806" t="s">
        <v>6657</v>
      </c>
      <c r="AU806" t="s">
        <v>4477</v>
      </c>
      <c r="AV806">
        <v>157</v>
      </c>
      <c r="AY806" t="s">
        <v>4477</v>
      </c>
      <c r="AZ806">
        <v>163</v>
      </c>
      <c r="BB806" t="s">
        <v>4477</v>
      </c>
      <c r="BC806" t="str">
        <f t="shared" si="183"/>
        <v>157-163</v>
      </c>
    </row>
    <row r="807" spans="1:55" ht="18">
      <c r="A807" t="s">
        <v>4480</v>
      </c>
      <c r="B807" t="str">
        <f t="shared" si="173"/>
        <v>CAGTTTTCCCAGTCACGACTTTAGACTCCTCAGAAATGAACAACATC</v>
      </c>
      <c r="C807" t="s">
        <v>4547</v>
      </c>
      <c r="D807" t="str">
        <f t="shared" si="174"/>
        <v>GTTTATTTCTATGACGGTATCGGGGAGT</v>
      </c>
      <c r="E807" t="str">
        <f t="shared" si="175"/>
        <v>(CAA)5</v>
      </c>
      <c r="F807" s="6" t="s">
        <v>7591</v>
      </c>
      <c r="G807" t="str">
        <f t="shared" si="176"/>
        <v>CAA</v>
      </c>
      <c r="H807">
        <f t="shared" si="177"/>
        <v>172</v>
      </c>
      <c r="I807">
        <f t="shared" si="178"/>
        <v>172</v>
      </c>
      <c r="J807" t="str">
        <f t="shared" si="179"/>
        <v>172-172</v>
      </c>
      <c r="K807" t="str">
        <f t="shared" si="184"/>
        <v>Monomorphic</v>
      </c>
      <c r="X807" t="s">
        <v>2615</v>
      </c>
      <c r="Y807" t="s">
        <v>2613</v>
      </c>
      <c r="AA807" t="s">
        <v>2612</v>
      </c>
      <c r="AB807" t="s">
        <v>4480</v>
      </c>
      <c r="AC807" t="s">
        <v>79</v>
      </c>
      <c r="AD807">
        <v>3</v>
      </c>
      <c r="AE807">
        <v>15</v>
      </c>
      <c r="AF807" t="str">
        <f t="shared" si="180"/>
        <v>(CAA)</v>
      </c>
      <c r="AG807">
        <f t="shared" si="181"/>
        <v>5</v>
      </c>
      <c r="AH807" t="str">
        <f t="shared" si="182"/>
        <v>(CAA)5</v>
      </c>
      <c r="AK807" t="s">
        <v>4480</v>
      </c>
      <c r="AL807" t="s">
        <v>7205</v>
      </c>
      <c r="AO807" t="s">
        <v>4480</v>
      </c>
      <c r="AP807" t="s">
        <v>79</v>
      </c>
      <c r="AT807" t="s">
        <v>6658</v>
      </c>
      <c r="AU807" t="s">
        <v>4480</v>
      </c>
      <c r="AV807">
        <v>172</v>
      </c>
      <c r="AY807" t="s">
        <v>4480</v>
      </c>
      <c r="AZ807">
        <v>172</v>
      </c>
      <c r="BB807" t="s">
        <v>4480</v>
      </c>
      <c r="BC807" t="str">
        <f t="shared" si="183"/>
        <v>172-172</v>
      </c>
    </row>
    <row r="808" spans="1:55" ht="18">
      <c r="A808" t="s">
        <v>4483</v>
      </c>
      <c r="B808" t="str">
        <f t="shared" si="173"/>
        <v>CAGTTTTCCCAGTCACGACTGTTGTGCTTAGAGCTTCTCATCTCTT</v>
      </c>
      <c r="C808" t="s">
        <v>4548</v>
      </c>
      <c r="D808" t="str">
        <f t="shared" si="174"/>
        <v>GTTTCCACCACTCCCTGTACACTGATTAT</v>
      </c>
      <c r="E808" t="str">
        <f t="shared" si="175"/>
        <v>(TTA)5</v>
      </c>
      <c r="F808" s="6" t="s">
        <v>7595</v>
      </c>
      <c r="G808" t="str">
        <f t="shared" si="176"/>
        <v>TTA</v>
      </c>
      <c r="H808">
        <f t="shared" si="177"/>
        <v>134</v>
      </c>
      <c r="I808">
        <f t="shared" si="178"/>
        <v>134</v>
      </c>
      <c r="J808" t="str">
        <f t="shared" si="179"/>
        <v>134-134</v>
      </c>
      <c r="K808" t="str">
        <f t="shared" si="184"/>
        <v>Monomorphic</v>
      </c>
      <c r="X808" t="s">
        <v>2619</v>
      </c>
      <c r="Y808" t="s">
        <v>2617</v>
      </c>
      <c r="AA808" t="s">
        <v>2616</v>
      </c>
      <c r="AB808" t="s">
        <v>4483</v>
      </c>
      <c r="AC808" t="s">
        <v>189</v>
      </c>
      <c r="AD808">
        <v>3</v>
      </c>
      <c r="AE808">
        <v>15</v>
      </c>
      <c r="AF808" t="str">
        <f t="shared" si="180"/>
        <v>(TTA)</v>
      </c>
      <c r="AG808">
        <f t="shared" si="181"/>
        <v>5</v>
      </c>
      <c r="AH808" t="str">
        <f t="shared" si="182"/>
        <v>(TTA)5</v>
      </c>
      <c r="AK808" t="s">
        <v>4483</v>
      </c>
      <c r="AL808" t="s">
        <v>7209</v>
      </c>
      <c r="AO808" t="s">
        <v>4483</v>
      </c>
      <c r="AP808" t="s">
        <v>189</v>
      </c>
      <c r="AT808" t="s">
        <v>6659</v>
      </c>
      <c r="AU808" t="s">
        <v>4483</v>
      </c>
      <c r="AV808">
        <v>134</v>
      </c>
      <c r="AY808" t="s">
        <v>4483</v>
      </c>
      <c r="AZ808">
        <v>134</v>
      </c>
      <c r="BB808" t="s">
        <v>4483</v>
      </c>
      <c r="BC808" t="str">
        <f t="shared" si="183"/>
        <v>134-134</v>
      </c>
    </row>
    <row r="809" spans="1:55" ht="18">
      <c r="A809" t="s">
        <v>4486</v>
      </c>
      <c r="B809" t="str">
        <f t="shared" si="173"/>
        <v>CAGTTTTCCCAGTCACGACGATCACGTGCAGAGGTGTACCTAA</v>
      </c>
      <c r="C809" t="s">
        <v>4549</v>
      </c>
      <c r="D809" t="str">
        <f t="shared" si="174"/>
        <v>GTTTAACACCAACCACTTGACCTATACACA</v>
      </c>
      <c r="E809" t="str">
        <f t="shared" si="175"/>
        <v>(TTA)5</v>
      </c>
      <c r="F809" s="6" t="s">
        <v>7595</v>
      </c>
      <c r="G809" t="str">
        <f t="shared" si="176"/>
        <v>TTA</v>
      </c>
      <c r="H809">
        <f t="shared" si="177"/>
        <v>186</v>
      </c>
      <c r="I809">
        <f t="shared" si="178"/>
        <v>186</v>
      </c>
      <c r="J809" t="str">
        <f t="shared" si="179"/>
        <v>186-186</v>
      </c>
      <c r="K809" t="str">
        <f t="shared" si="184"/>
        <v>Monomorphic</v>
      </c>
      <c r="X809" t="s">
        <v>2623</v>
      </c>
      <c r="Y809" t="s">
        <v>2621</v>
      </c>
      <c r="AA809" t="s">
        <v>2620</v>
      </c>
      <c r="AB809" t="s">
        <v>4486</v>
      </c>
      <c r="AC809" t="s">
        <v>189</v>
      </c>
      <c r="AD809">
        <v>3</v>
      </c>
      <c r="AE809">
        <v>15</v>
      </c>
      <c r="AF809" t="str">
        <f t="shared" si="180"/>
        <v>(TTA)</v>
      </c>
      <c r="AG809">
        <f t="shared" si="181"/>
        <v>5</v>
      </c>
      <c r="AH809" t="str">
        <f t="shared" si="182"/>
        <v>(TTA)5</v>
      </c>
      <c r="AK809" t="s">
        <v>4486</v>
      </c>
      <c r="AL809" t="s">
        <v>7209</v>
      </c>
      <c r="AO809" t="s">
        <v>4486</v>
      </c>
      <c r="AP809" t="s">
        <v>189</v>
      </c>
      <c r="AT809" t="s">
        <v>6660</v>
      </c>
      <c r="AU809" t="s">
        <v>4486</v>
      </c>
      <c r="AV809">
        <v>186</v>
      </c>
      <c r="AY809" t="s">
        <v>4486</v>
      </c>
      <c r="AZ809">
        <v>186</v>
      </c>
      <c r="BB809" t="s">
        <v>4486</v>
      </c>
      <c r="BC809" t="str">
        <f t="shared" si="183"/>
        <v>186-186</v>
      </c>
    </row>
    <row r="810" spans="1:55" ht="18">
      <c r="A810" t="s">
        <v>4489</v>
      </c>
      <c r="B810" t="str">
        <f t="shared" si="173"/>
        <v>CAGTTTTCCCAGTCACGACCAGGGAGAGTAGATAGAAGCAGCG</v>
      </c>
      <c r="C810" t="s">
        <v>4550</v>
      </c>
      <c r="D810" t="str">
        <f t="shared" si="174"/>
        <v>GTTTCATCATAGCCGACTTTGAGAACAA</v>
      </c>
      <c r="E810" t="str">
        <f t="shared" si="175"/>
        <v>(CTT)5</v>
      </c>
      <c r="F810" s="6" t="s">
        <v>7457</v>
      </c>
      <c r="G810" t="str">
        <f t="shared" si="176"/>
        <v>CTT</v>
      </c>
      <c r="H810">
        <f t="shared" si="177"/>
        <v>124</v>
      </c>
      <c r="I810">
        <f t="shared" si="178"/>
        <v>124</v>
      </c>
      <c r="J810" t="str">
        <f t="shared" si="179"/>
        <v>124-124</v>
      </c>
      <c r="K810" t="str">
        <f t="shared" si="184"/>
        <v>Monomorphic</v>
      </c>
      <c r="X810" t="s">
        <v>2627</v>
      </c>
      <c r="Y810" t="s">
        <v>2625</v>
      </c>
      <c r="AA810" t="s">
        <v>2624</v>
      </c>
      <c r="AB810" t="s">
        <v>4489</v>
      </c>
      <c r="AC810" t="s">
        <v>109</v>
      </c>
      <c r="AD810">
        <v>3</v>
      </c>
      <c r="AE810">
        <v>15</v>
      </c>
      <c r="AF810" t="str">
        <f t="shared" si="180"/>
        <v>(CTT)</v>
      </c>
      <c r="AG810">
        <f t="shared" si="181"/>
        <v>5</v>
      </c>
      <c r="AH810" t="str">
        <f t="shared" si="182"/>
        <v>(CTT)5</v>
      </c>
      <c r="AK810" t="s">
        <v>4489</v>
      </c>
      <c r="AL810" t="s">
        <v>7071</v>
      </c>
      <c r="AO810" t="s">
        <v>4489</v>
      </c>
      <c r="AP810" t="s">
        <v>109</v>
      </c>
      <c r="AT810" t="s">
        <v>6661</v>
      </c>
      <c r="AU810" t="s">
        <v>4489</v>
      </c>
      <c r="AV810">
        <v>124</v>
      </c>
      <c r="AY810" t="s">
        <v>4489</v>
      </c>
      <c r="AZ810">
        <v>124</v>
      </c>
      <c r="BB810" t="s">
        <v>4489</v>
      </c>
      <c r="BC810" t="str">
        <f t="shared" si="183"/>
        <v>124-124</v>
      </c>
    </row>
    <row r="811" spans="1:55" ht="18">
      <c r="A811" t="s">
        <v>4492</v>
      </c>
      <c r="B811" t="str">
        <f t="shared" si="173"/>
        <v>CAGTTTTCCCAGTCACGACCTGATGCATCTCCAACCACAGTT</v>
      </c>
      <c r="C811" t="s">
        <v>4551</v>
      </c>
      <c r="D811" t="str">
        <f t="shared" si="174"/>
        <v>GTTTCAGCCAGTAAAGCAGGTGTACTCA</v>
      </c>
      <c r="E811" t="str">
        <f t="shared" si="175"/>
        <v>(TCT)5</v>
      </c>
      <c r="F811" s="6" t="s">
        <v>7731</v>
      </c>
      <c r="G811" t="str">
        <f t="shared" si="176"/>
        <v>TCT</v>
      </c>
      <c r="H811">
        <f t="shared" si="177"/>
        <v>172</v>
      </c>
      <c r="I811">
        <f t="shared" si="178"/>
        <v>172</v>
      </c>
      <c r="J811" t="str">
        <f t="shared" si="179"/>
        <v>172-172</v>
      </c>
      <c r="K811" t="str">
        <f t="shared" si="184"/>
        <v>Monomorphic</v>
      </c>
      <c r="X811" t="s">
        <v>2631</v>
      </c>
      <c r="Y811" t="s">
        <v>2629</v>
      </c>
      <c r="AA811" t="s">
        <v>2628</v>
      </c>
      <c r="AB811" t="s">
        <v>4492</v>
      </c>
      <c r="AC811" t="s">
        <v>172</v>
      </c>
      <c r="AD811">
        <v>3</v>
      </c>
      <c r="AE811">
        <v>15</v>
      </c>
      <c r="AF811" t="str">
        <f t="shared" si="180"/>
        <v>(TCT)</v>
      </c>
      <c r="AG811">
        <f t="shared" si="181"/>
        <v>5</v>
      </c>
      <c r="AH811" t="str">
        <f t="shared" si="182"/>
        <v>(TCT)5</v>
      </c>
      <c r="AK811" t="s">
        <v>4492</v>
      </c>
      <c r="AL811" t="s">
        <v>7344</v>
      </c>
      <c r="AO811" t="s">
        <v>4492</v>
      </c>
      <c r="AP811" t="s">
        <v>172</v>
      </c>
      <c r="AT811" t="s">
        <v>6662</v>
      </c>
      <c r="AU811" t="s">
        <v>4492</v>
      </c>
      <c r="AV811">
        <v>172</v>
      </c>
      <c r="AY811" t="s">
        <v>4492</v>
      </c>
      <c r="AZ811">
        <v>172</v>
      </c>
      <c r="BB811" t="s">
        <v>4492</v>
      </c>
      <c r="BC811" t="str">
        <f t="shared" si="183"/>
        <v>172-172</v>
      </c>
    </row>
    <row r="812" spans="1:55" ht="18">
      <c r="A812" t="s">
        <v>4495</v>
      </c>
      <c r="B812" t="str">
        <f t="shared" si="173"/>
        <v>CAGTTTTCCCAGTCACGACAGGAGGATGAAGATGATGAAGGTG</v>
      </c>
      <c r="C812" t="s">
        <v>4552</v>
      </c>
      <c r="D812" t="str">
        <f t="shared" si="174"/>
        <v>GTTTCATGGACTTGCTTCACAGTCTTGT</v>
      </c>
      <c r="E812" t="str">
        <f t="shared" si="175"/>
        <v>(GAA)5</v>
      </c>
      <c r="F812" s="6" t="s">
        <v>7446</v>
      </c>
      <c r="G812" t="str">
        <f t="shared" si="176"/>
        <v>GAA</v>
      </c>
      <c r="H812">
        <f t="shared" si="177"/>
        <v>130</v>
      </c>
      <c r="I812">
        <f t="shared" si="178"/>
        <v>133</v>
      </c>
      <c r="J812" t="str">
        <f t="shared" si="179"/>
        <v>130-133</v>
      </c>
      <c r="K812" t="str">
        <f t="shared" si="184"/>
        <v>Polymorphic</v>
      </c>
      <c r="X812" t="s">
        <v>2635</v>
      </c>
      <c r="Y812" t="s">
        <v>2633</v>
      </c>
      <c r="AA812" t="s">
        <v>2632</v>
      </c>
      <c r="AB812" t="s">
        <v>4495</v>
      </c>
      <c r="AC812" t="s">
        <v>114</v>
      </c>
      <c r="AD812">
        <v>3</v>
      </c>
      <c r="AE812">
        <v>15</v>
      </c>
      <c r="AF812" t="str">
        <f t="shared" si="180"/>
        <v>(GAA)</v>
      </c>
      <c r="AG812">
        <f t="shared" si="181"/>
        <v>5</v>
      </c>
      <c r="AH812" t="str">
        <f t="shared" si="182"/>
        <v>(GAA)5</v>
      </c>
      <c r="AK812" t="s">
        <v>4495</v>
      </c>
      <c r="AL812" t="s">
        <v>7060</v>
      </c>
      <c r="AO812" t="s">
        <v>4495</v>
      </c>
      <c r="AP812" t="s">
        <v>114</v>
      </c>
      <c r="AT812" t="s">
        <v>6663</v>
      </c>
      <c r="AU812" t="s">
        <v>4495</v>
      </c>
      <c r="AV812">
        <v>130</v>
      </c>
      <c r="AY812" t="s">
        <v>4495</v>
      </c>
      <c r="AZ812">
        <v>133</v>
      </c>
      <c r="BB812" t="s">
        <v>4495</v>
      </c>
      <c r="BC812" t="str">
        <f t="shared" si="183"/>
        <v>130-133</v>
      </c>
    </row>
    <row r="813" spans="1:55" ht="18">
      <c r="A813" t="s">
        <v>4498</v>
      </c>
      <c r="B813" t="str">
        <f t="shared" si="173"/>
        <v>CAGTTTTCCCAGTCACGACTATCAAGGTGGAAACCCTGGCTAT</v>
      </c>
      <c r="C813" t="s">
        <v>4553</v>
      </c>
      <c r="D813" t="str">
        <f t="shared" si="174"/>
        <v>GTTTAGAAAAACCAGGTCCACTTCCCT</v>
      </c>
      <c r="E813" t="str">
        <f t="shared" si="175"/>
        <v>(GGT)5</v>
      </c>
      <c r="F813" s="6" t="s">
        <v>7451</v>
      </c>
      <c r="G813" t="str">
        <f t="shared" si="176"/>
        <v>GGT</v>
      </c>
      <c r="H813">
        <f t="shared" si="177"/>
        <v>89</v>
      </c>
      <c r="I813">
        <f t="shared" si="178"/>
        <v>204</v>
      </c>
      <c r="J813" t="str">
        <f t="shared" si="179"/>
        <v>89-204</v>
      </c>
      <c r="K813" t="str">
        <f t="shared" si="184"/>
        <v>Polymorphic</v>
      </c>
      <c r="X813" t="s">
        <v>2639</v>
      </c>
      <c r="Y813" t="s">
        <v>2637</v>
      </c>
      <c r="AA813" t="s">
        <v>2636</v>
      </c>
      <c r="AB813" t="s">
        <v>4498</v>
      </c>
      <c r="AC813" t="s">
        <v>141</v>
      </c>
      <c r="AD813">
        <v>3</v>
      </c>
      <c r="AE813">
        <v>15</v>
      </c>
      <c r="AF813" t="str">
        <f t="shared" si="180"/>
        <v>(GGT)</v>
      </c>
      <c r="AG813">
        <f t="shared" si="181"/>
        <v>5</v>
      </c>
      <c r="AH813" t="str">
        <f t="shared" si="182"/>
        <v>(GGT)5</v>
      </c>
      <c r="AK813" t="s">
        <v>4498</v>
      </c>
      <c r="AL813" t="s">
        <v>7065</v>
      </c>
      <c r="AO813" t="s">
        <v>4498</v>
      </c>
      <c r="AP813" t="s">
        <v>141</v>
      </c>
      <c r="AT813" t="s">
        <v>6664</v>
      </c>
      <c r="AU813" t="s">
        <v>4498</v>
      </c>
      <c r="AV813">
        <v>89</v>
      </c>
      <c r="AY813" t="s">
        <v>4498</v>
      </c>
      <c r="AZ813">
        <v>204</v>
      </c>
      <c r="BB813" t="s">
        <v>4498</v>
      </c>
      <c r="BC813" t="str">
        <f t="shared" si="183"/>
        <v>89-204</v>
      </c>
    </row>
    <row r="814" spans="1:55" ht="18">
      <c r="A814" t="s">
        <v>4130</v>
      </c>
      <c r="B814" t="str">
        <f t="shared" si="173"/>
        <v>CAGTTTTCCCAGTCACGACTAAGCCATCATGGGAATGGTACAC</v>
      </c>
      <c r="C814" t="s">
        <v>4186</v>
      </c>
      <c r="D814" t="str">
        <f t="shared" si="174"/>
        <v>GTTTAAAATCCATGGCGTCCGAAG</v>
      </c>
      <c r="E814" t="str">
        <f t="shared" si="175"/>
        <v>(GTG)5</v>
      </c>
      <c r="F814" s="6" t="s">
        <v>7593</v>
      </c>
      <c r="G814" t="str">
        <f t="shared" si="176"/>
        <v>GTG</v>
      </c>
      <c r="H814">
        <f t="shared" si="177"/>
        <v>235</v>
      </c>
      <c r="I814">
        <f t="shared" si="178"/>
        <v>235</v>
      </c>
      <c r="J814" t="str">
        <f t="shared" si="179"/>
        <v>235-235</v>
      </c>
      <c r="K814" t="str">
        <f t="shared" si="184"/>
        <v>Monomorphic</v>
      </c>
      <c r="X814" t="s">
        <v>2642</v>
      </c>
      <c r="Y814" t="s">
        <v>2640</v>
      </c>
      <c r="AA814" t="s">
        <v>2365</v>
      </c>
      <c r="AB814" t="s">
        <v>4130</v>
      </c>
      <c r="AC814" t="s">
        <v>148</v>
      </c>
      <c r="AD814">
        <v>3</v>
      </c>
      <c r="AE814">
        <v>15</v>
      </c>
      <c r="AF814" t="str">
        <f t="shared" si="180"/>
        <v>(GTG)</v>
      </c>
      <c r="AG814">
        <f t="shared" si="181"/>
        <v>5</v>
      </c>
      <c r="AH814" t="str">
        <f t="shared" si="182"/>
        <v>(GTG)5</v>
      </c>
      <c r="AK814" t="s">
        <v>4130</v>
      </c>
      <c r="AL814" t="s">
        <v>7207</v>
      </c>
      <c r="AO814" t="s">
        <v>4130</v>
      </c>
      <c r="AP814" t="s">
        <v>148</v>
      </c>
      <c r="AT814" t="s">
        <v>6573</v>
      </c>
      <c r="AU814" t="s">
        <v>4130</v>
      </c>
      <c r="AV814">
        <v>235</v>
      </c>
      <c r="AY814" t="s">
        <v>4130</v>
      </c>
      <c r="AZ814">
        <v>235</v>
      </c>
      <c r="BB814" t="s">
        <v>4130</v>
      </c>
      <c r="BC814" t="str">
        <f t="shared" si="183"/>
        <v>235-235</v>
      </c>
    </row>
    <row r="815" spans="1:55" ht="18">
      <c r="A815" t="s">
        <v>4501</v>
      </c>
      <c r="B815" t="str">
        <f t="shared" si="173"/>
        <v>CAGTTTTCCCAGTCACGACTAACTAGTAAGAGTCGCCCCTCCC</v>
      </c>
      <c r="C815" t="s">
        <v>4554</v>
      </c>
      <c r="D815" t="str">
        <f t="shared" si="174"/>
        <v>GTTTCAAAAAGAAATTTGAGAGATGGAACG</v>
      </c>
      <c r="E815" t="str">
        <f t="shared" si="175"/>
        <v>(AGC)5</v>
      </c>
      <c r="F815" s="6" t="s">
        <v>7460</v>
      </c>
      <c r="G815" t="str">
        <f t="shared" si="176"/>
        <v>AGC</v>
      </c>
      <c r="H815">
        <f t="shared" si="177"/>
        <v>118</v>
      </c>
      <c r="I815">
        <f t="shared" si="178"/>
        <v>118</v>
      </c>
      <c r="J815" t="str">
        <f t="shared" si="179"/>
        <v>118-118</v>
      </c>
      <c r="K815" t="str">
        <f t="shared" si="184"/>
        <v>Monomorphic</v>
      </c>
      <c r="X815" t="s">
        <v>2646</v>
      </c>
      <c r="Y815" t="s">
        <v>2644</v>
      </c>
      <c r="AA815" t="s">
        <v>2643</v>
      </c>
      <c r="AB815" t="s">
        <v>4501</v>
      </c>
      <c r="AC815" t="s">
        <v>58</v>
      </c>
      <c r="AD815">
        <v>3</v>
      </c>
      <c r="AE815">
        <v>15</v>
      </c>
      <c r="AF815" t="str">
        <f t="shared" si="180"/>
        <v>(AGC)</v>
      </c>
      <c r="AG815">
        <f t="shared" si="181"/>
        <v>5</v>
      </c>
      <c r="AH815" t="str">
        <f t="shared" si="182"/>
        <v>(AGC)5</v>
      </c>
      <c r="AK815" t="s">
        <v>4501</v>
      </c>
      <c r="AL815" t="s">
        <v>7074</v>
      </c>
      <c r="AO815" t="s">
        <v>4501</v>
      </c>
      <c r="AP815" t="s">
        <v>58</v>
      </c>
      <c r="AT815" t="s">
        <v>6665</v>
      </c>
      <c r="AU815" t="s">
        <v>4501</v>
      </c>
      <c r="AV815">
        <v>118</v>
      </c>
      <c r="AY815" t="s">
        <v>4501</v>
      </c>
      <c r="AZ815">
        <v>118</v>
      </c>
      <c r="BB815" t="s">
        <v>4501</v>
      </c>
      <c r="BC815" t="str">
        <f t="shared" si="183"/>
        <v>118-118</v>
      </c>
    </row>
    <row r="816" spans="1:55" ht="18">
      <c r="A816" t="s">
        <v>4504</v>
      </c>
      <c r="B816" t="str">
        <f t="shared" si="173"/>
        <v>CAGTTTTCCCAGTCACGACAACGACAAATTCCAACCTCTTGTC</v>
      </c>
      <c r="C816" t="s">
        <v>4555</v>
      </c>
      <c r="D816" t="str">
        <f t="shared" si="174"/>
        <v>GTTTTTCAATCGTTTCTATTCTGAAATACTGC</v>
      </c>
      <c r="E816" t="str">
        <f t="shared" si="175"/>
        <v>(ACT)5</v>
      </c>
      <c r="F816" s="6" t="s">
        <v>7738</v>
      </c>
      <c r="G816" t="str">
        <f t="shared" si="176"/>
        <v>ACT</v>
      </c>
      <c r="H816">
        <f t="shared" si="177"/>
        <v>141</v>
      </c>
      <c r="I816">
        <f t="shared" si="178"/>
        <v>141</v>
      </c>
      <c r="J816" t="str">
        <f t="shared" si="179"/>
        <v>141-141</v>
      </c>
      <c r="K816" t="str">
        <f t="shared" si="184"/>
        <v>Monomorphic</v>
      </c>
      <c r="X816" t="s">
        <v>2650</v>
      </c>
      <c r="Y816" t="s">
        <v>2648</v>
      </c>
      <c r="AA816" t="s">
        <v>2647</v>
      </c>
      <c r="AB816" t="s">
        <v>4504</v>
      </c>
      <c r="AC816" t="s">
        <v>54</v>
      </c>
      <c r="AD816">
        <v>3</v>
      </c>
      <c r="AE816">
        <v>15</v>
      </c>
      <c r="AF816" t="str">
        <f t="shared" si="180"/>
        <v>(ACT)</v>
      </c>
      <c r="AG816">
        <f t="shared" si="181"/>
        <v>5</v>
      </c>
      <c r="AH816" t="str">
        <f t="shared" si="182"/>
        <v>(ACT)5</v>
      </c>
      <c r="AK816" t="s">
        <v>4504</v>
      </c>
      <c r="AL816" t="s">
        <v>7351</v>
      </c>
      <c r="AO816" t="s">
        <v>4504</v>
      </c>
      <c r="AP816" t="s">
        <v>54</v>
      </c>
      <c r="AT816" t="s">
        <v>6666</v>
      </c>
      <c r="AU816" t="s">
        <v>4504</v>
      </c>
      <c r="AV816">
        <v>141</v>
      </c>
      <c r="AY816" t="s">
        <v>4504</v>
      </c>
      <c r="AZ816">
        <v>141</v>
      </c>
      <c r="BB816" t="s">
        <v>4504</v>
      </c>
      <c r="BC816" t="str">
        <f t="shared" si="183"/>
        <v>141-141</v>
      </c>
    </row>
    <row r="817" spans="1:55" ht="18">
      <c r="A817" t="s">
        <v>4507</v>
      </c>
      <c r="B817" t="str">
        <f t="shared" si="173"/>
        <v>CAGTTTTCCCAGTCACGACAGTCCCCCTCAAAAATACACATGA</v>
      </c>
      <c r="C817" t="s">
        <v>4556</v>
      </c>
      <c r="D817" t="str">
        <f t="shared" si="174"/>
        <v>GTTTAAGTAGGTCTTGTGCCTACCGTGA</v>
      </c>
      <c r="E817" t="str">
        <f t="shared" si="175"/>
        <v>(ATT)5</v>
      </c>
      <c r="F817" s="6" t="s">
        <v>7599</v>
      </c>
      <c r="G817" t="str">
        <f t="shared" si="176"/>
        <v>ATT</v>
      </c>
      <c r="H817">
        <f t="shared" si="177"/>
        <v>118</v>
      </c>
      <c r="I817">
        <f t="shared" si="178"/>
        <v>126</v>
      </c>
      <c r="J817" t="str">
        <f t="shared" si="179"/>
        <v>118-126</v>
      </c>
      <c r="K817" t="str">
        <f t="shared" si="184"/>
        <v>Polymorphic</v>
      </c>
      <c r="X817" t="s">
        <v>2654</v>
      </c>
      <c r="Y817" t="s">
        <v>2652</v>
      </c>
      <c r="AA817" t="s">
        <v>2651</v>
      </c>
      <c r="AB817" t="s">
        <v>4507</v>
      </c>
      <c r="AC817" t="s">
        <v>76</v>
      </c>
      <c r="AD817">
        <v>3</v>
      </c>
      <c r="AE817">
        <v>15</v>
      </c>
      <c r="AF817" t="str">
        <f t="shared" si="180"/>
        <v>(ATT)</v>
      </c>
      <c r="AG817">
        <f t="shared" si="181"/>
        <v>5</v>
      </c>
      <c r="AH817" t="str">
        <f t="shared" si="182"/>
        <v>(ATT)5</v>
      </c>
      <c r="AK817" t="s">
        <v>4507</v>
      </c>
      <c r="AL817" t="s">
        <v>7213</v>
      </c>
      <c r="AO817" t="s">
        <v>4507</v>
      </c>
      <c r="AP817" t="s">
        <v>76</v>
      </c>
      <c r="AT817" t="s">
        <v>6667</v>
      </c>
      <c r="AU817" t="s">
        <v>4507</v>
      </c>
      <c r="AV817">
        <v>118</v>
      </c>
      <c r="AY817" t="s">
        <v>4507</v>
      </c>
      <c r="AZ817">
        <v>126</v>
      </c>
      <c r="BB817" t="s">
        <v>4507</v>
      </c>
      <c r="BC817" t="str">
        <f t="shared" si="183"/>
        <v>118-126</v>
      </c>
    </row>
    <row r="818" spans="1:55" ht="18">
      <c r="A818" t="s">
        <v>4241</v>
      </c>
      <c r="B818" t="str">
        <f t="shared" si="173"/>
        <v>CAGTTTTCCCAGTCACGACCGTTTCCCCACGAACACTAGAC</v>
      </c>
      <c r="C818" t="s">
        <v>4348</v>
      </c>
      <c r="D818" t="str">
        <f t="shared" si="174"/>
        <v>GTTTGAGACAAGCCGAAGCCTGAC</v>
      </c>
      <c r="E818" t="str">
        <f t="shared" si="175"/>
        <v>(CGG)5</v>
      </c>
      <c r="F818" s="6" t="s">
        <v>7461</v>
      </c>
      <c r="G818" t="str">
        <f t="shared" si="176"/>
        <v>CGG</v>
      </c>
      <c r="H818">
        <f t="shared" si="177"/>
        <v>148</v>
      </c>
      <c r="I818">
        <f t="shared" si="178"/>
        <v>151</v>
      </c>
      <c r="J818" t="str">
        <f t="shared" si="179"/>
        <v>148-151</v>
      </c>
      <c r="K818" t="str">
        <f t="shared" si="184"/>
        <v>Polymorphic</v>
      </c>
      <c r="X818" t="s">
        <v>2657</v>
      </c>
      <c r="Y818" t="s">
        <v>2655</v>
      </c>
      <c r="AA818" t="s">
        <v>2431</v>
      </c>
      <c r="AB818" t="s">
        <v>4241</v>
      </c>
      <c r="AC818" t="s">
        <v>98</v>
      </c>
      <c r="AD818">
        <v>3</v>
      </c>
      <c r="AE818">
        <v>15</v>
      </c>
      <c r="AF818" t="str">
        <f t="shared" si="180"/>
        <v>(CGG)</v>
      </c>
      <c r="AG818">
        <f t="shared" si="181"/>
        <v>5</v>
      </c>
      <c r="AH818" t="str">
        <f t="shared" si="182"/>
        <v>(CGG)5</v>
      </c>
      <c r="AK818" t="s">
        <v>4241</v>
      </c>
      <c r="AL818" t="s">
        <v>7075</v>
      </c>
      <c r="AO818" t="s">
        <v>4241</v>
      </c>
      <c r="AP818" t="s">
        <v>98</v>
      </c>
      <c r="AT818" t="s">
        <v>6594</v>
      </c>
      <c r="AU818" t="s">
        <v>4241</v>
      </c>
      <c r="AV818">
        <v>148</v>
      </c>
      <c r="AY818" t="s">
        <v>4241</v>
      </c>
      <c r="AZ818">
        <v>151</v>
      </c>
      <c r="BB818" t="s">
        <v>4241</v>
      </c>
      <c r="BC818" t="str">
        <f t="shared" si="183"/>
        <v>148-151</v>
      </c>
    </row>
    <row r="819" spans="1:55" ht="18">
      <c r="A819" t="s">
        <v>4510</v>
      </c>
      <c r="B819" t="str">
        <f t="shared" si="173"/>
        <v>CAGTTTTCCCAGTCACGACTTTTACAGCAGCAACAGCAACAG</v>
      </c>
      <c r="C819" t="s">
        <v>4557</v>
      </c>
      <c r="D819" t="str">
        <f t="shared" si="174"/>
        <v>GTTTCTGTTGTACTTGTGAAACTTGCCG</v>
      </c>
      <c r="E819" t="str">
        <f t="shared" si="175"/>
        <v>(CAA)5</v>
      </c>
      <c r="F819" s="6" t="s">
        <v>7591</v>
      </c>
      <c r="G819" t="str">
        <f t="shared" si="176"/>
        <v>CAA</v>
      </c>
      <c r="H819">
        <f t="shared" si="177"/>
        <v>147</v>
      </c>
      <c r="I819">
        <f t="shared" si="178"/>
        <v>147</v>
      </c>
      <c r="J819" t="str">
        <f t="shared" si="179"/>
        <v>147-147</v>
      </c>
      <c r="K819" t="str">
        <f t="shared" si="184"/>
        <v>Monomorphic</v>
      </c>
      <c r="X819" t="s">
        <v>2661</v>
      </c>
      <c r="Y819" t="s">
        <v>2659</v>
      </c>
      <c r="AA819" t="s">
        <v>2658</v>
      </c>
      <c r="AB819" t="s">
        <v>4510</v>
      </c>
      <c r="AC819" t="s">
        <v>79</v>
      </c>
      <c r="AD819">
        <v>3</v>
      </c>
      <c r="AE819">
        <v>15</v>
      </c>
      <c r="AF819" t="str">
        <f t="shared" si="180"/>
        <v>(CAA)</v>
      </c>
      <c r="AG819">
        <f t="shared" si="181"/>
        <v>5</v>
      </c>
      <c r="AH819" t="str">
        <f t="shared" si="182"/>
        <v>(CAA)5</v>
      </c>
      <c r="AK819" t="s">
        <v>4510</v>
      </c>
      <c r="AL819" t="s">
        <v>7205</v>
      </c>
      <c r="AO819" t="s">
        <v>4510</v>
      </c>
      <c r="AP819" t="s">
        <v>79</v>
      </c>
      <c r="AT819" t="s">
        <v>6668</v>
      </c>
      <c r="AU819" t="s">
        <v>4510</v>
      </c>
      <c r="AV819">
        <v>147</v>
      </c>
      <c r="AY819" t="s">
        <v>4510</v>
      </c>
      <c r="AZ819">
        <v>147</v>
      </c>
      <c r="BB819" t="s">
        <v>4510</v>
      </c>
      <c r="BC819" t="str">
        <f t="shared" si="183"/>
        <v>147-147</v>
      </c>
    </row>
    <row r="820" spans="1:55" ht="18">
      <c r="A820" t="s">
        <v>4513</v>
      </c>
      <c r="B820" t="str">
        <f t="shared" si="173"/>
        <v>CAGTTTTCCCAGTCACGACAGTTGCAAATAAGGCTCTTCACCA</v>
      </c>
      <c r="C820" t="s">
        <v>4558</v>
      </c>
      <c r="D820" t="str">
        <f t="shared" si="174"/>
        <v>GTTTTAGAACATCATAGAGCCAAACCGC</v>
      </c>
      <c r="E820" t="str">
        <f t="shared" si="175"/>
        <v>(GTT)5</v>
      </c>
      <c r="F820" s="6" t="s">
        <v>7590</v>
      </c>
      <c r="G820" t="str">
        <f t="shared" si="176"/>
        <v>GTT</v>
      </c>
      <c r="H820">
        <f t="shared" si="177"/>
        <v>104</v>
      </c>
      <c r="I820">
        <f t="shared" si="178"/>
        <v>107</v>
      </c>
      <c r="J820" t="str">
        <f t="shared" si="179"/>
        <v>104-107</v>
      </c>
      <c r="K820" t="str">
        <f t="shared" si="184"/>
        <v>Polymorphic</v>
      </c>
      <c r="X820" t="s">
        <v>2665</v>
      </c>
      <c r="Y820" t="s">
        <v>2663</v>
      </c>
      <c r="AA820" t="s">
        <v>2662</v>
      </c>
      <c r="AB820" t="s">
        <v>4513</v>
      </c>
      <c r="AC820" t="s">
        <v>150</v>
      </c>
      <c r="AD820">
        <v>3</v>
      </c>
      <c r="AE820">
        <v>15</v>
      </c>
      <c r="AF820" t="str">
        <f t="shared" si="180"/>
        <v>(GTT)</v>
      </c>
      <c r="AG820">
        <f t="shared" si="181"/>
        <v>5</v>
      </c>
      <c r="AH820" t="str">
        <f t="shared" si="182"/>
        <v>(GTT)5</v>
      </c>
      <c r="AK820" t="s">
        <v>4513</v>
      </c>
      <c r="AL820" t="s">
        <v>7204</v>
      </c>
      <c r="AO820" t="s">
        <v>4513</v>
      </c>
      <c r="AP820" t="s">
        <v>150</v>
      </c>
      <c r="AT820" t="s">
        <v>6669</v>
      </c>
      <c r="AU820" t="s">
        <v>4513</v>
      </c>
      <c r="AV820">
        <v>104</v>
      </c>
      <c r="AY820" t="s">
        <v>4513</v>
      </c>
      <c r="AZ820">
        <v>107</v>
      </c>
      <c r="BB820" t="s">
        <v>4513</v>
      </c>
      <c r="BC820" t="str">
        <f t="shared" si="183"/>
        <v>104-107</v>
      </c>
    </row>
    <row r="821" spans="1:55" ht="18">
      <c r="A821" t="s">
        <v>4561</v>
      </c>
      <c r="B821" t="str">
        <f t="shared" si="173"/>
        <v>CAGTTTTCCCAGTCACGACAAAAGGCCGATAACGAACAAAAAT</v>
      </c>
      <c r="C821" t="s">
        <v>4697</v>
      </c>
      <c r="D821" t="str">
        <f t="shared" si="174"/>
        <v>GTTTCTTTTGCCAAGGATTTTAATGTGC</v>
      </c>
      <c r="E821" t="str">
        <f t="shared" si="175"/>
        <v>(TGT)5</v>
      </c>
      <c r="F821" s="6" t="s">
        <v>7739</v>
      </c>
      <c r="G821" t="str">
        <f t="shared" si="176"/>
        <v>TGT</v>
      </c>
      <c r="H821">
        <f t="shared" si="177"/>
        <v>134</v>
      </c>
      <c r="I821">
        <f t="shared" si="178"/>
        <v>149</v>
      </c>
      <c r="J821" t="str">
        <f t="shared" si="179"/>
        <v>134-149</v>
      </c>
      <c r="K821" t="str">
        <f t="shared" si="184"/>
        <v>Polymorphic</v>
      </c>
      <c r="X821" t="s">
        <v>2669</v>
      </c>
      <c r="Y821" t="s">
        <v>2667</v>
      </c>
      <c r="AA821" t="s">
        <v>2666</v>
      </c>
      <c r="AB821" t="s">
        <v>4561</v>
      </c>
      <c r="AC821" t="s">
        <v>185</v>
      </c>
      <c r="AD821">
        <v>3</v>
      </c>
      <c r="AE821">
        <v>15</v>
      </c>
      <c r="AF821" t="str">
        <f t="shared" si="180"/>
        <v>(TGT)</v>
      </c>
      <c r="AG821">
        <f t="shared" si="181"/>
        <v>5</v>
      </c>
      <c r="AH821" t="str">
        <f t="shared" si="182"/>
        <v>(TGT)5</v>
      </c>
      <c r="AK821" t="s">
        <v>4561</v>
      </c>
      <c r="AL821" t="s">
        <v>7352</v>
      </c>
      <c r="AO821" t="s">
        <v>4561</v>
      </c>
      <c r="AP821" t="s">
        <v>185</v>
      </c>
      <c r="AT821" t="s">
        <v>6670</v>
      </c>
      <c r="AU821" t="s">
        <v>4561</v>
      </c>
      <c r="AV821">
        <v>134</v>
      </c>
      <c r="AY821" t="s">
        <v>4561</v>
      </c>
      <c r="AZ821">
        <v>149</v>
      </c>
      <c r="BB821" t="s">
        <v>4561</v>
      </c>
      <c r="BC821" t="str">
        <f t="shared" si="183"/>
        <v>134-149</v>
      </c>
    </row>
    <row r="822" spans="1:55" ht="18">
      <c r="A822" t="s">
        <v>4564</v>
      </c>
      <c r="B822" t="str">
        <f t="shared" si="173"/>
        <v>CAGTTTTCCCAGTCACGACAGGTGACGAAGATTGCATTGTTTT</v>
      </c>
      <c r="C822" t="s">
        <v>4698</v>
      </c>
      <c r="D822" t="str">
        <f t="shared" si="174"/>
        <v>GTTTGGGCCAAATTAAATTGAGAACAGA</v>
      </c>
      <c r="E822" t="str">
        <f t="shared" si="175"/>
        <v>(ATC)5</v>
      </c>
      <c r="F822" s="6" t="s">
        <v>7597</v>
      </c>
      <c r="G822" t="str">
        <f t="shared" si="176"/>
        <v>ATC</v>
      </c>
      <c r="H822">
        <f t="shared" si="177"/>
        <v>184</v>
      </c>
      <c r="I822">
        <f t="shared" si="178"/>
        <v>184</v>
      </c>
      <c r="J822" t="str">
        <f t="shared" si="179"/>
        <v>184-184</v>
      </c>
      <c r="K822" t="str">
        <f t="shared" si="184"/>
        <v>Monomorphic</v>
      </c>
      <c r="X822" t="s">
        <v>2673</v>
      </c>
      <c r="Y822" t="s">
        <v>2671</v>
      </c>
      <c r="AA822" t="s">
        <v>2670</v>
      </c>
      <c r="AB822" t="s">
        <v>4564</v>
      </c>
      <c r="AC822" t="s">
        <v>70</v>
      </c>
      <c r="AD822">
        <v>3</v>
      </c>
      <c r="AE822">
        <v>15</v>
      </c>
      <c r="AF822" t="str">
        <f t="shared" si="180"/>
        <v>(ATC)</v>
      </c>
      <c r="AG822">
        <f t="shared" si="181"/>
        <v>5</v>
      </c>
      <c r="AH822" t="str">
        <f t="shared" si="182"/>
        <v>(ATC)5</v>
      </c>
      <c r="AK822" t="s">
        <v>4564</v>
      </c>
      <c r="AL822" t="s">
        <v>7211</v>
      </c>
      <c r="AO822" t="s">
        <v>4564</v>
      </c>
      <c r="AP822" t="s">
        <v>70</v>
      </c>
      <c r="AT822" t="s">
        <v>6671</v>
      </c>
      <c r="AU822" t="s">
        <v>4564</v>
      </c>
      <c r="AV822">
        <v>184</v>
      </c>
      <c r="AY822" t="s">
        <v>4564</v>
      </c>
      <c r="AZ822">
        <v>184</v>
      </c>
      <c r="BB822" t="s">
        <v>4564</v>
      </c>
      <c r="BC822" t="str">
        <f t="shared" si="183"/>
        <v>184-184</v>
      </c>
    </row>
    <row r="823" spans="1:55" ht="18">
      <c r="A823" t="s">
        <v>4567</v>
      </c>
      <c r="B823" t="str">
        <f t="shared" si="173"/>
        <v>CAGTTTTCCCAGTCACGACTCACAATGCTTCTGATGAAGGGTA</v>
      </c>
      <c r="C823" t="s">
        <v>4699</v>
      </c>
      <c r="D823" t="str">
        <f t="shared" si="174"/>
        <v>GTTTTTAAACACCTGAACGCTGCAACTA</v>
      </c>
      <c r="E823" t="str">
        <f t="shared" si="175"/>
        <v>(AT)7</v>
      </c>
      <c r="F823" s="6" t="s">
        <v>7605</v>
      </c>
      <c r="G823" t="str">
        <f t="shared" si="176"/>
        <v>AT</v>
      </c>
      <c r="H823">
        <f t="shared" si="177"/>
        <v>113</v>
      </c>
      <c r="I823">
        <f t="shared" si="178"/>
        <v>113</v>
      </c>
      <c r="J823" t="str">
        <f t="shared" si="179"/>
        <v>113-113</v>
      </c>
      <c r="K823" t="str">
        <f t="shared" si="184"/>
        <v>Monomorphic</v>
      </c>
      <c r="X823" t="s">
        <v>2677</v>
      </c>
      <c r="Y823" t="s">
        <v>2675</v>
      </c>
      <c r="AA823" t="s">
        <v>2674</v>
      </c>
      <c r="AB823" t="s">
        <v>4567</v>
      </c>
      <c r="AC823" t="s">
        <v>68</v>
      </c>
      <c r="AD823">
        <v>2</v>
      </c>
      <c r="AE823">
        <v>14</v>
      </c>
      <c r="AF823" t="str">
        <f t="shared" si="180"/>
        <v>(AT)</v>
      </c>
      <c r="AG823">
        <f t="shared" si="181"/>
        <v>7</v>
      </c>
      <c r="AH823" t="str">
        <f t="shared" si="182"/>
        <v>(AT)7</v>
      </c>
      <c r="AK823" t="s">
        <v>4567</v>
      </c>
      <c r="AL823" t="s">
        <v>7219</v>
      </c>
      <c r="AO823" t="s">
        <v>4567</v>
      </c>
      <c r="AP823" t="s">
        <v>68</v>
      </c>
      <c r="AT823" t="s">
        <v>6672</v>
      </c>
      <c r="AU823" t="s">
        <v>4567</v>
      </c>
      <c r="AV823">
        <v>113</v>
      </c>
      <c r="AY823" t="s">
        <v>4567</v>
      </c>
      <c r="AZ823">
        <v>113</v>
      </c>
      <c r="BB823" t="s">
        <v>4567</v>
      </c>
      <c r="BC823" t="str">
        <f t="shared" si="183"/>
        <v>113-113</v>
      </c>
    </row>
    <row r="824" spans="1:55" ht="18">
      <c r="A824" t="s">
        <v>4570</v>
      </c>
      <c r="B824" t="str">
        <f t="shared" si="173"/>
        <v>CAGTTTTCCCAGTCACGACACTTCAGTGGGATCAGAGAGGCTA</v>
      </c>
      <c r="C824" t="s">
        <v>4700</v>
      </c>
      <c r="D824" t="str">
        <f t="shared" si="174"/>
        <v>GTTTATGCACAACTCACCCCATTTTACT</v>
      </c>
      <c r="E824" t="str">
        <f t="shared" si="175"/>
        <v>(AG)7</v>
      </c>
      <c r="F824" s="6" t="s">
        <v>7608</v>
      </c>
      <c r="G824" t="str">
        <f t="shared" si="176"/>
        <v>AG</v>
      </c>
      <c r="H824">
        <f t="shared" si="177"/>
        <v>0</v>
      </c>
      <c r="I824">
        <f t="shared" si="178"/>
        <v>0</v>
      </c>
      <c r="J824" t="str">
        <f t="shared" si="179"/>
        <v>-</v>
      </c>
      <c r="K824" t="s">
        <v>7774</v>
      </c>
      <c r="X824" t="s">
        <v>2681</v>
      </c>
      <c r="Y824" t="s">
        <v>2679</v>
      </c>
      <c r="AA824" t="s">
        <v>2678</v>
      </c>
      <c r="AB824" t="s">
        <v>4570</v>
      </c>
      <c r="AC824" t="s">
        <v>56</v>
      </c>
      <c r="AD824">
        <v>2</v>
      </c>
      <c r="AE824">
        <v>14</v>
      </c>
      <c r="AF824" t="str">
        <f t="shared" si="180"/>
        <v>(AG)</v>
      </c>
      <c r="AG824">
        <f t="shared" si="181"/>
        <v>7</v>
      </c>
      <c r="AH824" t="str">
        <f t="shared" si="182"/>
        <v>(AG)7</v>
      </c>
      <c r="AK824" t="s">
        <v>4570</v>
      </c>
      <c r="AL824" t="s">
        <v>7222</v>
      </c>
      <c r="AO824" t="s">
        <v>4570</v>
      </c>
      <c r="AP824" t="s">
        <v>56</v>
      </c>
      <c r="AT824" t="s">
        <v>6673</v>
      </c>
      <c r="AU824" t="s">
        <v>4570</v>
      </c>
      <c r="AY824" t="s">
        <v>4570</v>
      </c>
      <c r="BB824" t="s">
        <v>4570</v>
      </c>
      <c r="BC824" t="str">
        <f t="shared" si="183"/>
        <v>-</v>
      </c>
    </row>
    <row r="825" spans="1:55" ht="18">
      <c r="A825" t="s">
        <v>4573</v>
      </c>
      <c r="B825" t="str">
        <f t="shared" si="173"/>
        <v>CAGTTTTCCCAGTCACGACTCAGGAAATCTTTAATTACATGACCAGA</v>
      </c>
      <c r="C825" t="s">
        <v>4701</v>
      </c>
      <c r="D825" t="str">
        <f t="shared" si="174"/>
        <v>GTTTTTGGAATGTCTCCTGTGATTGAGT</v>
      </c>
      <c r="E825" t="str">
        <f t="shared" si="175"/>
        <v>(AT)7</v>
      </c>
      <c r="F825" s="6" t="s">
        <v>7605</v>
      </c>
      <c r="G825" t="str">
        <f t="shared" si="176"/>
        <v>AT</v>
      </c>
      <c r="H825">
        <f t="shared" si="177"/>
        <v>109</v>
      </c>
      <c r="I825">
        <f t="shared" si="178"/>
        <v>111</v>
      </c>
      <c r="J825" t="str">
        <f t="shared" si="179"/>
        <v>109-111</v>
      </c>
      <c r="K825" t="str">
        <f>IF(H825=I825,"Monomorphic","Polymorphic")</f>
        <v>Polymorphic</v>
      </c>
      <c r="X825" t="s">
        <v>2685</v>
      </c>
      <c r="Y825" t="s">
        <v>2683</v>
      </c>
      <c r="AA825" t="s">
        <v>2682</v>
      </c>
      <c r="AB825" t="s">
        <v>4573</v>
      </c>
      <c r="AC825" t="s">
        <v>68</v>
      </c>
      <c r="AD825">
        <v>2</v>
      </c>
      <c r="AE825">
        <v>14</v>
      </c>
      <c r="AF825" t="str">
        <f t="shared" si="180"/>
        <v>(AT)</v>
      </c>
      <c r="AG825">
        <f t="shared" si="181"/>
        <v>7</v>
      </c>
      <c r="AH825" t="str">
        <f t="shared" si="182"/>
        <v>(AT)7</v>
      </c>
      <c r="AK825" t="s">
        <v>4573</v>
      </c>
      <c r="AL825" t="s">
        <v>7219</v>
      </c>
      <c r="AO825" t="s">
        <v>4573</v>
      </c>
      <c r="AP825" t="s">
        <v>68</v>
      </c>
      <c r="AT825" t="s">
        <v>6674</v>
      </c>
      <c r="AU825" t="s">
        <v>4573</v>
      </c>
      <c r="AV825">
        <v>109</v>
      </c>
      <c r="AY825" t="s">
        <v>4573</v>
      </c>
      <c r="AZ825">
        <v>111</v>
      </c>
      <c r="BB825" t="s">
        <v>4573</v>
      </c>
      <c r="BC825" t="str">
        <f t="shared" si="183"/>
        <v>109-111</v>
      </c>
    </row>
    <row r="826" spans="1:55" ht="18">
      <c r="A826" t="s">
        <v>4576</v>
      </c>
      <c r="B826" t="str">
        <f t="shared" si="173"/>
        <v>CAGTTTTCCCAGTCACGACGGTGCTTTCATGATCTTGCTTATC</v>
      </c>
      <c r="C826" t="s">
        <v>4702</v>
      </c>
      <c r="D826" t="str">
        <f t="shared" si="174"/>
        <v>GTTTCCACCTTTAGTTATAAGACTCTCACACA</v>
      </c>
      <c r="E826" t="str">
        <f t="shared" si="175"/>
        <v>(AT)7</v>
      </c>
      <c r="F826" s="6" t="s">
        <v>7605</v>
      </c>
      <c r="G826" t="str">
        <f t="shared" si="176"/>
        <v>AT</v>
      </c>
      <c r="H826">
        <f t="shared" si="177"/>
        <v>127</v>
      </c>
      <c r="I826">
        <f t="shared" si="178"/>
        <v>137</v>
      </c>
      <c r="J826" t="str">
        <f t="shared" si="179"/>
        <v>127-137</v>
      </c>
      <c r="K826" t="str">
        <f>IF(H826=I826,"Monomorphic","Polymorphic")</f>
        <v>Polymorphic</v>
      </c>
      <c r="X826" t="s">
        <v>2689</v>
      </c>
      <c r="Y826" t="s">
        <v>2687</v>
      </c>
      <c r="AA826" t="s">
        <v>2686</v>
      </c>
      <c r="AB826" t="s">
        <v>4576</v>
      </c>
      <c r="AC826" t="s">
        <v>68</v>
      </c>
      <c r="AD826">
        <v>2</v>
      </c>
      <c r="AE826">
        <v>14</v>
      </c>
      <c r="AF826" t="str">
        <f t="shared" si="180"/>
        <v>(AT)</v>
      </c>
      <c r="AG826">
        <f t="shared" si="181"/>
        <v>7</v>
      </c>
      <c r="AH826" t="str">
        <f t="shared" si="182"/>
        <v>(AT)7</v>
      </c>
      <c r="AK826" t="s">
        <v>4576</v>
      </c>
      <c r="AL826" t="s">
        <v>7219</v>
      </c>
      <c r="AO826" t="s">
        <v>4576</v>
      </c>
      <c r="AP826" t="s">
        <v>68</v>
      </c>
      <c r="AT826" t="s">
        <v>6675</v>
      </c>
      <c r="AU826" t="s">
        <v>4576</v>
      </c>
      <c r="AV826">
        <v>127</v>
      </c>
      <c r="AY826" t="s">
        <v>4576</v>
      </c>
      <c r="AZ826">
        <v>137</v>
      </c>
      <c r="BB826" t="s">
        <v>4576</v>
      </c>
      <c r="BC826" t="str">
        <f t="shared" si="183"/>
        <v>127-137</v>
      </c>
    </row>
    <row r="827" spans="1:55" ht="18">
      <c r="A827" t="s">
        <v>4579</v>
      </c>
      <c r="B827" t="str">
        <f t="shared" si="173"/>
        <v>CAGTTTTCCCAGTCACGACTAAACTTGAGCAAGGAAGGCATTA</v>
      </c>
      <c r="C827" t="s">
        <v>4703</v>
      </c>
      <c r="D827" t="str">
        <f t="shared" si="174"/>
        <v>GTTTTTTTTCACACATATAACCTTTGAGGAA</v>
      </c>
      <c r="E827" t="str">
        <f t="shared" si="175"/>
        <v>(GT)7</v>
      </c>
      <c r="F827" s="6" t="s">
        <v>7609</v>
      </c>
      <c r="G827" t="str">
        <f t="shared" si="176"/>
        <v>GT</v>
      </c>
      <c r="H827">
        <f t="shared" si="177"/>
        <v>176</v>
      </c>
      <c r="I827">
        <f t="shared" si="178"/>
        <v>182</v>
      </c>
      <c r="J827" t="str">
        <f t="shared" si="179"/>
        <v>176-182</v>
      </c>
      <c r="K827" t="str">
        <f>IF(H827=I827,"Monomorphic","Polymorphic")</f>
        <v>Polymorphic</v>
      </c>
      <c r="X827" t="s">
        <v>2693</v>
      </c>
      <c r="Y827" t="s">
        <v>2691</v>
      </c>
      <c r="AA827" t="s">
        <v>2690</v>
      </c>
      <c r="AB827" t="s">
        <v>4579</v>
      </c>
      <c r="AC827" t="s">
        <v>149</v>
      </c>
      <c r="AD827">
        <v>2</v>
      </c>
      <c r="AE827">
        <v>14</v>
      </c>
      <c r="AF827" t="str">
        <f t="shared" si="180"/>
        <v>(GT)</v>
      </c>
      <c r="AG827">
        <f t="shared" si="181"/>
        <v>7</v>
      </c>
      <c r="AH827" t="str">
        <f t="shared" si="182"/>
        <v>(GT)7</v>
      </c>
      <c r="AK827" t="s">
        <v>4579</v>
      </c>
      <c r="AL827" t="s">
        <v>7223</v>
      </c>
      <c r="AO827" t="s">
        <v>4579</v>
      </c>
      <c r="AP827" t="s">
        <v>149</v>
      </c>
      <c r="AT827" t="s">
        <v>6676</v>
      </c>
      <c r="AU827" t="s">
        <v>4579</v>
      </c>
      <c r="AV827">
        <v>176</v>
      </c>
      <c r="AY827" t="s">
        <v>4579</v>
      </c>
      <c r="AZ827">
        <v>182</v>
      </c>
      <c r="BB827" t="s">
        <v>4579</v>
      </c>
      <c r="BC827" t="str">
        <f t="shared" si="183"/>
        <v>176-182</v>
      </c>
    </row>
    <row r="828" spans="1:55" ht="18">
      <c r="A828" t="s">
        <v>4582</v>
      </c>
      <c r="B828" t="str">
        <f t="shared" si="173"/>
        <v>CAGTTTTCCCAGTCACGACCAAGTTCACCAACAAAGCTTACCC</v>
      </c>
      <c r="C828" t="s">
        <v>4704</v>
      </c>
      <c r="D828" t="str">
        <f t="shared" si="174"/>
        <v>GTTTGCAGTAGGACATCATAACAACACACA</v>
      </c>
      <c r="E828" t="str">
        <f t="shared" si="175"/>
        <v>(TA)7</v>
      </c>
      <c r="F828" s="6" t="s">
        <v>7603</v>
      </c>
      <c r="G828" t="str">
        <f t="shared" si="176"/>
        <v>TA</v>
      </c>
      <c r="H828">
        <f t="shared" si="177"/>
        <v>174</v>
      </c>
      <c r="I828">
        <f t="shared" si="178"/>
        <v>176</v>
      </c>
      <c r="J828" t="str">
        <f t="shared" si="179"/>
        <v>174-176</v>
      </c>
      <c r="K828" t="str">
        <f>IF(H828=I828,"Monomorphic","Polymorphic")</f>
        <v>Polymorphic</v>
      </c>
      <c r="X828" t="s">
        <v>2673</v>
      </c>
      <c r="Y828" t="s">
        <v>2671</v>
      </c>
      <c r="AA828" t="s">
        <v>2694</v>
      </c>
      <c r="AB828" t="s">
        <v>4582</v>
      </c>
      <c r="AC828" t="s">
        <v>157</v>
      </c>
      <c r="AD828">
        <v>2</v>
      </c>
      <c r="AE828">
        <v>14</v>
      </c>
      <c r="AF828" t="str">
        <f t="shared" si="180"/>
        <v>(TA)</v>
      </c>
      <c r="AG828">
        <f t="shared" si="181"/>
        <v>7</v>
      </c>
      <c r="AH828" t="str">
        <f t="shared" si="182"/>
        <v>(TA)7</v>
      </c>
      <c r="AK828" t="s">
        <v>4582</v>
      </c>
      <c r="AL828" t="s">
        <v>7217</v>
      </c>
      <c r="AO828" t="s">
        <v>4582</v>
      </c>
      <c r="AP828" t="s">
        <v>157</v>
      </c>
      <c r="AT828" t="s">
        <v>6677</v>
      </c>
      <c r="AU828" t="s">
        <v>4582</v>
      </c>
      <c r="AV828">
        <v>174</v>
      </c>
      <c r="AY828" t="s">
        <v>4582</v>
      </c>
      <c r="AZ828">
        <v>176</v>
      </c>
      <c r="BB828" t="s">
        <v>4582</v>
      </c>
      <c r="BC828" t="str">
        <f t="shared" si="183"/>
        <v>174-176</v>
      </c>
    </row>
    <row r="829" spans="1:55" ht="18">
      <c r="A829" t="s">
        <v>4585</v>
      </c>
      <c r="B829" t="str">
        <f t="shared" si="173"/>
        <v>CAGTTTTCCCAGTCACGACCTGATGCCCTCACTTAGTCTGGTT</v>
      </c>
      <c r="C829" t="s">
        <v>4705</v>
      </c>
      <c r="D829" t="str">
        <f t="shared" si="174"/>
        <v>GTTTACTTGATTGATGAAAGAGAACGCC</v>
      </c>
      <c r="E829" t="str">
        <f t="shared" si="175"/>
        <v>(CT)7</v>
      </c>
      <c r="F829" s="6" t="s">
        <v>7607</v>
      </c>
      <c r="G829" t="str">
        <f t="shared" si="176"/>
        <v>CT</v>
      </c>
      <c r="H829">
        <f t="shared" si="177"/>
        <v>126</v>
      </c>
      <c r="I829">
        <f t="shared" si="178"/>
        <v>130</v>
      </c>
      <c r="J829" t="str">
        <f t="shared" si="179"/>
        <v>126-130</v>
      </c>
      <c r="K829" t="str">
        <f>IF(H829=I829,"Monomorphic","Polymorphic")</f>
        <v>Polymorphic</v>
      </c>
      <c r="X829" t="s">
        <v>2696</v>
      </c>
      <c r="Y829" t="s">
        <v>2511</v>
      </c>
      <c r="AA829" t="s">
        <v>2695</v>
      </c>
      <c r="AB829" t="s">
        <v>4585</v>
      </c>
      <c r="AC829" t="s">
        <v>104</v>
      </c>
      <c r="AD829">
        <v>2</v>
      </c>
      <c r="AE829">
        <v>14</v>
      </c>
      <c r="AF829" t="str">
        <f t="shared" si="180"/>
        <v>(CT)</v>
      </c>
      <c r="AG829">
        <f t="shared" si="181"/>
        <v>7</v>
      </c>
      <c r="AH829" t="str">
        <f t="shared" si="182"/>
        <v>(CT)7</v>
      </c>
      <c r="AK829" t="s">
        <v>4585</v>
      </c>
      <c r="AL829" t="s">
        <v>7221</v>
      </c>
      <c r="AO829" t="s">
        <v>4585</v>
      </c>
      <c r="AP829" t="s">
        <v>104</v>
      </c>
      <c r="AT829" t="s">
        <v>6678</v>
      </c>
      <c r="AU829" t="s">
        <v>4585</v>
      </c>
      <c r="AV829">
        <v>126</v>
      </c>
      <c r="AY829" t="s">
        <v>4585</v>
      </c>
      <c r="AZ829">
        <v>130</v>
      </c>
      <c r="BB829" t="s">
        <v>4585</v>
      </c>
      <c r="BC829" t="str">
        <f t="shared" si="183"/>
        <v>126-130</v>
      </c>
    </row>
    <row r="830" spans="1:55" ht="18">
      <c r="A830" t="s">
        <v>4570</v>
      </c>
      <c r="B830" t="str">
        <f t="shared" si="173"/>
        <v>CAGTTTTCCCAGTCACGACACTTCAGTGGGATCAGAGAGGCTA</v>
      </c>
      <c r="C830" t="s">
        <v>4700</v>
      </c>
      <c r="D830" t="str">
        <f t="shared" si="174"/>
        <v>GTTTATGCACAACTCACCCCATTTTACT</v>
      </c>
      <c r="E830" t="str">
        <f t="shared" si="175"/>
        <v>(AG)7</v>
      </c>
      <c r="F830" s="6" t="s">
        <v>7608</v>
      </c>
      <c r="G830" t="str">
        <f t="shared" si="176"/>
        <v>AG</v>
      </c>
      <c r="H830">
        <f t="shared" si="177"/>
        <v>0</v>
      </c>
      <c r="I830">
        <f t="shared" si="178"/>
        <v>0</v>
      </c>
      <c r="J830" t="str">
        <f t="shared" si="179"/>
        <v>-</v>
      </c>
      <c r="K830" t="s">
        <v>7774</v>
      </c>
      <c r="X830" t="s">
        <v>2697</v>
      </c>
      <c r="Y830" t="s">
        <v>2515</v>
      </c>
      <c r="AA830" t="s">
        <v>2678</v>
      </c>
      <c r="AB830" t="s">
        <v>4570</v>
      </c>
      <c r="AC830" t="s">
        <v>56</v>
      </c>
      <c r="AD830">
        <v>2</v>
      </c>
      <c r="AE830">
        <v>14</v>
      </c>
      <c r="AF830" t="str">
        <f t="shared" si="180"/>
        <v>(AG)</v>
      </c>
      <c r="AG830">
        <f t="shared" si="181"/>
        <v>7</v>
      </c>
      <c r="AH830" t="str">
        <f t="shared" si="182"/>
        <v>(AG)7</v>
      </c>
      <c r="AK830" t="s">
        <v>4570</v>
      </c>
      <c r="AL830" t="s">
        <v>7222</v>
      </c>
      <c r="AO830" t="s">
        <v>4570</v>
      </c>
      <c r="AP830" t="s">
        <v>56</v>
      </c>
      <c r="AT830" t="s">
        <v>6673</v>
      </c>
      <c r="AU830" t="s">
        <v>4570</v>
      </c>
      <c r="AY830" t="s">
        <v>4570</v>
      </c>
      <c r="BB830" t="s">
        <v>4570</v>
      </c>
      <c r="BC830" t="str">
        <f t="shared" si="183"/>
        <v>-</v>
      </c>
    </row>
    <row r="831" spans="1:55" ht="18">
      <c r="A831" t="s">
        <v>4588</v>
      </c>
      <c r="B831" t="str">
        <f t="shared" si="173"/>
        <v>CAGTTTTCCCAGTCACGACCAACAGATATGATCCTGGTTGCTC</v>
      </c>
      <c r="C831" t="s">
        <v>4706</v>
      </c>
      <c r="D831" t="str">
        <f t="shared" si="174"/>
        <v>GTTTCTGGCATCAGCATTAACAGTTACC</v>
      </c>
      <c r="E831" t="str">
        <f t="shared" si="175"/>
        <v>(TA)7</v>
      </c>
      <c r="F831" s="6" t="s">
        <v>7603</v>
      </c>
      <c r="G831" t="str">
        <f t="shared" si="176"/>
        <v>TA</v>
      </c>
      <c r="H831">
        <f t="shared" si="177"/>
        <v>184</v>
      </c>
      <c r="I831">
        <f t="shared" si="178"/>
        <v>187</v>
      </c>
      <c r="J831" t="str">
        <f t="shared" si="179"/>
        <v>184-187</v>
      </c>
      <c r="K831" t="str">
        <f>IF(H831=I831,"Monomorphic","Polymorphic")</f>
        <v>Polymorphic</v>
      </c>
      <c r="X831" t="s">
        <v>2699</v>
      </c>
      <c r="Y831" t="s">
        <v>2519</v>
      </c>
      <c r="AA831" t="s">
        <v>2698</v>
      </c>
      <c r="AB831" t="s">
        <v>4588</v>
      </c>
      <c r="AC831" t="s">
        <v>157</v>
      </c>
      <c r="AD831">
        <v>2</v>
      </c>
      <c r="AE831">
        <v>14</v>
      </c>
      <c r="AF831" t="str">
        <f t="shared" si="180"/>
        <v>(TA)</v>
      </c>
      <c r="AG831">
        <f t="shared" si="181"/>
        <v>7</v>
      </c>
      <c r="AH831" t="str">
        <f t="shared" si="182"/>
        <v>(TA)7</v>
      </c>
      <c r="AK831" t="s">
        <v>4588</v>
      </c>
      <c r="AL831" t="s">
        <v>7217</v>
      </c>
      <c r="AO831" t="s">
        <v>4588</v>
      </c>
      <c r="AP831" t="s">
        <v>157</v>
      </c>
      <c r="AT831" t="s">
        <v>6679</v>
      </c>
      <c r="AU831" t="s">
        <v>4588</v>
      </c>
      <c r="AV831">
        <v>184</v>
      </c>
      <c r="AY831" t="s">
        <v>4588</v>
      </c>
      <c r="AZ831">
        <v>187</v>
      </c>
      <c r="BB831" t="s">
        <v>4588</v>
      </c>
      <c r="BC831" t="str">
        <f t="shared" si="183"/>
        <v>184-187</v>
      </c>
    </row>
    <row r="832" spans="1:55" ht="18">
      <c r="A832" t="s">
        <v>4591</v>
      </c>
      <c r="B832" t="str">
        <f t="shared" si="173"/>
        <v>CAGTTTTCCCAGTCACGACATTGATCACAAGAAACCCAATGAA</v>
      </c>
      <c r="C832" t="s">
        <v>4707</v>
      </c>
      <c r="D832" t="str">
        <f t="shared" si="174"/>
        <v>GTTTACTGAATAAAGGACACCCATACCTC</v>
      </c>
      <c r="E832" t="str">
        <f t="shared" si="175"/>
        <v>(TA)7</v>
      </c>
      <c r="F832" s="6" t="s">
        <v>7603</v>
      </c>
      <c r="G832" t="str">
        <f t="shared" si="176"/>
        <v>TA</v>
      </c>
      <c r="H832">
        <f t="shared" si="177"/>
        <v>156</v>
      </c>
      <c r="I832">
        <f t="shared" si="178"/>
        <v>160</v>
      </c>
      <c r="J832" t="str">
        <f t="shared" si="179"/>
        <v>156-160</v>
      </c>
      <c r="K832" t="str">
        <f>IF(H832=I832,"Monomorphic","Polymorphic")</f>
        <v>Polymorphic</v>
      </c>
      <c r="X832" t="s">
        <v>2701</v>
      </c>
      <c r="Y832" t="s">
        <v>2523</v>
      </c>
      <c r="AA832" t="s">
        <v>2700</v>
      </c>
      <c r="AB832" t="s">
        <v>4591</v>
      </c>
      <c r="AC832" t="s">
        <v>157</v>
      </c>
      <c r="AD832">
        <v>2</v>
      </c>
      <c r="AE832">
        <v>14</v>
      </c>
      <c r="AF832" t="str">
        <f t="shared" si="180"/>
        <v>(TA)</v>
      </c>
      <c r="AG832">
        <f t="shared" si="181"/>
        <v>7</v>
      </c>
      <c r="AH832" t="str">
        <f t="shared" si="182"/>
        <v>(TA)7</v>
      </c>
      <c r="AK832" t="s">
        <v>4591</v>
      </c>
      <c r="AL832" t="s">
        <v>7217</v>
      </c>
      <c r="AO832" t="s">
        <v>4591</v>
      </c>
      <c r="AP832" t="s">
        <v>157</v>
      </c>
      <c r="AT832" t="s">
        <v>6680</v>
      </c>
      <c r="AU832" t="s">
        <v>4591</v>
      </c>
      <c r="AV832">
        <v>156</v>
      </c>
      <c r="AY832" t="s">
        <v>4591</v>
      </c>
      <c r="AZ832">
        <v>160</v>
      </c>
      <c r="BB832" t="s">
        <v>4591</v>
      </c>
      <c r="BC832" t="str">
        <f t="shared" si="183"/>
        <v>156-160</v>
      </c>
    </row>
    <row r="833" spans="1:55" ht="18">
      <c r="A833" t="s">
        <v>4594</v>
      </c>
      <c r="B833" t="str">
        <f t="shared" si="173"/>
        <v>CAGTTTTCCCAGTCACGACGAGAGAAGAGGGATCGAGGTGTTC</v>
      </c>
      <c r="C833" t="s">
        <v>4708</v>
      </c>
      <c r="D833" t="str">
        <f t="shared" si="174"/>
        <v>GTTTGATGGTCGACGAGAGAGCTAGAGA</v>
      </c>
      <c r="E833" t="str">
        <f t="shared" si="175"/>
        <v>(TC)7</v>
      </c>
      <c r="F833" s="6" t="s">
        <v>7606</v>
      </c>
      <c r="G833" t="str">
        <f t="shared" si="176"/>
        <v>TC</v>
      </c>
      <c r="H833">
        <f t="shared" si="177"/>
        <v>103</v>
      </c>
      <c r="I833">
        <f t="shared" si="178"/>
        <v>123</v>
      </c>
      <c r="J833" t="str">
        <f t="shared" si="179"/>
        <v>103-123</v>
      </c>
      <c r="K833" t="str">
        <f>IF(H833=I833,"Monomorphic","Polymorphic")</f>
        <v>Polymorphic</v>
      </c>
      <c r="X833" t="s">
        <v>2703</v>
      </c>
      <c r="Y833" t="s">
        <v>2527</v>
      </c>
      <c r="AA833" t="s">
        <v>2702</v>
      </c>
      <c r="AB833" t="s">
        <v>4594</v>
      </c>
      <c r="AC833" t="s">
        <v>170</v>
      </c>
      <c r="AD833">
        <v>2</v>
      </c>
      <c r="AE833">
        <v>14</v>
      </c>
      <c r="AF833" t="str">
        <f t="shared" si="180"/>
        <v>(TC)</v>
      </c>
      <c r="AG833">
        <f t="shared" si="181"/>
        <v>7</v>
      </c>
      <c r="AH833" t="str">
        <f t="shared" si="182"/>
        <v>(TC)7</v>
      </c>
      <c r="AK833" t="s">
        <v>4594</v>
      </c>
      <c r="AL833" t="s">
        <v>7220</v>
      </c>
      <c r="AO833" t="s">
        <v>4594</v>
      </c>
      <c r="AP833" t="s">
        <v>170</v>
      </c>
      <c r="AT833" t="s">
        <v>6681</v>
      </c>
      <c r="AU833" t="s">
        <v>4594</v>
      </c>
      <c r="AV833">
        <v>103</v>
      </c>
      <c r="AY833" t="s">
        <v>4594</v>
      </c>
      <c r="AZ833">
        <v>123</v>
      </c>
      <c r="BB833" t="s">
        <v>4594</v>
      </c>
      <c r="BC833" t="str">
        <f t="shared" si="183"/>
        <v>103-123</v>
      </c>
    </row>
    <row r="834" spans="1:55" ht="18">
      <c r="A834" t="s">
        <v>4597</v>
      </c>
      <c r="B834" t="str">
        <f t="shared" si="173"/>
        <v>CAGTTTTCCCAGTCACGACTAGACACCATTAAAAACCAGTGCC</v>
      </c>
      <c r="C834" t="s">
        <v>4709</v>
      </c>
      <c r="D834" t="str">
        <f t="shared" si="174"/>
        <v>GTTTAAAAATTTCCGTGTTTGAAGTGATT</v>
      </c>
      <c r="E834" t="str">
        <f t="shared" si="175"/>
        <v>(TA)7</v>
      </c>
      <c r="F834" s="6" t="s">
        <v>7603</v>
      </c>
      <c r="G834" t="str">
        <f t="shared" si="176"/>
        <v>TA</v>
      </c>
      <c r="H834">
        <f t="shared" si="177"/>
        <v>156</v>
      </c>
      <c r="I834">
        <f t="shared" si="178"/>
        <v>161</v>
      </c>
      <c r="J834" t="str">
        <f t="shared" si="179"/>
        <v>156-161</v>
      </c>
      <c r="K834" t="str">
        <f>IF(H834=I834,"Monomorphic","Polymorphic")</f>
        <v>Polymorphic</v>
      </c>
      <c r="X834" t="s">
        <v>2705</v>
      </c>
      <c r="Y834" t="s">
        <v>2531</v>
      </c>
      <c r="AA834" t="s">
        <v>2704</v>
      </c>
      <c r="AB834" t="s">
        <v>4597</v>
      </c>
      <c r="AC834" t="s">
        <v>157</v>
      </c>
      <c r="AD834">
        <v>2</v>
      </c>
      <c r="AE834">
        <v>14</v>
      </c>
      <c r="AF834" t="str">
        <f t="shared" si="180"/>
        <v>(TA)</v>
      </c>
      <c r="AG834">
        <f t="shared" si="181"/>
        <v>7</v>
      </c>
      <c r="AH834" t="str">
        <f t="shared" si="182"/>
        <v>(TA)7</v>
      </c>
      <c r="AK834" t="s">
        <v>4597</v>
      </c>
      <c r="AL834" t="s">
        <v>7217</v>
      </c>
      <c r="AO834" t="s">
        <v>4597</v>
      </c>
      <c r="AP834" t="s">
        <v>157</v>
      </c>
      <c r="AT834" t="s">
        <v>6682</v>
      </c>
      <c r="AU834" t="s">
        <v>4597</v>
      </c>
      <c r="AV834">
        <v>156</v>
      </c>
      <c r="AY834" t="s">
        <v>4597</v>
      </c>
      <c r="AZ834">
        <v>161</v>
      </c>
      <c r="BB834" t="s">
        <v>4597</v>
      </c>
      <c r="BC834" t="str">
        <f t="shared" si="183"/>
        <v>156-161</v>
      </c>
    </row>
    <row r="835" spans="1:55" ht="18">
      <c r="A835" t="s">
        <v>4600</v>
      </c>
      <c r="B835" t="str">
        <f t="shared" si="173"/>
        <v>CAGTTTTCCCAGTCACGACAATTGAAGCCAACCAACCTAAACC</v>
      </c>
      <c r="C835" t="s">
        <v>4710</v>
      </c>
      <c r="D835" t="str">
        <f t="shared" si="174"/>
        <v>GTTTGAGGGTTTTCTTCAACGTTGTGTT</v>
      </c>
      <c r="E835" t="str">
        <f t="shared" si="175"/>
        <v>(CA)7</v>
      </c>
      <c r="F835" s="6" t="s">
        <v>7740</v>
      </c>
      <c r="G835" t="str">
        <f t="shared" si="176"/>
        <v>CA</v>
      </c>
      <c r="H835">
        <f t="shared" si="177"/>
        <v>103</v>
      </c>
      <c r="I835">
        <f t="shared" si="178"/>
        <v>115</v>
      </c>
      <c r="J835" t="str">
        <f t="shared" si="179"/>
        <v>103-115</v>
      </c>
      <c r="K835" t="str">
        <f>IF(H835=I835,"Monomorphic","Polymorphic")</f>
        <v>Polymorphic</v>
      </c>
      <c r="X835" t="s">
        <v>2707</v>
      </c>
      <c r="Y835" t="s">
        <v>2535</v>
      </c>
      <c r="AA835" t="s">
        <v>2706</v>
      </c>
      <c r="AB835" t="s">
        <v>4600</v>
      </c>
      <c r="AC835" t="s">
        <v>81</v>
      </c>
      <c r="AD835">
        <v>2</v>
      </c>
      <c r="AE835">
        <v>14</v>
      </c>
      <c r="AF835" t="str">
        <f t="shared" si="180"/>
        <v>(CA)</v>
      </c>
      <c r="AG835">
        <f t="shared" si="181"/>
        <v>7</v>
      </c>
      <c r="AH835" t="str">
        <f t="shared" si="182"/>
        <v>(CA)7</v>
      </c>
      <c r="AK835" t="s">
        <v>4600</v>
      </c>
      <c r="AL835" t="s">
        <v>7353</v>
      </c>
      <c r="AO835" t="s">
        <v>4600</v>
      </c>
      <c r="AP835" t="s">
        <v>81</v>
      </c>
      <c r="AT835" t="s">
        <v>6683</v>
      </c>
      <c r="AU835" t="s">
        <v>4600</v>
      </c>
      <c r="AV835">
        <v>103</v>
      </c>
      <c r="AY835" t="s">
        <v>4600</v>
      </c>
      <c r="AZ835">
        <v>115</v>
      </c>
      <c r="BB835" t="s">
        <v>4600</v>
      </c>
      <c r="BC835" t="str">
        <f t="shared" si="183"/>
        <v>103-115</v>
      </c>
    </row>
    <row r="836" spans="1:55" ht="18">
      <c r="A836" t="s">
        <v>4603</v>
      </c>
      <c r="B836" t="str">
        <f t="shared" si="173"/>
        <v>CAGTTTTCCCAGTCACGACTAACTTGGTACCCTTTTGCATGGT</v>
      </c>
      <c r="C836" t="s">
        <v>4711</v>
      </c>
      <c r="D836" t="str">
        <f t="shared" si="174"/>
        <v>GTTTGAAAAACCTCAAACATGAAACGCT</v>
      </c>
      <c r="E836" t="str">
        <f t="shared" si="175"/>
        <v>(AT)7</v>
      </c>
      <c r="F836" s="6" t="s">
        <v>7605</v>
      </c>
      <c r="G836" t="str">
        <f t="shared" si="176"/>
        <v>AT</v>
      </c>
      <c r="H836">
        <f t="shared" si="177"/>
        <v>0</v>
      </c>
      <c r="I836">
        <f t="shared" si="178"/>
        <v>0</v>
      </c>
      <c r="J836" t="str">
        <f t="shared" si="179"/>
        <v>-</v>
      </c>
      <c r="K836" t="s">
        <v>7774</v>
      </c>
      <c r="X836" t="s">
        <v>2709</v>
      </c>
      <c r="Y836" t="s">
        <v>2539</v>
      </c>
      <c r="AA836" t="s">
        <v>2708</v>
      </c>
      <c r="AB836" t="s">
        <v>4603</v>
      </c>
      <c r="AC836" t="s">
        <v>68</v>
      </c>
      <c r="AD836">
        <v>2</v>
      </c>
      <c r="AE836">
        <v>14</v>
      </c>
      <c r="AF836" t="str">
        <f t="shared" si="180"/>
        <v>(AT)</v>
      </c>
      <c r="AG836">
        <f t="shared" si="181"/>
        <v>7</v>
      </c>
      <c r="AH836" t="str">
        <f t="shared" si="182"/>
        <v>(AT)7</v>
      </c>
      <c r="AK836" t="s">
        <v>4603</v>
      </c>
      <c r="AL836" t="s">
        <v>7219</v>
      </c>
      <c r="AO836" t="s">
        <v>4603</v>
      </c>
      <c r="AP836" t="s">
        <v>68</v>
      </c>
      <c r="AT836" t="s">
        <v>6684</v>
      </c>
      <c r="AU836" t="s">
        <v>4603</v>
      </c>
      <c r="AY836" t="s">
        <v>4603</v>
      </c>
      <c r="BB836" t="s">
        <v>4603</v>
      </c>
      <c r="BC836" t="str">
        <f t="shared" si="183"/>
        <v>-</v>
      </c>
    </row>
    <row r="837" spans="1:55" ht="18">
      <c r="A837" t="s">
        <v>4606</v>
      </c>
      <c r="B837" t="str">
        <f t="shared" ref="B837:B900" si="185">VLOOKUP(A837,X$5:Y$2331,2,FALSE)</f>
        <v>CAGTTTTCCCAGTCACGACGACTTCCTTGCTGCCTTCGTC</v>
      </c>
      <c r="C837" t="s">
        <v>4712</v>
      </c>
      <c r="D837" t="str">
        <f t="shared" ref="D837:D900" si="186">VLOOKUP(C837,X$5:Y$2331,2,FALSE)</f>
        <v>GTTTGCTTGCAAACCCTAACCCTAATTC</v>
      </c>
      <c r="E837" t="str">
        <f t="shared" ref="E837:E900" si="187">VLOOKUP(A837,AK$5:AL$1156,2,FALSE)</f>
        <v>(GA)7</v>
      </c>
      <c r="F837" s="6" t="s">
        <v>7741</v>
      </c>
      <c r="G837" t="str">
        <f t="shared" ref="G837:G900" si="188">VLOOKUP(A837,AO$5:AP$1156,2,FALSE)</f>
        <v>GA</v>
      </c>
      <c r="H837">
        <f t="shared" ref="H837:H900" si="189">VLOOKUP(A837,AU$5:AV$1156,2,FALSE)</f>
        <v>155</v>
      </c>
      <c r="I837">
        <f t="shared" ref="I837:I900" si="190">VLOOKUP(A837,AY$5:AZ$1156,2,FALSE)</f>
        <v>155</v>
      </c>
      <c r="J837" t="str">
        <f t="shared" ref="J837:J900" si="191">VLOOKUP(A837,BB$5:BC$1156,2,FALSE)</f>
        <v>155-155</v>
      </c>
      <c r="K837" t="str">
        <f>IF(H837=I837,"Monomorphic","Polymorphic")</f>
        <v>Monomorphic</v>
      </c>
      <c r="X837" t="s">
        <v>2711</v>
      </c>
      <c r="Y837" t="s">
        <v>2543</v>
      </c>
      <c r="AA837" t="s">
        <v>2710</v>
      </c>
      <c r="AB837" t="s">
        <v>4606</v>
      </c>
      <c r="AC837" t="s">
        <v>118</v>
      </c>
      <c r="AD837">
        <v>2</v>
      </c>
      <c r="AE837">
        <v>14</v>
      </c>
      <c r="AF837" t="str">
        <f t="shared" si="180"/>
        <v>(GA)</v>
      </c>
      <c r="AG837">
        <f t="shared" si="181"/>
        <v>7</v>
      </c>
      <c r="AH837" t="str">
        <f t="shared" si="182"/>
        <v>(GA)7</v>
      </c>
      <c r="AK837" t="s">
        <v>4606</v>
      </c>
      <c r="AL837" t="s">
        <v>7354</v>
      </c>
      <c r="AO837" t="s">
        <v>4606</v>
      </c>
      <c r="AP837" t="s">
        <v>118</v>
      </c>
      <c r="AT837" t="s">
        <v>6685</v>
      </c>
      <c r="AU837" t="s">
        <v>4606</v>
      </c>
      <c r="AV837">
        <v>155</v>
      </c>
      <c r="AY837" t="s">
        <v>4606</v>
      </c>
      <c r="AZ837">
        <v>155</v>
      </c>
      <c r="BB837" t="s">
        <v>4606</v>
      </c>
      <c r="BC837" t="str">
        <f t="shared" si="183"/>
        <v>155-155</v>
      </c>
    </row>
    <row r="838" spans="1:55" ht="18">
      <c r="A838" t="s">
        <v>4609</v>
      </c>
      <c r="B838" t="str">
        <f t="shared" si="185"/>
        <v>CAGTTTTCCCAGTCACGACCATGAATCAATGCACCCCTGTAT</v>
      </c>
      <c r="C838" t="s">
        <v>4713</v>
      </c>
      <c r="D838" t="str">
        <f t="shared" si="186"/>
        <v>GTTTCCATATGCTCCAGGGATACCTCTT</v>
      </c>
      <c r="E838" t="str">
        <f t="shared" si="187"/>
        <v>(AT)7</v>
      </c>
      <c r="F838" s="6" t="s">
        <v>7605</v>
      </c>
      <c r="G838" t="str">
        <f t="shared" si="188"/>
        <v>AT</v>
      </c>
      <c r="H838">
        <f t="shared" si="189"/>
        <v>180</v>
      </c>
      <c r="I838">
        <f t="shared" si="190"/>
        <v>180</v>
      </c>
      <c r="J838" t="str">
        <f t="shared" si="191"/>
        <v>180-180</v>
      </c>
      <c r="K838" t="str">
        <f>IF(H838=I838,"Monomorphic","Polymorphic")</f>
        <v>Monomorphic</v>
      </c>
      <c r="X838" t="s">
        <v>2713</v>
      </c>
      <c r="Y838" t="s">
        <v>2547</v>
      </c>
      <c r="AA838" t="s">
        <v>2712</v>
      </c>
      <c r="AB838" t="s">
        <v>4609</v>
      </c>
      <c r="AC838" t="s">
        <v>68</v>
      </c>
      <c r="AD838">
        <v>2</v>
      </c>
      <c r="AE838">
        <v>14</v>
      </c>
      <c r="AF838" t="str">
        <f t="shared" ref="AF838:AF901" si="192">"("&amp;AC838&amp;")"</f>
        <v>(AT)</v>
      </c>
      <c r="AG838">
        <f t="shared" ref="AG838:AG901" si="193">AE838/AD838</f>
        <v>7</v>
      </c>
      <c r="AH838" t="str">
        <f t="shared" ref="AH838:AH901" si="194">AF838&amp;""&amp;AG838</f>
        <v>(AT)7</v>
      </c>
      <c r="AK838" t="s">
        <v>4609</v>
      </c>
      <c r="AL838" t="s">
        <v>7219</v>
      </c>
      <c r="AO838" t="s">
        <v>4609</v>
      </c>
      <c r="AP838" t="s">
        <v>68</v>
      </c>
      <c r="AT838" t="s">
        <v>6686</v>
      </c>
      <c r="AU838" t="s">
        <v>4609</v>
      </c>
      <c r="AV838">
        <v>180</v>
      </c>
      <c r="AY838" t="s">
        <v>4609</v>
      </c>
      <c r="AZ838">
        <v>180</v>
      </c>
      <c r="BB838" t="s">
        <v>4609</v>
      </c>
      <c r="BC838" t="str">
        <f t="shared" ref="BC838:BC901" si="195">CONCATENATE(AV838,"-",AZ838)</f>
        <v>180-180</v>
      </c>
    </row>
    <row r="839" spans="1:55" ht="18">
      <c r="A839" t="s">
        <v>4612</v>
      </c>
      <c r="B839" t="str">
        <f t="shared" si="185"/>
        <v>CAGTTTTCCCAGTCACGACTGGTCCTCATATTTTGCTCTACTGC</v>
      </c>
      <c r="C839" t="s">
        <v>4714</v>
      </c>
      <c r="D839" t="str">
        <f t="shared" si="186"/>
        <v>GTTTTTCAAGACAAACAAAAGGAGGTGG</v>
      </c>
      <c r="E839" t="str">
        <f t="shared" si="187"/>
        <v>(AG)7</v>
      </c>
      <c r="F839" s="6" t="s">
        <v>7608</v>
      </c>
      <c r="G839" t="str">
        <f t="shared" si="188"/>
        <v>AG</v>
      </c>
      <c r="H839">
        <f t="shared" si="189"/>
        <v>0</v>
      </c>
      <c r="I839">
        <f t="shared" si="190"/>
        <v>0</v>
      </c>
      <c r="J839" t="str">
        <f t="shared" si="191"/>
        <v>-</v>
      </c>
      <c r="K839" t="s">
        <v>7774</v>
      </c>
      <c r="X839" t="s">
        <v>2715</v>
      </c>
      <c r="Y839" t="s">
        <v>2551</v>
      </c>
      <c r="AA839" t="s">
        <v>2714</v>
      </c>
      <c r="AB839" t="s">
        <v>4612</v>
      </c>
      <c r="AC839" t="s">
        <v>56</v>
      </c>
      <c r="AD839">
        <v>2</v>
      </c>
      <c r="AE839">
        <v>14</v>
      </c>
      <c r="AF839" t="str">
        <f t="shared" si="192"/>
        <v>(AG)</v>
      </c>
      <c r="AG839">
        <f t="shared" si="193"/>
        <v>7</v>
      </c>
      <c r="AH839" t="str">
        <f t="shared" si="194"/>
        <v>(AG)7</v>
      </c>
      <c r="AK839" t="s">
        <v>4612</v>
      </c>
      <c r="AL839" t="s">
        <v>7222</v>
      </c>
      <c r="AO839" t="s">
        <v>4612</v>
      </c>
      <c r="AP839" t="s">
        <v>56</v>
      </c>
      <c r="AT839" t="s">
        <v>6687</v>
      </c>
      <c r="AU839" t="s">
        <v>4612</v>
      </c>
      <c r="AY839" t="s">
        <v>4612</v>
      </c>
      <c r="BB839" t="s">
        <v>4612</v>
      </c>
      <c r="BC839" t="str">
        <f t="shared" si="195"/>
        <v>-</v>
      </c>
    </row>
    <row r="840" spans="1:55" ht="18">
      <c r="A840" t="s">
        <v>4615</v>
      </c>
      <c r="B840" t="str">
        <f t="shared" si="185"/>
        <v>CAGTTTTCCCAGTCACGACTTTATTGGGTTGGTCCTTTGATTG</v>
      </c>
      <c r="C840" t="s">
        <v>4715</v>
      </c>
      <c r="D840" t="str">
        <f t="shared" si="186"/>
        <v>GTTTATCCACGTTAACATAACCACCACC</v>
      </c>
      <c r="E840" t="str">
        <f t="shared" si="187"/>
        <v>(GA)7</v>
      </c>
      <c r="F840" s="6" t="s">
        <v>7741</v>
      </c>
      <c r="G840" t="str">
        <f t="shared" si="188"/>
        <v>GA</v>
      </c>
      <c r="H840">
        <f t="shared" si="189"/>
        <v>158</v>
      </c>
      <c r="I840">
        <f t="shared" si="190"/>
        <v>168</v>
      </c>
      <c r="J840" t="str">
        <f t="shared" si="191"/>
        <v>158-168</v>
      </c>
      <c r="K840" t="str">
        <f>IF(H840=I840,"Monomorphic","Polymorphic")</f>
        <v>Polymorphic</v>
      </c>
      <c r="X840" t="s">
        <v>2717</v>
      </c>
      <c r="Y840" t="s">
        <v>2555</v>
      </c>
      <c r="AA840" t="s">
        <v>2716</v>
      </c>
      <c r="AB840" t="s">
        <v>4615</v>
      </c>
      <c r="AC840" t="s">
        <v>118</v>
      </c>
      <c r="AD840">
        <v>2</v>
      </c>
      <c r="AE840">
        <v>14</v>
      </c>
      <c r="AF840" t="str">
        <f t="shared" si="192"/>
        <v>(GA)</v>
      </c>
      <c r="AG840">
        <f t="shared" si="193"/>
        <v>7</v>
      </c>
      <c r="AH840" t="str">
        <f t="shared" si="194"/>
        <v>(GA)7</v>
      </c>
      <c r="AK840" t="s">
        <v>4615</v>
      </c>
      <c r="AL840" t="s">
        <v>7354</v>
      </c>
      <c r="AO840" t="s">
        <v>4615</v>
      </c>
      <c r="AP840" t="s">
        <v>118</v>
      </c>
      <c r="AT840" t="s">
        <v>6688</v>
      </c>
      <c r="AU840" t="s">
        <v>4615</v>
      </c>
      <c r="AV840">
        <v>158</v>
      </c>
      <c r="AY840" t="s">
        <v>4615</v>
      </c>
      <c r="AZ840">
        <v>168</v>
      </c>
      <c r="BB840" t="s">
        <v>4615</v>
      </c>
      <c r="BC840" t="str">
        <f t="shared" si="195"/>
        <v>158-168</v>
      </c>
    </row>
    <row r="841" spans="1:55" ht="18">
      <c r="A841" t="s">
        <v>4618</v>
      </c>
      <c r="B841" t="str">
        <f t="shared" si="185"/>
        <v>CAGTTTTCCCAGTCACGACAAATTACCAAGAAAACAAAGAAAACAAA</v>
      </c>
      <c r="C841" t="s">
        <v>4716</v>
      </c>
      <c r="D841" t="str">
        <f t="shared" si="186"/>
        <v>GTTTGCTGATGCTACTACTGCTCCAAAC</v>
      </c>
      <c r="E841" t="str">
        <f t="shared" si="187"/>
        <v>(AG)7</v>
      </c>
      <c r="F841" s="6" t="s">
        <v>7608</v>
      </c>
      <c r="G841" t="str">
        <f t="shared" si="188"/>
        <v>AG</v>
      </c>
      <c r="H841">
        <f t="shared" si="189"/>
        <v>141</v>
      </c>
      <c r="I841">
        <f t="shared" si="190"/>
        <v>150</v>
      </c>
      <c r="J841" t="str">
        <f t="shared" si="191"/>
        <v>141-150</v>
      </c>
      <c r="K841" t="str">
        <f>IF(H841=I841,"Monomorphic","Polymorphic")</f>
        <v>Polymorphic</v>
      </c>
      <c r="X841" t="s">
        <v>2719</v>
      </c>
      <c r="Y841" t="s">
        <v>2559</v>
      </c>
      <c r="AA841" t="s">
        <v>2718</v>
      </c>
      <c r="AB841" t="s">
        <v>4618</v>
      </c>
      <c r="AC841" t="s">
        <v>56</v>
      </c>
      <c r="AD841">
        <v>2</v>
      </c>
      <c r="AE841">
        <v>14</v>
      </c>
      <c r="AF841" t="str">
        <f t="shared" si="192"/>
        <v>(AG)</v>
      </c>
      <c r="AG841">
        <f t="shared" si="193"/>
        <v>7</v>
      </c>
      <c r="AH841" t="str">
        <f t="shared" si="194"/>
        <v>(AG)7</v>
      </c>
      <c r="AK841" t="s">
        <v>4618</v>
      </c>
      <c r="AL841" t="s">
        <v>7222</v>
      </c>
      <c r="AO841" t="s">
        <v>4618</v>
      </c>
      <c r="AP841" t="s">
        <v>56</v>
      </c>
      <c r="AT841" t="s">
        <v>6689</v>
      </c>
      <c r="AU841" t="s">
        <v>4618</v>
      </c>
      <c r="AV841">
        <v>141</v>
      </c>
      <c r="AY841" t="s">
        <v>4618</v>
      </c>
      <c r="AZ841">
        <v>150</v>
      </c>
      <c r="BB841" t="s">
        <v>4618</v>
      </c>
      <c r="BC841" t="str">
        <f t="shared" si="195"/>
        <v>141-150</v>
      </c>
    </row>
    <row r="842" spans="1:55" ht="18">
      <c r="A842" t="s">
        <v>4621</v>
      </c>
      <c r="B842" t="str">
        <f t="shared" si="185"/>
        <v>CAGTTTTCCCAGTCACGACTTGTGGTTGCTTACAAAAATTCCC</v>
      </c>
      <c r="C842" t="s">
        <v>4717</v>
      </c>
      <c r="D842" t="str">
        <f t="shared" si="186"/>
        <v>GTTTCCAATAGAACTCGCACCAAAACTT</v>
      </c>
      <c r="E842" t="str">
        <f t="shared" si="187"/>
        <v>(TA)7</v>
      </c>
      <c r="F842" s="6" t="s">
        <v>7603</v>
      </c>
      <c r="G842" t="str">
        <f t="shared" si="188"/>
        <v>TA</v>
      </c>
      <c r="H842">
        <f t="shared" si="189"/>
        <v>149</v>
      </c>
      <c r="I842">
        <f t="shared" si="190"/>
        <v>188</v>
      </c>
      <c r="J842" t="str">
        <f t="shared" si="191"/>
        <v>149-188</v>
      </c>
      <c r="K842" t="str">
        <f>IF(H842=I842,"Monomorphic","Polymorphic")</f>
        <v>Polymorphic</v>
      </c>
      <c r="X842" t="s">
        <v>2721</v>
      </c>
      <c r="Y842" t="s">
        <v>2563</v>
      </c>
      <c r="AA842" t="s">
        <v>2720</v>
      </c>
      <c r="AB842" t="s">
        <v>4621</v>
      </c>
      <c r="AC842" t="s">
        <v>157</v>
      </c>
      <c r="AD842">
        <v>2</v>
      </c>
      <c r="AE842">
        <v>14</v>
      </c>
      <c r="AF842" t="str">
        <f t="shared" si="192"/>
        <v>(TA)</v>
      </c>
      <c r="AG842">
        <f t="shared" si="193"/>
        <v>7</v>
      </c>
      <c r="AH842" t="str">
        <f t="shared" si="194"/>
        <v>(TA)7</v>
      </c>
      <c r="AK842" t="s">
        <v>4621</v>
      </c>
      <c r="AL842" t="s">
        <v>7217</v>
      </c>
      <c r="AO842" t="s">
        <v>4621</v>
      </c>
      <c r="AP842" t="s">
        <v>157</v>
      </c>
      <c r="AT842" t="s">
        <v>6690</v>
      </c>
      <c r="AU842" t="s">
        <v>4621</v>
      </c>
      <c r="AV842">
        <v>149</v>
      </c>
      <c r="AY842" t="s">
        <v>4621</v>
      </c>
      <c r="AZ842">
        <v>188</v>
      </c>
      <c r="BB842" t="s">
        <v>4621</v>
      </c>
      <c r="BC842" t="str">
        <f t="shared" si="195"/>
        <v>149-188</v>
      </c>
    </row>
    <row r="843" spans="1:55" ht="18">
      <c r="A843" t="s">
        <v>4624</v>
      </c>
      <c r="B843" t="str">
        <f t="shared" si="185"/>
        <v>CAGTTTTCCCAGTCACGACGAATTCCCGGGACTCTGTTTTACT</v>
      </c>
      <c r="C843" t="s">
        <v>4718</v>
      </c>
      <c r="D843" t="str">
        <f t="shared" si="186"/>
        <v>GTTTAGACAAAAACCCTAAACCCTACGC</v>
      </c>
      <c r="E843" t="str">
        <f t="shared" si="187"/>
        <v>(TC)7</v>
      </c>
      <c r="F843" s="6" t="s">
        <v>7606</v>
      </c>
      <c r="G843" t="str">
        <f t="shared" si="188"/>
        <v>TC</v>
      </c>
      <c r="H843">
        <f t="shared" si="189"/>
        <v>0</v>
      </c>
      <c r="I843">
        <f t="shared" si="190"/>
        <v>0</v>
      </c>
      <c r="J843" t="str">
        <f t="shared" si="191"/>
        <v>-</v>
      </c>
      <c r="K843" t="s">
        <v>7774</v>
      </c>
      <c r="X843" t="s">
        <v>2723</v>
      </c>
      <c r="Y843" t="s">
        <v>2567</v>
      </c>
      <c r="AA843" t="s">
        <v>2722</v>
      </c>
      <c r="AB843" t="s">
        <v>4624</v>
      </c>
      <c r="AC843" t="s">
        <v>170</v>
      </c>
      <c r="AD843">
        <v>2</v>
      </c>
      <c r="AE843">
        <v>14</v>
      </c>
      <c r="AF843" t="str">
        <f t="shared" si="192"/>
        <v>(TC)</v>
      </c>
      <c r="AG843">
        <f t="shared" si="193"/>
        <v>7</v>
      </c>
      <c r="AH843" t="str">
        <f t="shared" si="194"/>
        <v>(TC)7</v>
      </c>
      <c r="AK843" t="s">
        <v>4624</v>
      </c>
      <c r="AL843" t="s">
        <v>7220</v>
      </c>
      <c r="AO843" t="s">
        <v>4624</v>
      </c>
      <c r="AP843" t="s">
        <v>170</v>
      </c>
      <c r="AT843" t="s">
        <v>6691</v>
      </c>
      <c r="AU843" t="s">
        <v>4624</v>
      </c>
      <c r="AY843" t="s">
        <v>4624</v>
      </c>
      <c r="BB843" t="s">
        <v>4624</v>
      </c>
      <c r="BC843" t="str">
        <f t="shared" si="195"/>
        <v>-</v>
      </c>
    </row>
    <row r="844" spans="1:55" ht="18">
      <c r="A844" t="s">
        <v>4627</v>
      </c>
      <c r="B844" t="str">
        <f t="shared" si="185"/>
        <v>CAGTTTTCCCAGTCACGACACTGGCTGCTGCTAAGAAGAAAGA</v>
      </c>
      <c r="C844" t="s">
        <v>4719</v>
      </c>
      <c r="D844" t="str">
        <f t="shared" si="186"/>
        <v>GTTTCATCTAAAAGGGCAGCAAAAGTGT</v>
      </c>
      <c r="E844" t="str">
        <f t="shared" si="187"/>
        <v>(TA)7</v>
      </c>
      <c r="F844" s="6" t="s">
        <v>7603</v>
      </c>
      <c r="G844" t="str">
        <f t="shared" si="188"/>
        <v>TA</v>
      </c>
      <c r="H844">
        <f t="shared" si="189"/>
        <v>0</v>
      </c>
      <c r="I844">
        <f t="shared" si="190"/>
        <v>0</v>
      </c>
      <c r="J844" t="str">
        <f t="shared" si="191"/>
        <v>-</v>
      </c>
      <c r="K844" t="s">
        <v>7774</v>
      </c>
      <c r="X844" t="s">
        <v>2725</v>
      </c>
      <c r="Y844" t="s">
        <v>2571</v>
      </c>
      <c r="AA844" t="s">
        <v>2724</v>
      </c>
      <c r="AB844" t="s">
        <v>4627</v>
      </c>
      <c r="AC844" t="s">
        <v>157</v>
      </c>
      <c r="AD844">
        <v>2</v>
      </c>
      <c r="AE844">
        <v>14</v>
      </c>
      <c r="AF844" t="str">
        <f t="shared" si="192"/>
        <v>(TA)</v>
      </c>
      <c r="AG844">
        <f t="shared" si="193"/>
        <v>7</v>
      </c>
      <c r="AH844" t="str">
        <f t="shared" si="194"/>
        <v>(TA)7</v>
      </c>
      <c r="AK844" t="s">
        <v>4627</v>
      </c>
      <c r="AL844" t="s">
        <v>7217</v>
      </c>
      <c r="AO844" t="s">
        <v>4627</v>
      </c>
      <c r="AP844" t="s">
        <v>157</v>
      </c>
      <c r="AT844" t="s">
        <v>6692</v>
      </c>
      <c r="AU844" t="s">
        <v>4627</v>
      </c>
      <c r="AY844" t="s">
        <v>4627</v>
      </c>
      <c r="BB844" t="s">
        <v>4627</v>
      </c>
      <c r="BC844" t="str">
        <f t="shared" si="195"/>
        <v>-</v>
      </c>
    </row>
    <row r="845" spans="1:55" ht="18">
      <c r="A845" t="s">
        <v>4630</v>
      </c>
      <c r="B845" t="str">
        <f t="shared" si="185"/>
        <v>CAGTTTTCCCAGTCACGACTCGGTGAAATCATAAACATGTCCTT</v>
      </c>
      <c r="C845" t="s">
        <v>4720</v>
      </c>
      <c r="D845" t="str">
        <f t="shared" si="186"/>
        <v>GTTTTGTCGTTTAGCCCGATTTAGAAGA</v>
      </c>
      <c r="E845" t="str">
        <f t="shared" si="187"/>
        <v>(TA)7</v>
      </c>
      <c r="F845" s="6" t="s">
        <v>7603</v>
      </c>
      <c r="G845" t="str">
        <f t="shared" si="188"/>
        <v>TA</v>
      </c>
      <c r="H845">
        <f t="shared" si="189"/>
        <v>182</v>
      </c>
      <c r="I845">
        <f t="shared" si="190"/>
        <v>182</v>
      </c>
      <c r="J845" t="str">
        <f t="shared" si="191"/>
        <v>182-182</v>
      </c>
      <c r="K845" t="str">
        <f t="shared" ref="K845:K850" si="196">IF(H845=I845,"Monomorphic","Polymorphic")</f>
        <v>Monomorphic</v>
      </c>
      <c r="X845" t="s">
        <v>2727</v>
      </c>
      <c r="Y845" t="s">
        <v>2575</v>
      </c>
      <c r="AA845" t="s">
        <v>2726</v>
      </c>
      <c r="AB845" t="s">
        <v>4630</v>
      </c>
      <c r="AC845" t="s">
        <v>157</v>
      </c>
      <c r="AD845">
        <v>2</v>
      </c>
      <c r="AE845">
        <v>14</v>
      </c>
      <c r="AF845" t="str">
        <f t="shared" si="192"/>
        <v>(TA)</v>
      </c>
      <c r="AG845">
        <f t="shared" si="193"/>
        <v>7</v>
      </c>
      <c r="AH845" t="str">
        <f t="shared" si="194"/>
        <v>(TA)7</v>
      </c>
      <c r="AK845" t="s">
        <v>4630</v>
      </c>
      <c r="AL845" t="s">
        <v>7217</v>
      </c>
      <c r="AO845" t="s">
        <v>4630</v>
      </c>
      <c r="AP845" t="s">
        <v>157</v>
      </c>
      <c r="AT845" t="s">
        <v>6693</v>
      </c>
      <c r="AU845" t="s">
        <v>4630</v>
      </c>
      <c r="AV845">
        <v>182</v>
      </c>
      <c r="AY845" t="s">
        <v>4630</v>
      </c>
      <c r="AZ845">
        <v>182</v>
      </c>
      <c r="BB845" t="s">
        <v>4630</v>
      </c>
      <c r="BC845" t="str">
        <f t="shared" si="195"/>
        <v>182-182</v>
      </c>
    </row>
    <row r="846" spans="1:55" ht="18">
      <c r="A846" t="s">
        <v>4633</v>
      </c>
      <c r="B846" t="str">
        <f t="shared" si="185"/>
        <v>CAGTTTTCCCAGTCACGACGGAGCCTACCACACAGTCTTTGAT</v>
      </c>
      <c r="C846" t="s">
        <v>4721</v>
      </c>
      <c r="D846" t="str">
        <f t="shared" si="186"/>
        <v>GTTTCACACCACGAGTAATGGTACACAA</v>
      </c>
      <c r="E846" t="str">
        <f t="shared" si="187"/>
        <v>(AT)7</v>
      </c>
      <c r="F846" s="6" t="s">
        <v>7605</v>
      </c>
      <c r="G846" t="str">
        <f t="shared" si="188"/>
        <v>AT</v>
      </c>
      <c r="H846">
        <f t="shared" si="189"/>
        <v>180</v>
      </c>
      <c r="I846">
        <f t="shared" si="190"/>
        <v>182</v>
      </c>
      <c r="J846" t="str">
        <f t="shared" si="191"/>
        <v>180-182</v>
      </c>
      <c r="K846" t="str">
        <f t="shared" si="196"/>
        <v>Polymorphic</v>
      </c>
      <c r="X846" t="s">
        <v>2729</v>
      </c>
      <c r="Y846" t="s">
        <v>2579</v>
      </c>
      <c r="AA846" t="s">
        <v>2728</v>
      </c>
      <c r="AB846" t="s">
        <v>4633</v>
      </c>
      <c r="AC846" t="s">
        <v>68</v>
      </c>
      <c r="AD846">
        <v>2</v>
      </c>
      <c r="AE846">
        <v>14</v>
      </c>
      <c r="AF846" t="str">
        <f t="shared" si="192"/>
        <v>(AT)</v>
      </c>
      <c r="AG846">
        <f t="shared" si="193"/>
        <v>7</v>
      </c>
      <c r="AH846" t="str">
        <f t="shared" si="194"/>
        <v>(AT)7</v>
      </c>
      <c r="AK846" t="s">
        <v>4633</v>
      </c>
      <c r="AL846" t="s">
        <v>7219</v>
      </c>
      <c r="AO846" t="s">
        <v>4633</v>
      </c>
      <c r="AP846" t="s">
        <v>68</v>
      </c>
      <c r="AT846" t="s">
        <v>6694</v>
      </c>
      <c r="AU846" t="s">
        <v>4633</v>
      </c>
      <c r="AV846">
        <v>180</v>
      </c>
      <c r="AY846" t="s">
        <v>4633</v>
      </c>
      <c r="AZ846">
        <v>182</v>
      </c>
      <c r="BB846" t="s">
        <v>4633</v>
      </c>
      <c r="BC846" t="str">
        <f t="shared" si="195"/>
        <v>180-182</v>
      </c>
    </row>
    <row r="847" spans="1:55" ht="18">
      <c r="A847" t="s">
        <v>4633</v>
      </c>
      <c r="B847" t="str">
        <f t="shared" si="185"/>
        <v>CAGTTTTCCCAGTCACGACGGAGCCTACCACACAGTCTTTGAT</v>
      </c>
      <c r="C847" t="s">
        <v>4721</v>
      </c>
      <c r="D847" t="str">
        <f t="shared" si="186"/>
        <v>GTTTCACACCACGAGTAATGGTACACAA</v>
      </c>
      <c r="E847" t="str">
        <f t="shared" si="187"/>
        <v>(AT)7</v>
      </c>
      <c r="F847" s="6" t="s">
        <v>7605</v>
      </c>
      <c r="G847" t="str">
        <f t="shared" si="188"/>
        <v>AT</v>
      </c>
      <c r="H847">
        <f t="shared" si="189"/>
        <v>180</v>
      </c>
      <c r="I847">
        <f t="shared" si="190"/>
        <v>182</v>
      </c>
      <c r="J847" t="str">
        <f t="shared" si="191"/>
        <v>180-182</v>
      </c>
      <c r="K847" t="str">
        <f t="shared" si="196"/>
        <v>Polymorphic</v>
      </c>
      <c r="X847" t="s">
        <v>2730</v>
      </c>
      <c r="Y847" t="s">
        <v>2583</v>
      </c>
      <c r="AA847" t="s">
        <v>2728</v>
      </c>
      <c r="AB847" t="s">
        <v>4633</v>
      </c>
      <c r="AC847" t="s">
        <v>68</v>
      </c>
      <c r="AD847">
        <v>2</v>
      </c>
      <c r="AE847">
        <v>14</v>
      </c>
      <c r="AF847" t="str">
        <f t="shared" si="192"/>
        <v>(AT)</v>
      </c>
      <c r="AG847">
        <f t="shared" si="193"/>
        <v>7</v>
      </c>
      <c r="AH847" t="str">
        <f t="shared" si="194"/>
        <v>(AT)7</v>
      </c>
      <c r="AK847" t="s">
        <v>4633</v>
      </c>
      <c r="AL847" t="s">
        <v>7219</v>
      </c>
      <c r="AO847" t="s">
        <v>4633</v>
      </c>
      <c r="AP847" t="s">
        <v>68</v>
      </c>
      <c r="AT847" t="s">
        <v>6694</v>
      </c>
      <c r="AU847" t="s">
        <v>4633</v>
      </c>
      <c r="AV847">
        <v>180</v>
      </c>
      <c r="AY847" t="s">
        <v>4633</v>
      </c>
      <c r="AZ847">
        <v>182</v>
      </c>
      <c r="BB847" t="s">
        <v>4633</v>
      </c>
      <c r="BC847" t="str">
        <f t="shared" si="195"/>
        <v>180-182</v>
      </c>
    </row>
    <row r="848" spans="1:55" ht="18">
      <c r="A848" t="s">
        <v>4636</v>
      </c>
      <c r="B848" t="str">
        <f t="shared" si="185"/>
        <v>CAGTTTTCCCAGTCACGACTGTTAATCAGTAAATCAACCATCCTTCA</v>
      </c>
      <c r="C848" t="s">
        <v>4722</v>
      </c>
      <c r="D848" t="str">
        <f t="shared" si="186"/>
        <v>GTTTAGACTGTGCATGGTCAAGGGTAAT</v>
      </c>
      <c r="E848" t="str">
        <f t="shared" si="187"/>
        <v>(AT)7</v>
      </c>
      <c r="F848" s="6" t="s">
        <v>7605</v>
      </c>
      <c r="G848" t="str">
        <f t="shared" si="188"/>
        <v>AT</v>
      </c>
      <c r="H848">
        <f t="shared" si="189"/>
        <v>145</v>
      </c>
      <c r="I848">
        <f t="shared" si="190"/>
        <v>148</v>
      </c>
      <c r="J848" t="str">
        <f t="shared" si="191"/>
        <v>145-148</v>
      </c>
      <c r="K848" t="str">
        <f t="shared" si="196"/>
        <v>Polymorphic</v>
      </c>
      <c r="X848" t="s">
        <v>2732</v>
      </c>
      <c r="Y848" t="s">
        <v>2587</v>
      </c>
      <c r="AA848" t="s">
        <v>2731</v>
      </c>
      <c r="AB848" t="s">
        <v>4636</v>
      </c>
      <c r="AC848" t="s">
        <v>68</v>
      </c>
      <c r="AD848">
        <v>2</v>
      </c>
      <c r="AE848">
        <v>14</v>
      </c>
      <c r="AF848" t="str">
        <f t="shared" si="192"/>
        <v>(AT)</v>
      </c>
      <c r="AG848">
        <f t="shared" si="193"/>
        <v>7</v>
      </c>
      <c r="AH848" t="str">
        <f t="shared" si="194"/>
        <v>(AT)7</v>
      </c>
      <c r="AK848" t="s">
        <v>4636</v>
      </c>
      <c r="AL848" t="s">
        <v>7219</v>
      </c>
      <c r="AO848" t="s">
        <v>4636</v>
      </c>
      <c r="AP848" t="s">
        <v>68</v>
      </c>
      <c r="AT848" t="s">
        <v>6695</v>
      </c>
      <c r="AU848" t="s">
        <v>4636</v>
      </c>
      <c r="AV848">
        <v>145</v>
      </c>
      <c r="AY848" t="s">
        <v>4636</v>
      </c>
      <c r="AZ848">
        <v>148</v>
      </c>
      <c r="BB848" t="s">
        <v>4636</v>
      </c>
      <c r="BC848" t="str">
        <f t="shared" si="195"/>
        <v>145-148</v>
      </c>
    </row>
    <row r="849" spans="1:55" ht="18">
      <c r="A849" t="s">
        <v>4639</v>
      </c>
      <c r="B849" t="str">
        <f t="shared" si="185"/>
        <v>CAGTTTTCCCAGTCACGACCCTTCTTGTGGACCTGTTGTTGTA</v>
      </c>
      <c r="C849" t="s">
        <v>4723</v>
      </c>
      <c r="D849" t="str">
        <f t="shared" si="186"/>
        <v>GTTTTCCCCTATACATTCCTTTAAGTTCAGA</v>
      </c>
      <c r="E849" t="str">
        <f t="shared" si="187"/>
        <v>(TA)7</v>
      </c>
      <c r="F849" s="6" t="s">
        <v>7603</v>
      </c>
      <c r="G849" t="str">
        <f t="shared" si="188"/>
        <v>TA</v>
      </c>
      <c r="H849">
        <f t="shared" si="189"/>
        <v>167</v>
      </c>
      <c r="I849">
        <f t="shared" si="190"/>
        <v>177</v>
      </c>
      <c r="J849" t="str">
        <f t="shared" si="191"/>
        <v>167-177</v>
      </c>
      <c r="K849" t="str">
        <f t="shared" si="196"/>
        <v>Polymorphic</v>
      </c>
      <c r="X849" t="s">
        <v>2734</v>
      </c>
      <c r="Y849" t="s">
        <v>2591</v>
      </c>
      <c r="AA849" t="s">
        <v>2733</v>
      </c>
      <c r="AB849" t="s">
        <v>4639</v>
      </c>
      <c r="AC849" t="s">
        <v>157</v>
      </c>
      <c r="AD849">
        <v>2</v>
      </c>
      <c r="AE849">
        <v>14</v>
      </c>
      <c r="AF849" t="str">
        <f t="shared" si="192"/>
        <v>(TA)</v>
      </c>
      <c r="AG849">
        <f t="shared" si="193"/>
        <v>7</v>
      </c>
      <c r="AH849" t="str">
        <f t="shared" si="194"/>
        <v>(TA)7</v>
      </c>
      <c r="AK849" t="s">
        <v>4639</v>
      </c>
      <c r="AL849" t="s">
        <v>7217</v>
      </c>
      <c r="AO849" t="s">
        <v>4639</v>
      </c>
      <c r="AP849" t="s">
        <v>157</v>
      </c>
      <c r="AT849" t="s">
        <v>6696</v>
      </c>
      <c r="AU849" t="s">
        <v>4639</v>
      </c>
      <c r="AV849">
        <v>167</v>
      </c>
      <c r="AY849" t="s">
        <v>4639</v>
      </c>
      <c r="AZ849">
        <v>177</v>
      </c>
      <c r="BB849" t="s">
        <v>4639</v>
      </c>
      <c r="BC849" t="str">
        <f t="shared" si="195"/>
        <v>167-177</v>
      </c>
    </row>
    <row r="850" spans="1:55" ht="18">
      <c r="A850" t="s">
        <v>4642</v>
      </c>
      <c r="B850" t="str">
        <f t="shared" si="185"/>
        <v>CAGTTTTCCCAGTCACGACAGGGCTTACTTTTTGGTTCTGATG</v>
      </c>
      <c r="C850" t="s">
        <v>4724</v>
      </c>
      <c r="D850" t="str">
        <f t="shared" si="186"/>
        <v>GTTTGCATCAAGAACTTGTTTCAGTGGA</v>
      </c>
      <c r="E850" t="str">
        <f t="shared" si="187"/>
        <v>(TA)7</v>
      </c>
      <c r="F850" s="6" t="s">
        <v>7603</v>
      </c>
      <c r="G850" t="str">
        <f t="shared" si="188"/>
        <v>TA</v>
      </c>
      <c r="H850">
        <f t="shared" si="189"/>
        <v>142</v>
      </c>
      <c r="I850">
        <f t="shared" si="190"/>
        <v>145</v>
      </c>
      <c r="J850" t="str">
        <f t="shared" si="191"/>
        <v>142-145</v>
      </c>
      <c r="K850" t="str">
        <f t="shared" si="196"/>
        <v>Polymorphic</v>
      </c>
      <c r="X850" t="s">
        <v>2736</v>
      </c>
      <c r="Y850" t="s">
        <v>2595</v>
      </c>
      <c r="AA850" t="s">
        <v>2735</v>
      </c>
      <c r="AB850" t="s">
        <v>4642</v>
      </c>
      <c r="AC850" t="s">
        <v>157</v>
      </c>
      <c r="AD850">
        <v>2</v>
      </c>
      <c r="AE850">
        <v>14</v>
      </c>
      <c r="AF850" t="str">
        <f t="shared" si="192"/>
        <v>(TA)</v>
      </c>
      <c r="AG850">
        <f t="shared" si="193"/>
        <v>7</v>
      </c>
      <c r="AH850" t="str">
        <f t="shared" si="194"/>
        <v>(TA)7</v>
      </c>
      <c r="AK850" t="s">
        <v>4642</v>
      </c>
      <c r="AL850" t="s">
        <v>7217</v>
      </c>
      <c r="AO850" t="s">
        <v>4642</v>
      </c>
      <c r="AP850" t="s">
        <v>157</v>
      </c>
      <c r="AT850" t="s">
        <v>6697</v>
      </c>
      <c r="AU850" t="s">
        <v>4642</v>
      </c>
      <c r="AV850">
        <v>142</v>
      </c>
      <c r="AY850" t="s">
        <v>4642</v>
      </c>
      <c r="AZ850">
        <v>145</v>
      </c>
      <c r="BB850" t="s">
        <v>4642</v>
      </c>
      <c r="BC850" t="str">
        <f t="shared" si="195"/>
        <v>142-145</v>
      </c>
    </row>
    <row r="851" spans="1:55" ht="18">
      <c r="A851" t="s">
        <v>4645</v>
      </c>
      <c r="B851" t="str">
        <f t="shared" si="185"/>
        <v>CAGTTTTCCCAGTCACGACCGCCTTTTAGCTTCTTCTCTAGCC</v>
      </c>
      <c r="C851" t="s">
        <v>4725</v>
      </c>
      <c r="D851" t="str">
        <f t="shared" si="186"/>
        <v>GTTTAAGTCTTATAGCGGGAATCAAGGC</v>
      </c>
      <c r="E851" t="str">
        <f t="shared" si="187"/>
        <v>(TC)7</v>
      </c>
      <c r="F851" s="6" t="s">
        <v>7606</v>
      </c>
      <c r="G851" t="str">
        <f t="shared" si="188"/>
        <v>TC</v>
      </c>
      <c r="H851">
        <f t="shared" si="189"/>
        <v>0</v>
      </c>
      <c r="I851">
        <f t="shared" si="190"/>
        <v>0</v>
      </c>
      <c r="J851" t="str">
        <f t="shared" si="191"/>
        <v>-</v>
      </c>
      <c r="K851" t="s">
        <v>7774</v>
      </c>
      <c r="X851" t="s">
        <v>2738</v>
      </c>
      <c r="Y851" t="s">
        <v>2599</v>
      </c>
      <c r="AA851" t="s">
        <v>2737</v>
      </c>
      <c r="AB851" t="s">
        <v>4645</v>
      </c>
      <c r="AC851" t="s">
        <v>170</v>
      </c>
      <c r="AD851">
        <v>2</v>
      </c>
      <c r="AE851">
        <v>14</v>
      </c>
      <c r="AF851" t="str">
        <f t="shared" si="192"/>
        <v>(TC)</v>
      </c>
      <c r="AG851">
        <f t="shared" si="193"/>
        <v>7</v>
      </c>
      <c r="AH851" t="str">
        <f t="shared" si="194"/>
        <v>(TC)7</v>
      </c>
      <c r="AK851" t="s">
        <v>4645</v>
      </c>
      <c r="AL851" t="s">
        <v>7220</v>
      </c>
      <c r="AO851" t="s">
        <v>4645</v>
      </c>
      <c r="AP851" t="s">
        <v>170</v>
      </c>
      <c r="AT851" t="s">
        <v>6698</v>
      </c>
      <c r="AU851" t="s">
        <v>4645</v>
      </c>
      <c r="AY851" t="s">
        <v>4645</v>
      </c>
      <c r="BB851" t="s">
        <v>4645</v>
      </c>
      <c r="BC851" t="str">
        <f t="shared" si="195"/>
        <v>-</v>
      </c>
    </row>
    <row r="852" spans="1:55" ht="18">
      <c r="A852" t="s">
        <v>4648</v>
      </c>
      <c r="B852" t="str">
        <f t="shared" si="185"/>
        <v>CAGTTTTCCCAGTCACGACTATTTCCTGGAGGAGAGGTAGGGT</v>
      </c>
      <c r="C852" t="s">
        <v>4726</v>
      </c>
      <c r="D852" t="str">
        <f t="shared" si="186"/>
        <v>GTTTCCAGATCTAGCATCTCCATAAGGG</v>
      </c>
      <c r="E852" t="str">
        <f t="shared" si="187"/>
        <v>(AG)7</v>
      </c>
      <c r="F852" s="6" t="s">
        <v>7608</v>
      </c>
      <c r="G852" t="str">
        <f t="shared" si="188"/>
        <v>AG</v>
      </c>
      <c r="H852">
        <f t="shared" si="189"/>
        <v>0</v>
      </c>
      <c r="I852">
        <f t="shared" si="190"/>
        <v>0</v>
      </c>
      <c r="J852" t="str">
        <f t="shared" si="191"/>
        <v>-</v>
      </c>
      <c r="K852" t="s">
        <v>7774</v>
      </c>
      <c r="X852" t="s">
        <v>2740</v>
      </c>
      <c r="Y852" t="s">
        <v>2602</v>
      </c>
      <c r="AA852" t="s">
        <v>2739</v>
      </c>
      <c r="AB852" t="s">
        <v>4648</v>
      </c>
      <c r="AC852" t="s">
        <v>56</v>
      </c>
      <c r="AD852">
        <v>2</v>
      </c>
      <c r="AE852">
        <v>14</v>
      </c>
      <c r="AF852" t="str">
        <f t="shared" si="192"/>
        <v>(AG)</v>
      </c>
      <c r="AG852">
        <f t="shared" si="193"/>
        <v>7</v>
      </c>
      <c r="AH852" t="str">
        <f t="shared" si="194"/>
        <v>(AG)7</v>
      </c>
      <c r="AK852" t="s">
        <v>4648</v>
      </c>
      <c r="AL852" t="s">
        <v>7222</v>
      </c>
      <c r="AO852" t="s">
        <v>4648</v>
      </c>
      <c r="AP852" t="s">
        <v>56</v>
      </c>
      <c r="AT852" t="s">
        <v>6699</v>
      </c>
      <c r="AU852" t="s">
        <v>4648</v>
      </c>
      <c r="AY852" t="s">
        <v>4648</v>
      </c>
      <c r="BB852" t="s">
        <v>4648</v>
      </c>
      <c r="BC852" t="str">
        <f t="shared" si="195"/>
        <v>-</v>
      </c>
    </row>
    <row r="853" spans="1:55" ht="18">
      <c r="A853" t="s">
        <v>4651</v>
      </c>
      <c r="B853" t="str">
        <f t="shared" si="185"/>
        <v>CAGTTTTCCCAGTCACGACTACAGGGCAACTGAGTTCATTTCA</v>
      </c>
      <c r="C853" t="s">
        <v>4727</v>
      </c>
      <c r="D853" t="str">
        <f t="shared" si="186"/>
        <v>GTTTAAAAGATTACAAACCGGCAACAGA</v>
      </c>
      <c r="E853" t="str">
        <f t="shared" si="187"/>
        <v>(GT)7</v>
      </c>
      <c r="F853" s="6" t="s">
        <v>7609</v>
      </c>
      <c r="G853" t="str">
        <f t="shared" si="188"/>
        <v>GT</v>
      </c>
      <c r="H853">
        <f t="shared" si="189"/>
        <v>128</v>
      </c>
      <c r="I853">
        <f t="shared" si="190"/>
        <v>136</v>
      </c>
      <c r="J853" t="str">
        <f t="shared" si="191"/>
        <v>128-136</v>
      </c>
      <c r="K853" t="str">
        <f t="shared" ref="K853:K891" si="197">IF(H853=I853,"Monomorphic","Polymorphic")</f>
        <v>Polymorphic</v>
      </c>
      <c r="X853" t="s">
        <v>2742</v>
      </c>
      <c r="Y853" t="s">
        <v>2606</v>
      </c>
      <c r="AA853" t="s">
        <v>2741</v>
      </c>
      <c r="AB853" t="s">
        <v>4651</v>
      </c>
      <c r="AC853" t="s">
        <v>149</v>
      </c>
      <c r="AD853">
        <v>2</v>
      </c>
      <c r="AE853">
        <v>14</v>
      </c>
      <c r="AF853" t="str">
        <f t="shared" si="192"/>
        <v>(GT)</v>
      </c>
      <c r="AG853">
        <f t="shared" si="193"/>
        <v>7</v>
      </c>
      <c r="AH853" t="str">
        <f t="shared" si="194"/>
        <v>(GT)7</v>
      </c>
      <c r="AK853" t="s">
        <v>4651</v>
      </c>
      <c r="AL853" t="s">
        <v>7223</v>
      </c>
      <c r="AO853" t="s">
        <v>4651</v>
      </c>
      <c r="AP853" t="s">
        <v>149</v>
      </c>
      <c r="AT853" t="s">
        <v>6700</v>
      </c>
      <c r="AU853" t="s">
        <v>4651</v>
      </c>
      <c r="AV853">
        <v>128</v>
      </c>
      <c r="AY853" t="s">
        <v>4651</v>
      </c>
      <c r="AZ853">
        <v>136</v>
      </c>
      <c r="BB853" t="s">
        <v>4651</v>
      </c>
      <c r="BC853" t="str">
        <f t="shared" si="195"/>
        <v>128-136</v>
      </c>
    </row>
    <row r="854" spans="1:55" ht="18">
      <c r="A854" t="s">
        <v>4654</v>
      </c>
      <c r="B854" t="str">
        <f t="shared" si="185"/>
        <v>CAGTTTTCCCAGTCACGACAACCCACTTAGGAAATGCAATCAA</v>
      </c>
      <c r="C854" t="s">
        <v>4728</v>
      </c>
      <c r="D854" t="str">
        <f t="shared" si="186"/>
        <v>GTTTGGGACATCAGACAACACATCACAC</v>
      </c>
      <c r="E854" t="str">
        <f t="shared" si="187"/>
        <v>(TG)7</v>
      </c>
      <c r="F854" s="6" t="s">
        <v>7610</v>
      </c>
      <c r="G854" t="str">
        <f t="shared" si="188"/>
        <v>TG</v>
      </c>
      <c r="H854">
        <f t="shared" si="189"/>
        <v>160</v>
      </c>
      <c r="I854">
        <f t="shared" si="190"/>
        <v>179</v>
      </c>
      <c r="J854" t="str">
        <f t="shared" si="191"/>
        <v>160-179</v>
      </c>
      <c r="K854" t="str">
        <f t="shared" si="197"/>
        <v>Polymorphic</v>
      </c>
      <c r="X854" t="s">
        <v>2744</v>
      </c>
      <c r="Y854" t="s">
        <v>2610</v>
      </c>
      <c r="AA854" t="s">
        <v>2743</v>
      </c>
      <c r="AB854" t="s">
        <v>4654</v>
      </c>
      <c r="AC854" t="s">
        <v>183</v>
      </c>
      <c r="AD854">
        <v>2</v>
      </c>
      <c r="AE854">
        <v>14</v>
      </c>
      <c r="AF854" t="str">
        <f t="shared" si="192"/>
        <v>(TG)</v>
      </c>
      <c r="AG854">
        <f t="shared" si="193"/>
        <v>7</v>
      </c>
      <c r="AH854" t="str">
        <f t="shared" si="194"/>
        <v>(TG)7</v>
      </c>
      <c r="AK854" t="s">
        <v>4654</v>
      </c>
      <c r="AL854" t="s">
        <v>7224</v>
      </c>
      <c r="AO854" t="s">
        <v>4654</v>
      </c>
      <c r="AP854" t="s">
        <v>183</v>
      </c>
      <c r="AT854" t="s">
        <v>6701</v>
      </c>
      <c r="AU854" t="s">
        <v>4654</v>
      </c>
      <c r="AV854">
        <v>160</v>
      </c>
      <c r="AY854" t="s">
        <v>4654</v>
      </c>
      <c r="AZ854">
        <v>179</v>
      </c>
      <c r="BB854" t="s">
        <v>4654</v>
      </c>
      <c r="BC854" t="str">
        <f t="shared" si="195"/>
        <v>160-179</v>
      </c>
    </row>
    <row r="855" spans="1:55" ht="18">
      <c r="A855" t="s">
        <v>4657</v>
      </c>
      <c r="B855" t="str">
        <f t="shared" si="185"/>
        <v>CAGTTTTCCCAGTCACGACGATGGCAGAAAGTAAGGATTGGTG</v>
      </c>
      <c r="C855" t="s">
        <v>4729</v>
      </c>
      <c r="D855" t="str">
        <f t="shared" si="186"/>
        <v>GTTTGCCTGAGAAGAACGGACTGAATAA</v>
      </c>
      <c r="E855" t="str">
        <f t="shared" si="187"/>
        <v>(TA)7</v>
      </c>
      <c r="F855" s="6" t="s">
        <v>7603</v>
      </c>
      <c r="G855" t="str">
        <f t="shared" si="188"/>
        <v>TA</v>
      </c>
      <c r="H855">
        <f t="shared" si="189"/>
        <v>180</v>
      </c>
      <c r="I855">
        <f t="shared" si="190"/>
        <v>180</v>
      </c>
      <c r="J855" t="str">
        <f t="shared" si="191"/>
        <v>180-180</v>
      </c>
      <c r="K855" t="str">
        <f t="shared" si="197"/>
        <v>Monomorphic</v>
      </c>
      <c r="X855" t="s">
        <v>2746</v>
      </c>
      <c r="Y855" t="s">
        <v>2614</v>
      </c>
      <c r="AA855" t="s">
        <v>2745</v>
      </c>
      <c r="AB855" t="s">
        <v>4657</v>
      </c>
      <c r="AC855" t="s">
        <v>157</v>
      </c>
      <c r="AD855">
        <v>2</v>
      </c>
      <c r="AE855">
        <v>14</v>
      </c>
      <c r="AF855" t="str">
        <f t="shared" si="192"/>
        <v>(TA)</v>
      </c>
      <c r="AG855">
        <f t="shared" si="193"/>
        <v>7</v>
      </c>
      <c r="AH855" t="str">
        <f t="shared" si="194"/>
        <v>(TA)7</v>
      </c>
      <c r="AK855" t="s">
        <v>4657</v>
      </c>
      <c r="AL855" t="s">
        <v>7217</v>
      </c>
      <c r="AO855" t="s">
        <v>4657</v>
      </c>
      <c r="AP855" t="s">
        <v>157</v>
      </c>
      <c r="AT855" t="s">
        <v>6702</v>
      </c>
      <c r="AU855" t="s">
        <v>4657</v>
      </c>
      <c r="AV855">
        <v>180</v>
      </c>
      <c r="AY855" t="s">
        <v>4657</v>
      </c>
      <c r="AZ855">
        <v>180</v>
      </c>
      <c r="BB855" t="s">
        <v>4657</v>
      </c>
      <c r="BC855" t="str">
        <f t="shared" si="195"/>
        <v>180-180</v>
      </c>
    </row>
    <row r="856" spans="1:55" ht="18">
      <c r="A856" t="s">
        <v>4660</v>
      </c>
      <c r="B856" t="str">
        <f t="shared" si="185"/>
        <v>CAGTTTTCCCAGTCACGACACCATCCCTTCAAATTCATCCTTT</v>
      </c>
      <c r="C856" t="s">
        <v>4730</v>
      </c>
      <c r="D856" t="str">
        <f t="shared" si="186"/>
        <v>GTTTAAACACACAGAGAGGGAGCAAGAA</v>
      </c>
      <c r="E856" t="str">
        <f t="shared" si="187"/>
        <v>(CT)7</v>
      </c>
      <c r="F856" s="6" t="s">
        <v>7607</v>
      </c>
      <c r="G856" t="str">
        <f t="shared" si="188"/>
        <v>CT</v>
      </c>
      <c r="H856">
        <f t="shared" si="189"/>
        <v>113</v>
      </c>
      <c r="I856">
        <f t="shared" si="190"/>
        <v>115</v>
      </c>
      <c r="J856" t="str">
        <f t="shared" si="191"/>
        <v>113-115</v>
      </c>
      <c r="K856" t="str">
        <f t="shared" si="197"/>
        <v>Polymorphic</v>
      </c>
      <c r="X856" t="s">
        <v>2748</v>
      </c>
      <c r="Y856" t="s">
        <v>2618</v>
      </c>
      <c r="AA856" t="s">
        <v>2747</v>
      </c>
      <c r="AB856" t="s">
        <v>4660</v>
      </c>
      <c r="AC856" t="s">
        <v>104</v>
      </c>
      <c r="AD856">
        <v>2</v>
      </c>
      <c r="AE856">
        <v>14</v>
      </c>
      <c r="AF856" t="str">
        <f t="shared" si="192"/>
        <v>(CT)</v>
      </c>
      <c r="AG856">
        <f t="shared" si="193"/>
        <v>7</v>
      </c>
      <c r="AH856" t="str">
        <f t="shared" si="194"/>
        <v>(CT)7</v>
      </c>
      <c r="AK856" t="s">
        <v>4660</v>
      </c>
      <c r="AL856" t="s">
        <v>7221</v>
      </c>
      <c r="AO856" t="s">
        <v>4660</v>
      </c>
      <c r="AP856" t="s">
        <v>104</v>
      </c>
      <c r="AT856" t="s">
        <v>6703</v>
      </c>
      <c r="AU856" t="s">
        <v>4660</v>
      </c>
      <c r="AV856">
        <v>113</v>
      </c>
      <c r="AY856" t="s">
        <v>4660</v>
      </c>
      <c r="AZ856">
        <v>115</v>
      </c>
      <c r="BB856" t="s">
        <v>4660</v>
      </c>
      <c r="BC856" t="str">
        <f t="shared" si="195"/>
        <v>113-115</v>
      </c>
    </row>
    <row r="857" spans="1:55" ht="18">
      <c r="A857" t="s">
        <v>4663</v>
      </c>
      <c r="B857" t="str">
        <f t="shared" si="185"/>
        <v>CAGTTTTCCCAGTCACGACGAAGGAAATGGCCTCTCTTGTTTT</v>
      </c>
      <c r="C857" t="s">
        <v>4731</v>
      </c>
      <c r="D857" t="str">
        <f t="shared" si="186"/>
        <v>GTTTCAAAATCTGCAAACTTAAATCGCC</v>
      </c>
      <c r="E857" t="str">
        <f t="shared" si="187"/>
        <v>(GT)7</v>
      </c>
      <c r="F857" s="6" t="s">
        <v>7609</v>
      </c>
      <c r="G857" t="str">
        <f t="shared" si="188"/>
        <v>GT</v>
      </c>
      <c r="H857">
        <f t="shared" si="189"/>
        <v>156</v>
      </c>
      <c r="I857">
        <f t="shared" si="190"/>
        <v>163</v>
      </c>
      <c r="J857" t="str">
        <f t="shared" si="191"/>
        <v>156-163</v>
      </c>
      <c r="K857" t="str">
        <f t="shared" si="197"/>
        <v>Polymorphic</v>
      </c>
      <c r="X857" t="s">
        <v>2750</v>
      </c>
      <c r="Y857" t="s">
        <v>2622</v>
      </c>
      <c r="AA857" t="s">
        <v>2749</v>
      </c>
      <c r="AB857" t="s">
        <v>4663</v>
      </c>
      <c r="AC857" t="s">
        <v>149</v>
      </c>
      <c r="AD857">
        <v>2</v>
      </c>
      <c r="AE857">
        <v>14</v>
      </c>
      <c r="AF857" t="str">
        <f t="shared" si="192"/>
        <v>(GT)</v>
      </c>
      <c r="AG857">
        <f t="shared" si="193"/>
        <v>7</v>
      </c>
      <c r="AH857" t="str">
        <f t="shared" si="194"/>
        <v>(GT)7</v>
      </c>
      <c r="AK857" t="s">
        <v>4663</v>
      </c>
      <c r="AL857" t="s">
        <v>7223</v>
      </c>
      <c r="AO857" t="s">
        <v>4663</v>
      </c>
      <c r="AP857" t="s">
        <v>149</v>
      </c>
      <c r="AT857" t="s">
        <v>6704</v>
      </c>
      <c r="AU857" t="s">
        <v>4663</v>
      </c>
      <c r="AV857">
        <v>156</v>
      </c>
      <c r="AY857" t="s">
        <v>4663</v>
      </c>
      <c r="AZ857">
        <v>163</v>
      </c>
      <c r="BB857" t="s">
        <v>4663</v>
      </c>
      <c r="BC857" t="str">
        <f t="shared" si="195"/>
        <v>156-163</v>
      </c>
    </row>
    <row r="858" spans="1:55" ht="18">
      <c r="A858" t="s">
        <v>4666</v>
      </c>
      <c r="B858" t="str">
        <f t="shared" si="185"/>
        <v>CAGTTTTCCCAGTCACGACCGGTTGCCTCTTTTACCAGAATAA</v>
      </c>
      <c r="C858" t="s">
        <v>4732</v>
      </c>
      <c r="D858" t="str">
        <f t="shared" si="186"/>
        <v>GTTTGGAATGAATCACATTGCACGTTT</v>
      </c>
      <c r="E858" t="str">
        <f t="shared" si="187"/>
        <v>(TA)7</v>
      </c>
      <c r="F858" s="6" t="s">
        <v>7603</v>
      </c>
      <c r="G858" t="str">
        <f t="shared" si="188"/>
        <v>TA</v>
      </c>
      <c r="H858">
        <f t="shared" si="189"/>
        <v>179</v>
      </c>
      <c r="I858">
        <f t="shared" si="190"/>
        <v>181</v>
      </c>
      <c r="J858" t="str">
        <f t="shared" si="191"/>
        <v>179-181</v>
      </c>
      <c r="K858" t="str">
        <f t="shared" si="197"/>
        <v>Polymorphic</v>
      </c>
      <c r="X858" t="s">
        <v>2752</v>
      </c>
      <c r="Y858" t="s">
        <v>2626</v>
      </c>
      <c r="AA858" t="s">
        <v>2751</v>
      </c>
      <c r="AB858" t="s">
        <v>4666</v>
      </c>
      <c r="AC858" t="s">
        <v>157</v>
      </c>
      <c r="AD858">
        <v>2</v>
      </c>
      <c r="AE858">
        <v>14</v>
      </c>
      <c r="AF858" t="str">
        <f t="shared" si="192"/>
        <v>(TA)</v>
      </c>
      <c r="AG858">
        <f t="shared" si="193"/>
        <v>7</v>
      </c>
      <c r="AH858" t="str">
        <f t="shared" si="194"/>
        <v>(TA)7</v>
      </c>
      <c r="AK858" t="s">
        <v>4666</v>
      </c>
      <c r="AL858" t="s">
        <v>7217</v>
      </c>
      <c r="AO858" t="s">
        <v>4666</v>
      </c>
      <c r="AP858" t="s">
        <v>157</v>
      </c>
      <c r="AT858" t="s">
        <v>6705</v>
      </c>
      <c r="AU858" t="s">
        <v>4666</v>
      </c>
      <c r="AV858">
        <v>179</v>
      </c>
      <c r="AY858" t="s">
        <v>4666</v>
      </c>
      <c r="AZ858">
        <v>181</v>
      </c>
      <c r="BB858" t="s">
        <v>4666</v>
      </c>
      <c r="BC858" t="str">
        <f t="shared" si="195"/>
        <v>179-181</v>
      </c>
    </row>
    <row r="859" spans="1:55" ht="18">
      <c r="A859" t="s">
        <v>4669</v>
      </c>
      <c r="B859" t="str">
        <f t="shared" si="185"/>
        <v>CAGTTTTCCCAGTCACGACTCCAAAAGTTACAGCGATAGGGTC</v>
      </c>
      <c r="C859" t="s">
        <v>4733</v>
      </c>
      <c r="D859" t="str">
        <f t="shared" si="186"/>
        <v>GTTTTTCAACAAAGAAACGCGTACAAAA</v>
      </c>
      <c r="E859" t="str">
        <f t="shared" si="187"/>
        <v>(GT)7</v>
      </c>
      <c r="F859" s="6" t="s">
        <v>7609</v>
      </c>
      <c r="G859" t="str">
        <f t="shared" si="188"/>
        <v>GT</v>
      </c>
      <c r="H859">
        <f t="shared" si="189"/>
        <v>165</v>
      </c>
      <c r="I859">
        <f t="shared" si="190"/>
        <v>167</v>
      </c>
      <c r="J859" t="str">
        <f t="shared" si="191"/>
        <v>165-167</v>
      </c>
      <c r="K859" t="str">
        <f t="shared" si="197"/>
        <v>Polymorphic</v>
      </c>
      <c r="X859" t="s">
        <v>2754</v>
      </c>
      <c r="Y859" t="s">
        <v>2630</v>
      </c>
      <c r="AA859" t="s">
        <v>2753</v>
      </c>
      <c r="AB859" t="s">
        <v>4669</v>
      </c>
      <c r="AC859" t="s">
        <v>149</v>
      </c>
      <c r="AD859">
        <v>2</v>
      </c>
      <c r="AE859">
        <v>14</v>
      </c>
      <c r="AF859" t="str">
        <f t="shared" si="192"/>
        <v>(GT)</v>
      </c>
      <c r="AG859">
        <f t="shared" si="193"/>
        <v>7</v>
      </c>
      <c r="AH859" t="str">
        <f t="shared" si="194"/>
        <v>(GT)7</v>
      </c>
      <c r="AK859" t="s">
        <v>4669</v>
      </c>
      <c r="AL859" t="s">
        <v>7223</v>
      </c>
      <c r="AO859" t="s">
        <v>4669</v>
      </c>
      <c r="AP859" t="s">
        <v>149</v>
      </c>
      <c r="AT859" t="s">
        <v>6706</v>
      </c>
      <c r="AU859" t="s">
        <v>4669</v>
      </c>
      <c r="AV859">
        <v>165</v>
      </c>
      <c r="AY859" t="s">
        <v>4669</v>
      </c>
      <c r="AZ859">
        <v>167</v>
      </c>
      <c r="BB859" t="s">
        <v>4669</v>
      </c>
      <c r="BC859" t="str">
        <f t="shared" si="195"/>
        <v>165-167</v>
      </c>
    </row>
    <row r="860" spans="1:55" ht="18">
      <c r="A860" t="s">
        <v>4672</v>
      </c>
      <c r="B860" t="str">
        <f t="shared" si="185"/>
        <v>CAGTTTTCCCAGTCACGACTAAAATCCTGGCTTGCAATTTTGT</v>
      </c>
      <c r="C860" t="s">
        <v>4734</v>
      </c>
      <c r="D860" t="str">
        <f t="shared" si="186"/>
        <v>GTTTAATATGTGTGAGCGTGCAGTCTTC</v>
      </c>
      <c r="E860" t="str">
        <f t="shared" si="187"/>
        <v>(TA)7</v>
      </c>
      <c r="F860" s="6" t="s">
        <v>7603</v>
      </c>
      <c r="G860" t="str">
        <f t="shared" si="188"/>
        <v>TA</v>
      </c>
      <c r="H860">
        <f t="shared" si="189"/>
        <v>180</v>
      </c>
      <c r="I860">
        <f t="shared" si="190"/>
        <v>188</v>
      </c>
      <c r="J860" t="str">
        <f t="shared" si="191"/>
        <v>180-188</v>
      </c>
      <c r="K860" t="str">
        <f t="shared" si="197"/>
        <v>Polymorphic</v>
      </c>
      <c r="X860" t="s">
        <v>2756</v>
      </c>
      <c r="Y860" t="s">
        <v>2634</v>
      </c>
      <c r="AA860" t="s">
        <v>2755</v>
      </c>
      <c r="AB860" t="s">
        <v>4672</v>
      </c>
      <c r="AC860" t="s">
        <v>157</v>
      </c>
      <c r="AD860">
        <v>2</v>
      </c>
      <c r="AE860">
        <v>14</v>
      </c>
      <c r="AF860" t="str">
        <f t="shared" si="192"/>
        <v>(TA)</v>
      </c>
      <c r="AG860">
        <f t="shared" si="193"/>
        <v>7</v>
      </c>
      <c r="AH860" t="str">
        <f t="shared" si="194"/>
        <v>(TA)7</v>
      </c>
      <c r="AK860" t="s">
        <v>4672</v>
      </c>
      <c r="AL860" t="s">
        <v>7217</v>
      </c>
      <c r="AO860" t="s">
        <v>4672</v>
      </c>
      <c r="AP860" t="s">
        <v>157</v>
      </c>
      <c r="AT860" t="s">
        <v>6707</v>
      </c>
      <c r="AU860" t="s">
        <v>4672</v>
      </c>
      <c r="AV860">
        <v>180</v>
      </c>
      <c r="AY860" t="s">
        <v>4672</v>
      </c>
      <c r="AZ860">
        <v>188</v>
      </c>
      <c r="BB860" t="s">
        <v>4672</v>
      </c>
      <c r="BC860" t="str">
        <f t="shared" si="195"/>
        <v>180-188</v>
      </c>
    </row>
    <row r="861" spans="1:55" ht="18">
      <c r="A861" t="s">
        <v>4675</v>
      </c>
      <c r="B861" t="str">
        <f t="shared" si="185"/>
        <v>CAGTTTTCCCAGTCACGACGTTATTCACTTCCCACATCTCCCA</v>
      </c>
      <c r="C861" t="s">
        <v>4735</v>
      </c>
      <c r="D861" t="str">
        <f t="shared" si="186"/>
        <v>GTTTAACAAGAGAGGAAATACAAGGTGTGTG</v>
      </c>
      <c r="E861" t="str">
        <f t="shared" si="187"/>
        <v>(AT)7</v>
      </c>
      <c r="F861" s="6" t="s">
        <v>7605</v>
      </c>
      <c r="G861" t="str">
        <f t="shared" si="188"/>
        <v>AT</v>
      </c>
      <c r="H861">
        <f t="shared" si="189"/>
        <v>94</v>
      </c>
      <c r="I861">
        <f t="shared" si="190"/>
        <v>104</v>
      </c>
      <c r="J861" t="str">
        <f t="shared" si="191"/>
        <v>94-104</v>
      </c>
      <c r="K861" t="str">
        <f t="shared" si="197"/>
        <v>Polymorphic</v>
      </c>
      <c r="X861" t="s">
        <v>2758</v>
      </c>
      <c r="Y861" t="s">
        <v>2638</v>
      </c>
      <c r="AA861" t="s">
        <v>2757</v>
      </c>
      <c r="AB861" t="s">
        <v>4675</v>
      </c>
      <c r="AC861" t="s">
        <v>68</v>
      </c>
      <c r="AD861">
        <v>2</v>
      </c>
      <c r="AE861">
        <v>14</v>
      </c>
      <c r="AF861" t="str">
        <f t="shared" si="192"/>
        <v>(AT)</v>
      </c>
      <c r="AG861">
        <f t="shared" si="193"/>
        <v>7</v>
      </c>
      <c r="AH861" t="str">
        <f t="shared" si="194"/>
        <v>(AT)7</v>
      </c>
      <c r="AK861" t="s">
        <v>4675</v>
      </c>
      <c r="AL861" t="s">
        <v>7219</v>
      </c>
      <c r="AO861" t="s">
        <v>4675</v>
      </c>
      <c r="AP861" t="s">
        <v>68</v>
      </c>
      <c r="AT861" t="s">
        <v>6708</v>
      </c>
      <c r="AU861" t="s">
        <v>4675</v>
      </c>
      <c r="AV861">
        <v>94</v>
      </c>
      <c r="AY861" t="s">
        <v>4675</v>
      </c>
      <c r="AZ861">
        <v>104</v>
      </c>
      <c r="BB861" t="s">
        <v>4675</v>
      </c>
      <c r="BC861" t="str">
        <f t="shared" si="195"/>
        <v>94-104</v>
      </c>
    </row>
    <row r="862" spans="1:55" ht="18">
      <c r="A862" t="s">
        <v>4678</v>
      </c>
      <c r="B862" t="str">
        <f t="shared" si="185"/>
        <v>CAGTTTTCCCAGTCACGACCAGTATGCAGCGATGGACAATAAG</v>
      </c>
      <c r="C862" t="s">
        <v>4736</v>
      </c>
      <c r="D862" t="str">
        <f t="shared" si="186"/>
        <v>GTTTCACACAGCAATTTTTGGAGCTAGA</v>
      </c>
      <c r="E862" t="str">
        <f t="shared" si="187"/>
        <v>(AT)7</v>
      </c>
      <c r="F862" s="6" t="s">
        <v>7605</v>
      </c>
      <c r="G862" t="str">
        <f t="shared" si="188"/>
        <v>AT</v>
      </c>
      <c r="H862">
        <f t="shared" si="189"/>
        <v>122</v>
      </c>
      <c r="I862">
        <f t="shared" si="190"/>
        <v>124</v>
      </c>
      <c r="J862" t="str">
        <f t="shared" si="191"/>
        <v>122-124</v>
      </c>
      <c r="K862" t="str">
        <f t="shared" si="197"/>
        <v>Polymorphic</v>
      </c>
      <c r="X862" t="s">
        <v>2760</v>
      </c>
      <c r="Y862" t="s">
        <v>2641</v>
      </c>
      <c r="AA862" t="s">
        <v>2759</v>
      </c>
      <c r="AB862" t="s">
        <v>4678</v>
      </c>
      <c r="AC862" t="s">
        <v>68</v>
      </c>
      <c r="AD862">
        <v>2</v>
      </c>
      <c r="AE862">
        <v>14</v>
      </c>
      <c r="AF862" t="str">
        <f t="shared" si="192"/>
        <v>(AT)</v>
      </c>
      <c r="AG862">
        <f t="shared" si="193"/>
        <v>7</v>
      </c>
      <c r="AH862" t="str">
        <f t="shared" si="194"/>
        <v>(AT)7</v>
      </c>
      <c r="AK862" t="s">
        <v>4678</v>
      </c>
      <c r="AL862" t="s">
        <v>7219</v>
      </c>
      <c r="AO862" t="s">
        <v>4678</v>
      </c>
      <c r="AP862" t="s">
        <v>68</v>
      </c>
      <c r="AT862" t="s">
        <v>6709</v>
      </c>
      <c r="AU862" t="s">
        <v>4678</v>
      </c>
      <c r="AV862">
        <v>122</v>
      </c>
      <c r="AY862" t="s">
        <v>4678</v>
      </c>
      <c r="AZ862">
        <v>124</v>
      </c>
      <c r="BB862" t="s">
        <v>4678</v>
      </c>
      <c r="BC862" t="str">
        <f t="shared" si="195"/>
        <v>122-124</v>
      </c>
    </row>
    <row r="863" spans="1:55" ht="18">
      <c r="A863" t="s">
        <v>4681</v>
      </c>
      <c r="B863" t="str">
        <f t="shared" si="185"/>
        <v>CAGTTTTCCCAGTCACGACTTCACCACCAAAAAGCTTAAAAGG</v>
      </c>
      <c r="C863" t="s">
        <v>4737</v>
      </c>
      <c r="D863" t="str">
        <f t="shared" si="186"/>
        <v>GTTTGTCCTCACTGACAAGATCATCGC</v>
      </c>
      <c r="E863" t="str">
        <f t="shared" si="187"/>
        <v>(GA)7</v>
      </c>
      <c r="F863" s="6" t="s">
        <v>7741</v>
      </c>
      <c r="G863" t="str">
        <f t="shared" si="188"/>
        <v>GA</v>
      </c>
      <c r="H863">
        <f t="shared" si="189"/>
        <v>127</v>
      </c>
      <c r="I863">
        <f t="shared" si="190"/>
        <v>129</v>
      </c>
      <c r="J863" t="str">
        <f t="shared" si="191"/>
        <v>127-129</v>
      </c>
      <c r="K863" t="str">
        <f t="shared" si="197"/>
        <v>Polymorphic</v>
      </c>
      <c r="X863" t="s">
        <v>2762</v>
      </c>
      <c r="Y863" t="s">
        <v>2645</v>
      </c>
      <c r="AA863" t="s">
        <v>2761</v>
      </c>
      <c r="AB863" t="s">
        <v>4681</v>
      </c>
      <c r="AC863" t="s">
        <v>118</v>
      </c>
      <c r="AD863">
        <v>2</v>
      </c>
      <c r="AE863">
        <v>14</v>
      </c>
      <c r="AF863" t="str">
        <f t="shared" si="192"/>
        <v>(GA)</v>
      </c>
      <c r="AG863">
        <f t="shared" si="193"/>
        <v>7</v>
      </c>
      <c r="AH863" t="str">
        <f t="shared" si="194"/>
        <v>(GA)7</v>
      </c>
      <c r="AK863" t="s">
        <v>4681</v>
      </c>
      <c r="AL863" t="s">
        <v>7354</v>
      </c>
      <c r="AO863" t="s">
        <v>4681</v>
      </c>
      <c r="AP863" t="s">
        <v>118</v>
      </c>
      <c r="AT863" t="s">
        <v>6710</v>
      </c>
      <c r="AU863" t="s">
        <v>4681</v>
      </c>
      <c r="AV863">
        <v>127</v>
      </c>
      <c r="AY863" t="s">
        <v>4681</v>
      </c>
      <c r="AZ863">
        <v>129</v>
      </c>
      <c r="BB863" t="s">
        <v>4681</v>
      </c>
      <c r="BC863" t="str">
        <f t="shared" si="195"/>
        <v>127-129</v>
      </c>
    </row>
    <row r="864" spans="1:55" ht="18">
      <c r="A864" t="s">
        <v>4684</v>
      </c>
      <c r="B864" t="str">
        <f t="shared" si="185"/>
        <v>CAGTTTTCCCAGTCACGACATCCCGATTAAGGCCACAGC</v>
      </c>
      <c r="C864" t="s">
        <v>4738</v>
      </c>
      <c r="D864" t="str">
        <f t="shared" si="186"/>
        <v>GTTTCCCTCTTCTCTTCGTCTTCTCTCC</v>
      </c>
      <c r="E864" t="str">
        <f t="shared" si="187"/>
        <v>(AG)7</v>
      </c>
      <c r="F864" s="6" t="s">
        <v>7608</v>
      </c>
      <c r="G864" t="str">
        <f t="shared" si="188"/>
        <v>AG</v>
      </c>
      <c r="H864">
        <f t="shared" si="189"/>
        <v>102</v>
      </c>
      <c r="I864">
        <f t="shared" si="190"/>
        <v>114</v>
      </c>
      <c r="J864" t="str">
        <f t="shared" si="191"/>
        <v>102-114</v>
      </c>
      <c r="K864" t="str">
        <f t="shared" si="197"/>
        <v>Polymorphic</v>
      </c>
      <c r="X864" t="s">
        <v>2764</v>
      </c>
      <c r="Y864" t="s">
        <v>2649</v>
      </c>
      <c r="AA864" t="s">
        <v>2763</v>
      </c>
      <c r="AB864" t="s">
        <v>4684</v>
      </c>
      <c r="AC864" t="s">
        <v>56</v>
      </c>
      <c r="AD864">
        <v>2</v>
      </c>
      <c r="AE864">
        <v>14</v>
      </c>
      <c r="AF864" t="str">
        <f t="shared" si="192"/>
        <v>(AG)</v>
      </c>
      <c r="AG864">
        <f t="shared" si="193"/>
        <v>7</v>
      </c>
      <c r="AH864" t="str">
        <f t="shared" si="194"/>
        <v>(AG)7</v>
      </c>
      <c r="AK864" t="s">
        <v>4684</v>
      </c>
      <c r="AL864" t="s">
        <v>7222</v>
      </c>
      <c r="AO864" t="s">
        <v>4684</v>
      </c>
      <c r="AP864" t="s">
        <v>56</v>
      </c>
      <c r="AT864" t="s">
        <v>6711</v>
      </c>
      <c r="AU864" t="s">
        <v>4684</v>
      </c>
      <c r="AV864">
        <v>102</v>
      </c>
      <c r="AY864" t="s">
        <v>4684</v>
      </c>
      <c r="AZ864">
        <v>114</v>
      </c>
      <c r="BB864" t="s">
        <v>4684</v>
      </c>
      <c r="BC864" t="str">
        <f t="shared" si="195"/>
        <v>102-114</v>
      </c>
    </row>
    <row r="865" spans="1:55" ht="18">
      <c r="A865" t="s">
        <v>4687</v>
      </c>
      <c r="B865" t="str">
        <f t="shared" si="185"/>
        <v>CAGTTTTCCCAGTCACGACCATGTGAGGGAGAACTACACCAAA</v>
      </c>
      <c r="C865" t="s">
        <v>4739</v>
      </c>
      <c r="D865" t="str">
        <f t="shared" si="186"/>
        <v>GTTTTGGCTCTCTCATCAGCTTAGCTTT</v>
      </c>
      <c r="E865" t="str">
        <f t="shared" si="187"/>
        <v>(AG)7</v>
      </c>
      <c r="F865" s="6" t="s">
        <v>7608</v>
      </c>
      <c r="G865" t="str">
        <f t="shared" si="188"/>
        <v>AG</v>
      </c>
      <c r="H865">
        <f t="shared" si="189"/>
        <v>170</v>
      </c>
      <c r="I865">
        <f t="shared" si="190"/>
        <v>171</v>
      </c>
      <c r="J865" t="str">
        <f t="shared" si="191"/>
        <v>170-171</v>
      </c>
      <c r="K865" t="str">
        <f t="shared" si="197"/>
        <v>Polymorphic</v>
      </c>
      <c r="X865" t="s">
        <v>2766</v>
      </c>
      <c r="Y865" t="s">
        <v>2653</v>
      </c>
      <c r="AA865" t="s">
        <v>2765</v>
      </c>
      <c r="AB865" t="s">
        <v>4687</v>
      </c>
      <c r="AC865" t="s">
        <v>56</v>
      </c>
      <c r="AD865">
        <v>2</v>
      </c>
      <c r="AE865">
        <v>14</v>
      </c>
      <c r="AF865" t="str">
        <f t="shared" si="192"/>
        <v>(AG)</v>
      </c>
      <c r="AG865">
        <f t="shared" si="193"/>
        <v>7</v>
      </c>
      <c r="AH865" t="str">
        <f t="shared" si="194"/>
        <v>(AG)7</v>
      </c>
      <c r="AK865" t="s">
        <v>4687</v>
      </c>
      <c r="AL865" t="s">
        <v>7222</v>
      </c>
      <c r="AO865" t="s">
        <v>4687</v>
      </c>
      <c r="AP865" t="s">
        <v>56</v>
      </c>
      <c r="AT865" t="s">
        <v>6712</v>
      </c>
      <c r="AU865" t="s">
        <v>4687</v>
      </c>
      <c r="AV865">
        <v>170</v>
      </c>
      <c r="AY865" t="s">
        <v>4687</v>
      </c>
      <c r="AZ865">
        <v>171</v>
      </c>
      <c r="BB865" t="s">
        <v>4687</v>
      </c>
      <c r="BC865" t="str">
        <f t="shared" si="195"/>
        <v>170-171</v>
      </c>
    </row>
    <row r="866" spans="1:55" ht="18">
      <c r="A866" t="s">
        <v>4690</v>
      </c>
      <c r="B866" t="str">
        <f t="shared" si="185"/>
        <v>CAGTTTTCCCAGTCACGACTCTCTGAGGAACTCTTCCTTCTCTCTT</v>
      </c>
      <c r="C866" t="s">
        <v>4740</v>
      </c>
      <c r="D866" t="str">
        <f t="shared" si="186"/>
        <v>GTTTATACTCGAGTCCTTTGACAAACCG</v>
      </c>
      <c r="E866" t="str">
        <f t="shared" si="187"/>
        <v>(TA)7</v>
      </c>
      <c r="F866" s="6" t="s">
        <v>7603</v>
      </c>
      <c r="G866" t="str">
        <f t="shared" si="188"/>
        <v>TA</v>
      </c>
      <c r="H866">
        <f t="shared" si="189"/>
        <v>104</v>
      </c>
      <c r="I866">
        <f t="shared" si="190"/>
        <v>106</v>
      </c>
      <c r="J866" t="str">
        <f t="shared" si="191"/>
        <v>104-106</v>
      </c>
      <c r="K866" t="str">
        <f t="shared" si="197"/>
        <v>Polymorphic</v>
      </c>
      <c r="X866" t="s">
        <v>2768</v>
      </c>
      <c r="Y866" t="s">
        <v>2656</v>
      </c>
      <c r="AA866" t="s">
        <v>2767</v>
      </c>
      <c r="AB866" t="s">
        <v>4690</v>
      </c>
      <c r="AC866" t="s">
        <v>157</v>
      </c>
      <c r="AD866">
        <v>2</v>
      </c>
      <c r="AE866">
        <v>14</v>
      </c>
      <c r="AF866" t="str">
        <f t="shared" si="192"/>
        <v>(TA)</v>
      </c>
      <c r="AG866">
        <f t="shared" si="193"/>
        <v>7</v>
      </c>
      <c r="AH866" t="str">
        <f t="shared" si="194"/>
        <v>(TA)7</v>
      </c>
      <c r="AK866" t="s">
        <v>4690</v>
      </c>
      <c r="AL866" t="s">
        <v>7217</v>
      </c>
      <c r="AO866" t="s">
        <v>4690</v>
      </c>
      <c r="AP866" t="s">
        <v>157</v>
      </c>
      <c r="AT866" t="s">
        <v>6713</v>
      </c>
      <c r="AU866" t="s">
        <v>4690</v>
      </c>
      <c r="AV866">
        <v>104</v>
      </c>
      <c r="AY866" t="s">
        <v>4690</v>
      </c>
      <c r="AZ866">
        <v>106</v>
      </c>
      <c r="BB866" t="s">
        <v>4690</v>
      </c>
      <c r="BC866" t="str">
        <f t="shared" si="195"/>
        <v>104-106</v>
      </c>
    </row>
    <row r="867" spans="1:55" ht="18">
      <c r="A867" t="s">
        <v>4693</v>
      </c>
      <c r="B867" t="str">
        <f t="shared" si="185"/>
        <v>CAGTTTTCCCAGTCACGACAACCAGAAGAATACACAGCGAAGC</v>
      </c>
      <c r="C867" t="s">
        <v>4741</v>
      </c>
      <c r="D867" t="str">
        <f t="shared" si="186"/>
        <v>GTTTAGTTCCTTCCTTCATTGGAGAACC</v>
      </c>
      <c r="E867" t="str">
        <f t="shared" si="187"/>
        <v>(AG)7</v>
      </c>
      <c r="F867" s="6" t="s">
        <v>7608</v>
      </c>
      <c r="G867" t="str">
        <f t="shared" si="188"/>
        <v>AG</v>
      </c>
      <c r="H867">
        <f t="shared" si="189"/>
        <v>152</v>
      </c>
      <c r="I867">
        <f t="shared" si="190"/>
        <v>154</v>
      </c>
      <c r="J867" t="str">
        <f t="shared" si="191"/>
        <v>152-154</v>
      </c>
      <c r="K867" t="str">
        <f t="shared" si="197"/>
        <v>Polymorphic</v>
      </c>
      <c r="X867" t="s">
        <v>2770</v>
      </c>
      <c r="Y867" t="s">
        <v>2660</v>
      </c>
      <c r="AA867" t="s">
        <v>2769</v>
      </c>
      <c r="AB867" t="s">
        <v>4693</v>
      </c>
      <c r="AC867" t="s">
        <v>56</v>
      </c>
      <c r="AD867">
        <v>2</v>
      </c>
      <c r="AE867">
        <v>14</v>
      </c>
      <c r="AF867" t="str">
        <f t="shared" si="192"/>
        <v>(AG)</v>
      </c>
      <c r="AG867">
        <f t="shared" si="193"/>
        <v>7</v>
      </c>
      <c r="AH867" t="str">
        <f t="shared" si="194"/>
        <v>(AG)7</v>
      </c>
      <c r="AK867" t="s">
        <v>4693</v>
      </c>
      <c r="AL867" t="s">
        <v>7222</v>
      </c>
      <c r="AO867" t="s">
        <v>4693</v>
      </c>
      <c r="AP867" t="s">
        <v>56</v>
      </c>
      <c r="AT867" t="s">
        <v>6714</v>
      </c>
      <c r="AU867" t="s">
        <v>4693</v>
      </c>
      <c r="AV867">
        <v>152</v>
      </c>
      <c r="AY867" t="s">
        <v>4693</v>
      </c>
      <c r="AZ867">
        <v>154</v>
      </c>
      <c r="BB867" t="s">
        <v>4693</v>
      </c>
      <c r="BC867" t="str">
        <f t="shared" si="195"/>
        <v>152-154</v>
      </c>
    </row>
    <row r="868" spans="1:55" ht="18">
      <c r="A868" t="s">
        <v>4696</v>
      </c>
      <c r="B868" t="str">
        <f t="shared" si="185"/>
        <v>CAGTTTTCCCAGTCACGACTTTTGAGTGAACCAACCAATTTGA</v>
      </c>
      <c r="C868" t="s">
        <v>4742</v>
      </c>
      <c r="D868" t="str">
        <f t="shared" si="186"/>
        <v>GTTTTCACTGAAGGGAAGAGTAACTGGAA</v>
      </c>
      <c r="E868" t="str">
        <f t="shared" si="187"/>
        <v>(TC)7</v>
      </c>
      <c r="F868" s="6" t="s">
        <v>7606</v>
      </c>
      <c r="G868" t="str">
        <f t="shared" si="188"/>
        <v>TC</v>
      </c>
      <c r="H868">
        <f t="shared" si="189"/>
        <v>164</v>
      </c>
      <c r="I868">
        <f t="shared" si="190"/>
        <v>164</v>
      </c>
      <c r="J868" t="str">
        <f t="shared" si="191"/>
        <v>164-164</v>
      </c>
      <c r="K868" t="str">
        <f t="shared" si="197"/>
        <v>Monomorphic</v>
      </c>
      <c r="X868" t="s">
        <v>2772</v>
      </c>
      <c r="Y868" t="s">
        <v>2664</v>
      </c>
      <c r="AA868" t="s">
        <v>2771</v>
      </c>
      <c r="AB868" t="s">
        <v>4696</v>
      </c>
      <c r="AC868" t="s">
        <v>170</v>
      </c>
      <c r="AD868">
        <v>2</v>
      </c>
      <c r="AE868">
        <v>14</v>
      </c>
      <c r="AF868" t="str">
        <f t="shared" si="192"/>
        <v>(TC)</v>
      </c>
      <c r="AG868">
        <f t="shared" si="193"/>
        <v>7</v>
      </c>
      <c r="AH868" t="str">
        <f t="shared" si="194"/>
        <v>(TC)7</v>
      </c>
      <c r="AK868" t="s">
        <v>4696</v>
      </c>
      <c r="AL868" t="s">
        <v>7220</v>
      </c>
      <c r="AO868" t="s">
        <v>4696</v>
      </c>
      <c r="AP868" t="s">
        <v>170</v>
      </c>
      <c r="AT868" t="s">
        <v>6715</v>
      </c>
      <c r="AU868" t="s">
        <v>4696</v>
      </c>
      <c r="AV868">
        <v>164</v>
      </c>
      <c r="AY868" t="s">
        <v>4696</v>
      </c>
      <c r="AZ868">
        <v>164</v>
      </c>
      <c r="BB868" t="s">
        <v>4696</v>
      </c>
      <c r="BC868" t="str">
        <f t="shared" si="195"/>
        <v>164-164</v>
      </c>
    </row>
    <row r="869" spans="1:55" ht="18">
      <c r="A869" t="s">
        <v>4745</v>
      </c>
      <c r="B869" t="str">
        <f t="shared" si="185"/>
        <v>CAGTTTTCCCAGTCACGACTGAAGTCAATGCTCCATTTCATGT</v>
      </c>
      <c r="C869" t="s">
        <v>4887</v>
      </c>
      <c r="D869" t="str">
        <f t="shared" si="186"/>
        <v>GTTTAGCAAAATATACTTCACACCAATACGG</v>
      </c>
      <c r="E869" t="str">
        <f t="shared" si="187"/>
        <v>(TA)7</v>
      </c>
      <c r="F869" s="6" t="s">
        <v>7603</v>
      </c>
      <c r="G869" t="str">
        <f t="shared" si="188"/>
        <v>TA</v>
      </c>
      <c r="H869">
        <f t="shared" si="189"/>
        <v>147</v>
      </c>
      <c r="I869">
        <f t="shared" si="190"/>
        <v>154</v>
      </c>
      <c r="J869" t="str">
        <f t="shared" si="191"/>
        <v>147-154</v>
      </c>
      <c r="K869" t="str">
        <f t="shared" si="197"/>
        <v>Polymorphic</v>
      </c>
      <c r="X869" t="s">
        <v>2774</v>
      </c>
      <c r="Y869" t="s">
        <v>2668</v>
      </c>
      <c r="AA869" t="s">
        <v>2773</v>
      </c>
      <c r="AB869" t="s">
        <v>4745</v>
      </c>
      <c r="AC869" t="s">
        <v>157</v>
      </c>
      <c r="AD869">
        <v>2</v>
      </c>
      <c r="AE869">
        <v>14</v>
      </c>
      <c r="AF869" t="str">
        <f t="shared" si="192"/>
        <v>(TA)</v>
      </c>
      <c r="AG869">
        <f t="shared" si="193"/>
        <v>7</v>
      </c>
      <c r="AH869" t="str">
        <f t="shared" si="194"/>
        <v>(TA)7</v>
      </c>
      <c r="AK869" t="s">
        <v>4745</v>
      </c>
      <c r="AL869" t="s">
        <v>7217</v>
      </c>
      <c r="AO869" t="s">
        <v>4745</v>
      </c>
      <c r="AP869" t="s">
        <v>157</v>
      </c>
      <c r="AT869" t="s">
        <v>6716</v>
      </c>
      <c r="AU869" t="s">
        <v>4745</v>
      </c>
      <c r="AV869">
        <v>147</v>
      </c>
      <c r="AY869" t="s">
        <v>4745</v>
      </c>
      <c r="AZ869">
        <v>154</v>
      </c>
      <c r="BB869" t="s">
        <v>4745</v>
      </c>
      <c r="BC869" t="str">
        <f t="shared" si="195"/>
        <v>147-154</v>
      </c>
    </row>
    <row r="870" spans="1:55" ht="18">
      <c r="A870" t="s">
        <v>4748</v>
      </c>
      <c r="B870" t="str">
        <f t="shared" si="185"/>
        <v>CAGTTTTCCCAGTCACGACAGGTACCTACCCGTCGAGATTTGT</v>
      </c>
      <c r="C870" t="s">
        <v>4888</v>
      </c>
      <c r="D870" t="str">
        <f t="shared" si="186"/>
        <v>GTTTGTGTCATCCTCGTTGCACTTCAC</v>
      </c>
      <c r="E870" t="str">
        <f t="shared" si="187"/>
        <v>(TG)7</v>
      </c>
      <c r="F870" s="6" t="s">
        <v>7610</v>
      </c>
      <c r="G870" t="str">
        <f t="shared" si="188"/>
        <v>TG</v>
      </c>
      <c r="H870">
        <f t="shared" si="189"/>
        <v>181</v>
      </c>
      <c r="I870">
        <f t="shared" si="190"/>
        <v>181</v>
      </c>
      <c r="J870" t="str">
        <f t="shared" si="191"/>
        <v>181-181</v>
      </c>
      <c r="K870" t="str">
        <f t="shared" si="197"/>
        <v>Monomorphic</v>
      </c>
      <c r="X870" t="s">
        <v>2776</v>
      </c>
      <c r="Y870" t="s">
        <v>2672</v>
      </c>
      <c r="AA870" t="s">
        <v>2775</v>
      </c>
      <c r="AB870" t="s">
        <v>4748</v>
      </c>
      <c r="AC870" t="s">
        <v>183</v>
      </c>
      <c r="AD870">
        <v>2</v>
      </c>
      <c r="AE870">
        <v>14</v>
      </c>
      <c r="AF870" t="str">
        <f t="shared" si="192"/>
        <v>(TG)</v>
      </c>
      <c r="AG870">
        <f t="shared" si="193"/>
        <v>7</v>
      </c>
      <c r="AH870" t="str">
        <f t="shared" si="194"/>
        <v>(TG)7</v>
      </c>
      <c r="AK870" t="s">
        <v>4748</v>
      </c>
      <c r="AL870" t="s">
        <v>7224</v>
      </c>
      <c r="AO870" t="s">
        <v>4748</v>
      </c>
      <c r="AP870" t="s">
        <v>183</v>
      </c>
      <c r="AT870" t="s">
        <v>6717</v>
      </c>
      <c r="AU870" t="s">
        <v>4748</v>
      </c>
      <c r="AV870">
        <v>181</v>
      </c>
      <c r="AY870" t="s">
        <v>4748</v>
      </c>
      <c r="AZ870">
        <v>181</v>
      </c>
      <c r="BB870" t="s">
        <v>4748</v>
      </c>
      <c r="BC870" t="str">
        <f t="shared" si="195"/>
        <v>181-181</v>
      </c>
    </row>
    <row r="871" spans="1:55" ht="18">
      <c r="A871" t="s">
        <v>4751</v>
      </c>
      <c r="B871" t="str">
        <f t="shared" si="185"/>
        <v>CAGTTTTCCCAGTCACGACGTCCTGCTTATGGACTTCCATGTT</v>
      </c>
      <c r="C871" t="s">
        <v>4889</v>
      </c>
      <c r="D871" t="str">
        <f t="shared" si="186"/>
        <v>GTTTTTTTGAAAGACACAGAGAGATCAACTG</v>
      </c>
      <c r="E871" t="str">
        <f t="shared" si="187"/>
        <v>(AT)7</v>
      </c>
      <c r="F871" s="6" t="s">
        <v>7605</v>
      </c>
      <c r="G871" t="str">
        <f t="shared" si="188"/>
        <v>AT</v>
      </c>
      <c r="H871">
        <f t="shared" si="189"/>
        <v>173</v>
      </c>
      <c r="I871">
        <f t="shared" si="190"/>
        <v>181</v>
      </c>
      <c r="J871" t="str">
        <f t="shared" si="191"/>
        <v>173-181</v>
      </c>
      <c r="K871" t="str">
        <f t="shared" si="197"/>
        <v>Polymorphic</v>
      </c>
      <c r="X871" t="s">
        <v>2778</v>
      </c>
      <c r="Y871" t="s">
        <v>2676</v>
      </c>
      <c r="AA871" t="s">
        <v>2777</v>
      </c>
      <c r="AB871" t="s">
        <v>4751</v>
      </c>
      <c r="AC871" t="s">
        <v>68</v>
      </c>
      <c r="AD871">
        <v>2</v>
      </c>
      <c r="AE871">
        <v>14</v>
      </c>
      <c r="AF871" t="str">
        <f t="shared" si="192"/>
        <v>(AT)</v>
      </c>
      <c r="AG871">
        <f t="shared" si="193"/>
        <v>7</v>
      </c>
      <c r="AH871" t="str">
        <f t="shared" si="194"/>
        <v>(AT)7</v>
      </c>
      <c r="AK871" t="s">
        <v>4751</v>
      </c>
      <c r="AL871" t="s">
        <v>7219</v>
      </c>
      <c r="AO871" t="s">
        <v>4751</v>
      </c>
      <c r="AP871" t="s">
        <v>68</v>
      </c>
      <c r="AT871" t="s">
        <v>6718</v>
      </c>
      <c r="AU871" t="s">
        <v>4751</v>
      </c>
      <c r="AV871">
        <v>173</v>
      </c>
      <c r="AY871" t="s">
        <v>4751</v>
      </c>
      <c r="AZ871">
        <v>181</v>
      </c>
      <c r="BB871" t="s">
        <v>4751</v>
      </c>
      <c r="BC871" t="str">
        <f t="shared" si="195"/>
        <v>173-181</v>
      </c>
    </row>
    <row r="872" spans="1:55" ht="18">
      <c r="A872" t="s">
        <v>4754</v>
      </c>
      <c r="B872" t="str">
        <f t="shared" si="185"/>
        <v>CAGTTTTCCCAGTCACGACGGGATGTTTGAGAGAAGAAGCTCA</v>
      </c>
      <c r="C872" t="s">
        <v>4890</v>
      </c>
      <c r="D872" t="str">
        <f t="shared" si="186"/>
        <v>GTTTATTGCCTTGGTTCTCAGAGGATTT</v>
      </c>
      <c r="E872" t="str">
        <f t="shared" si="187"/>
        <v>(AG)7</v>
      </c>
      <c r="F872" s="6" t="s">
        <v>7608</v>
      </c>
      <c r="G872" t="str">
        <f t="shared" si="188"/>
        <v>AG</v>
      </c>
      <c r="H872">
        <f t="shared" si="189"/>
        <v>138</v>
      </c>
      <c r="I872">
        <f t="shared" si="190"/>
        <v>138</v>
      </c>
      <c r="J872" t="str">
        <f t="shared" si="191"/>
        <v>138-138</v>
      </c>
      <c r="K872" t="str">
        <f t="shared" si="197"/>
        <v>Monomorphic</v>
      </c>
      <c r="X872" t="s">
        <v>2780</v>
      </c>
      <c r="Y872" t="s">
        <v>2680</v>
      </c>
      <c r="AA872" t="s">
        <v>2779</v>
      </c>
      <c r="AB872" t="s">
        <v>4754</v>
      </c>
      <c r="AC872" t="s">
        <v>56</v>
      </c>
      <c r="AD872">
        <v>2</v>
      </c>
      <c r="AE872">
        <v>14</v>
      </c>
      <c r="AF872" t="str">
        <f t="shared" si="192"/>
        <v>(AG)</v>
      </c>
      <c r="AG872">
        <f t="shared" si="193"/>
        <v>7</v>
      </c>
      <c r="AH872" t="str">
        <f t="shared" si="194"/>
        <v>(AG)7</v>
      </c>
      <c r="AK872" t="s">
        <v>4754</v>
      </c>
      <c r="AL872" t="s">
        <v>7222</v>
      </c>
      <c r="AO872" t="s">
        <v>4754</v>
      </c>
      <c r="AP872" t="s">
        <v>56</v>
      </c>
      <c r="AT872" t="s">
        <v>6719</v>
      </c>
      <c r="AU872" t="s">
        <v>4754</v>
      </c>
      <c r="AV872">
        <v>138</v>
      </c>
      <c r="AY872" t="s">
        <v>4754</v>
      </c>
      <c r="AZ872">
        <v>138</v>
      </c>
      <c r="BB872" t="s">
        <v>4754</v>
      </c>
      <c r="BC872" t="str">
        <f t="shared" si="195"/>
        <v>138-138</v>
      </c>
    </row>
    <row r="873" spans="1:55" ht="18">
      <c r="A873" t="s">
        <v>4757</v>
      </c>
      <c r="B873" t="str">
        <f t="shared" si="185"/>
        <v>CAGTTTTCCCAGTCACGACTTTTTCATTCTTTCACATTAATGATCTC</v>
      </c>
      <c r="C873" t="s">
        <v>4891</v>
      </c>
      <c r="D873" t="str">
        <f t="shared" si="186"/>
        <v>GTTTGGTGGATACTATGATGCACTTTGA</v>
      </c>
      <c r="E873" t="str">
        <f t="shared" si="187"/>
        <v>(TA)6</v>
      </c>
      <c r="F873" s="6" t="s">
        <v>7742</v>
      </c>
      <c r="G873" t="str">
        <f t="shared" si="188"/>
        <v>TA</v>
      </c>
      <c r="H873">
        <f t="shared" si="189"/>
        <v>176</v>
      </c>
      <c r="I873">
        <f t="shared" si="190"/>
        <v>182</v>
      </c>
      <c r="J873" t="str">
        <f t="shared" si="191"/>
        <v>176-182</v>
      </c>
      <c r="K873" t="str">
        <f t="shared" si="197"/>
        <v>Polymorphic</v>
      </c>
      <c r="X873" t="s">
        <v>2782</v>
      </c>
      <c r="Y873" t="s">
        <v>2684</v>
      </c>
      <c r="AA873" t="s">
        <v>2781</v>
      </c>
      <c r="AB873" t="s">
        <v>4757</v>
      </c>
      <c r="AC873" t="s">
        <v>157</v>
      </c>
      <c r="AD873">
        <v>2</v>
      </c>
      <c r="AE873">
        <v>12</v>
      </c>
      <c r="AF873" t="str">
        <f t="shared" si="192"/>
        <v>(TA)</v>
      </c>
      <c r="AG873">
        <f t="shared" si="193"/>
        <v>6</v>
      </c>
      <c r="AH873" t="str">
        <f t="shared" si="194"/>
        <v>(TA)6</v>
      </c>
      <c r="AK873" t="s">
        <v>4757</v>
      </c>
      <c r="AL873" t="s">
        <v>7355</v>
      </c>
      <c r="AO873" t="s">
        <v>4757</v>
      </c>
      <c r="AP873" t="s">
        <v>157</v>
      </c>
      <c r="AT873" t="s">
        <v>6720</v>
      </c>
      <c r="AU873" t="s">
        <v>4757</v>
      </c>
      <c r="AV873">
        <v>176</v>
      </c>
      <c r="AY873" t="s">
        <v>4757</v>
      </c>
      <c r="AZ873">
        <v>182</v>
      </c>
      <c r="BB873" t="s">
        <v>4757</v>
      </c>
      <c r="BC873" t="str">
        <f t="shared" si="195"/>
        <v>176-182</v>
      </c>
    </row>
    <row r="874" spans="1:55" ht="18">
      <c r="A874" t="s">
        <v>4760</v>
      </c>
      <c r="B874" t="str">
        <f t="shared" si="185"/>
        <v>CAGTTTTCCCAGTCACGACTTTTCCTCTTTCCAGCAATGACAC</v>
      </c>
      <c r="C874" t="s">
        <v>4892</v>
      </c>
      <c r="D874" t="str">
        <f t="shared" si="186"/>
        <v>GTTTAAGGTTTTGGGTTTGGTTAGATGG</v>
      </c>
      <c r="E874" t="str">
        <f t="shared" si="187"/>
        <v>(AT)6</v>
      </c>
      <c r="F874" s="6" t="s">
        <v>7743</v>
      </c>
      <c r="G874" t="str">
        <f t="shared" si="188"/>
        <v>AT</v>
      </c>
      <c r="H874">
        <f t="shared" si="189"/>
        <v>121</v>
      </c>
      <c r="I874">
        <f t="shared" si="190"/>
        <v>121</v>
      </c>
      <c r="J874" t="str">
        <f t="shared" si="191"/>
        <v>121-121</v>
      </c>
      <c r="K874" t="str">
        <f t="shared" si="197"/>
        <v>Monomorphic</v>
      </c>
      <c r="X874" t="s">
        <v>2784</v>
      </c>
      <c r="Y874" t="s">
        <v>2688</v>
      </c>
      <c r="AA874" t="s">
        <v>2783</v>
      </c>
      <c r="AB874" t="s">
        <v>4760</v>
      </c>
      <c r="AC874" t="s">
        <v>68</v>
      </c>
      <c r="AD874">
        <v>2</v>
      </c>
      <c r="AE874">
        <v>12</v>
      </c>
      <c r="AF874" t="str">
        <f t="shared" si="192"/>
        <v>(AT)</v>
      </c>
      <c r="AG874">
        <f t="shared" si="193"/>
        <v>6</v>
      </c>
      <c r="AH874" t="str">
        <f t="shared" si="194"/>
        <v>(AT)6</v>
      </c>
      <c r="AK874" t="s">
        <v>4760</v>
      </c>
      <c r="AL874" t="s">
        <v>7356</v>
      </c>
      <c r="AO874" t="s">
        <v>4760</v>
      </c>
      <c r="AP874" t="s">
        <v>68</v>
      </c>
      <c r="AT874" t="s">
        <v>6721</v>
      </c>
      <c r="AU874" t="s">
        <v>4760</v>
      </c>
      <c r="AV874">
        <v>121</v>
      </c>
      <c r="AY874" t="s">
        <v>4760</v>
      </c>
      <c r="AZ874">
        <v>121</v>
      </c>
      <c r="BB874" t="s">
        <v>4760</v>
      </c>
      <c r="BC874" t="str">
        <f t="shared" si="195"/>
        <v>121-121</v>
      </c>
    </row>
    <row r="875" spans="1:55" ht="18">
      <c r="A875" t="s">
        <v>4763</v>
      </c>
      <c r="B875" t="str">
        <f t="shared" si="185"/>
        <v>CAGTTTTCCCAGTCACGACCTTACTCCCATTTTACCCCTGACC</v>
      </c>
      <c r="C875" t="s">
        <v>4893</v>
      </c>
      <c r="D875" t="str">
        <f t="shared" si="186"/>
        <v>GTTTGGTCCATCTCAACCCATACATCAT</v>
      </c>
      <c r="E875" t="str">
        <f t="shared" si="187"/>
        <v>(TA)6</v>
      </c>
      <c r="F875" s="6" t="s">
        <v>7742</v>
      </c>
      <c r="G875" t="str">
        <f t="shared" si="188"/>
        <v>TA</v>
      </c>
      <c r="H875">
        <f t="shared" si="189"/>
        <v>159</v>
      </c>
      <c r="I875">
        <f t="shared" si="190"/>
        <v>159</v>
      </c>
      <c r="J875" t="str">
        <f t="shared" si="191"/>
        <v>159-159</v>
      </c>
      <c r="K875" t="str">
        <f t="shared" si="197"/>
        <v>Monomorphic</v>
      </c>
      <c r="X875" t="s">
        <v>2786</v>
      </c>
      <c r="Y875" t="s">
        <v>2692</v>
      </c>
      <c r="AA875" t="s">
        <v>2785</v>
      </c>
      <c r="AB875" t="s">
        <v>4763</v>
      </c>
      <c r="AC875" t="s">
        <v>157</v>
      </c>
      <c r="AD875">
        <v>2</v>
      </c>
      <c r="AE875">
        <v>12</v>
      </c>
      <c r="AF875" t="str">
        <f t="shared" si="192"/>
        <v>(TA)</v>
      </c>
      <c r="AG875">
        <f t="shared" si="193"/>
        <v>6</v>
      </c>
      <c r="AH875" t="str">
        <f t="shared" si="194"/>
        <v>(TA)6</v>
      </c>
      <c r="AK875" t="s">
        <v>4763</v>
      </c>
      <c r="AL875" t="s">
        <v>7355</v>
      </c>
      <c r="AO875" t="s">
        <v>4763</v>
      </c>
      <c r="AP875" t="s">
        <v>157</v>
      </c>
      <c r="AT875" t="s">
        <v>6722</v>
      </c>
      <c r="AU875" t="s">
        <v>4763</v>
      </c>
      <c r="AV875">
        <v>159</v>
      </c>
      <c r="AY875" t="s">
        <v>4763</v>
      </c>
      <c r="AZ875">
        <v>159</v>
      </c>
      <c r="BB875" t="s">
        <v>4763</v>
      </c>
      <c r="BC875" t="str">
        <f t="shared" si="195"/>
        <v>159-159</v>
      </c>
    </row>
    <row r="876" spans="1:55" ht="18">
      <c r="A876" t="s">
        <v>4766</v>
      </c>
      <c r="B876" t="str">
        <f t="shared" si="185"/>
        <v>CAGTTTTCCCAGTCACGACATATGCAAAGAGCCCACTTACTCG</v>
      </c>
      <c r="C876" t="s">
        <v>4894</v>
      </c>
      <c r="D876" t="str">
        <f t="shared" si="186"/>
        <v>GTTTTGATAGAGTCAAGGGAGAAATCCG</v>
      </c>
      <c r="E876" t="str">
        <f t="shared" si="187"/>
        <v>(TTA)4</v>
      </c>
      <c r="F876" s="6" t="s">
        <v>7491</v>
      </c>
      <c r="G876" t="str">
        <f t="shared" si="188"/>
        <v>TTA</v>
      </c>
      <c r="H876">
        <f t="shared" si="189"/>
        <v>136</v>
      </c>
      <c r="I876">
        <f t="shared" si="190"/>
        <v>136</v>
      </c>
      <c r="J876" t="str">
        <f t="shared" si="191"/>
        <v>136-136</v>
      </c>
      <c r="K876" t="str">
        <f t="shared" si="197"/>
        <v>Monomorphic</v>
      </c>
      <c r="X876" t="s">
        <v>2776</v>
      </c>
      <c r="Y876" t="s">
        <v>2672</v>
      </c>
      <c r="AA876" t="s">
        <v>2787</v>
      </c>
      <c r="AB876" t="s">
        <v>4766</v>
      </c>
      <c r="AC876" t="s">
        <v>189</v>
      </c>
      <c r="AD876">
        <v>3</v>
      </c>
      <c r="AE876">
        <v>12</v>
      </c>
      <c r="AF876" t="str">
        <f t="shared" si="192"/>
        <v>(TTA)</v>
      </c>
      <c r="AG876">
        <f t="shared" si="193"/>
        <v>4</v>
      </c>
      <c r="AH876" t="str">
        <f t="shared" si="194"/>
        <v>(TTA)4</v>
      </c>
      <c r="AK876" t="s">
        <v>4766</v>
      </c>
      <c r="AL876" t="s">
        <v>7105</v>
      </c>
      <c r="AO876" t="s">
        <v>4766</v>
      </c>
      <c r="AP876" t="s">
        <v>189</v>
      </c>
      <c r="AT876" t="s">
        <v>6723</v>
      </c>
      <c r="AU876" t="s">
        <v>4766</v>
      </c>
      <c r="AV876">
        <v>136</v>
      </c>
      <c r="AY876" t="s">
        <v>4766</v>
      </c>
      <c r="AZ876">
        <v>136</v>
      </c>
      <c r="BB876" t="s">
        <v>4766</v>
      </c>
      <c r="BC876" t="str">
        <f t="shared" si="195"/>
        <v>136-136</v>
      </c>
    </row>
    <row r="877" spans="1:55" ht="18">
      <c r="A877" t="s">
        <v>4769</v>
      </c>
      <c r="B877" t="str">
        <f t="shared" si="185"/>
        <v>CAGTTTTCCCAGTCACGACTCACTGCTTCTCTTGCTCATCATC</v>
      </c>
      <c r="C877" t="s">
        <v>4895</v>
      </c>
      <c r="D877" t="str">
        <f t="shared" si="186"/>
        <v>GTTTGATCCTCAATCTCAACGCTGTTCT</v>
      </c>
      <c r="E877" t="str">
        <f t="shared" si="187"/>
        <v>(GAG)4</v>
      </c>
      <c r="F877" s="6" t="s">
        <v>7475</v>
      </c>
      <c r="G877" t="str">
        <f t="shared" si="188"/>
        <v>GAG</v>
      </c>
      <c r="H877">
        <f t="shared" si="189"/>
        <v>166</v>
      </c>
      <c r="I877">
        <f t="shared" si="190"/>
        <v>169</v>
      </c>
      <c r="J877" t="str">
        <f t="shared" si="191"/>
        <v>166-169</v>
      </c>
      <c r="K877" t="str">
        <f t="shared" si="197"/>
        <v>Polymorphic</v>
      </c>
      <c r="AA877" t="s">
        <v>2788</v>
      </c>
      <c r="AB877" t="s">
        <v>4769</v>
      </c>
      <c r="AC877" t="s">
        <v>121</v>
      </c>
      <c r="AD877">
        <v>3</v>
      </c>
      <c r="AE877">
        <v>12</v>
      </c>
      <c r="AF877" t="str">
        <f t="shared" si="192"/>
        <v>(GAG)</v>
      </c>
      <c r="AG877">
        <f t="shared" si="193"/>
        <v>4</v>
      </c>
      <c r="AH877" t="str">
        <f t="shared" si="194"/>
        <v>(GAG)4</v>
      </c>
      <c r="AK877" t="s">
        <v>4769</v>
      </c>
      <c r="AL877" t="s">
        <v>7089</v>
      </c>
      <c r="AO877" t="s">
        <v>4769</v>
      </c>
      <c r="AP877" t="s">
        <v>121</v>
      </c>
      <c r="AT877" t="s">
        <v>6724</v>
      </c>
      <c r="AU877" t="s">
        <v>4769</v>
      </c>
      <c r="AV877">
        <v>166</v>
      </c>
      <c r="AY877" t="s">
        <v>4769</v>
      </c>
      <c r="AZ877">
        <v>169</v>
      </c>
      <c r="BB877" t="s">
        <v>4769</v>
      </c>
      <c r="BC877" t="str">
        <f t="shared" si="195"/>
        <v>166-169</v>
      </c>
    </row>
    <row r="878" spans="1:55" ht="18">
      <c r="A878" t="s">
        <v>4772</v>
      </c>
      <c r="B878" t="str">
        <f t="shared" si="185"/>
        <v>CAGTTTTCCCAGTCACGACGTGTGATGGTGGCAATTAAGTCTC</v>
      </c>
      <c r="C878" t="s">
        <v>4896</v>
      </c>
      <c r="D878" t="str">
        <f t="shared" si="186"/>
        <v>GTTTTGCTACTAACACAGCCATGATAAGG</v>
      </c>
      <c r="E878" t="str">
        <f t="shared" si="187"/>
        <v>(TGT)4</v>
      </c>
      <c r="F878" s="6" t="s">
        <v>7492</v>
      </c>
      <c r="G878" t="str">
        <f t="shared" si="188"/>
        <v>TGT</v>
      </c>
      <c r="H878">
        <f t="shared" si="189"/>
        <v>169</v>
      </c>
      <c r="I878">
        <f t="shared" si="190"/>
        <v>169</v>
      </c>
      <c r="J878" t="str">
        <f t="shared" si="191"/>
        <v>169-169</v>
      </c>
      <c r="K878" t="str">
        <f t="shared" si="197"/>
        <v>Monomorphic</v>
      </c>
      <c r="X878" t="s">
        <v>2792</v>
      </c>
      <c r="Y878" t="s">
        <v>2790</v>
      </c>
      <c r="AA878" t="s">
        <v>2789</v>
      </c>
      <c r="AB878" t="s">
        <v>4772</v>
      </c>
      <c r="AC878" t="s">
        <v>185</v>
      </c>
      <c r="AD878">
        <v>3</v>
      </c>
      <c r="AE878">
        <v>12</v>
      </c>
      <c r="AF878" t="str">
        <f t="shared" si="192"/>
        <v>(TGT)</v>
      </c>
      <c r="AG878">
        <f t="shared" si="193"/>
        <v>4</v>
      </c>
      <c r="AH878" t="str">
        <f t="shared" si="194"/>
        <v>(TGT)4</v>
      </c>
      <c r="AK878" t="s">
        <v>4772</v>
      </c>
      <c r="AL878" t="s">
        <v>7106</v>
      </c>
      <c r="AO878" t="s">
        <v>4772</v>
      </c>
      <c r="AP878" t="s">
        <v>185</v>
      </c>
      <c r="AT878" t="s">
        <v>6725</v>
      </c>
      <c r="AU878" t="s">
        <v>4772</v>
      </c>
      <c r="AV878">
        <v>169</v>
      </c>
      <c r="AY878" t="s">
        <v>4772</v>
      </c>
      <c r="AZ878">
        <v>169</v>
      </c>
      <c r="BB878" t="s">
        <v>4772</v>
      </c>
      <c r="BC878" t="str">
        <f t="shared" si="195"/>
        <v>169-169</v>
      </c>
    </row>
    <row r="879" spans="1:55" ht="18">
      <c r="A879" t="s">
        <v>4775</v>
      </c>
      <c r="B879" t="str">
        <f t="shared" si="185"/>
        <v>CAGTTTTCCCAGTCACGACTGGAGTGTTAGCAAGTAAGGTGGA</v>
      </c>
      <c r="C879" t="s">
        <v>4897</v>
      </c>
      <c r="D879" t="str">
        <f t="shared" si="186"/>
        <v>GTTTATTCCATGCAACAATACAGCAAAA</v>
      </c>
      <c r="E879" t="str">
        <f t="shared" si="187"/>
        <v>(AT)6</v>
      </c>
      <c r="F879" s="6" t="s">
        <v>7743</v>
      </c>
      <c r="G879" t="str">
        <f t="shared" si="188"/>
        <v>AT</v>
      </c>
      <c r="H879">
        <f t="shared" si="189"/>
        <v>118</v>
      </c>
      <c r="I879">
        <f t="shared" si="190"/>
        <v>143</v>
      </c>
      <c r="J879" t="str">
        <f t="shared" si="191"/>
        <v>118-143</v>
      </c>
      <c r="K879" t="str">
        <f t="shared" si="197"/>
        <v>Polymorphic</v>
      </c>
      <c r="X879" t="s">
        <v>2796</v>
      </c>
      <c r="Y879" t="s">
        <v>2794</v>
      </c>
      <c r="AA879" t="s">
        <v>2793</v>
      </c>
      <c r="AB879" t="s">
        <v>4775</v>
      </c>
      <c r="AC879" t="s">
        <v>68</v>
      </c>
      <c r="AD879">
        <v>2</v>
      </c>
      <c r="AE879">
        <v>12</v>
      </c>
      <c r="AF879" t="str">
        <f t="shared" si="192"/>
        <v>(AT)</v>
      </c>
      <c r="AG879">
        <f t="shared" si="193"/>
        <v>6</v>
      </c>
      <c r="AH879" t="str">
        <f t="shared" si="194"/>
        <v>(AT)6</v>
      </c>
      <c r="AK879" t="s">
        <v>4775</v>
      </c>
      <c r="AL879" t="s">
        <v>7356</v>
      </c>
      <c r="AO879" t="s">
        <v>4775</v>
      </c>
      <c r="AP879" t="s">
        <v>68</v>
      </c>
      <c r="AT879" t="s">
        <v>6726</v>
      </c>
      <c r="AU879" t="s">
        <v>4775</v>
      </c>
      <c r="AV879">
        <v>118</v>
      </c>
      <c r="AY879" t="s">
        <v>4775</v>
      </c>
      <c r="AZ879">
        <v>143</v>
      </c>
      <c r="BB879" t="s">
        <v>4775</v>
      </c>
      <c r="BC879" t="str">
        <f t="shared" si="195"/>
        <v>118-143</v>
      </c>
    </row>
    <row r="880" spans="1:55" ht="18">
      <c r="A880" t="s">
        <v>4778</v>
      </c>
      <c r="B880" t="str">
        <f t="shared" si="185"/>
        <v>CAGTTTTCCCAGTCACGACTGGGCCCTACAGATATTTTCTTGA</v>
      </c>
      <c r="C880" t="s">
        <v>4898</v>
      </c>
      <c r="D880" t="str">
        <f t="shared" si="186"/>
        <v>GTTTGATCCTCTCATCCATGTCTTGCTT</v>
      </c>
      <c r="E880" t="str">
        <f t="shared" si="187"/>
        <v>(AGG)4</v>
      </c>
      <c r="F880" s="6" t="s">
        <v>7494</v>
      </c>
      <c r="G880" t="str">
        <f t="shared" si="188"/>
        <v>AGG</v>
      </c>
      <c r="H880">
        <f t="shared" si="189"/>
        <v>116</v>
      </c>
      <c r="I880">
        <f t="shared" si="190"/>
        <v>125</v>
      </c>
      <c r="J880" t="str">
        <f t="shared" si="191"/>
        <v>116-125</v>
      </c>
      <c r="K880" t="str">
        <f t="shared" si="197"/>
        <v>Polymorphic</v>
      </c>
      <c r="X880" t="s">
        <v>2800</v>
      </c>
      <c r="Y880" t="s">
        <v>2798</v>
      </c>
      <c r="AA880" t="s">
        <v>2797</v>
      </c>
      <c r="AB880" t="s">
        <v>4778</v>
      </c>
      <c r="AC880" t="s">
        <v>60</v>
      </c>
      <c r="AD880">
        <v>3</v>
      </c>
      <c r="AE880">
        <v>12</v>
      </c>
      <c r="AF880" t="str">
        <f t="shared" si="192"/>
        <v>(AGG)</v>
      </c>
      <c r="AG880">
        <f t="shared" si="193"/>
        <v>4</v>
      </c>
      <c r="AH880" t="str">
        <f t="shared" si="194"/>
        <v>(AGG)4</v>
      </c>
      <c r="AK880" t="s">
        <v>4778</v>
      </c>
      <c r="AL880" t="s">
        <v>7108</v>
      </c>
      <c r="AO880" t="s">
        <v>4778</v>
      </c>
      <c r="AP880" t="s">
        <v>60</v>
      </c>
      <c r="AT880" t="s">
        <v>6727</v>
      </c>
      <c r="AU880" t="s">
        <v>4778</v>
      </c>
      <c r="AV880">
        <v>116</v>
      </c>
      <c r="AY880" t="s">
        <v>4778</v>
      </c>
      <c r="AZ880">
        <v>125</v>
      </c>
      <c r="BB880" t="s">
        <v>4778</v>
      </c>
      <c r="BC880" t="str">
        <f t="shared" si="195"/>
        <v>116-125</v>
      </c>
    </row>
    <row r="881" spans="1:55" ht="18">
      <c r="A881" t="s">
        <v>4781</v>
      </c>
      <c r="B881" t="str">
        <f t="shared" si="185"/>
        <v>CAGTTTTCCCAGTCACGACTCTAAGAAGCATGGGAAGAAATGG</v>
      </c>
      <c r="C881" t="s">
        <v>4899</v>
      </c>
      <c r="D881" t="str">
        <f t="shared" si="186"/>
        <v>GTTTTTTAATGACAAGGACACAACATCAGA</v>
      </c>
      <c r="E881" t="str">
        <f t="shared" si="187"/>
        <v>(ATC)4</v>
      </c>
      <c r="F881" s="6" t="s">
        <v>7744</v>
      </c>
      <c r="G881" t="str">
        <f t="shared" si="188"/>
        <v>ATC</v>
      </c>
      <c r="H881">
        <f t="shared" si="189"/>
        <v>112</v>
      </c>
      <c r="I881">
        <f t="shared" si="190"/>
        <v>118</v>
      </c>
      <c r="J881" t="str">
        <f t="shared" si="191"/>
        <v>112-118</v>
      </c>
      <c r="K881" t="str">
        <f t="shared" si="197"/>
        <v>Polymorphic</v>
      </c>
      <c r="X881" t="s">
        <v>2804</v>
      </c>
      <c r="Y881" t="s">
        <v>2802</v>
      </c>
      <c r="AA881" t="s">
        <v>2801</v>
      </c>
      <c r="AB881" t="s">
        <v>4781</v>
      </c>
      <c r="AC881" t="s">
        <v>70</v>
      </c>
      <c r="AD881">
        <v>3</v>
      </c>
      <c r="AE881">
        <v>12</v>
      </c>
      <c r="AF881" t="str">
        <f t="shared" si="192"/>
        <v>(ATC)</v>
      </c>
      <c r="AG881">
        <f t="shared" si="193"/>
        <v>4</v>
      </c>
      <c r="AH881" t="str">
        <f t="shared" si="194"/>
        <v>(ATC)4</v>
      </c>
      <c r="AK881" t="s">
        <v>4781</v>
      </c>
      <c r="AL881" t="s">
        <v>7357</v>
      </c>
      <c r="AO881" t="s">
        <v>4781</v>
      </c>
      <c r="AP881" t="s">
        <v>70</v>
      </c>
      <c r="AT881" t="s">
        <v>6728</v>
      </c>
      <c r="AU881" t="s">
        <v>4781</v>
      </c>
      <c r="AV881">
        <v>112</v>
      </c>
      <c r="AY881" t="s">
        <v>4781</v>
      </c>
      <c r="AZ881">
        <v>118</v>
      </c>
      <c r="BB881" t="s">
        <v>4781</v>
      </c>
      <c r="BC881" t="str">
        <f t="shared" si="195"/>
        <v>112-118</v>
      </c>
    </row>
    <row r="882" spans="1:55" ht="18">
      <c r="A882" t="s">
        <v>4784</v>
      </c>
      <c r="B882" t="str">
        <f t="shared" si="185"/>
        <v>CAGTTTTCCCAGTCACGACAAGAAGAGGCTGCTATCCTTCCTG</v>
      </c>
      <c r="C882" t="s">
        <v>4900</v>
      </c>
      <c r="D882" t="str">
        <f t="shared" si="186"/>
        <v>GTTTCAATACCCATCTGCTCCTCTTCAG</v>
      </c>
      <c r="E882" t="str">
        <f t="shared" si="187"/>
        <v>(GAA)4</v>
      </c>
      <c r="F882" s="6" t="s">
        <v>7477</v>
      </c>
      <c r="G882" t="str">
        <f t="shared" si="188"/>
        <v>GAA</v>
      </c>
      <c r="H882">
        <f t="shared" si="189"/>
        <v>125</v>
      </c>
      <c r="I882">
        <f t="shared" si="190"/>
        <v>125</v>
      </c>
      <c r="J882" t="str">
        <f t="shared" si="191"/>
        <v>125-125</v>
      </c>
      <c r="K882" t="str">
        <f t="shared" si="197"/>
        <v>Monomorphic</v>
      </c>
      <c r="X882" t="s">
        <v>2808</v>
      </c>
      <c r="Y882" t="s">
        <v>2806</v>
      </c>
      <c r="AA882" t="s">
        <v>2805</v>
      </c>
      <c r="AB882" t="s">
        <v>4784</v>
      </c>
      <c r="AC882" t="s">
        <v>114</v>
      </c>
      <c r="AD882">
        <v>3</v>
      </c>
      <c r="AE882">
        <v>12</v>
      </c>
      <c r="AF882" t="str">
        <f t="shared" si="192"/>
        <v>(GAA)</v>
      </c>
      <c r="AG882">
        <f t="shared" si="193"/>
        <v>4</v>
      </c>
      <c r="AH882" t="str">
        <f t="shared" si="194"/>
        <v>(GAA)4</v>
      </c>
      <c r="AK882" t="s">
        <v>4784</v>
      </c>
      <c r="AL882" t="s">
        <v>7091</v>
      </c>
      <c r="AO882" t="s">
        <v>4784</v>
      </c>
      <c r="AP882" t="s">
        <v>114</v>
      </c>
      <c r="AT882" t="s">
        <v>6729</v>
      </c>
      <c r="AU882" t="s">
        <v>4784</v>
      </c>
      <c r="AV882">
        <v>125</v>
      </c>
      <c r="AY882" t="s">
        <v>4784</v>
      </c>
      <c r="AZ882">
        <v>125</v>
      </c>
      <c r="BB882" t="s">
        <v>4784</v>
      </c>
      <c r="BC882" t="str">
        <f t="shared" si="195"/>
        <v>125-125</v>
      </c>
    </row>
    <row r="883" spans="1:55" ht="18">
      <c r="A883" t="s">
        <v>4787</v>
      </c>
      <c r="B883" t="str">
        <f t="shared" si="185"/>
        <v>CAGTTTTCCCAGTCACGACTTCAGCTTCAAATGGCAGTAAACA</v>
      </c>
      <c r="C883" t="s">
        <v>4901</v>
      </c>
      <c r="D883" t="str">
        <f t="shared" si="186"/>
        <v>GTTTAAGCAGTTACTTTCCTCCTCGCTT</v>
      </c>
      <c r="E883" t="str">
        <f t="shared" si="187"/>
        <v>(GTG)4</v>
      </c>
      <c r="F883" s="6" t="s">
        <v>7745</v>
      </c>
      <c r="G883" t="str">
        <f t="shared" si="188"/>
        <v>GTG</v>
      </c>
      <c r="H883">
        <f t="shared" si="189"/>
        <v>130</v>
      </c>
      <c r="I883">
        <f t="shared" si="190"/>
        <v>130</v>
      </c>
      <c r="J883" t="str">
        <f t="shared" si="191"/>
        <v>130-130</v>
      </c>
      <c r="K883" t="str">
        <f t="shared" si="197"/>
        <v>Monomorphic</v>
      </c>
      <c r="X883" t="s">
        <v>2812</v>
      </c>
      <c r="Y883" t="s">
        <v>2810</v>
      </c>
      <c r="AA883" t="s">
        <v>2809</v>
      </c>
      <c r="AB883" t="s">
        <v>4787</v>
      </c>
      <c r="AC883" t="s">
        <v>148</v>
      </c>
      <c r="AD883">
        <v>3</v>
      </c>
      <c r="AE883">
        <v>12</v>
      </c>
      <c r="AF883" t="str">
        <f t="shared" si="192"/>
        <v>(GTG)</v>
      </c>
      <c r="AG883">
        <f t="shared" si="193"/>
        <v>4</v>
      </c>
      <c r="AH883" t="str">
        <f t="shared" si="194"/>
        <v>(GTG)4</v>
      </c>
      <c r="AK883" t="s">
        <v>4787</v>
      </c>
      <c r="AL883" t="s">
        <v>7358</v>
      </c>
      <c r="AO883" t="s">
        <v>4787</v>
      </c>
      <c r="AP883" t="s">
        <v>148</v>
      </c>
      <c r="AT883" t="s">
        <v>6730</v>
      </c>
      <c r="AU883" t="s">
        <v>4787</v>
      </c>
      <c r="AV883">
        <v>130</v>
      </c>
      <c r="AY883" t="s">
        <v>4787</v>
      </c>
      <c r="AZ883">
        <v>130</v>
      </c>
      <c r="BB883" t="s">
        <v>4787</v>
      </c>
      <c r="BC883" t="str">
        <f t="shared" si="195"/>
        <v>130-130</v>
      </c>
    </row>
    <row r="884" spans="1:55" ht="18">
      <c r="A884" t="s">
        <v>4790</v>
      </c>
      <c r="B884" t="str">
        <f t="shared" si="185"/>
        <v>CAGTTTTCCCAGTCACGACTCAACAACGGAGGTTTAGTGTGAA</v>
      </c>
      <c r="C884" t="s">
        <v>4902</v>
      </c>
      <c r="D884" t="str">
        <f t="shared" si="186"/>
        <v>GTTTTGGTCCTACTCCCACTACTCCAAG</v>
      </c>
      <c r="E884" t="str">
        <f t="shared" si="187"/>
        <v>(GGC)4</v>
      </c>
      <c r="F884" s="6" t="s">
        <v>7485</v>
      </c>
      <c r="G884" t="str">
        <f t="shared" si="188"/>
        <v>GGC</v>
      </c>
      <c r="H884">
        <f t="shared" si="189"/>
        <v>511</v>
      </c>
      <c r="I884">
        <f t="shared" si="190"/>
        <v>524</v>
      </c>
      <c r="J884" t="str">
        <f t="shared" si="191"/>
        <v>511-524</v>
      </c>
      <c r="K884" t="str">
        <f t="shared" si="197"/>
        <v>Polymorphic</v>
      </c>
      <c r="X884" t="s">
        <v>2816</v>
      </c>
      <c r="Y884" t="s">
        <v>2814</v>
      </c>
      <c r="AA884" t="s">
        <v>2813</v>
      </c>
      <c r="AB884" t="s">
        <v>4790</v>
      </c>
      <c r="AC884" t="s">
        <v>140</v>
      </c>
      <c r="AD884">
        <v>3</v>
      </c>
      <c r="AE884">
        <v>12</v>
      </c>
      <c r="AF884" t="str">
        <f t="shared" si="192"/>
        <v>(GGC)</v>
      </c>
      <c r="AG884">
        <f t="shared" si="193"/>
        <v>4</v>
      </c>
      <c r="AH884" t="str">
        <f t="shared" si="194"/>
        <v>(GGC)4</v>
      </c>
      <c r="AK884" t="s">
        <v>4790</v>
      </c>
      <c r="AL884" t="s">
        <v>7099</v>
      </c>
      <c r="AO884" t="s">
        <v>4790</v>
      </c>
      <c r="AP884" t="s">
        <v>140</v>
      </c>
      <c r="AT884" t="s">
        <v>6731</v>
      </c>
      <c r="AU884" t="s">
        <v>4790</v>
      </c>
      <c r="AV884">
        <v>511</v>
      </c>
      <c r="AY884" t="s">
        <v>4790</v>
      </c>
      <c r="AZ884">
        <v>524</v>
      </c>
      <c r="BB884" t="s">
        <v>4790</v>
      </c>
      <c r="BC884" t="str">
        <f t="shared" si="195"/>
        <v>511-524</v>
      </c>
    </row>
    <row r="885" spans="1:55" ht="18">
      <c r="A885" t="s">
        <v>4793</v>
      </c>
      <c r="B885" t="str">
        <f t="shared" si="185"/>
        <v>CAGTTTTCCCAGTCACGACGTCTCTGCTTTCCGTTCCTTTGT</v>
      </c>
      <c r="C885" t="s">
        <v>4903</v>
      </c>
      <c r="D885" t="str">
        <f t="shared" si="186"/>
        <v>GTTTGCTAAACCTCCACAAAAACTCCAA</v>
      </c>
      <c r="E885" t="str">
        <f t="shared" si="187"/>
        <v>(CT)6</v>
      </c>
      <c r="F885" s="6" t="s">
        <v>7746</v>
      </c>
      <c r="G885" t="str">
        <f t="shared" si="188"/>
        <v>CT</v>
      </c>
      <c r="H885">
        <f t="shared" si="189"/>
        <v>162</v>
      </c>
      <c r="I885">
        <f t="shared" si="190"/>
        <v>168</v>
      </c>
      <c r="J885" t="str">
        <f t="shared" si="191"/>
        <v>162-168</v>
      </c>
      <c r="K885" t="str">
        <f t="shared" si="197"/>
        <v>Polymorphic</v>
      </c>
      <c r="X885" t="s">
        <v>2820</v>
      </c>
      <c r="Y885" t="s">
        <v>2818</v>
      </c>
      <c r="AA885" t="s">
        <v>2817</v>
      </c>
      <c r="AB885" t="s">
        <v>4793</v>
      </c>
      <c r="AC885" t="s">
        <v>104</v>
      </c>
      <c r="AD885">
        <v>2</v>
      </c>
      <c r="AE885">
        <v>12</v>
      </c>
      <c r="AF885" t="str">
        <f t="shared" si="192"/>
        <v>(CT)</v>
      </c>
      <c r="AG885">
        <f t="shared" si="193"/>
        <v>6</v>
      </c>
      <c r="AH885" t="str">
        <f t="shared" si="194"/>
        <v>(CT)6</v>
      </c>
      <c r="AK885" t="s">
        <v>4793</v>
      </c>
      <c r="AL885" t="s">
        <v>7359</v>
      </c>
      <c r="AO885" t="s">
        <v>4793</v>
      </c>
      <c r="AP885" t="s">
        <v>104</v>
      </c>
      <c r="AT885" t="s">
        <v>6732</v>
      </c>
      <c r="AU885" t="s">
        <v>4793</v>
      </c>
      <c r="AV885">
        <v>162</v>
      </c>
      <c r="AY885" t="s">
        <v>4793</v>
      </c>
      <c r="AZ885">
        <v>168</v>
      </c>
      <c r="BB885" t="s">
        <v>4793</v>
      </c>
      <c r="BC885" t="str">
        <f t="shared" si="195"/>
        <v>162-168</v>
      </c>
    </row>
    <row r="886" spans="1:55" ht="18">
      <c r="A886" t="s">
        <v>4796</v>
      </c>
      <c r="B886" t="str">
        <f t="shared" si="185"/>
        <v>CAGTTTTCCCAGTCACGACATACACCCAACCACACCATCTCTC</v>
      </c>
      <c r="C886" t="s">
        <v>4904</v>
      </c>
      <c r="D886" t="str">
        <f t="shared" si="186"/>
        <v>GTTTAAGGTGGCCGCAGTGTATTTTTAT</v>
      </c>
      <c r="E886" t="str">
        <f t="shared" si="187"/>
        <v>(TA)6</v>
      </c>
      <c r="F886" s="6" t="s">
        <v>7742</v>
      </c>
      <c r="G886" t="str">
        <f t="shared" si="188"/>
        <v>TA</v>
      </c>
      <c r="H886">
        <f t="shared" si="189"/>
        <v>177</v>
      </c>
      <c r="I886">
        <f t="shared" si="190"/>
        <v>179</v>
      </c>
      <c r="J886" t="str">
        <f t="shared" si="191"/>
        <v>177-179</v>
      </c>
      <c r="K886" t="str">
        <f t="shared" si="197"/>
        <v>Polymorphic</v>
      </c>
      <c r="X886" t="s">
        <v>2824</v>
      </c>
      <c r="Y886" t="s">
        <v>2822</v>
      </c>
      <c r="AA886" t="s">
        <v>2821</v>
      </c>
      <c r="AB886" t="s">
        <v>4796</v>
      </c>
      <c r="AC886" t="s">
        <v>157</v>
      </c>
      <c r="AD886">
        <v>2</v>
      </c>
      <c r="AE886">
        <v>12</v>
      </c>
      <c r="AF886" t="str">
        <f t="shared" si="192"/>
        <v>(TA)</v>
      </c>
      <c r="AG886">
        <f t="shared" si="193"/>
        <v>6</v>
      </c>
      <c r="AH886" t="str">
        <f t="shared" si="194"/>
        <v>(TA)6</v>
      </c>
      <c r="AK886" t="s">
        <v>4796</v>
      </c>
      <c r="AL886" t="s">
        <v>7355</v>
      </c>
      <c r="AO886" t="s">
        <v>4796</v>
      </c>
      <c r="AP886" t="s">
        <v>157</v>
      </c>
      <c r="AT886" t="s">
        <v>6733</v>
      </c>
      <c r="AU886" t="s">
        <v>4796</v>
      </c>
      <c r="AV886">
        <v>177</v>
      </c>
      <c r="AY886" t="s">
        <v>4796</v>
      </c>
      <c r="AZ886">
        <v>179</v>
      </c>
      <c r="BB886" t="s">
        <v>4796</v>
      </c>
      <c r="BC886" t="str">
        <f t="shared" si="195"/>
        <v>177-179</v>
      </c>
    </row>
    <row r="887" spans="1:55" ht="18">
      <c r="A887" t="s">
        <v>4799</v>
      </c>
      <c r="B887" t="str">
        <f t="shared" si="185"/>
        <v>CAGTTTTCCCAGTCACGACAAGATATGAATCATCCTCAAAGACAAA</v>
      </c>
      <c r="C887" t="s">
        <v>4905</v>
      </c>
      <c r="D887" t="str">
        <f t="shared" si="186"/>
        <v>GTTTATGGCATACCACATAAAGTTGAGC</v>
      </c>
      <c r="E887" t="str">
        <f t="shared" si="187"/>
        <v>(AT)6</v>
      </c>
      <c r="F887" s="6" t="s">
        <v>7743</v>
      </c>
      <c r="G887" t="str">
        <f t="shared" si="188"/>
        <v>AT</v>
      </c>
      <c r="H887">
        <f t="shared" si="189"/>
        <v>175</v>
      </c>
      <c r="I887">
        <f t="shared" si="190"/>
        <v>179</v>
      </c>
      <c r="J887" t="str">
        <f t="shared" si="191"/>
        <v>175-179</v>
      </c>
      <c r="K887" t="str">
        <f t="shared" si="197"/>
        <v>Polymorphic</v>
      </c>
      <c r="X887" t="s">
        <v>2828</v>
      </c>
      <c r="Y887" t="s">
        <v>2826</v>
      </c>
      <c r="AA887" t="s">
        <v>2825</v>
      </c>
      <c r="AB887" t="s">
        <v>4799</v>
      </c>
      <c r="AC887" t="s">
        <v>68</v>
      </c>
      <c r="AD887">
        <v>2</v>
      </c>
      <c r="AE887">
        <v>12</v>
      </c>
      <c r="AF887" t="str">
        <f t="shared" si="192"/>
        <v>(AT)</v>
      </c>
      <c r="AG887">
        <f t="shared" si="193"/>
        <v>6</v>
      </c>
      <c r="AH887" t="str">
        <f t="shared" si="194"/>
        <v>(AT)6</v>
      </c>
      <c r="AK887" t="s">
        <v>4799</v>
      </c>
      <c r="AL887" t="s">
        <v>7356</v>
      </c>
      <c r="AO887" t="s">
        <v>4799</v>
      </c>
      <c r="AP887" t="s">
        <v>68</v>
      </c>
      <c r="AT887" t="s">
        <v>6734</v>
      </c>
      <c r="AU887" t="s">
        <v>4799</v>
      </c>
      <c r="AV887">
        <v>175</v>
      </c>
      <c r="AY887" t="s">
        <v>4799</v>
      </c>
      <c r="AZ887">
        <v>179</v>
      </c>
      <c r="BB887" t="s">
        <v>4799</v>
      </c>
      <c r="BC887" t="str">
        <f t="shared" si="195"/>
        <v>175-179</v>
      </c>
    </row>
    <row r="888" spans="1:55" ht="18">
      <c r="A888" t="s">
        <v>4802</v>
      </c>
      <c r="B888" t="str">
        <f t="shared" si="185"/>
        <v>CAGTTTTCCCAGTCACGACAGCTAAACATTGTGCCAAATCCAT</v>
      </c>
      <c r="C888" t="s">
        <v>4906</v>
      </c>
      <c r="D888" t="str">
        <f t="shared" si="186"/>
        <v>GTTTTGAGAAATTGTGAACCTCATCATCA</v>
      </c>
      <c r="E888" t="str">
        <f t="shared" si="187"/>
        <v>(TA)6</v>
      </c>
      <c r="F888" s="6" t="s">
        <v>7742</v>
      </c>
      <c r="G888" t="str">
        <f t="shared" si="188"/>
        <v>TA</v>
      </c>
      <c r="H888">
        <f t="shared" si="189"/>
        <v>161</v>
      </c>
      <c r="I888">
        <f t="shared" si="190"/>
        <v>165</v>
      </c>
      <c r="J888" t="str">
        <f t="shared" si="191"/>
        <v>161-165</v>
      </c>
      <c r="K888" t="str">
        <f t="shared" si="197"/>
        <v>Polymorphic</v>
      </c>
      <c r="X888" t="s">
        <v>2832</v>
      </c>
      <c r="Y888" t="s">
        <v>2830</v>
      </c>
      <c r="AA888" t="s">
        <v>2829</v>
      </c>
      <c r="AB888" t="s">
        <v>4802</v>
      </c>
      <c r="AC888" t="s">
        <v>157</v>
      </c>
      <c r="AD888">
        <v>2</v>
      </c>
      <c r="AE888">
        <v>12</v>
      </c>
      <c r="AF888" t="str">
        <f t="shared" si="192"/>
        <v>(TA)</v>
      </c>
      <c r="AG888">
        <f t="shared" si="193"/>
        <v>6</v>
      </c>
      <c r="AH888" t="str">
        <f t="shared" si="194"/>
        <v>(TA)6</v>
      </c>
      <c r="AK888" t="s">
        <v>4802</v>
      </c>
      <c r="AL888" t="s">
        <v>7355</v>
      </c>
      <c r="AO888" t="s">
        <v>4802</v>
      </c>
      <c r="AP888" t="s">
        <v>157</v>
      </c>
      <c r="AT888" t="s">
        <v>6735</v>
      </c>
      <c r="AU888" t="s">
        <v>4802</v>
      </c>
      <c r="AV888">
        <v>161</v>
      </c>
      <c r="AY888" t="s">
        <v>4802</v>
      </c>
      <c r="AZ888">
        <v>165</v>
      </c>
      <c r="BB888" t="s">
        <v>4802</v>
      </c>
      <c r="BC888" t="str">
        <f t="shared" si="195"/>
        <v>161-165</v>
      </c>
    </row>
    <row r="889" spans="1:55" ht="18">
      <c r="A889" t="s">
        <v>4805</v>
      </c>
      <c r="B889" t="str">
        <f t="shared" si="185"/>
        <v>CAGTTTTCCCAGTCACGACGTCTCATGCTAGAGAACCACCACA</v>
      </c>
      <c r="C889" t="s">
        <v>4907</v>
      </c>
      <c r="D889" t="str">
        <f t="shared" si="186"/>
        <v>GTTTAACGAAACTAGCAGCAGAAGCATT</v>
      </c>
      <c r="E889" t="str">
        <f t="shared" si="187"/>
        <v>(TGA)4</v>
      </c>
      <c r="F889" s="6" t="s">
        <v>7465</v>
      </c>
      <c r="G889" t="str">
        <f t="shared" si="188"/>
        <v>TGA</v>
      </c>
      <c r="H889">
        <f t="shared" si="189"/>
        <v>136</v>
      </c>
      <c r="I889">
        <f t="shared" si="190"/>
        <v>136</v>
      </c>
      <c r="J889" t="str">
        <f t="shared" si="191"/>
        <v>136-136</v>
      </c>
      <c r="K889" t="str">
        <f t="shared" si="197"/>
        <v>Monomorphic</v>
      </c>
      <c r="X889" t="s">
        <v>2836</v>
      </c>
      <c r="Y889" t="s">
        <v>2834</v>
      </c>
      <c r="AA889" t="s">
        <v>2833</v>
      </c>
      <c r="AB889" t="s">
        <v>4805</v>
      </c>
      <c r="AC889" t="s">
        <v>175</v>
      </c>
      <c r="AD889">
        <v>3</v>
      </c>
      <c r="AE889">
        <v>12</v>
      </c>
      <c r="AF889" t="str">
        <f t="shared" si="192"/>
        <v>(TGA)</v>
      </c>
      <c r="AG889">
        <f t="shared" si="193"/>
        <v>4</v>
      </c>
      <c r="AH889" t="str">
        <f t="shared" si="194"/>
        <v>(TGA)4</v>
      </c>
      <c r="AK889" t="s">
        <v>4805</v>
      </c>
      <c r="AL889" t="s">
        <v>7079</v>
      </c>
      <c r="AO889" t="s">
        <v>4805</v>
      </c>
      <c r="AP889" t="s">
        <v>175</v>
      </c>
      <c r="AT889" t="s">
        <v>6736</v>
      </c>
      <c r="AU889" t="s">
        <v>4805</v>
      </c>
      <c r="AV889">
        <v>136</v>
      </c>
      <c r="AY889" t="s">
        <v>4805</v>
      </c>
      <c r="AZ889">
        <v>136</v>
      </c>
      <c r="BB889" t="s">
        <v>4805</v>
      </c>
      <c r="BC889" t="str">
        <f t="shared" si="195"/>
        <v>136-136</v>
      </c>
    </row>
    <row r="890" spans="1:55" ht="18">
      <c r="A890" t="s">
        <v>4808</v>
      </c>
      <c r="B890" t="str">
        <f t="shared" si="185"/>
        <v>CAGTTTTCCCAGTCACGACGAATAACTGAGGGCGACAGTAACG</v>
      </c>
      <c r="C890" t="s">
        <v>4908</v>
      </c>
      <c r="D890" t="str">
        <f t="shared" si="186"/>
        <v>GTTTACCAACATCTGAGTCAAAGGGAAA</v>
      </c>
      <c r="E890" t="str">
        <f t="shared" si="187"/>
        <v>(TC)6</v>
      </c>
      <c r="F890" s="6" t="s">
        <v>7747</v>
      </c>
      <c r="G890" t="str">
        <f t="shared" si="188"/>
        <v>TC</v>
      </c>
      <c r="H890">
        <f t="shared" si="189"/>
        <v>146</v>
      </c>
      <c r="I890">
        <f t="shared" si="190"/>
        <v>150</v>
      </c>
      <c r="J890" t="str">
        <f t="shared" si="191"/>
        <v>146-150</v>
      </c>
      <c r="K890" t="str">
        <f t="shared" si="197"/>
        <v>Polymorphic</v>
      </c>
      <c r="X890" t="s">
        <v>2840</v>
      </c>
      <c r="Y890" t="s">
        <v>2838</v>
      </c>
      <c r="AA890" t="s">
        <v>2837</v>
      </c>
      <c r="AB890" t="s">
        <v>4808</v>
      </c>
      <c r="AC890" t="s">
        <v>170</v>
      </c>
      <c r="AD890">
        <v>2</v>
      </c>
      <c r="AE890">
        <v>12</v>
      </c>
      <c r="AF890" t="str">
        <f t="shared" si="192"/>
        <v>(TC)</v>
      </c>
      <c r="AG890">
        <f t="shared" si="193"/>
        <v>6</v>
      </c>
      <c r="AH890" t="str">
        <f t="shared" si="194"/>
        <v>(TC)6</v>
      </c>
      <c r="AK890" t="s">
        <v>4808</v>
      </c>
      <c r="AL890" t="s">
        <v>7360</v>
      </c>
      <c r="AO890" t="s">
        <v>4808</v>
      </c>
      <c r="AP890" t="s">
        <v>170</v>
      </c>
      <c r="AT890" t="s">
        <v>6737</v>
      </c>
      <c r="AU890" t="s">
        <v>4808</v>
      </c>
      <c r="AV890">
        <v>146</v>
      </c>
      <c r="AY890" t="s">
        <v>4808</v>
      </c>
      <c r="AZ890">
        <v>150</v>
      </c>
      <c r="BB890" t="s">
        <v>4808</v>
      </c>
      <c r="BC890" t="str">
        <f t="shared" si="195"/>
        <v>146-150</v>
      </c>
    </row>
    <row r="891" spans="1:55" ht="18">
      <c r="A891" t="s">
        <v>4811</v>
      </c>
      <c r="B891" t="str">
        <f t="shared" si="185"/>
        <v>CAGTTTTCCCAGTCACGACGACTGAACATGAACCAGTTCAAACA</v>
      </c>
      <c r="C891" t="s">
        <v>4909</v>
      </c>
      <c r="D891" t="str">
        <f t="shared" si="186"/>
        <v>GTTTTTACCAGATGACAATCAAGATGCC</v>
      </c>
      <c r="E891" t="str">
        <f t="shared" si="187"/>
        <v>(TTA)4</v>
      </c>
      <c r="F891" s="6" t="s">
        <v>7491</v>
      </c>
      <c r="G891" t="str">
        <f t="shared" si="188"/>
        <v>TTA</v>
      </c>
      <c r="H891">
        <f t="shared" si="189"/>
        <v>125</v>
      </c>
      <c r="I891">
        <f t="shared" si="190"/>
        <v>133</v>
      </c>
      <c r="J891" t="str">
        <f t="shared" si="191"/>
        <v>125-133</v>
      </c>
      <c r="K891" t="str">
        <f t="shared" si="197"/>
        <v>Polymorphic</v>
      </c>
      <c r="X891" t="s">
        <v>2844</v>
      </c>
      <c r="Y891" t="s">
        <v>2842</v>
      </c>
      <c r="AA891" t="s">
        <v>2841</v>
      </c>
      <c r="AB891" t="s">
        <v>4811</v>
      </c>
      <c r="AC891" t="s">
        <v>189</v>
      </c>
      <c r="AD891">
        <v>3</v>
      </c>
      <c r="AE891">
        <v>12</v>
      </c>
      <c r="AF891" t="str">
        <f t="shared" si="192"/>
        <v>(TTA)</v>
      </c>
      <c r="AG891">
        <f t="shared" si="193"/>
        <v>4</v>
      </c>
      <c r="AH891" t="str">
        <f t="shared" si="194"/>
        <v>(TTA)4</v>
      </c>
      <c r="AK891" t="s">
        <v>4811</v>
      </c>
      <c r="AL891" t="s">
        <v>7105</v>
      </c>
      <c r="AO891" t="s">
        <v>4811</v>
      </c>
      <c r="AP891" t="s">
        <v>189</v>
      </c>
      <c r="AT891" t="s">
        <v>6738</v>
      </c>
      <c r="AU891" t="s">
        <v>4811</v>
      </c>
      <c r="AV891">
        <v>125</v>
      </c>
      <c r="AY891" t="s">
        <v>4811</v>
      </c>
      <c r="AZ891">
        <v>133</v>
      </c>
      <c r="BB891" t="s">
        <v>4811</v>
      </c>
      <c r="BC891" t="str">
        <f t="shared" si="195"/>
        <v>125-133</v>
      </c>
    </row>
    <row r="892" spans="1:55" ht="18">
      <c r="A892" t="s">
        <v>4814</v>
      </c>
      <c r="B892" t="str">
        <f t="shared" si="185"/>
        <v>CAGTTTTCCCAGTCACGACCTCTGAAAACAGGAGATCGGCTAA</v>
      </c>
      <c r="C892" t="s">
        <v>4910</v>
      </c>
      <c r="D892" t="str">
        <f t="shared" si="186"/>
        <v>GTTTCCTCCTTCTCTTGATCTCAACCCT</v>
      </c>
      <c r="E892" t="str">
        <f t="shared" si="187"/>
        <v>(GAG)4</v>
      </c>
      <c r="F892" s="6" t="s">
        <v>7475</v>
      </c>
      <c r="G892" t="str">
        <f t="shared" si="188"/>
        <v>GAG</v>
      </c>
      <c r="H892">
        <f t="shared" si="189"/>
        <v>0</v>
      </c>
      <c r="I892">
        <f t="shared" si="190"/>
        <v>0</v>
      </c>
      <c r="J892" t="str">
        <f t="shared" si="191"/>
        <v>-</v>
      </c>
      <c r="K892" t="s">
        <v>7774</v>
      </c>
      <c r="X892" t="s">
        <v>2848</v>
      </c>
      <c r="Y892" t="s">
        <v>2846</v>
      </c>
      <c r="AA892" t="s">
        <v>2845</v>
      </c>
      <c r="AB892" t="s">
        <v>4814</v>
      </c>
      <c r="AC892" t="s">
        <v>121</v>
      </c>
      <c r="AD892">
        <v>3</v>
      </c>
      <c r="AE892">
        <v>12</v>
      </c>
      <c r="AF892" t="str">
        <f t="shared" si="192"/>
        <v>(GAG)</v>
      </c>
      <c r="AG892">
        <f t="shared" si="193"/>
        <v>4</v>
      </c>
      <c r="AH892" t="str">
        <f t="shared" si="194"/>
        <v>(GAG)4</v>
      </c>
      <c r="AK892" t="s">
        <v>4814</v>
      </c>
      <c r="AL892" t="s">
        <v>7089</v>
      </c>
      <c r="AO892" t="s">
        <v>4814</v>
      </c>
      <c r="AP892" t="s">
        <v>121</v>
      </c>
      <c r="AT892" t="s">
        <v>6739</v>
      </c>
      <c r="AU892" t="s">
        <v>4814</v>
      </c>
      <c r="AY892" t="s">
        <v>4814</v>
      </c>
      <c r="BB892" t="s">
        <v>4814</v>
      </c>
      <c r="BC892" t="str">
        <f t="shared" si="195"/>
        <v>-</v>
      </c>
    </row>
    <row r="893" spans="1:55" ht="18">
      <c r="A893" t="s">
        <v>4817</v>
      </c>
      <c r="B893" t="str">
        <f t="shared" si="185"/>
        <v>CAGTTTTCCCAGTCACGACACCACCTCGAGATCAGGAACACT</v>
      </c>
      <c r="C893" t="s">
        <v>4911</v>
      </c>
      <c r="D893" t="str">
        <f t="shared" si="186"/>
        <v>GTTTTGTTCGTCTTCATCCTCTTCCTTC</v>
      </c>
      <c r="E893" t="str">
        <f t="shared" si="187"/>
        <v>(ACA)4</v>
      </c>
      <c r="F893" s="6" t="s">
        <v>7748</v>
      </c>
      <c r="G893" t="str">
        <f t="shared" si="188"/>
        <v>ACA</v>
      </c>
      <c r="H893">
        <f t="shared" si="189"/>
        <v>140</v>
      </c>
      <c r="I893">
        <f t="shared" si="190"/>
        <v>144</v>
      </c>
      <c r="J893" t="str">
        <f t="shared" si="191"/>
        <v>140-144</v>
      </c>
      <c r="K893" t="str">
        <f>IF(H893=I893,"Monomorphic","Polymorphic")</f>
        <v>Polymorphic</v>
      </c>
      <c r="X893" t="s">
        <v>2852</v>
      </c>
      <c r="Y893" t="s">
        <v>2850</v>
      </c>
      <c r="AA893" t="s">
        <v>2849</v>
      </c>
      <c r="AB893" t="s">
        <v>4817</v>
      </c>
      <c r="AC893" t="s">
        <v>49</v>
      </c>
      <c r="AD893">
        <v>3</v>
      </c>
      <c r="AE893">
        <v>12</v>
      </c>
      <c r="AF893" t="str">
        <f t="shared" si="192"/>
        <v>(ACA)</v>
      </c>
      <c r="AG893">
        <f t="shared" si="193"/>
        <v>4</v>
      </c>
      <c r="AH893" t="str">
        <f t="shared" si="194"/>
        <v>(ACA)4</v>
      </c>
      <c r="AK893" t="s">
        <v>4817</v>
      </c>
      <c r="AL893" t="s">
        <v>7361</v>
      </c>
      <c r="AO893" t="s">
        <v>4817</v>
      </c>
      <c r="AP893" t="s">
        <v>49</v>
      </c>
      <c r="AT893" t="s">
        <v>6740</v>
      </c>
      <c r="AU893" t="s">
        <v>4817</v>
      </c>
      <c r="AV893">
        <v>140</v>
      </c>
      <c r="AY893" t="s">
        <v>4817</v>
      </c>
      <c r="AZ893">
        <v>144</v>
      </c>
      <c r="BB893" t="s">
        <v>4817</v>
      </c>
      <c r="BC893" t="str">
        <f t="shared" si="195"/>
        <v>140-144</v>
      </c>
    </row>
    <row r="894" spans="1:55" ht="18">
      <c r="A894" t="s">
        <v>4820</v>
      </c>
      <c r="B894" t="str">
        <f t="shared" si="185"/>
        <v>CAGTTTTCCCAGTCACGACATACCCTAACCTCAAACTCTCCGC</v>
      </c>
      <c r="C894" t="s">
        <v>4912</v>
      </c>
      <c r="D894" t="str">
        <f t="shared" si="186"/>
        <v>GTTTGATGTTGAGAACGAGGAGGGAGTA</v>
      </c>
      <c r="E894" t="str">
        <f t="shared" si="187"/>
        <v>(CGG)4</v>
      </c>
      <c r="F894" s="6" t="s">
        <v>7749</v>
      </c>
      <c r="G894" t="str">
        <f t="shared" si="188"/>
        <v>CGG</v>
      </c>
      <c r="H894">
        <f t="shared" si="189"/>
        <v>153</v>
      </c>
      <c r="I894">
        <f t="shared" si="190"/>
        <v>153</v>
      </c>
      <c r="J894" t="str">
        <f t="shared" si="191"/>
        <v>153-153</v>
      </c>
      <c r="K894" t="str">
        <f>IF(H894=I894,"Monomorphic","Polymorphic")</f>
        <v>Monomorphic</v>
      </c>
      <c r="X894" t="s">
        <v>2856</v>
      </c>
      <c r="Y894" t="s">
        <v>2854</v>
      </c>
      <c r="AA894" t="s">
        <v>2853</v>
      </c>
      <c r="AB894" t="s">
        <v>4820</v>
      </c>
      <c r="AC894" t="s">
        <v>98</v>
      </c>
      <c r="AD894">
        <v>3</v>
      </c>
      <c r="AE894">
        <v>12</v>
      </c>
      <c r="AF894" t="str">
        <f t="shared" si="192"/>
        <v>(CGG)</v>
      </c>
      <c r="AG894">
        <f t="shared" si="193"/>
        <v>4</v>
      </c>
      <c r="AH894" t="str">
        <f t="shared" si="194"/>
        <v>(CGG)4</v>
      </c>
      <c r="AK894" t="s">
        <v>4820</v>
      </c>
      <c r="AL894" t="s">
        <v>7362</v>
      </c>
      <c r="AO894" t="s">
        <v>4820</v>
      </c>
      <c r="AP894" t="s">
        <v>98</v>
      </c>
      <c r="AT894" t="s">
        <v>6741</v>
      </c>
      <c r="AU894" t="s">
        <v>4820</v>
      </c>
      <c r="AV894">
        <v>153</v>
      </c>
      <c r="AY894" t="s">
        <v>4820</v>
      </c>
      <c r="AZ894">
        <v>153</v>
      </c>
      <c r="BB894" t="s">
        <v>4820</v>
      </c>
      <c r="BC894" t="str">
        <f t="shared" si="195"/>
        <v>153-153</v>
      </c>
    </row>
    <row r="895" spans="1:55" ht="18">
      <c r="A895" t="s">
        <v>4823</v>
      </c>
      <c r="B895" t="str">
        <f t="shared" si="185"/>
        <v>CAGTTTTCCCAGTCACGACGTATCAAGGTGAAGGTGCTGGAAT</v>
      </c>
      <c r="C895" t="s">
        <v>4913</v>
      </c>
      <c r="D895" t="str">
        <f t="shared" si="186"/>
        <v>GTTTTCCTATTTACAAGAAGCCATTGCC</v>
      </c>
      <c r="E895" t="str">
        <f t="shared" si="187"/>
        <v>(CTG)4</v>
      </c>
      <c r="F895" s="6" t="s">
        <v>7493</v>
      </c>
      <c r="G895" t="str">
        <f t="shared" si="188"/>
        <v>CTG</v>
      </c>
      <c r="H895">
        <f t="shared" si="189"/>
        <v>157</v>
      </c>
      <c r="I895">
        <f t="shared" si="190"/>
        <v>157</v>
      </c>
      <c r="J895" t="str">
        <f t="shared" si="191"/>
        <v>157-157</v>
      </c>
      <c r="K895" t="str">
        <f>IF(H895=I895,"Monomorphic","Polymorphic")</f>
        <v>Monomorphic</v>
      </c>
      <c r="X895" t="s">
        <v>2860</v>
      </c>
      <c r="Y895" t="s">
        <v>2858</v>
      </c>
      <c r="AA895" t="s">
        <v>2857</v>
      </c>
      <c r="AB895" t="s">
        <v>4823</v>
      </c>
      <c r="AC895" t="s">
        <v>107</v>
      </c>
      <c r="AD895">
        <v>3</v>
      </c>
      <c r="AE895">
        <v>12</v>
      </c>
      <c r="AF895" t="str">
        <f t="shared" si="192"/>
        <v>(CTG)</v>
      </c>
      <c r="AG895">
        <f t="shared" si="193"/>
        <v>4</v>
      </c>
      <c r="AH895" t="str">
        <f t="shared" si="194"/>
        <v>(CTG)4</v>
      </c>
      <c r="AK895" t="s">
        <v>4823</v>
      </c>
      <c r="AL895" t="s">
        <v>7107</v>
      </c>
      <c r="AO895" t="s">
        <v>4823</v>
      </c>
      <c r="AP895" t="s">
        <v>107</v>
      </c>
      <c r="AT895" t="s">
        <v>6742</v>
      </c>
      <c r="AU895" t="s">
        <v>4823</v>
      </c>
      <c r="AV895">
        <v>157</v>
      </c>
      <c r="AY895" t="s">
        <v>4823</v>
      </c>
      <c r="AZ895">
        <v>157</v>
      </c>
      <c r="BB895" t="s">
        <v>4823</v>
      </c>
      <c r="BC895" t="str">
        <f t="shared" si="195"/>
        <v>157-157</v>
      </c>
    </row>
    <row r="896" spans="1:55" ht="18">
      <c r="A896" t="s">
        <v>4826</v>
      </c>
      <c r="B896" t="str">
        <f t="shared" si="185"/>
        <v>CAGTTTTCCCAGTCACGACTAGGCTGTTCTTGCTTCTTCCATC</v>
      </c>
      <c r="C896" t="s">
        <v>4914</v>
      </c>
      <c r="D896" t="str">
        <f t="shared" si="186"/>
        <v>GTTTCAATATCCGGTCCAAATTGATGAT</v>
      </c>
      <c r="E896" t="str">
        <f t="shared" si="187"/>
        <v>(TCA)4</v>
      </c>
      <c r="F896" s="6" t="s">
        <v>7470</v>
      </c>
      <c r="G896" t="str">
        <f t="shared" si="188"/>
        <v>TCA</v>
      </c>
      <c r="H896">
        <f t="shared" si="189"/>
        <v>0</v>
      </c>
      <c r="I896">
        <f t="shared" si="190"/>
        <v>0</v>
      </c>
      <c r="J896" t="str">
        <f t="shared" si="191"/>
        <v>-</v>
      </c>
      <c r="K896" t="s">
        <v>7774</v>
      </c>
      <c r="X896" t="s">
        <v>2864</v>
      </c>
      <c r="Y896" t="s">
        <v>2862</v>
      </c>
      <c r="AA896" t="s">
        <v>2861</v>
      </c>
      <c r="AB896" t="s">
        <v>4826</v>
      </c>
      <c r="AC896" t="s">
        <v>162</v>
      </c>
      <c r="AD896">
        <v>3</v>
      </c>
      <c r="AE896">
        <v>12</v>
      </c>
      <c r="AF896" t="str">
        <f t="shared" si="192"/>
        <v>(TCA)</v>
      </c>
      <c r="AG896">
        <f t="shared" si="193"/>
        <v>4</v>
      </c>
      <c r="AH896" t="str">
        <f t="shared" si="194"/>
        <v>(TCA)4</v>
      </c>
      <c r="AK896" t="s">
        <v>4826</v>
      </c>
      <c r="AL896" t="s">
        <v>7084</v>
      </c>
      <c r="AO896" t="s">
        <v>4826</v>
      </c>
      <c r="AP896" t="s">
        <v>162</v>
      </c>
      <c r="AT896" t="s">
        <v>6743</v>
      </c>
      <c r="AU896" t="s">
        <v>4826</v>
      </c>
      <c r="AY896" t="s">
        <v>4826</v>
      </c>
      <c r="BB896" t="s">
        <v>4826</v>
      </c>
      <c r="BC896" t="str">
        <f t="shared" si="195"/>
        <v>-</v>
      </c>
    </row>
    <row r="897" spans="1:55" ht="18">
      <c r="A897" t="s">
        <v>4829</v>
      </c>
      <c r="B897" t="str">
        <f t="shared" si="185"/>
        <v>CAGTTTTCCCAGTCACGACTCGGCATTCTCTGCTTATATTTCC</v>
      </c>
      <c r="C897" t="s">
        <v>4915</v>
      </c>
      <c r="D897" t="str">
        <f t="shared" si="186"/>
        <v>GTTTTGGCTTACAGCATTGTCCAAAGTA</v>
      </c>
      <c r="E897" t="str">
        <f t="shared" si="187"/>
        <v>(CAG)4</v>
      </c>
      <c r="F897" s="6" t="s">
        <v>7483</v>
      </c>
      <c r="G897" t="str">
        <f t="shared" si="188"/>
        <v>CAG</v>
      </c>
      <c r="H897">
        <f t="shared" si="189"/>
        <v>252</v>
      </c>
      <c r="I897">
        <f t="shared" si="190"/>
        <v>252</v>
      </c>
      <c r="J897" t="str">
        <f t="shared" si="191"/>
        <v>252-252</v>
      </c>
      <c r="K897" t="str">
        <f>IF(H897=I897,"Monomorphic","Polymorphic")</f>
        <v>Monomorphic</v>
      </c>
      <c r="X897" t="s">
        <v>2868</v>
      </c>
      <c r="Y897" t="s">
        <v>2866</v>
      </c>
      <c r="AA897" t="s">
        <v>2865</v>
      </c>
      <c r="AB897" t="s">
        <v>4829</v>
      </c>
      <c r="AC897" t="s">
        <v>84</v>
      </c>
      <c r="AD897">
        <v>3</v>
      </c>
      <c r="AE897">
        <v>12</v>
      </c>
      <c r="AF897" t="str">
        <f t="shared" si="192"/>
        <v>(CAG)</v>
      </c>
      <c r="AG897">
        <f t="shared" si="193"/>
        <v>4</v>
      </c>
      <c r="AH897" t="str">
        <f t="shared" si="194"/>
        <v>(CAG)4</v>
      </c>
      <c r="AK897" t="s">
        <v>4829</v>
      </c>
      <c r="AL897" t="s">
        <v>7097</v>
      </c>
      <c r="AO897" t="s">
        <v>4829</v>
      </c>
      <c r="AP897" t="s">
        <v>84</v>
      </c>
      <c r="AT897" t="s">
        <v>6744</v>
      </c>
      <c r="AU897" t="s">
        <v>4829</v>
      </c>
      <c r="AV897">
        <v>252</v>
      </c>
      <c r="AY897" t="s">
        <v>4829</v>
      </c>
      <c r="AZ897">
        <v>252</v>
      </c>
      <c r="BB897" t="s">
        <v>4829</v>
      </c>
      <c r="BC897" t="str">
        <f t="shared" si="195"/>
        <v>252-252</v>
      </c>
    </row>
    <row r="898" spans="1:55" ht="18">
      <c r="A898" t="s">
        <v>4832</v>
      </c>
      <c r="B898" t="str">
        <f t="shared" si="185"/>
        <v>CAGTTTTCCCAGTCACGACATTTCCAGGCTCATTTATGCAAAG</v>
      </c>
      <c r="C898" t="s">
        <v>4916</v>
      </c>
      <c r="D898" t="str">
        <f t="shared" si="186"/>
        <v>GTTTTTTGCATAGAGAACTCCACAAGACA</v>
      </c>
      <c r="E898" t="str">
        <f t="shared" si="187"/>
        <v>(TA)6</v>
      </c>
      <c r="F898" s="6" t="s">
        <v>7742</v>
      </c>
      <c r="G898" t="str">
        <f t="shared" si="188"/>
        <v>TA</v>
      </c>
      <c r="H898">
        <f t="shared" si="189"/>
        <v>114</v>
      </c>
      <c r="I898">
        <f t="shared" si="190"/>
        <v>116</v>
      </c>
      <c r="J898" t="str">
        <f t="shared" si="191"/>
        <v>114-116</v>
      </c>
      <c r="K898" t="str">
        <f>IF(H898=I898,"Monomorphic","Polymorphic")</f>
        <v>Polymorphic</v>
      </c>
      <c r="X898" t="s">
        <v>2872</v>
      </c>
      <c r="Y898" t="s">
        <v>2870</v>
      </c>
      <c r="AA898" t="s">
        <v>2869</v>
      </c>
      <c r="AB898" t="s">
        <v>4832</v>
      </c>
      <c r="AC898" t="s">
        <v>157</v>
      </c>
      <c r="AD898">
        <v>2</v>
      </c>
      <c r="AE898">
        <v>12</v>
      </c>
      <c r="AF898" t="str">
        <f t="shared" si="192"/>
        <v>(TA)</v>
      </c>
      <c r="AG898">
        <f t="shared" si="193"/>
        <v>6</v>
      </c>
      <c r="AH898" t="str">
        <f t="shared" si="194"/>
        <v>(TA)6</v>
      </c>
      <c r="AK898" t="s">
        <v>4832</v>
      </c>
      <c r="AL898" t="s">
        <v>7355</v>
      </c>
      <c r="AO898" t="s">
        <v>4832</v>
      </c>
      <c r="AP898" t="s">
        <v>157</v>
      </c>
      <c r="AT898" t="s">
        <v>6745</v>
      </c>
      <c r="AU898" t="s">
        <v>4832</v>
      </c>
      <c r="AV898">
        <v>114</v>
      </c>
      <c r="AY898" t="s">
        <v>4832</v>
      </c>
      <c r="AZ898">
        <v>116</v>
      </c>
      <c r="BB898" t="s">
        <v>4832</v>
      </c>
      <c r="BC898" t="str">
        <f t="shared" si="195"/>
        <v>114-116</v>
      </c>
    </row>
    <row r="899" spans="1:55" ht="18">
      <c r="A899" t="s">
        <v>4835</v>
      </c>
      <c r="B899" t="str">
        <f t="shared" si="185"/>
        <v>CAGTTTTCCCAGTCACGACCCAGAGTTCCTTAAAGCCAATCAA</v>
      </c>
      <c r="C899" t="s">
        <v>4917</v>
      </c>
      <c r="D899" t="str">
        <f t="shared" si="186"/>
        <v>GTTTTCATCGTCCTCTTCCTTTCAGAAT</v>
      </c>
      <c r="E899" t="str">
        <f t="shared" si="187"/>
        <v>(AT)6</v>
      </c>
      <c r="F899" s="6" t="s">
        <v>7743</v>
      </c>
      <c r="G899" t="str">
        <f t="shared" si="188"/>
        <v>AT</v>
      </c>
      <c r="H899">
        <f t="shared" si="189"/>
        <v>161</v>
      </c>
      <c r="I899">
        <f t="shared" si="190"/>
        <v>165</v>
      </c>
      <c r="J899" t="str">
        <f t="shared" si="191"/>
        <v>161-165</v>
      </c>
      <c r="K899" t="str">
        <f>IF(H899=I899,"Monomorphic","Polymorphic")</f>
        <v>Polymorphic</v>
      </c>
      <c r="X899" t="s">
        <v>2876</v>
      </c>
      <c r="Y899" t="s">
        <v>2874</v>
      </c>
      <c r="AA899" t="s">
        <v>2873</v>
      </c>
      <c r="AB899" t="s">
        <v>4835</v>
      </c>
      <c r="AC899" t="s">
        <v>68</v>
      </c>
      <c r="AD899">
        <v>2</v>
      </c>
      <c r="AE899">
        <v>12</v>
      </c>
      <c r="AF899" t="str">
        <f t="shared" si="192"/>
        <v>(AT)</v>
      </c>
      <c r="AG899">
        <f t="shared" si="193"/>
        <v>6</v>
      </c>
      <c r="AH899" t="str">
        <f t="shared" si="194"/>
        <v>(AT)6</v>
      </c>
      <c r="AK899" t="s">
        <v>4835</v>
      </c>
      <c r="AL899" t="s">
        <v>7356</v>
      </c>
      <c r="AO899" t="s">
        <v>4835</v>
      </c>
      <c r="AP899" t="s">
        <v>68</v>
      </c>
      <c r="AT899" t="s">
        <v>6746</v>
      </c>
      <c r="AU899" t="s">
        <v>4835</v>
      </c>
      <c r="AV899">
        <v>161</v>
      </c>
      <c r="AY899" t="s">
        <v>4835</v>
      </c>
      <c r="AZ899">
        <v>165</v>
      </c>
      <c r="BB899" t="s">
        <v>4835</v>
      </c>
      <c r="BC899" t="str">
        <f t="shared" si="195"/>
        <v>161-165</v>
      </c>
    </row>
    <row r="900" spans="1:55" ht="18">
      <c r="A900" t="s">
        <v>4838</v>
      </c>
      <c r="B900" t="str">
        <f t="shared" si="185"/>
        <v>CAGTTTTCCCAGTCACGACGCACCATTGTCTTAACTTCCAAGG</v>
      </c>
      <c r="C900" t="s">
        <v>4918</v>
      </c>
      <c r="D900" t="str">
        <f t="shared" si="186"/>
        <v>GTTTGTAGAGCCCGAGTGATCGGAG</v>
      </c>
      <c r="E900" t="str">
        <f t="shared" si="187"/>
        <v>(CCG)4</v>
      </c>
      <c r="F900" s="6" t="s">
        <v>7471</v>
      </c>
      <c r="G900" t="str">
        <f t="shared" si="188"/>
        <v>CCG</v>
      </c>
      <c r="H900">
        <f t="shared" si="189"/>
        <v>160</v>
      </c>
      <c r="I900">
        <f t="shared" si="190"/>
        <v>160</v>
      </c>
      <c r="J900" t="str">
        <f t="shared" si="191"/>
        <v>160-160</v>
      </c>
      <c r="K900" t="str">
        <f>IF(H900=I900,"Monomorphic","Polymorphic")</f>
        <v>Monomorphic</v>
      </c>
      <c r="X900" t="s">
        <v>2880</v>
      </c>
      <c r="Y900" t="s">
        <v>2878</v>
      </c>
      <c r="AA900" t="s">
        <v>2877</v>
      </c>
      <c r="AB900" t="s">
        <v>4838</v>
      </c>
      <c r="AC900" t="s">
        <v>90</v>
      </c>
      <c r="AD900">
        <v>3</v>
      </c>
      <c r="AE900">
        <v>12</v>
      </c>
      <c r="AF900" t="str">
        <f t="shared" si="192"/>
        <v>(CCG)</v>
      </c>
      <c r="AG900">
        <f t="shared" si="193"/>
        <v>4</v>
      </c>
      <c r="AH900" t="str">
        <f t="shared" si="194"/>
        <v>(CCG)4</v>
      </c>
      <c r="AK900" t="s">
        <v>4838</v>
      </c>
      <c r="AL900" t="s">
        <v>7085</v>
      </c>
      <c r="AO900" t="s">
        <v>4838</v>
      </c>
      <c r="AP900" t="s">
        <v>90</v>
      </c>
      <c r="AT900" t="s">
        <v>6747</v>
      </c>
      <c r="AU900" t="s">
        <v>4838</v>
      </c>
      <c r="AV900">
        <v>160</v>
      </c>
      <c r="AY900" t="s">
        <v>4838</v>
      </c>
      <c r="AZ900">
        <v>160</v>
      </c>
      <c r="BB900" t="s">
        <v>4838</v>
      </c>
      <c r="BC900" t="str">
        <f t="shared" si="195"/>
        <v>160-160</v>
      </c>
    </row>
    <row r="901" spans="1:55" ht="18">
      <c r="A901" t="s">
        <v>4841</v>
      </c>
      <c r="B901" t="str">
        <f t="shared" ref="B901:B964" si="198">VLOOKUP(A901,X$5:Y$2331,2,FALSE)</f>
        <v>CAGTTTTCCCAGTCACGACAACAAAATTGAACACGATAATAACCGA</v>
      </c>
      <c r="C901" t="s">
        <v>4919</v>
      </c>
      <c r="D901" t="str">
        <f t="shared" ref="D901:D964" si="199">VLOOKUP(C901,X$5:Y$2331,2,FALSE)</f>
        <v>GTTTTTTTTGCTTTTGGTTTGATTCGAT</v>
      </c>
      <c r="E901" t="str">
        <f t="shared" ref="E901:E964" si="200">VLOOKUP(A901,AK$5:AL$1156,2,FALSE)</f>
        <v>(ATT)4</v>
      </c>
      <c r="F901" s="6" t="s">
        <v>7750</v>
      </c>
      <c r="G901" t="str">
        <f t="shared" ref="G901:G964" si="201">VLOOKUP(A901,AO$5:AP$1156,2,FALSE)</f>
        <v>ATT</v>
      </c>
      <c r="H901">
        <f t="shared" ref="H901:H964" si="202">VLOOKUP(A901,AU$5:AV$1156,2,FALSE)</f>
        <v>131</v>
      </c>
      <c r="I901">
        <f t="shared" ref="I901:I964" si="203">VLOOKUP(A901,AY$5:AZ$1156,2,FALSE)</f>
        <v>131</v>
      </c>
      <c r="J901" t="str">
        <f t="shared" ref="J901:J964" si="204">VLOOKUP(A901,BB$5:BC$1156,2,FALSE)</f>
        <v>131-131</v>
      </c>
      <c r="K901" t="str">
        <f>IF(H901=I901,"Monomorphic","Polymorphic")</f>
        <v>Monomorphic</v>
      </c>
      <c r="X901" t="s">
        <v>2884</v>
      </c>
      <c r="Y901" t="s">
        <v>2882</v>
      </c>
      <c r="AA901" t="s">
        <v>2881</v>
      </c>
      <c r="AB901" t="s">
        <v>4841</v>
      </c>
      <c r="AC901" t="s">
        <v>76</v>
      </c>
      <c r="AD901">
        <v>3</v>
      </c>
      <c r="AE901">
        <v>12</v>
      </c>
      <c r="AF901" t="str">
        <f t="shared" si="192"/>
        <v>(ATT)</v>
      </c>
      <c r="AG901">
        <f t="shared" si="193"/>
        <v>4</v>
      </c>
      <c r="AH901" t="str">
        <f t="shared" si="194"/>
        <v>(ATT)4</v>
      </c>
      <c r="AK901" t="s">
        <v>4841</v>
      </c>
      <c r="AL901" t="s">
        <v>7363</v>
      </c>
      <c r="AO901" t="s">
        <v>4841</v>
      </c>
      <c r="AP901" t="s">
        <v>76</v>
      </c>
      <c r="AT901" t="s">
        <v>6748</v>
      </c>
      <c r="AU901" t="s">
        <v>4841</v>
      </c>
      <c r="AV901">
        <v>131</v>
      </c>
      <c r="AY901" t="s">
        <v>4841</v>
      </c>
      <c r="AZ901">
        <v>131</v>
      </c>
      <c r="BB901" t="s">
        <v>4841</v>
      </c>
      <c r="BC901" t="str">
        <f t="shared" si="195"/>
        <v>131-131</v>
      </c>
    </row>
    <row r="902" spans="1:55" ht="18">
      <c r="A902" t="s">
        <v>4844</v>
      </c>
      <c r="B902" t="str">
        <f t="shared" si="198"/>
        <v>CAGTTTTCCCAGTCACGACGGAACACAAACCTCAAGGATGC</v>
      </c>
      <c r="C902" t="s">
        <v>4920</v>
      </c>
      <c r="D902" t="str">
        <f t="shared" si="199"/>
        <v>GTTTGGTACGCGTTTTTCCTTCTCTTG</v>
      </c>
      <c r="E902" t="str">
        <f t="shared" si="200"/>
        <v>(GAG)4</v>
      </c>
      <c r="F902" s="6" t="s">
        <v>7475</v>
      </c>
      <c r="G902" t="str">
        <f t="shared" si="201"/>
        <v>GAG</v>
      </c>
      <c r="H902">
        <f t="shared" si="202"/>
        <v>0</v>
      </c>
      <c r="I902">
        <f t="shared" si="203"/>
        <v>0</v>
      </c>
      <c r="J902" t="str">
        <f t="shared" si="204"/>
        <v>-</v>
      </c>
      <c r="K902" t="s">
        <v>7774</v>
      </c>
      <c r="X902" t="s">
        <v>2888</v>
      </c>
      <c r="Y902" t="s">
        <v>2886</v>
      </c>
      <c r="AA902" t="s">
        <v>2885</v>
      </c>
      <c r="AB902" t="s">
        <v>4844</v>
      </c>
      <c r="AC902" t="s">
        <v>121</v>
      </c>
      <c r="AD902">
        <v>3</v>
      </c>
      <c r="AE902">
        <v>12</v>
      </c>
      <c r="AF902" t="str">
        <f t="shared" ref="AF902:AF965" si="205">"("&amp;AC902&amp;")"</f>
        <v>(GAG)</v>
      </c>
      <c r="AG902">
        <f t="shared" ref="AG902:AG965" si="206">AE902/AD902</f>
        <v>4</v>
      </c>
      <c r="AH902" t="str">
        <f t="shared" ref="AH902:AH965" si="207">AF902&amp;""&amp;AG902</f>
        <v>(GAG)4</v>
      </c>
      <c r="AK902" t="s">
        <v>4844</v>
      </c>
      <c r="AL902" t="s">
        <v>7089</v>
      </c>
      <c r="AO902" t="s">
        <v>4844</v>
      </c>
      <c r="AP902" t="s">
        <v>121</v>
      </c>
      <c r="AT902" t="s">
        <v>6749</v>
      </c>
      <c r="AU902" t="s">
        <v>4844</v>
      </c>
      <c r="AY902" t="s">
        <v>4844</v>
      </c>
      <c r="BB902" t="s">
        <v>4844</v>
      </c>
      <c r="BC902" t="str">
        <f t="shared" ref="BC902:BC965" si="208">CONCATENATE(AV902,"-",AZ902)</f>
        <v>-</v>
      </c>
    </row>
    <row r="903" spans="1:55" ht="18">
      <c r="A903" t="s">
        <v>4847</v>
      </c>
      <c r="B903" t="str">
        <f t="shared" si="198"/>
        <v>CAGTTTTCCCAGTCACGACATCGAGAAAATAGGCACCAATTCA</v>
      </c>
      <c r="C903" t="s">
        <v>4921</v>
      </c>
      <c r="D903" t="str">
        <f t="shared" si="199"/>
        <v>GTTTTTTATCATCCACCGCTCTCCAC</v>
      </c>
      <c r="E903" t="str">
        <f t="shared" si="200"/>
        <v>(GAG)4</v>
      </c>
      <c r="F903" s="6" t="s">
        <v>7475</v>
      </c>
      <c r="G903" t="str">
        <f t="shared" si="201"/>
        <v>GAG</v>
      </c>
      <c r="H903">
        <f t="shared" si="202"/>
        <v>160</v>
      </c>
      <c r="I903">
        <f t="shared" si="203"/>
        <v>160</v>
      </c>
      <c r="J903" t="str">
        <f t="shared" si="204"/>
        <v>160-160</v>
      </c>
      <c r="K903" t="str">
        <f t="shared" ref="K903:K919" si="209">IF(H903=I903,"Monomorphic","Polymorphic")</f>
        <v>Monomorphic</v>
      </c>
      <c r="X903" t="s">
        <v>2892</v>
      </c>
      <c r="Y903" t="s">
        <v>2890</v>
      </c>
      <c r="AA903" t="s">
        <v>2889</v>
      </c>
      <c r="AB903" t="s">
        <v>4847</v>
      </c>
      <c r="AC903" t="s">
        <v>121</v>
      </c>
      <c r="AD903">
        <v>3</v>
      </c>
      <c r="AE903">
        <v>12</v>
      </c>
      <c r="AF903" t="str">
        <f t="shared" si="205"/>
        <v>(GAG)</v>
      </c>
      <c r="AG903">
        <f t="shared" si="206"/>
        <v>4</v>
      </c>
      <c r="AH903" t="str">
        <f t="shared" si="207"/>
        <v>(GAG)4</v>
      </c>
      <c r="AK903" t="s">
        <v>4847</v>
      </c>
      <c r="AL903" t="s">
        <v>7089</v>
      </c>
      <c r="AO903" t="s">
        <v>4847</v>
      </c>
      <c r="AP903" t="s">
        <v>121</v>
      </c>
      <c r="AT903" t="s">
        <v>6750</v>
      </c>
      <c r="AU903" t="s">
        <v>4847</v>
      </c>
      <c r="AV903">
        <v>160</v>
      </c>
      <c r="AY903" t="s">
        <v>4847</v>
      </c>
      <c r="AZ903">
        <v>160</v>
      </c>
      <c r="BB903" t="s">
        <v>4847</v>
      </c>
      <c r="BC903" t="str">
        <f t="shared" si="208"/>
        <v>160-160</v>
      </c>
    </row>
    <row r="904" spans="1:55" ht="18">
      <c r="A904" t="s">
        <v>4850</v>
      </c>
      <c r="B904" t="str">
        <f t="shared" si="198"/>
        <v>CAGTTTTCCCAGTCACGACTCATCTGACAGTATGCGAATGAAAA</v>
      </c>
      <c r="C904" t="s">
        <v>4922</v>
      </c>
      <c r="D904" t="str">
        <f t="shared" si="199"/>
        <v>GTTTATAGCTCCAATTAGTGGATGGCAA</v>
      </c>
      <c r="E904" t="str">
        <f t="shared" si="200"/>
        <v>(TG)6</v>
      </c>
      <c r="F904" s="6" t="s">
        <v>7751</v>
      </c>
      <c r="G904" t="str">
        <f t="shared" si="201"/>
        <v>TG</v>
      </c>
      <c r="H904">
        <f t="shared" si="202"/>
        <v>174</v>
      </c>
      <c r="I904">
        <f t="shared" si="203"/>
        <v>190</v>
      </c>
      <c r="J904" t="str">
        <f t="shared" si="204"/>
        <v>174-190</v>
      </c>
      <c r="K904" t="str">
        <f t="shared" si="209"/>
        <v>Polymorphic</v>
      </c>
      <c r="X904" t="s">
        <v>2896</v>
      </c>
      <c r="Y904" t="s">
        <v>2894</v>
      </c>
      <c r="AA904" t="s">
        <v>2893</v>
      </c>
      <c r="AB904" t="s">
        <v>4850</v>
      </c>
      <c r="AC904" t="s">
        <v>183</v>
      </c>
      <c r="AD904">
        <v>2</v>
      </c>
      <c r="AE904">
        <v>12</v>
      </c>
      <c r="AF904" t="str">
        <f t="shared" si="205"/>
        <v>(TG)</v>
      </c>
      <c r="AG904">
        <f t="shared" si="206"/>
        <v>6</v>
      </c>
      <c r="AH904" t="str">
        <f t="shared" si="207"/>
        <v>(TG)6</v>
      </c>
      <c r="AK904" t="s">
        <v>4850</v>
      </c>
      <c r="AL904" t="s">
        <v>7364</v>
      </c>
      <c r="AO904" t="s">
        <v>4850</v>
      </c>
      <c r="AP904" t="s">
        <v>183</v>
      </c>
      <c r="AT904" t="s">
        <v>6751</v>
      </c>
      <c r="AU904" t="s">
        <v>4850</v>
      </c>
      <c r="AV904">
        <v>174</v>
      </c>
      <c r="AY904" t="s">
        <v>4850</v>
      </c>
      <c r="AZ904">
        <v>190</v>
      </c>
      <c r="BB904" t="s">
        <v>4850</v>
      </c>
      <c r="BC904" t="str">
        <f t="shared" si="208"/>
        <v>174-190</v>
      </c>
    </row>
    <row r="905" spans="1:55" ht="18">
      <c r="A905" t="s">
        <v>4853</v>
      </c>
      <c r="B905" t="str">
        <f t="shared" si="198"/>
        <v>CAGTTTTCCCAGTCACGACCTTCTTGAACAGATGTTTGGCTCT</v>
      </c>
      <c r="C905" t="s">
        <v>4923</v>
      </c>
      <c r="D905" t="str">
        <f t="shared" si="199"/>
        <v>GTTTTTTTTCTATCACAAGTTTCTTCCTTTTT</v>
      </c>
      <c r="E905" t="str">
        <f t="shared" si="200"/>
        <v>(GAT)4</v>
      </c>
      <c r="F905" s="6" t="s">
        <v>7472</v>
      </c>
      <c r="G905" t="str">
        <f t="shared" si="201"/>
        <v>GAT</v>
      </c>
      <c r="H905">
        <f t="shared" si="202"/>
        <v>158</v>
      </c>
      <c r="I905">
        <f t="shared" si="203"/>
        <v>158</v>
      </c>
      <c r="J905" t="str">
        <f t="shared" si="204"/>
        <v>158-158</v>
      </c>
      <c r="K905" t="str">
        <f t="shared" si="209"/>
        <v>Monomorphic</v>
      </c>
      <c r="X905" t="s">
        <v>2900</v>
      </c>
      <c r="Y905" t="s">
        <v>2898</v>
      </c>
      <c r="AA905" t="s">
        <v>2897</v>
      </c>
      <c r="AB905" t="s">
        <v>4853</v>
      </c>
      <c r="AC905" t="s">
        <v>123</v>
      </c>
      <c r="AD905">
        <v>3</v>
      </c>
      <c r="AE905">
        <v>12</v>
      </c>
      <c r="AF905" t="str">
        <f t="shared" si="205"/>
        <v>(GAT)</v>
      </c>
      <c r="AG905">
        <f t="shared" si="206"/>
        <v>4</v>
      </c>
      <c r="AH905" t="str">
        <f t="shared" si="207"/>
        <v>(GAT)4</v>
      </c>
      <c r="AK905" t="s">
        <v>4853</v>
      </c>
      <c r="AL905" t="s">
        <v>7086</v>
      </c>
      <c r="AO905" t="s">
        <v>4853</v>
      </c>
      <c r="AP905" t="s">
        <v>123</v>
      </c>
      <c r="AT905" t="s">
        <v>6752</v>
      </c>
      <c r="AU905" t="s">
        <v>4853</v>
      </c>
      <c r="AV905">
        <v>158</v>
      </c>
      <c r="AY905" t="s">
        <v>4853</v>
      </c>
      <c r="AZ905">
        <v>158</v>
      </c>
      <c r="BB905" t="s">
        <v>4853</v>
      </c>
      <c r="BC905" t="str">
        <f t="shared" si="208"/>
        <v>158-158</v>
      </c>
    </row>
    <row r="906" spans="1:55" ht="18">
      <c r="A906" t="s">
        <v>4856</v>
      </c>
      <c r="B906" t="str">
        <f t="shared" si="198"/>
        <v>CAGTTTTCCCAGTCACGACCAATGAAGTCTGATATACACCGCGT</v>
      </c>
      <c r="C906" t="s">
        <v>4924</v>
      </c>
      <c r="D906" t="str">
        <f t="shared" si="199"/>
        <v>GTTTGCTTCATTGTTTGCTCCTTCAAGT</v>
      </c>
      <c r="E906" t="str">
        <f t="shared" si="200"/>
        <v>(AG)6</v>
      </c>
      <c r="F906" s="6" t="s">
        <v>7484</v>
      </c>
      <c r="G906" t="str">
        <f t="shared" si="201"/>
        <v>AG</v>
      </c>
      <c r="H906">
        <f t="shared" si="202"/>
        <v>154</v>
      </c>
      <c r="I906">
        <f t="shared" si="203"/>
        <v>154</v>
      </c>
      <c r="J906" t="str">
        <f t="shared" si="204"/>
        <v>154-154</v>
      </c>
      <c r="K906" t="str">
        <f t="shared" si="209"/>
        <v>Monomorphic</v>
      </c>
      <c r="X906" t="s">
        <v>2904</v>
      </c>
      <c r="Y906" t="s">
        <v>2902</v>
      </c>
      <c r="AA906" t="s">
        <v>2901</v>
      </c>
      <c r="AB906" t="s">
        <v>4856</v>
      </c>
      <c r="AC906" t="s">
        <v>56</v>
      </c>
      <c r="AD906">
        <v>2</v>
      </c>
      <c r="AE906">
        <v>12</v>
      </c>
      <c r="AF906" t="str">
        <f t="shared" si="205"/>
        <v>(AG)</v>
      </c>
      <c r="AG906">
        <f t="shared" si="206"/>
        <v>6</v>
      </c>
      <c r="AH906" t="str">
        <f t="shared" si="207"/>
        <v>(AG)6</v>
      </c>
      <c r="AK906" t="s">
        <v>4856</v>
      </c>
      <c r="AL906" t="s">
        <v>7098</v>
      </c>
      <c r="AO906" t="s">
        <v>4856</v>
      </c>
      <c r="AP906" t="s">
        <v>56</v>
      </c>
      <c r="AT906" t="s">
        <v>6753</v>
      </c>
      <c r="AU906" t="s">
        <v>4856</v>
      </c>
      <c r="AV906">
        <v>154</v>
      </c>
      <c r="AY906" t="s">
        <v>4856</v>
      </c>
      <c r="AZ906">
        <v>154</v>
      </c>
      <c r="BB906" t="s">
        <v>4856</v>
      </c>
      <c r="BC906" t="str">
        <f t="shared" si="208"/>
        <v>154-154</v>
      </c>
    </row>
    <row r="907" spans="1:55" ht="18">
      <c r="A907" t="s">
        <v>4859</v>
      </c>
      <c r="B907" t="str">
        <f t="shared" si="198"/>
        <v>CAGTTTTCCCAGTCACGACGTGGAGGAGTCTTTGGATTCTTGA</v>
      </c>
      <c r="C907" t="s">
        <v>4925</v>
      </c>
      <c r="D907" t="str">
        <f t="shared" si="199"/>
        <v>GTTTTTTGTTACTCAGAAAATGCCACCA</v>
      </c>
      <c r="E907" t="str">
        <f t="shared" si="200"/>
        <v>(TTG)4</v>
      </c>
      <c r="F907" s="6" t="s">
        <v>7752</v>
      </c>
      <c r="G907" t="str">
        <f t="shared" si="201"/>
        <v>TTG</v>
      </c>
      <c r="H907">
        <f t="shared" si="202"/>
        <v>139</v>
      </c>
      <c r="I907">
        <f t="shared" si="203"/>
        <v>171</v>
      </c>
      <c r="J907" t="str">
        <f t="shared" si="204"/>
        <v>139-171</v>
      </c>
      <c r="K907" t="str">
        <f t="shared" si="209"/>
        <v>Polymorphic</v>
      </c>
      <c r="X907" t="s">
        <v>2908</v>
      </c>
      <c r="Y907" t="s">
        <v>2906</v>
      </c>
      <c r="AA907" t="s">
        <v>2905</v>
      </c>
      <c r="AB907" t="s">
        <v>4859</v>
      </c>
      <c r="AC907" t="s">
        <v>195</v>
      </c>
      <c r="AD907">
        <v>3</v>
      </c>
      <c r="AE907">
        <v>12</v>
      </c>
      <c r="AF907" t="str">
        <f t="shared" si="205"/>
        <v>(TTG)</v>
      </c>
      <c r="AG907">
        <f t="shared" si="206"/>
        <v>4</v>
      </c>
      <c r="AH907" t="str">
        <f t="shared" si="207"/>
        <v>(TTG)4</v>
      </c>
      <c r="AK907" t="s">
        <v>4859</v>
      </c>
      <c r="AL907" t="s">
        <v>7365</v>
      </c>
      <c r="AO907" t="s">
        <v>4859</v>
      </c>
      <c r="AP907" t="s">
        <v>195</v>
      </c>
      <c r="AT907" t="s">
        <v>6754</v>
      </c>
      <c r="AU907" t="s">
        <v>4859</v>
      </c>
      <c r="AV907">
        <v>139</v>
      </c>
      <c r="AY907" t="s">
        <v>4859</v>
      </c>
      <c r="AZ907">
        <v>171</v>
      </c>
      <c r="BB907" t="s">
        <v>4859</v>
      </c>
      <c r="BC907" t="str">
        <f t="shared" si="208"/>
        <v>139-171</v>
      </c>
    </row>
    <row r="908" spans="1:55" ht="18">
      <c r="A908" t="s">
        <v>4862</v>
      </c>
      <c r="B908" t="str">
        <f t="shared" si="198"/>
        <v>CAGTTTTCCCAGTCACGACGATCCCTCCTTCCTGTTCCTCTT</v>
      </c>
      <c r="C908" t="s">
        <v>4926</v>
      </c>
      <c r="D908" t="str">
        <f t="shared" si="199"/>
        <v>GTTTGGACGAGGAGGAGCTCAGTGTAG</v>
      </c>
      <c r="E908" t="str">
        <f t="shared" si="200"/>
        <v>(CTC)4</v>
      </c>
      <c r="F908" s="6" t="s">
        <v>7479</v>
      </c>
      <c r="G908" t="str">
        <f t="shared" si="201"/>
        <v>CTC</v>
      </c>
      <c r="H908">
        <f t="shared" si="202"/>
        <v>156</v>
      </c>
      <c r="I908">
        <f t="shared" si="203"/>
        <v>172</v>
      </c>
      <c r="J908" t="str">
        <f t="shared" si="204"/>
        <v>156-172</v>
      </c>
      <c r="K908" t="str">
        <f t="shared" si="209"/>
        <v>Polymorphic</v>
      </c>
      <c r="X908" t="s">
        <v>2912</v>
      </c>
      <c r="Y908" t="s">
        <v>2910</v>
      </c>
      <c r="AA908" t="s">
        <v>2909</v>
      </c>
      <c r="AB908" t="s">
        <v>4862</v>
      </c>
      <c r="AC908" t="s">
        <v>103</v>
      </c>
      <c r="AD908">
        <v>3</v>
      </c>
      <c r="AE908">
        <v>12</v>
      </c>
      <c r="AF908" t="str">
        <f t="shared" si="205"/>
        <v>(CTC)</v>
      </c>
      <c r="AG908">
        <f t="shared" si="206"/>
        <v>4</v>
      </c>
      <c r="AH908" t="str">
        <f t="shared" si="207"/>
        <v>(CTC)4</v>
      </c>
      <c r="AK908" t="s">
        <v>4862</v>
      </c>
      <c r="AL908" t="s">
        <v>7093</v>
      </c>
      <c r="AO908" t="s">
        <v>4862</v>
      </c>
      <c r="AP908" t="s">
        <v>103</v>
      </c>
      <c r="AT908" t="s">
        <v>6755</v>
      </c>
      <c r="AU908" t="s">
        <v>4862</v>
      </c>
      <c r="AV908">
        <v>156</v>
      </c>
      <c r="AY908" t="s">
        <v>4862</v>
      </c>
      <c r="AZ908">
        <v>172</v>
      </c>
      <c r="BB908" t="s">
        <v>4862</v>
      </c>
      <c r="BC908" t="str">
        <f t="shared" si="208"/>
        <v>156-172</v>
      </c>
    </row>
    <row r="909" spans="1:55" ht="18">
      <c r="A909" t="s">
        <v>4865</v>
      </c>
      <c r="B909" t="str">
        <f t="shared" si="198"/>
        <v>CAGTTTTCCCAGTCACGACTCCTAGTGTTCTTAAAGTTTGCCTTCC</v>
      </c>
      <c r="C909" t="s">
        <v>4927</v>
      </c>
      <c r="D909" t="str">
        <f t="shared" si="199"/>
        <v>GTTTTGATTAGCATAGGCGCTGAAAGAT</v>
      </c>
      <c r="E909" t="str">
        <f t="shared" si="200"/>
        <v>(TA)6</v>
      </c>
      <c r="F909" s="6" t="s">
        <v>7742</v>
      </c>
      <c r="G909" t="str">
        <f t="shared" si="201"/>
        <v>TA</v>
      </c>
      <c r="H909">
        <f t="shared" si="202"/>
        <v>177</v>
      </c>
      <c r="I909">
        <f t="shared" si="203"/>
        <v>177</v>
      </c>
      <c r="J909" t="str">
        <f t="shared" si="204"/>
        <v>177-177</v>
      </c>
      <c r="K909" t="str">
        <f t="shared" si="209"/>
        <v>Monomorphic</v>
      </c>
      <c r="X909" t="s">
        <v>2916</v>
      </c>
      <c r="Y909" t="s">
        <v>2914</v>
      </c>
      <c r="AA909" t="s">
        <v>2913</v>
      </c>
      <c r="AB909" t="s">
        <v>4865</v>
      </c>
      <c r="AC909" t="s">
        <v>157</v>
      </c>
      <c r="AD909">
        <v>2</v>
      </c>
      <c r="AE909">
        <v>12</v>
      </c>
      <c r="AF909" t="str">
        <f t="shared" si="205"/>
        <v>(TA)</v>
      </c>
      <c r="AG909">
        <f t="shared" si="206"/>
        <v>6</v>
      </c>
      <c r="AH909" t="str">
        <f t="shared" si="207"/>
        <v>(TA)6</v>
      </c>
      <c r="AK909" t="s">
        <v>4865</v>
      </c>
      <c r="AL909" t="s">
        <v>7355</v>
      </c>
      <c r="AO909" t="s">
        <v>4865</v>
      </c>
      <c r="AP909" t="s">
        <v>157</v>
      </c>
      <c r="AT909" t="s">
        <v>6756</v>
      </c>
      <c r="AU909" t="s">
        <v>4865</v>
      </c>
      <c r="AV909">
        <v>177</v>
      </c>
      <c r="AY909" t="s">
        <v>4865</v>
      </c>
      <c r="AZ909">
        <v>177</v>
      </c>
      <c r="BB909" t="s">
        <v>4865</v>
      </c>
      <c r="BC909" t="str">
        <f t="shared" si="208"/>
        <v>177-177</v>
      </c>
    </row>
    <row r="910" spans="1:55" ht="18">
      <c r="A910" t="s">
        <v>4868</v>
      </c>
      <c r="B910" t="str">
        <f t="shared" si="198"/>
        <v>CAGTTTTCCCAGTCACGACAACCGAGGCAACATGAGTACCTTA</v>
      </c>
      <c r="C910" t="s">
        <v>4928</v>
      </c>
      <c r="D910" t="str">
        <f t="shared" si="199"/>
        <v>GTTTGCTGCTGTTGCTGTAACTGTTGTT</v>
      </c>
      <c r="E910" t="str">
        <f t="shared" si="200"/>
        <v>(CAG)4</v>
      </c>
      <c r="F910" s="6" t="s">
        <v>7483</v>
      </c>
      <c r="G910" t="str">
        <f t="shared" si="201"/>
        <v>CAG</v>
      </c>
      <c r="H910">
        <f t="shared" si="202"/>
        <v>159</v>
      </c>
      <c r="I910">
        <f t="shared" si="203"/>
        <v>168</v>
      </c>
      <c r="J910" t="str">
        <f t="shared" si="204"/>
        <v>159-168</v>
      </c>
      <c r="K910" t="str">
        <f t="shared" si="209"/>
        <v>Polymorphic</v>
      </c>
      <c r="X910" t="s">
        <v>2920</v>
      </c>
      <c r="Y910" t="s">
        <v>2918</v>
      </c>
      <c r="AA910" t="s">
        <v>2917</v>
      </c>
      <c r="AB910" t="s">
        <v>4868</v>
      </c>
      <c r="AC910" t="s">
        <v>84</v>
      </c>
      <c r="AD910">
        <v>3</v>
      </c>
      <c r="AE910">
        <v>12</v>
      </c>
      <c r="AF910" t="str">
        <f t="shared" si="205"/>
        <v>(CAG)</v>
      </c>
      <c r="AG910">
        <f t="shared" si="206"/>
        <v>4</v>
      </c>
      <c r="AH910" t="str">
        <f t="shared" si="207"/>
        <v>(CAG)4</v>
      </c>
      <c r="AK910" t="s">
        <v>4868</v>
      </c>
      <c r="AL910" t="s">
        <v>7097</v>
      </c>
      <c r="AO910" t="s">
        <v>4868</v>
      </c>
      <c r="AP910" t="s">
        <v>84</v>
      </c>
      <c r="AT910" t="s">
        <v>6757</v>
      </c>
      <c r="AU910" t="s">
        <v>4868</v>
      </c>
      <c r="AV910">
        <v>159</v>
      </c>
      <c r="AY910" t="s">
        <v>4868</v>
      </c>
      <c r="AZ910">
        <v>168</v>
      </c>
      <c r="BB910" t="s">
        <v>4868</v>
      </c>
      <c r="BC910" t="str">
        <f t="shared" si="208"/>
        <v>159-168</v>
      </c>
    </row>
    <row r="911" spans="1:55" ht="18">
      <c r="A911" t="s">
        <v>4871</v>
      </c>
      <c r="B911" t="str">
        <f t="shared" si="198"/>
        <v>CAGTTTTCCCAGTCACGACCAGCAGTAGTTCAGGTGAGAGCAG</v>
      </c>
      <c r="C911" t="s">
        <v>4929</v>
      </c>
      <c r="D911" t="str">
        <f t="shared" si="199"/>
        <v>GTTTAATCATAACCAAACTCATCCTCGC</v>
      </c>
      <c r="E911" t="str">
        <f t="shared" si="200"/>
        <v>(GAA)4</v>
      </c>
      <c r="F911" s="6" t="s">
        <v>7477</v>
      </c>
      <c r="G911" t="str">
        <f t="shared" si="201"/>
        <v>GAA</v>
      </c>
      <c r="H911">
        <f t="shared" si="202"/>
        <v>165</v>
      </c>
      <c r="I911">
        <f t="shared" si="203"/>
        <v>165</v>
      </c>
      <c r="J911" t="str">
        <f t="shared" si="204"/>
        <v>165-165</v>
      </c>
      <c r="K911" t="str">
        <f t="shared" si="209"/>
        <v>Monomorphic</v>
      </c>
      <c r="X911" t="s">
        <v>2924</v>
      </c>
      <c r="Y911" t="s">
        <v>2922</v>
      </c>
      <c r="AA911" t="s">
        <v>2921</v>
      </c>
      <c r="AB911" t="s">
        <v>4871</v>
      </c>
      <c r="AC911" t="s">
        <v>114</v>
      </c>
      <c r="AD911">
        <v>3</v>
      </c>
      <c r="AE911">
        <v>12</v>
      </c>
      <c r="AF911" t="str">
        <f t="shared" si="205"/>
        <v>(GAA)</v>
      </c>
      <c r="AG911">
        <f t="shared" si="206"/>
        <v>4</v>
      </c>
      <c r="AH911" t="str">
        <f t="shared" si="207"/>
        <v>(GAA)4</v>
      </c>
      <c r="AK911" t="s">
        <v>4871</v>
      </c>
      <c r="AL911" t="s">
        <v>7091</v>
      </c>
      <c r="AO911" t="s">
        <v>4871</v>
      </c>
      <c r="AP911" t="s">
        <v>114</v>
      </c>
      <c r="AT911" t="s">
        <v>6758</v>
      </c>
      <c r="AU911" t="s">
        <v>4871</v>
      </c>
      <c r="AV911">
        <v>165</v>
      </c>
      <c r="AY911" t="s">
        <v>4871</v>
      </c>
      <c r="AZ911">
        <v>165</v>
      </c>
      <c r="BB911" t="s">
        <v>4871</v>
      </c>
      <c r="BC911" t="str">
        <f t="shared" si="208"/>
        <v>165-165</v>
      </c>
    </row>
    <row r="912" spans="1:55" ht="18">
      <c r="A912" t="s">
        <v>4874</v>
      </c>
      <c r="B912" t="str">
        <f t="shared" si="198"/>
        <v>CAGTTTTCCCAGTCACGACGATAGAAGATCCGATTCCCTCCTC</v>
      </c>
      <c r="C912" t="s">
        <v>4930</v>
      </c>
      <c r="D912" t="str">
        <f t="shared" si="199"/>
        <v>GTTTCTGCGGTATAGGAGATCCTTGAGA</v>
      </c>
      <c r="E912" t="str">
        <f t="shared" si="200"/>
        <v>(TCC)4</v>
      </c>
      <c r="F912" s="6" t="s">
        <v>7497</v>
      </c>
      <c r="G912" t="str">
        <f t="shared" si="201"/>
        <v>TCC</v>
      </c>
      <c r="H912">
        <f t="shared" si="202"/>
        <v>127</v>
      </c>
      <c r="I912">
        <f t="shared" si="203"/>
        <v>169</v>
      </c>
      <c r="J912" t="str">
        <f t="shared" si="204"/>
        <v>127-169</v>
      </c>
      <c r="K912" t="str">
        <f t="shared" si="209"/>
        <v>Polymorphic</v>
      </c>
      <c r="X912" t="s">
        <v>2928</v>
      </c>
      <c r="Y912" t="s">
        <v>2926</v>
      </c>
      <c r="AA912" t="s">
        <v>2925</v>
      </c>
      <c r="AB912" t="s">
        <v>4874</v>
      </c>
      <c r="AC912" t="s">
        <v>166</v>
      </c>
      <c r="AD912">
        <v>3</v>
      </c>
      <c r="AE912">
        <v>12</v>
      </c>
      <c r="AF912" t="str">
        <f t="shared" si="205"/>
        <v>(TCC)</v>
      </c>
      <c r="AG912">
        <f t="shared" si="206"/>
        <v>4</v>
      </c>
      <c r="AH912" t="str">
        <f t="shared" si="207"/>
        <v>(TCC)4</v>
      </c>
      <c r="AK912" t="s">
        <v>4874</v>
      </c>
      <c r="AL912" t="s">
        <v>7111</v>
      </c>
      <c r="AO912" t="s">
        <v>4874</v>
      </c>
      <c r="AP912" t="s">
        <v>166</v>
      </c>
      <c r="AT912" t="s">
        <v>6759</v>
      </c>
      <c r="AU912" t="s">
        <v>4874</v>
      </c>
      <c r="AV912">
        <v>127</v>
      </c>
      <c r="AY912" t="s">
        <v>4874</v>
      </c>
      <c r="AZ912">
        <v>169</v>
      </c>
      <c r="BB912" t="s">
        <v>4874</v>
      </c>
      <c r="BC912" t="str">
        <f t="shared" si="208"/>
        <v>127-169</v>
      </c>
    </row>
    <row r="913" spans="1:55" ht="18">
      <c r="A913" t="s">
        <v>4877</v>
      </c>
      <c r="B913" t="str">
        <f t="shared" si="198"/>
        <v>CAGTTTTCCCAGTCACGACGGAACTGCCAATCAAGAAGGTAGA</v>
      </c>
      <c r="C913" t="s">
        <v>4931</v>
      </c>
      <c r="D913" t="str">
        <f t="shared" si="199"/>
        <v>GTTTCCCTTACTCTCCCCAAACTTCATT</v>
      </c>
      <c r="E913" t="str">
        <f t="shared" si="200"/>
        <v>(TTA)4</v>
      </c>
      <c r="F913" s="6" t="s">
        <v>7491</v>
      </c>
      <c r="G913" t="str">
        <f t="shared" si="201"/>
        <v>TTA</v>
      </c>
      <c r="H913">
        <f t="shared" si="202"/>
        <v>179</v>
      </c>
      <c r="I913">
        <f t="shared" si="203"/>
        <v>179</v>
      </c>
      <c r="J913" t="str">
        <f t="shared" si="204"/>
        <v>179-179</v>
      </c>
      <c r="K913" t="str">
        <f t="shared" si="209"/>
        <v>Monomorphic</v>
      </c>
      <c r="X913" t="s">
        <v>2932</v>
      </c>
      <c r="Y913" t="s">
        <v>2930</v>
      </c>
      <c r="AA913" t="s">
        <v>2929</v>
      </c>
      <c r="AB913" t="s">
        <v>4877</v>
      </c>
      <c r="AC913" t="s">
        <v>189</v>
      </c>
      <c r="AD913">
        <v>3</v>
      </c>
      <c r="AE913">
        <v>12</v>
      </c>
      <c r="AF913" t="str">
        <f t="shared" si="205"/>
        <v>(TTA)</v>
      </c>
      <c r="AG913">
        <f t="shared" si="206"/>
        <v>4</v>
      </c>
      <c r="AH913" t="str">
        <f t="shared" si="207"/>
        <v>(TTA)4</v>
      </c>
      <c r="AK913" t="s">
        <v>4877</v>
      </c>
      <c r="AL913" t="s">
        <v>7105</v>
      </c>
      <c r="AO913" t="s">
        <v>4877</v>
      </c>
      <c r="AP913" t="s">
        <v>189</v>
      </c>
      <c r="AT913" t="s">
        <v>6760</v>
      </c>
      <c r="AU913" t="s">
        <v>4877</v>
      </c>
      <c r="AV913">
        <v>179</v>
      </c>
      <c r="AY913" t="s">
        <v>4877</v>
      </c>
      <c r="AZ913">
        <v>179</v>
      </c>
      <c r="BB913" t="s">
        <v>4877</v>
      </c>
      <c r="BC913" t="str">
        <f t="shared" si="208"/>
        <v>179-179</v>
      </c>
    </row>
    <row r="914" spans="1:55" ht="18">
      <c r="A914" t="s">
        <v>4880</v>
      </c>
      <c r="B914" t="str">
        <f t="shared" si="198"/>
        <v>CAGTTTTCCCAGTCACGACTGAAGAAGAATTACCGGACTTTGC</v>
      </c>
      <c r="C914" t="s">
        <v>4932</v>
      </c>
      <c r="D914" t="str">
        <f t="shared" si="199"/>
        <v>GTTTCATGAACAGAAACATCTCCGACAA</v>
      </c>
      <c r="E914" t="str">
        <f t="shared" si="200"/>
        <v>(TGA)4</v>
      </c>
      <c r="F914" s="6" t="s">
        <v>7465</v>
      </c>
      <c r="G914" t="str">
        <f t="shared" si="201"/>
        <v>TGA</v>
      </c>
      <c r="H914">
        <f t="shared" si="202"/>
        <v>177</v>
      </c>
      <c r="I914">
        <f t="shared" si="203"/>
        <v>177</v>
      </c>
      <c r="J914" t="str">
        <f t="shared" si="204"/>
        <v>177-177</v>
      </c>
      <c r="K914" t="str">
        <f t="shared" si="209"/>
        <v>Monomorphic</v>
      </c>
      <c r="X914" t="s">
        <v>2936</v>
      </c>
      <c r="Y914" t="s">
        <v>2934</v>
      </c>
      <c r="AA914" t="s">
        <v>2933</v>
      </c>
      <c r="AB914" t="s">
        <v>4880</v>
      </c>
      <c r="AC914" t="s">
        <v>175</v>
      </c>
      <c r="AD914">
        <v>3</v>
      </c>
      <c r="AE914">
        <v>12</v>
      </c>
      <c r="AF914" t="str">
        <f t="shared" si="205"/>
        <v>(TGA)</v>
      </c>
      <c r="AG914">
        <f t="shared" si="206"/>
        <v>4</v>
      </c>
      <c r="AH914" t="str">
        <f t="shared" si="207"/>
        <v>(TGA)4</v>
      </c>
      <c r="AK914" t="s">
        <v>4880</v>
      </c>
      <c r="AL914" t="s">
        <v>7079</v>
      </c>
      <c r="AO914" t="s">
        <v>4880</v>
      </c>
      <c r="AP914" t="s">
        <v>175</v>
      </c>
      <c r="AT914" t="s">
        <v>6761</v>
      </c>
      <c r="AU914" t="s">
        <v>4880</v>
      </c>
      <c r="AV914">
        <v>177</v>
      </c>
      <c r="AY914" t="s">
        <v>4880</v>
      </c>
      <c r="AZ914">
        <v>177</v>
      </c>
      <c r="BB914" t="s">
        <v>4880</v>
      </c>
      <c r="BC914" t="str">
        <f t="shared" si="208"/>
        <v>177-177</v>
      </c>
    </row>
    <row r="915" spans="1:55" ht="18">
      <c r="A915" t="s">
        <v>4883</v>
      </c>
      <c r="B915" t="str">
        <f t="shared" si="198"/>
        <v>CAGTTTTCCCAGTCACGACGCTAGCAAGCAGAAAACCTATCCA</v>
      </c>
      <c r="C915" t="s">
        <v>4933</v>
      </c>
      <c r="D915" t="str">
        <f t="shared" si="199"/>
        <v>GTTTGGCATAAGAGAGCTCCCATTTCTT</v>
      </c>
      <c r="E915" t="str">
        <f t="shared" si="200"/>
        <v>(GAA)4</v>
      </c>
      <c r="F915" s="6" t="s">
        <v>7477</v>
      </c>
      <c r="G915" t="str">
        <f t="shared" si="201"/>
        <v>GAA</v>
      </c>
      <c r="H915">
        <f t="shared" si="202"/>
        <v>153</v>
      </c>
      <c r="I915">
        <f t="shared" si="203"/>
        <v>154</v>
      </c>
      <c r="J915" t="str">
        <f t="shared" si="204"/>
        <v>153-154</v>
      </c>
      <c r="K915" t="str">
        <f t="shared" si="209"/>
        <v>Polymorphic</v>
      </c>
      <c r="X915" t="s">
        <v>2940</v>
      </c>
      <c r="Y915" t="s">
        <v>2938</v>
      </c>
      <c r="AA915" t="s">
        <v>2937</v>
      </c>
      <c r="AB915" t="s">
        <v>4883</v>
      </c>
      <c r="AC915" t="s">
        <v>114</v>
      </c>
      <c r="AD915">
        <v>3</v>
      </c>
      <c r="AE915">
        <v>12</v>
      </c>
      <c r="AF915" t="str">
        <f t="shared" si="205"/>
        <v>(GAA)</v>
      </c>
      <c r="AG915">
        <f t="shared" si="206"/>
        <v>4</v>
      </c>
      <c r="AH915" t="str">
        <f t="shared" si="207"/>
        <v>(GAA)4</v>
      </c>
      <c r="AK915" t="s">
        <v>4883</v>
      </c>
      <c r="AL915" t="s">
        <v>7091</v>
      </c>
      <c r="AO915" t="s">
        <v>4883</v>
      </c>
      <c r="AP915" t="s">
        <v>114</v>
      </c>
      <c r="AT915" t="s">
        <v>6762</v>
      </c>
      <c r="AU915" t="s">
        <v>4883</v>
      </c>
      <c r="AV915">
        <v>153</v>
      </c>
      <c r="AY915" t="s">
        <v>4883</v>
      </c>
      <c r="AZ915">
        <v>154</v>
      </c>
      <c r="BB915" t="s">
        <v>4883</v>
      </c>
      <c r="BC915" t="str">
        <f t="shared" si="208"/>
        <v>153-154</v>
      </c>
    </row>
    <row r="916" spans="1:55" ht="18">
      <c r="A916" t="s">
        <v>4886</v>
      </c>
      <c r="B916" t="str">
        <f t="shared" si="198"/>
        <v>CAGTTTTCCCAGTCACGACCATCCACAGTGGTTTTAGTGCTTG</v>
      </c>
      <c r="C916" t="s">
        <v>4934</v>
      </c>
      <c r="D916" t="str">
        <f t="shared" si="199"/>
        <v>GTTTCCCTCAAGGCATGTTTAACACAATA</v>
      </c>
      <c r="E916" t="str">
        <f t="shared" si="200"/>
        <v>(AT)6</v>
      </c>
      <c r="F916" s="6" t="s">
        <v>7743</v>
      </c>
      <c r="G916" t="str">
        <f t="shared" si="201"/>
        <v>AT</v>
      </c>
      <c r="H916">
        <f t="shared" si="202"/>
        <v>137</v>
      </c>
      <c r="I916">
        <f t="shared" si="203"/>
        <v>141</v>
      </c>
      <c r="J916" t="str">
        <f t="shared" si="204"/>
        <v>137-141</v>
      </c>
      <c r="K916" t="str">
        <f t="shared" si="209"/>
        <v>Polymorphic</v>
      </c>
      <c r="X916" t="s">
        <v>2944</v>
      </c>
      <c r="Y916" t="s">
        <v>2942</v>
      </c>
      <c r="AA916" t="s">
        <v>2941</v>
      </c>
      <c r="AB916" t="s">
        <v>4886</v>
      </c>
      <c r="AC916" t="s">
        <v>68</v>
      </c>
      <c r="AD916">
        <v>2</v>
      </c>
      <c r="AE916">
        <v>12</v>
      </c>
      <c r="AF916" t="str">
        <f t="shared" si="205"/>
        <v>(AT)</v>
      </c>
      <c r="AG916">
        <f t="shared" si="206"/>
        <v>6</v>
      </c>
      <c r="AH916" t="str">
        <f t="shared" si="207"/>
        <v>(AT)6</v>
      </c>
      <c r="AK916" t="s">
        <v>4886</v>
      </c>
      <c r="AL916" t="s">
        <v>7356</v>
      </c>
      <c r="AO916" t="s">
        <v>4886</v>
      </c>
      <c r="AP916" t="s">
        <v>68</v>
      </c>
      <c r="AT916" t="s">
        <v>6763</v>
      </c>
      <c r="AU916" t="s">
        <v>4886</v>
      </c>
      <c r="AV916">
        <v>137</v>
      </c>
      <c r="AY916" t="s">
        <v>4886</v>
      </c>
      <c r="AZ916">
        <v>141</v>
      </c>
      <c r="BB916" t="s">
        <v>4886</v>
      </c>
      <c r="BC916" t="str">
        <f t="shared" si="208"/>
        <v>137-141</v>
      </c>
    </row>
    <row r="917" spans="1:55" ht="18">
      <c r="A917" t="s">
        <v>4937</v>
      </c>
      <c r="B917" t="str">
        <f t="shared" si="198"/>
        <v>CAGTTTTCCCAGTCACGACATCAAGCGGAAGTAGTAGCAGTGG</v>
      </c>
      <c r="C917" t="s">
        <v>5076</v>
      </c>
      <c r="D917" t="str">
        <f t="shared" si="199"/>
        <v>GTTTTGTTGCTGTCTTTTGGTTGTTGTT</v>
      </c>
      <c r="E917" t="str">
        <f t="shared" si="200"/>
        <v>(GCA)4</v>
      </c>
      <c r="F917" s="6" t="s">
        <v>7753</v>
      </c>
      <c r="G917" t="str">
        <f t="shared" si="201"/>
        <v>GCA</v>
      </c>
      <c r="H917">
        <f t="shared" si="202"/>
        <v>159</v>
      </c>
      <c r="I917">
        <f t="shared" si="203"/>
        <v>159</v>
      </c>
      <c r="J917" t="str">
        <f t="shared" si="204"/>
        <v>159-159</v>
      </c>
      <c r="K917" t="str">
        <f t="shared" si="209"/>
        <v>Monomorphic</v>
      </c>
      <c r="X917" t="s">
        <v>2948</v>
      </c>
      <c r="Y917" t="s">
        <v>2946</v>
      </c>
      <c r="AA917" t="s">
        <v>2945</v>
      </c>
      <c r="AB917" t="s">
        <v>4937</v>
      </c>
      <c r="AC917" t="s">
        <v>129</v>
      </c>
      <c r="AD917">
        <v>3</v>
      </c>
      <c r="AE917">
        <v>12</v>
      </c>
      <c r="AF917" t="str">
        <f t="shared" si="205"/>
        <v>(GCA)</v>
      </c>
      <c r="AG917">
        <f t="shared" si="206"/>
        <v>4</v>
      </c>
      <c r="AH917" t="str">
        <f t="shared" si="207"/>
        <v>(GCA)4</v>
      </c>
      <c r="AK917" t="s">
        <v>4937</v>
      </c>
      <c r="AL917" t="s">
        <v>7366</v>
      </c>
      <c r="AO917" t="s">
        <v>4937</v>
      </c>
      <c r="AP917" t="s">
        <v>129</v>
      </c>
      <c r="AT917" t="s">
        <v>6764</v>
      </c>
      <c r="AU917" t="s">
        <v>4937</v>
      </c>
      <c r="AV917">
        <v>159</v>
      </c>
      <c r="AY917" t="s">
        <v>4937</v>
      </c>
      <c r="AZ917">
        <v>159</v>
      </c>
      <c r="BB917" t="s">
        <v>4937</v>
      </c>
      <c r="BC917" t="str">
        <f t="shared" si="208"/>
        <v>159-159</v>
      </c>
    </row>
    <row r="918" spans="1:55" ht="18">
      <c r="A918" t="s">
        <v>4940</v>
      </c>
      <c r="B918" t="str">
        <f t="shared" si="198"/>
        <v>CAGTTTTCCCAGTCACGACAACAACATCAACGCAAACCTAGC</v>
      </c>
      <c r="C918" t="s">
        <v>5077</v>
      </c>
      <c r="D918" t="str">
        <f t="shared" si="199"/>
        <v>GTTTGTCGATGAGATCCTCGGTAGTGAC</v>
      </c>
      <c r="E918" t="str">
        <f t="shared" si="200"/>
        <v>(CTC)4</v>
      </c>
      <c r="F918" s="6" t="s">
        <v>7479</v>
      </c>
      <c r="G918" t="str">
        <f t="shared" si="201"/>
        <v>CTC</v>
      </c>
      <c r="H918">
        <f t="shared" si="202"/>
        <v>122</v>
      </c>
      <c r="I918">
        <f t="shared" si="203"/>
        <v>122</v>
      </c>
      <c r="J918" t="str">
        <f t="shared" si="204"/>
        <v>122-122</v>
      </c>
      <c r="K918" t="str">
        <f t="shared" si="209"/>
        <v>Monomorphic</v>
      </c>
      <c r="X918" t="s">
        <v>2872</v>
      </c>
      <c r="Y918" t="s">
        <v>2870</v>
      </c>
      <c r="AA918" t="s">
        <v>2949</v>
      </c>
      <c r="AB918" t="s">
        <v>4940</v>
      </c>
      <c r="AC918" t="s">
        <v>103</v>
      </c>
      <c r="AD918">
        <v>3</v>
      </c>
      <c r="AE918">
        <v>12</v>
      </c>
      <c r="AF918" t="str">
        <f t="shared" si="205"/>
        <v>(CTC)</v>
      </c>
      <c r="AG918">
        <f t="shared" si="206"/>
        <v>4</v>
      </c>
      <c r="AH918" t="str">
        <f t="shared" si="207"/>
        <v>(CTC)4</v>
      </c>
      <c r="AK918" t="s">
        <v>4940</v>
      </c>
      <c r="AL918" t="s">
        <v>7093</v>
      </c>
      <c r="AO918" t="s">
        <v>4940</v>
      </c>
      <c r="AP918" t="s">
        <v>103</v>
      </c>
      <c r="AT918" t="s">
        <v>6765</v>
      </c>
      <c r="AU918" t="s">
        <v>4940</v>
      </c>
      <c r="AV918">
        <v>122</v>
      </c>
      <c r="AY918" t="s">
        <v>4940</v>
      </c>
      <c r="AZ918">
        <v>122</v>
      </c>
      <c r="BB918" t="s">
        <v>4940</v>
      </c>
      <c r="BC918" t="str">
        <f t="shared" si="208"/>
        <v>122-122</v>
      </c>
    </row>
    <row r="919" spans="1:55" ht="18">
      <c r="A919" t="s">
        <v>4943</v>
      </c>
      <c r="B919" t="str">
        <f t="shared" si="198"/>
        <v>CAGTTTTCCCAGTCACGACACCATCTTCCTCTCCATCCTTAGC</v>
      </c>
      <c r="C919" t="s">
        <v>5078</v>
      </c>
      <c r="D919" t="str">
        <f t="shared" si="199"/>
        <v>GTTTGGTGAAGAGGAATCTGATGCAAGT</v>
      </c>
      <c r="E919" t="str">
        <f t="shared" si="200"/>
        <v>(AGC)4</v>
      </c>
      <c r="F919" s="6" t="s">
        <v>7474</v>
      </c>
      <c r="G919" t="str">
        <f t="shared" si="201"/>
        <v>AGC</v>
      </c>
      <c r="H919">
        <f t="shared" si="202"/>
        <v>293</v>
      </c>
      <c r="I919">
        <f t="shared" si="203"/>
        <v>322</v>
      </c>
      <c r="J919" t="str">
        <f t="shared" si="204"/>
        <v>293-322</v>
      </c>
      <c r="K919" t="str">
        <f t="shared" si="209"/>
        <v>Polymorphic</v>
      </c>
      <c r="X919" t="s">
        <v>2953</v>
      </c>
      <c r="Y919" t="s">
        <v>2951</v>
      </c>
      <c r="AA919" t="s">
        <v>2950</v>
      </c>
      <c r="AB919" t="s">
        <v>4943</v>
      </c>
      <c r="AC919" t="s">
        <v>58</v>
      </c>
      <c r="AD919">
        <v>3</v>
      </c>
      <c r="AE919">
        <v>12</v>
      </c>
      <c r="AF919" t="str">
        <f t="shared" si="205"/>
        <v>(AGC)</v>
      </c>
      <c r="AG919">
        <f t="shared" si="206"/>
        <v>4</v>
      </c>
      <c r="AH919" t="str">
        <f t="shared" si="207"/>
        <v>(AGC)4</v>
      </c>
      <c r="AK919" t="s">
        <v>4943</v>
      </c>
      <c r="AL919" t="s">
        <v>7088</v>
      </c>
      <c r="AO919" t="s">
        <v>4943</v>
      </c>
      <c r="AP919" t="s">
        <v>58</v>
      </c>
      <c r="AT919" t="s">
        <v>6766</v>
      </c>
      <c r="AU919" t="s">
        <v>4943</v>
      </c>
      <c r="AV919">
        <v>293</v>
      </c>
      <c r="AY919" t="s">
        <v>4943</v>
      </c>
      <c r="AZ919">
        <v>322</v>
      </c>
      <c r="BB919" t="s">
        <v>4943</v>
      </c>
      <c r="BC919" t="str">
        <f t="shared" si="208"/>
        <v>293-322</v>
      </c>
    </row>
    <row r="920" spans="1:55" ht="18">
      <c r="A920" t="s">
        <v>4946</v>
      </c>
      <c r="B920" t="str">
        <f t="shared" si="198"/>
        <v>CAGTTTTCCCAGTCACGACTTTATGACATGCTCCAGGTGCTTA</v>
      </c>
      <c r="C920" t="s">
        <v>5079</v>
      </c>
      <c r="D920" t="str">
        <f t="shared" si="199"/>
        <v>GTTTTTTTACCCCTAACCAAACCAAACA</v>
      </c>
      <c r="E920" t="str">
        <f t="shared" si="200"/>
        <v>(CTT)4</v>
      </c>
      <c r="F920" s="6" t="s">
        <v>7468</v>
      </c>
      <c r="G920" t="str">
        <f t="shared" si="201"/>
        <v>CTT</v>
      </c>
      <c r="H920">
        <f t="shared" si="202"/>
        <v>0</v>
      </c>
      <c r="I920">
        <f t="shared" si="203"/>
        <v>0</v>
      </c>
      <c r="J920" t="str">
        <f t="shared" si="204"/>
        <v>-</v>
      </c>
      <c r="K920" t="s">
        <v>7774</v>
      </c>
      <c r="X920" t="s">
        <v>2957</v>
      </c>
      <c r="Y920" t="s">
        <v>2955</v>
      </c>
      <c r="AA920" t="s">
        <v>2954</v>
      </c>
      <c r="AB920" t="s">
        <v>4946</v>
      </c>
      <c r="AC920" t="s">
        <v>109</v>
      </c>
      <c r="AD920">
        <v>3</v>
      </c>
      <c r="AE920">
        <v>12</v>
      </c>
      <c r="AF920" t="str">
        <f t="shared" si="205"/>
        <v>(CTT)</v>
      </c>
      <c r="AG920">
        <f t="shared" si="206"/>
        <v>4</v>
      </c>
      <c r="AH920" t="str">
        <f t="shared" si="207"/>
        <v>(CTT)4</v>
      </c>
      <c r="AK920" t="s">
        <v>4946</v>
      </c>
      <c r="AL920" t="s">
        <v>7082</v>
      </c>
      <c r="AO920" t="s">
        <v>4946</v>
      </c>
      <c r="AP920" t="s">
        <v>109</v>
      </c>
      <c r="AT920" t="s">
        <v>6767</v>
      </c>
      <c r="AU920" t="s">
        <v>4946</v>
      </c>
      <c r="AY920" t="s">
        <v>4946</v>
      </c>
      <c r="BB920" t="s">
        <v>4946</v>
      </c>
      <c r="BC920" t="str">
        <f t="shared" si="208"/>
        <v>-</v>
      </c>
    </row>
    <row r="921" spans="1:55" ht="18">
      <c r="A921" t="s">
        <v>4949</v>
      </c>
      <c r="B921" t="str">
        <f t="shared" si="198"/>
        <v>CAGTTTTCCCAGTCACGACTTCTTCGGTATTTTGGTGGGATTA</v>
      </c>
      <c r="C921" t="s">
        <v>5080</v>
      </c>
      <c r="D921" t="str">
        <f t="shared" si="199"/>
        <v>GTTTAATGAAAAGCCTAAGCAGTCACCA</v>
      </c>
      <c r="E921" t="str">
        <f t="shared" si="200"/>
        <v>(TTC)4</v>
      </c>
      <c r="F921" s="6" t="s">
        <v>7473</v>
      </c>
      <c r="G921" t="str">
        <f t="shared" si="201"/>
        <v>TTC</v>
      </c>
      <c r="H921">
        <f t="shared" si="202"/>
        <v>168</v>
      </c>
      <c r="I921">
        <f t="shared" si="203"/>
        <v>174</v>
      </c>
      <c r="J921" t="str">
        <f t="shared" si="204"/>
        <v>168-174</v>
      </c>
      <c r="K921" t="str">
        <f>IF(H921=I921,"Monomorphic","Polymorphic")</f>
        <v>Polymorphic</v>
      </c>
      <c r="X921" t="s">
        <v>2961</v>
      </c>
      <c r="Y921" t="s">
        <v>2959</v>
      </c>
      <c r="AA921" t="s">
        <v>2958</v>
      </c>
      <c r="AB921" t="s">
        <v>4949</v>
      </c>
      <c r="AC921" t="s">
        <v>193</v>
      </c>
      <c r="AD921">
        <v>3</v>
      </c>
      <c r="AE921">
        <v>12</v>
      </c>
      <c r="AF921" t="str">
        <f t="shared" si="205"/>
        <v>(TTC)</v>
      </c>
      <c r="AG921">
        <f t="shared" si="206"/>
        <v>4</v>
      </c>
      <c r="AH921" t="str">
        <f t="shared" si="207"/>
        <v>(TTC)4</v>
      </c>
      <c r="AK921" t="s">
        <v>4949</v>
      </c>
      <c r="AL921" t="s">
        <v>7087</v>
      </c>
      <c r="AO921" t="s">
        <v>4949</v>
      </c>
      <c r="AP921" t="s">
        <v>193</v>
      </c>
      <c r="AT921" t="s">
        <v>6768</v>
      </c>
      <c r="AU921" t="s">
        <v>4949</v>
      </c>
      <c r="AV921">
        <v>168</v>
      </c>
      <c r="AY921" t="s">
        <v>4949</v>
      </c>
      <c r="AZ921">
        <v>174</v>
      </c>
      <c r="BB921" t="s">
        <v>4949</v>
      </c>
      <c r="BC921" t="str">
        <f t="shared" si="208"/>
        <v>168-174</v>
      </c>
    </row>
    <row r="922" spans="1:55" ht="18">
      <c r="A922" t="s">
        <v>4952</v>
      </c>
      <c r="B922" t="str">
        <f t="shared" si="198"/>
        <v>CAGTTTTCCCAGTCACGACCCTCCGAAACCTAAAGATCCACTT</v>
      </c>
      <c r="C922" t="s">
        <v>5081</v>
      </c>
      <c r="D922" t="str">
        <f t="shared" si="199"/>
        <v>GTTTGTCTCCCACGCCCTCTCTTC</v>
      </c>
      <c r="E922" t="str">
        <f t="shared" si="200"/>
        <v>(GGC)4</v>
      </c>
      <c r="F922" s="6" t="s">
        <v>7485</v>
      </c>
      <c r="G922" t="str">
        <f t="shared" si="201"/>
        <v>GGC</v>
      </c>
      <c r="H922">
        <f t="shared" si="202"/>
        <v>181</v>
      </c>
      <c r="I922">
        <f t="shared" si="203"/>
        <v>184</v>
      </c>
      <c r="J922" t="str">
        <f t="shared" si="204"/>
        <v>181-184</v>
      </c>
      <c r="K922" t="str">
        <f>IF(H922=I922,"Monomorphic","Polymorphic")</f>
        <v>Polymorphic</v>
      </c>
      <c r="X922" t="s">
        <v>2965</v>
      </c>
      <c r="Y922" t="s">
        <v>2963</v>
      </c>
      <c r="AA922" t="s">
        <v>2962</v>
      </c>
      <c r="AB922" t="s">
        <v>4952</v>
      </c>
      <c r="AC922" t="s">
        <v>140</v>
      </c>
      <c r="AD922">
        <v>3</v>
      </c>
      <c r="AE922">
        <v>12</v>
      </c>
      <c r="AF922" t="str">
        <f t="shared" si="205"/>
        <v>(GGC)</v>
      </c>
      <c r="AG922">
        <f t="shared" si="206"/>
        <v>4</v>
      </c>
      <c r="AH922" t="str">
        <f t="shared" si="207"/>
        <v>(GGC)4</v>
      </c>
      <c r="AK922" t="s">
        <v>4952</v>
      </c>
      <c r="AL922" t="s">
        <v>7099</v>
      </c>
      <c r="AO922" t="s">
        <v>4952</v>
      </c>
      <c r="AP922" t="s">
        <v>140</v>
      </c>
      <c r="AT922" t="s">
        <v>6769</v>
      </c>
      <c r="AU922" t="s">
        <v>4952</v>
      </c>
      <c r="AV922">
        <v>181</v>
      </c>
      <c r="AY922" t="s">
        <v>4952</v>
      </c>
      <c r="AZ922">
        <v>184</v>
      </c>
      <c r="BB922" t="s">
        <v>4952</v>
      </c>
      <c r="BC922" t="str">
        <f t="shared" si="208"/>
        <v>181-184</v>
      </c>
    </row>
    <row r="923" spans="1:55" ht="18">
      <c r="A923" t="s">
        <v>4955</v>
      </c>
      <c r="B923" t="str">
        <f t="shared" si="198"/>
        <v>CAGTTTTCCCAGTCACGACTTCCCGGGATCATCAAATCTC</v>
      </c>
      <c r="C923" t="s">
        <v>5082</v>
      </c>
      <c r="D923" t="str">
        <f t="shared" si="199"/>
        <v>GTTTATCGTTCACGAAGAAGAGATCGAG</v>
      </c>
      <c r="E923" t="str">
        <f t="shared" si="200"/>
        <v>(TCT)4</v>
      </c>
      <c r="F923" s="6" t="s">
        <v>7496</v>
      </c>
      <c r="G923" t="str">
        <f t="shared" si="201"/>
        <v>TCT</v>
      </c>
      <c r="H923">
        <f t="shared" si="202"/>
        <v>0</v>
      </c>
      <c r="I923">
        <f t="shared" si="203"/>
        <v>0</v>
      </c>
      <c r="J923" t="str">
        <f t="shared" si="204"/>
        <v>-</v>
      </c>
      <c r="K923" t="s">
        <v>7774</v>
      </c>
      <c r="X923" t="s">
        <v>2969</v>
      </c>
      <c r="Y923" t="s">
        <v>2967</v>
      </c>
      <c r="AA923" t="s">
        <v>2966</v>
      </c>
      <c r="AB923" t="s">
        <v>4955</v>
      </c>
      <c r="AC923" t="s">
        <v>172</v>
      </c>
      <c r="AD923">
        <v>3</v>
      </c>
      <c r="AE923">
        <v>12</v>
      </c>
      <c r="AF923" t="str">
        <f t="shared" si="205"/>
        <v>(TCT)</v>
      </c>
      <c r="AG923">
        <f t="shared" si="206"/>
        <v>4</v>
      </c>
      <c r="AH923" t="str">
        <f t="shared" si="207"/>
        <v>(TCT)4</v>
      </c>
      <c r="AK923" t="s">
        <v>4955</v>
      </c>
      <c r="AL923" t="s">
        <v>7110</v>
      </c>
      <c r="AO923" t="s">
        <v>4955</v>
      </c>
      <c r="AP923" t="s">
        <v>172</v>
      </c>
      <c r="AT923" t="s">
        <v>6770</v>
      </c>
      <c r="AU923" t="s">
        <v>4955</v>
      </c>
      <c r="AY923" t="s">
        <v>4955</v>
      </c>
      <c r="BB923" t="s">
        <v>4955</v>
      </c>
      <c r="BC923" t="str">
        <f t="shared" si="208"/>
        <v>-</v>
      </c>
    </row>
    <row r="924" spans="1:55" ht="18">
      <c r="A924" t="s">
        <v>4958</v>
      </c>
      <c r="B924" t="str">
        <f t="shared" si="198"/>
        <v>CAGTTTTCCCAGTCACGACCATATCTCACCGGCTTGGGA</v>
      </c>
      <c r="C924" t="s">
        <v>5083</v>
      </c>
      <c r="D924" t="str">
        <f t="shared" si="199"/>
        <v>GTTTTTCGTTCTTCGATTTCATCAATCA</v>
      </c>
      <c r="E924" t="str">
        <f t="shared" si="200"/>
        <v>(GTG)4</v>
      </c>
      <c r="F924" s="6" t="s">
        <v>7745</v>
      </c>
      <c r="G924" t="str">
        <f t="shared" si="201"/>
        <v>GTG</v>
      </c>
      <c r="H924">
        <f t="shared" si="202"/>
        <v>150</v>
      </c>
      <c r="I924">
        <f t="shared" si="203"/>
        <v>150</v>
      </c>
      <c r="J924" t="str">
        <f t="shared" si="204"/>
        <v>150-150</v>
      </c>
      <c r="K924" t="str">
        <f>IF(H924=I924,"Monomorphic","Polymorphic")</f>
        <v>Monomorphic</v>
      </c>
      <c r="X924" t="s">
        <v>2973</v>
      </c>
      <c r="Y924" t="s">
        <v>2971</v>
      </c>
      <c r="AA924" t="s">
        <v>2970</v>
      </c>
      <c r="AB924" t="s">
        <v>4958</v>
      </c>
      <c r="AC924" t="s">
        <v>148</v>
      </c>
      <c r="AD924">
        <v>3</v>
      </c>
      <c r="AE924">
        <v>12</v>
      </c>
      <c r="AF924" t="str">
        <f t="shared" si="205"/>
        <v>(GTG)</v>
      </c>
      <c r="AG924">
        <f t="shared" si="206"/>
        <v>4</v>
      </c>
      <c r="AH924" t="str">
        <f t="shared" si="207"/>
        <v>(GTG)4</v>
      </c>
      <c r="AK924" t="s">
        <v>4958</v>
      </c>
      <c r="AL924" t="s">
        <v>7358</v>
      </c>
      <c r="AO924" t="s">
        <v>4958</v>
      </c>
      <c r="AP924" t="s">
        <v>148</v>
      </c>
      <c r="AT924" t="s">
        <v>6771</v>
      </c>
      <c r="AU924" t="s">
        <v>4958</v>
      </c>
      <c r="AV924">
        <v>150</v>
      </c>
      <c r="AY924" t="s">
        <v>4958</v>
      </c>
      <c r="AZ924">
        <v>150</v>
      </c>
      <c r="BB924" t="s">
        <v>4958</v>
      </c>
      <c r="BC924" t="str">
        <f t="shared" si="208"/>
        <v>150-150</v>
      </c>
    </row>
    <row r="925" spans="1:55" ht="18">
      <c r="A925" t="s">
        <v>4961</v>
      </c>
      <c r="B925" t="str">
        <f t="shared" si="198"/>
        <v>CAGTTTTCCCAGTCACGACGAGCTGCACAAACACCATTTCTTA</v>
      </c>
      <c r="C925" t="s">
        <v>5084</v>
      </c>
      <c r="D925" t="str">
        <f t="shared" si="199"/>
        <v>GTTTGAACAGTCTCCCGAAACAGAAAAA</v>
      </c>
      <c r="E925" t="str">
        <f t="shared" si="200"/>
        <v>(CCA)4</v>
      </c>
      <c r="F925" s="6" t="s">
        <v>7487</v>
      </c>
      <c r="G925" t="str">
        <f t="shared" si="201"/>
        <v>CCA</v>
      </c>
      <c r="H925">
        <f t="shared" si="202"/>
        <v>123</v>
      </c>
      <c r="I925">
        <f t="shared" si="203"/>
        <v>123</v>
      </c>
      <c r="J925" t="str">
        <f t="shared" si="204"/>
        <v>123-123</v>
      </c>
      <c r="K925" t="str">
        <f>IF(H925=I925,"Monomorphic","Polymorphic")</f>
        <v>Monomorphic</v>
      </c>
      <c r="X925" t="s">
        <v>2977</v>
      </c>
      <c r="Y925" t="s">
        <v>2975</v>
      </c>
      <c r="AA925" t="s">
        <v>2974</v>
      </c>
      <c r="AB925" t="s">
        <v>4961</v>
      </c>
      <c r="AC925" t="s">
        <v>87</v>
      </c>
      <c r="AD925">
        <v>3</v>
      </c>
      <c r="AE925">
        <v>12</v>
      </c>
      <c r="AF925" t="str">
        <f t="shared" si="205"/>
        <v>(CCA)</v>
      </c>
      <c r="AG925">
        <f t="shared" si="206"/>
        <v>4</v>
      </c>
      <c r="AH925" t="str">
        <f t="shared" si="207"/>
        <v>(CCA)4</v>
      </c>
      <c r="AK925" t="s">
        <v>4961</v>
      </c>
      <c r="AL925" t="s">
        <v>7101</v>
      </c>
      <c r="AO925" t="s">
        <v>4961</v>
      </c>
      <c r="AP925" t="s">
        <v>87</v>
      </c>
      <c r="AT925" t="s">
        <v>6772</v>
      </c>
      <c r="AU925" t="s">
        <v>4961</v>
      </c>
      <c r="AV925">
        <v>123</v>
      </c>
      <c r="AY925" t="s">
        <v>4961</v>
      </c>
      <c r="AZ925">
        <v>123</v>
      </c>
      <c r="BB925" t="s">
        <v>4961</v>
      </c>
      <c r="BC925" t="str">
        <f t="shared" si="208"/>
        <v>123-123</v>
      </c>
    </row>
    <row r="926" spans="1:55" ht="18">
      <c r="A926" t="s">
        <v>4964</v>
      </c>
      <c r="B926" t="str">
        <f t="shared" si="198"/>
        <v>CAGTTTTCCCAGTCACGACAGTCAGTTTTGGTAGGGCTGAGTG</v>
      </c>
      <c r="C926" t="s">
        <v>5085</v>
      </c>
      <c r="D926" t="str">
        <f t="shared" si="199"/>
        <v>GTTTATAGAAATTGATTTGCCACACCGT</v>
      </c>
      <c r="E926" t="str">
        <f t="shared" si="200"/>
        <v>(GTA)4</v>
      </c>
      <c r="F926" s="6" t="s">
        <v>7754</v>
      </c>
      <c r="G926" t="str">
        <f t="shared" si="201"/>
        <v>GTA</v>
      </c>
      <c r="H926">
        <f t="shared" si="202"/>
        <v>0</v>
      </c>
      <c r="I926">
        <f t="shared" si="203"/>
        <v>0</v>
      </c>
      <c r="J926" t="str">
        <f t="shared" si="204"/>
        <v>-</v>
      </c>
      <c r="K926" t="s">
        <v>7774</v>
      </c>
      <c r="X926" t="s">
        <v>2979</v>
      </c>
      <c r="Y926" t="s">
        <v>2791</v>
      </c>
      <c r="AA926" t="s">
        <v>2978</v>
      </c>
      <c r="AB926" t="s">
        <v>4964</v>
      </c>
      <c r="AC926" t="s">
        <v>143</v>
      </c>
      <c r="AD926">
        <v>3</v>
      </c>
      <c r="AE926">
        <v>12</v>
      </c>
      <c r="AF926" t="str">
        <f t="shared" si="205"/>
        <v>(GTA)</v>
      </c>
      <c r="AG926">
        <f t="shared" si="206"/>
        <v>4</v>
      </c>
      <c r="AH926" t="str">
        <f t="shared" si="207"/>
        <v>(GTA)4</v>
      </c>
      <c r="AK926" t="s">
        <v>4964</v>
      </c>
      <c r="AL926" t="s">
        <v>7367</v>
      </c>
      <c r="AO926" t="s">
        <v>4964</v>
      </c>
      <c r="AP926" t="s">
        <v>143</v>
      </c>
      <c r="AT926" t="s">
        <v>6773</v>
      </c>
      <c r="AU926" t="s">
        <v>4964</v>
      </c>
      <c r="AY926" t="s">
        <v>4964</v>
      </c>
      <c r="BB926" t="s">
        <v>4964</v>
      </c>
      <c r="BC926" t="str">
        <f t="shared" si="208"/>
        <v>-</v>
      </c>
    </row>
    <row r="927" spans="1:55" ht="18">
      <c r="A927" t="s">
        <v>4967</v>
      </c>
      <c r="B927" t="str">
        <f t="shared" si="198"/>
        <v>CAGTTTTCCCAGTCACGACGAGAGCAACATGAATGATCTGGTG</v>
      </c>
      <c r="C927" t="s">
        <v>5086</v>
      </c>
      <c r="D927" t="str">
        <f t="shared" si="199"/>
        <v>GTTTCCAATTAATTTGGCTCCTCTTCCT</v>
      </c>
      <c r="E927" t="str">
        <f t="shared" si="200"/>
        <v>(GAA)4</v>
      </c>
      <c r="F927" s="6" t="s">
        <v>7477</v>
      </c>
      <c r="G927" t="str">
        <f t="shared" si="201"/>
        <v>GAA</v>
      </c>
      <c r="H927">
        <f t="shared" si="202"/>
        <v>131</v>
      </c>
      <c r="I927">
        <f t="shared" si="203"/>
        <v>131</v>
      </c>
      <c r="J927" t="str">
        <f t="shared" si="204"/>
        <v>131-131</v>
      </c>
      <c r="K927" t="str">
        <f t="shared" ref="K927:K938" si="210">IF(H927=I927,"Monomorphic","Polymorphic")</f>
        <v>Monomorphic</v>
      </c>
      <c r="X927" t="s">
        <v>2981</v>
      </c>
      <c r="Y927" t="s">
        <v>2795</v>
      </c>
      <c r="AA927" t="s">
        <v>2980</v>
      </c>
      <c r="AB927" t="s">
        <v>4967</v>
      </c>
      <c r="AC927" t="s">
        <v>114</v>
      </c>
      <c r="AD927">
        <v>3</v>
      </c>
      <c r="AE927">
        <v>12</v>
      </c>
      <c r="AF927" t="str">
        <f t="shared" si="205"/>
        <v>(GAA)</v>
      </c>
      <c r="AG927">
        <f t="shared" si="206"/>
        <v>4</v>
      </c>
      <c r="AH927" t="str">
        <f t="shared" si="207"/>
        <v>(GAA)4</v>
      </c>
      <c r="AK927" t="s">
        <v>4967</v>
      </c>
      <c r="AL927" t="s">
        <v>7091</v>
      </c>
      <c r="AO927" t="s">
        <v>4967</v>
      </c>
      <c r="AP927" t="s">
        <v>114</v>
      </c>
      <c r="AT927" t="s">
        <v>6774</v>
      </c>
      <c r="AU927" t="s">
        <v>4967</v>
      </c>
      <c r="AV927">
        <v>131</v>
      </c>
      <c r="AY927" t="s">
        <v>4967</v>
      </c>
      <c r="AZ927">
        <v>131</v>
      </c>
      <c r="BB927" t="s">
        <v>4967</v>
      </c>
      <c r="BC927" t="str">
        <f t="shared" si="208"/>
        <v>131-131</v>
      </c>
    </row>
    <row r="928" spans="1:55" ht="18">
      <c r="A928" t="s">
        <v>4970</v>
      </c>
      <c r="B928" t="str">
        <f t="shared" si="198"/>
        <v>CAGTTTTCCCAGTCACGACGTGTTCCTTGTGTTTGTGATGCTT</v>
      </c>
      <c r="C928" t="s">
        <v>5087</v>
      </c>
      <c r="D928" t="str">
        <f t="shared" si="199"/>
        <v>GTTTAATCAAGATCAAATGGCTGAGGAG</v>
      </c>
      <c r="E928" t="str">
        <f t="shared" si="200"/>
        <v>(TTC)4</v>
      </c>
      <c r="F928" s="6" t="s">
        <v>7473</v>
      </c>
      <c r="G928" t="str">
        <f t="shared" si="201"/>
        <v>TTC</v>
      </c>
      <c r="H928">
        <f t="shared" si="202"/>
        <v>165</v>
      </c>
      <c r="I928">
        <f t="shared" si="203"/>
        <v>168</v>
      </c>
      <c r="J928" t="str">
        <f t="shared" si="204"/>
        <v>165-168</v>
      </c>
      <c r="K928" t="str">
        <f t="shared" si="210"/>
        <v>Polymorphic</v>
      </c>
      <c r="X928" t="s">
        <v>2983</v>
      </c>
      <c r="Y928" t="s">
        <v>2799</v>
      </c>
      <c r="AA928" t="s">
        <v>2982</v>
      </c>
      <c r="AB928" t="s">
        <v>4970</v>
      </c>
      <c r="AC928" t="s">
        <v>193</v>
      </c>
      <c r="AD928">
        <v>3</v>
      </c>
      <c r="AE928">
        <v>12</v>
      </c>
      <c r="AF928" t="str">
        <f t="shared" si="205"/>
        <v>(TTC)</v>
      </c>
      <c r="AG928">
        <f t="shared" si="206"/>
        <v>4</v>
      </c>
      <c r="AH928" t="str">
        <f t="shared" si="207"/>
        <v>(TTC)4</v>
      </c>
      <c r="AK928" t="s">
        <v>4970</v>
      </c>
      <c r="AL928" t="s">
        <v>7087</v>
      </c>
      <c r="AO928" t="s">
        <v>4970</v>
      </c>
      <c r="AP928" t="s">
        <v>193</v>
      </c>
      <c r="AT928" t="s">
        <v>6775</v>
      </c>
      <c r="AU928" t="s">
        <v>4970</v>
      </c>
      <c r="AV928">
        <v>165</v>
      </c>
      <c r="AY928" t="s">
        <v>4970</v>
      </c>
      <c r="AZ928">
        <v>168</v>
      </c>
      <c r="BB928" t="s">
        <v>4970</v>
      </c>
      <c r="BC928" t="str">
        <f t="shared" si="208"/>
        <v>165-168</v>
      </c>
    </row>
    <row r="929" spans="1:55" ht="18">
      <c r="A929" t="s">
        <v>4973</v>
      </c>
      <c r="B929" t="str">
        <f t="shared" si="198"/>
        <v>CAGTTTTCCCAGTCACGACTTTAGGCCTTCATTGGTTGTTCAT</v>
      </c>
      <c r="C929" t="s">
        <v>5088</v>
      </c>
      <c r="D929" t="str">
        <f t="shared" si="199"/>
        <v>GTTTCCACTGATTACTTGTGCTCTCATTCT</v>
      </c>
      <c r="E929" t="str">
        <f t="shared" si="200"/>
        <v>(TA)6</v>
      </c>
      <c r="F929" s="6" t="s">
        <v>7742</v>
      </c>
      <c r="G929" t="str">
        <f t="shared" si="201"/>
        <v>TA</v>
      </c>
      <c r="H929">
        <f t="shared" si="202"/>
        <v>111</v>
      </c>
      <c r="I929">
        <f t="shared" si="203"/>
        <v>113</v>
      </c>
      <c r="J929" t="str">
        <f t="shared" si="204"/>
        <v>111-113</v>
      </c>
      <c r="K929" t="str">
        <f t="shared" si="210"/>
        <v>Polymorphic</v>
      </c>
      <c r="X929" t="s">
        <v>2985</v>
      </c>
      <c r="Y929" t="s">
        <v>2803</v>
      </c>
      <c r="AA929" t="s">
        <v>2984</v>
      </c>
      <c r="AB929" t="s">
        <v>4973</v>
      </c>
      <c r="AC929" t="s">
        <v>157</v>
      </c>
      <c r="AD929">
        <v>2</v>
      </c>
      <c r="AE929">
        <v>12</v>
      </c>
      <c r="AF929" t="str">
        <f t="shared" si="205"/>
        <v>(TA)</v>
      </c>
      <c r="AG929">
        <f t="shared" si="206"/>
        <v>6</v>
      </c>
      <c r="AH929" t="str">
        <f t="shared" si="207"/>
        <v>(TA)6</v>
      </c>
      <c r="AK929" t="s">
        <v>4973</v>
      </c>
      <c r="AL929" t="s">
        <v>7355</v>
      </c>
      <c r="AO929" t="s">
        <v>4973</v>
      </c>
      <c r="AP929" t="s">
        <v>157</v>
      </c>
      <c r="AT929" t="s">
        <v>6776</v>
      </c>
      <c r="AU929" t="s">
        <v>4973</v>
      </c>
      <c r="AV929">
        <v>111</v>
      </c>
      <c r="AY929" t="s">
        <v>4973</v>
      </c>
      <c r="AZ929">
        <v>113</v>
      </c>
      <c r="BB929" t="s">
        <v>4973</v>
      </c>
      <c r="BC929" t="str">
        <f t="shared" si="208"/>
        <v>111-113</v>
      </c>
    </row>
    <row r="930" spans="1:55" ht="18">
      <c r="A930" t="s">
        <v>4976</v>
      </c>
      <c r="B930" t="str">
        <f t="shared" si="198"/>
        <v>CAGTTTTCCCAGTCACGACGGACTTCTAGCTGGAGGTGCTCTA</v>
      </c>
      <c r="C930" t="s">
        <v>5089</v>
      </c>
      <c r="D930" t="str">
        <f t="shared" si="199"/>
        <v>GTTTTCCAAGTCTTTACATTGCGAGGAT</v>
      </c>
      <c r="E930" t="str">
        <f t="shared" si="200"/>
        <v>(TTC)4</v>
      </c>
      <c r="F930" s="6" t="s">
        <v>7473</v>
      </c>
      <c r="G930" t="str">
        <f t="shared" si="201"/>
        <v>TTC</v>
      </c>
      <c r="H930">
        <f t="shared" si="202"/>
        <v>180</v>
      </c>
      <c r="I930">
        <f t="shared" si="203"/>
        <v>186</v>
      </c>
      <c r="J930" t="str">
        <f t="shared" si="204"/>
        <v>180-186</v>
      </c>
      <c r="K930" t="str">
        <f t="shared" si="210"/>
        <v>Polymorphic</v>
      </c>
      <c r="X930" t="s">
        <v>2987</v>
      </c>
      <c r="Y930" t="s">
        <v>2807</v>
      </c>
      <c r="AA930" t="s">
        <v>2986</v>
      </c>
      <c r="AB930" t="s">
        <v>4976</v>
      </c>
      <c r="AC930" t="s">
        <v>193</v>
      </c>
      <c r="AD930">
        <v>3</v>
      </c>
      <c r="AE930">
        <v>12</v>
      </c>
      <c r="AF930" t="str">
        <f t="shared" si="205"/>
        <v>(TTC)</v>
      </c>
      <c r="AG930">
        <f t="shared" si="206"/>
        <v>4</v>
      </c>
      <c r="AH930" t="str">
        <f t="shared" si="207"/>
        <v>(TTC)4</v>
      </c>
      <c r="AK930" t="s">
        <v>4976</v>
      </c>
      <c r="AL930" t="s">
        <v>7087</v>
      </c>
      <c r="AO930" t="s">
        <v>4976</v>
      </c>
      <c r="AP930" t="s">
        <v>193</v>
      </c>
      <c r="AT930" t="s">
        <v>6777</v>
      </c>
      <c r="AU930" t="s">
        <v>4976</v>
      </c>
      <c r="AV930">
        <v>180</v>
      </c>
      <c r="AY930" t="s">
        <v>4976</v>
      </c>
      <c r="AZ930">
        <v>186</v>
      </c>
      <c r="BB930" t="s">
        <v>4976</v>
      </c>
      <c r="BC930" t="str">
        <f t="shared" si="208"/>
        <v>180-186</v>
      </c>
    </row>
    <row r="931" spans="1:55" ht="18">
      <c r="A931" t="s">
        <v>4979</v>
      </c>
      <c r="B931" t="str">
        <f t="shared" si="198"/>
        <v>CAGTTTTCCCAGTCACGACTTTTACCCCTCCCGATCCGT</v>
      </c>
      <c r="C931" t="s">
        <v>5090</v>
      </c>
      <c r="D931" t="str">
        <f t="shared" si="199"/>
        <v>GTTTATTAATAAGGCAGATGCCGACGTT</v>
      </c>
      <c r="E931" t="str">
        <f t="shared" si="200"/>
        <v>(CGC)4</v>
      </c>
      <c r="F931" s="6" t="s">
        <v>7755</v>
      </c>
      <c r="G931" t="str">
        <f t="shared" si="201"/>
        <v>CGC</v>
      </c>
      <c r="H931">
        <f t="shared" si="202"/>
        <v>170</v>
      </c>
      <c r="I931">
        <f t="shared" si="203"/>
        <v>178</v>
      </c>
      <c r="J931" t="str">
        <f t="shared" si="204"/>
        <v>170-178</v>
      </c>
      <c r="K931" t="str">
        <f t="shared" si="210"/>
        <v>Polymorphic</v>
      </c>
      <c r="X931" t="s">
        <v>2989</v>
      </c>
      <c r="Y931" t="s">
        <v>2811</v>
      </c>
      <c r="AA931" t="s">
        <v>2988</v>
      </c>
      <c r="AB931" t="s">
        <v>4979</v>
      </c>
      <c r="AC931" t="s">
        <v>96</v>
      </c>
      <c r="AD931">
        <v>3</v>
      </c>
      <c r="AE931">
        <v>12</v>
      </c>
      <c r="AF931" t="str">
        <f t="shared" si="205"/>
        <v>(CGC)</v>
      </c>
      <c r="AG931">
        <f t="shared" si="206"/>
        <v>4</v>
      </c>
      <c r="AH931" t="str">
        <f t="shared" si="207"/>
        <v>(CGC)4</v>
      </c>
      <c r="AK931" t="s">
        <v>4979</v>
      </c>
      <c r="AL931" t="s">
        <v>7368</v>
      </c>
      <c r="AO931" t="s">
        <v>4979</v>
      </c>
      <c r="AP931" t="s">
        <v>96</v>
      </c>
      <c r="AT931" t="s">
        <v>6778</v>
      </c>
      <c r="AU931" t="s">
        <v>4979</v>
      </c>
      <c r="AV931">
        <v>170</v>
      </c>
      <c r="AY931" t="s">
        <v>4979</v>
      </c>
      <c r="AZ931">
        <v>178</v>
      </c>
      <c r="BB931" t="s">
        <v>4979</v>
      </c>
      <c r="BC931" t="str">
        <f t="shared" si="208"/>
        <v>170-178</v>
      </c>
    </row>
    <row r="932" spans="1:55" ht="18">
      <c r="A932" t="s">
        <v>4982</v>
      </c>
      <c r="B932" t="str">
        <f t="shared" si="198"/>
        <v>CAGTTTTCCCAGTCACGACATGTTTTCCACCATCACCTAATGC</v>
      </c>
      <c r="C932" t="s">
        <v>5091</v>
      </c>
      <c r="D932" t="str">
        <f t="shared" si="199"/>
        <v>GTTTCTGATGAGAACTAGAGATGCCGGT</v>
      </c>
      <c r="E932" t="str">
        <f t="shared" si="200"/>
        <v>(CA)6</v>
      </c>
      <c r="F932" s="6" t="s">
        <v>7756</v>
      </c>
      <c r="G932" t="str">
        <f t="shared" si="201"/>
        <v>CA</v>
      </c>
      <c r="H932">
        <f t="shared" si="202"/>
        <v>117</v>
      </c>
      <c r="I932">
        <f t="shared" si="203"/>
        <v>117</v>
      </c>
      <c r="J932" t="str">
        <f t="shared" si="204"/>
        <v>117-117</v>
      </c>
      <c r="K932" t="str">
        <f t="shared" si="210"/>
        <v>Monomorphic</v>
      </c>
      <c r="X932" t="s">
        <v>2991</v>
      </c>
      <c r="Y932" t="s">
        <v>2815</v>
      </c>
      <c r="AA932" t="s">
        <v>2990</v>
      </c>
      <c r="AB932" t="s">
        <v>4982</v>
      </c>
      <c r="AC932" t="s">
        <v>81</v>
      </c>
      <c r="AD932">
        <v>2</v>
      </c>
      <c r="AE932">
        <v>12</v>
      </c>
      <c r="AF932" t="str">
        <f t="shared" si="205"/>
        <v>(CA)</v>
      </c>
      <c r="AG932">
        <f t="shared" si="206"/>
        <v>6</v>
      </c>
      <c r="AH932" t="str">
        <f t="shared" si="207"/>
        <v>(CA)6</v>
      </c>
      <c r="AK932" t="s">
        <v>4982</v>
      </c>
      <c r="AL932" t="s">
        <v>7369</v>
      </c>
      <c r="AO932" t="s">
        <v>4982</v>
      </c>
      <c r="AP932" t="s">
        <v>81</v>
      </c>
      <c r="AT932" t="s">
        <v>6779</v>
      </c>
      <c r="AU932" t="s">
        <v>4982</v>
      </c>
      <c r="AV932">
        <v>117</v>
      </c>
      <c r="AY932" t="s">
        <v>4982</v>
      </c>
      <c r="AZ932">
        <v>117</v>
      </c>
      <c r="BB932" t="s">
        <v>4982</v>
      </c>
      <c r="BC932" t="str">
        <f t="shared" si="208"/>
        <v>117-117</v>
      </c>
    </row>
    <row r="933" spans="1:55" ht="18">
      <c r="A933" t="s">
        <v>4985</v>
      </c>
      <c r="B933" t="str">
        <f t="shared" si="198"/>
        <v>CAGTTTTCCCAGTCACGACTCTCACTCAGTCGAACAGCAAAAC</v>
      </c>
      <c r="C933" t="s">
        <v>5092</v>
      </c>
      <c r="D933" t="str">
        <f t="shared" si="199"/>
        <v>GTTTGGGAGGACAAAGAGAAAGCACATA</v>
      </c>
      <c r="E933" t="str">
        <f t="shared" si="200"/>
        <v>(GAT)4</v>
      </c>
      <c r="F933" s="6" t="s">
        <v>7472</v>
      </c>
      <c r="G933" t="str">
        <f t="shared" si="201"/>
        <v>GAT</v>
      </c>
      <c r="H933">
        <f t="shared" si="202"/>
        <v>135</v>
      </c>
      <c r="I933">
        <f t="shared" si="203"/>
        <v>135</v>
      </c>
      <c r="J933" t="str">
        <f t="shared" si="204"/>
        <v>135-135</v>
      </c>
      <c r="K933" t="str">
        <f t="shared" si="210"/>
        <v>Monomorphic</v>
      </c>
      <c r="X933" t="s">
        <v>2993</v>
      </c>
      <c r="Y933" t="s">
        <v>2819</v>
      </c>
      <c r="AA933" t="s">
        <v>2992</v>
      </c>
      <c r="AB933" t="s">
        <v>4985</v>
      </c>
      <c r="AC933" t="s">
        <v>123</v>
      </c>
      <c r="AD933">
        <v>3</v>
      </c>
      <c r="AE933">
        <v>12</v>
      </c>
      <c r="AF933" t="str">
        <f t="shared" si="205"/>
        <v>(GAT)</v>
      </c>
      <c r="AG933">
        <f t="shared" si="206"/>
        <v>4</v>
      </c>
      <c r="AH933" t="str">
        <f t="shared" si="207"/>
        <v>(GAT)4</v>
      </c>
      <c r="AK933" t="s">
        <v>4985</v>
      </c>
      <c r="AL933" t="s">
        <v>7086</v>
      </c>
      <c r="AO933" t="s">
        <v>4985</v>
      </c>
      <c r="AP933" t="s">
        <v>123</v>
      </c>
      <c r="AT933" t="s">
        <v>6780</v>
      </c>
      <c r="AU933" t="s">
        <v>4985</v>
      </c>
      <c r="AV933">
        <v>135</v>
      </c>
      <c r="AY933" t="s">
        <v>4985</v>
      </c>
      <c r="AZ933">
        <v>135</v>
      </c>
      <c r="BB933" t="s">
        <v>4985</v>
      </c>
      <c r="BC933" t="str">
        <f t="shared" si="208"/>
        <v>135-135</v>
      </c>
    </row>
    <row r="934" spans="1:55" ht="18">
      <c r="A934" t="s">
        <v>4847</v>
      </c>
      <c r="B934" t="str">
        <f t="shared" si="198"/>
        <v>CAGTTTTCCCAGTCACGACATCGAGAAAATAGGCACCAATTCA</v>
      </c>
      <c r="C934" t="s">
        <v>4921</v>
      </c>
      <c r="D934" t="str">
        <f t="shared" si="199"/>
        <v>GTTTTTTATCATCCACCGCTCTCCAC</v>
      </c>
      <c r="E934" t="str">
        <f t="shared" si="200"/>
        <v>(GAG)4</v>
      </c>
      <c r="F934" s="6" t="s">
        <v>7475</v>
      </c>
      <c r="G934" t="str">
        <f t="shared" si="201"/>
        <v>GAG</v>
      </c>
      <c r="H934">
        <f t="shared" si="202"/>
        <v>160</v>
      </c>
      <c r="I934">
        <f t="shared" si="203"/>
        <v>160</v>
      </c>
      <c r="J934" t="str">
        <f t="shared" si="204"/>
        <v>160-160</v>
      </c>
      <c r="K934" t="str">
        <f t="shared" si="210"/>
        <v>Monomorphic</v>
      </c>
      <c r="X934" t="s">
        <v>2994</v>
      </c>
      <c r="Y934" t="s">
        <v>2823</v>
      </c>
      <c r="AA934" t="s">
        <v>2889</v>
      </c>
      <c r="AB934" t="s">
        <v>4847</v>
      </c>
      <c r="AC934" t="s">
        <v>121</v>
      </c>
      <c r="AD934">
        <v>3</v>
      </c>
      <c r="AE934">
        <v>12</v>
      </c>
      <c r="AF934" t="str">
        <f t="shared" si="205"/>
        <v>(GAG)</v>
      </c>
      <c r="AG934">
        <f t="shared" si="206"/>
        <v>4</v>
      </c>
      <c r="AH934" t="str">
        <f t="shared" si="207"/>
        <v>(GAG)4</v>
      </c>
      <c r="AK934" t="s">
        <v>4847</v>
      </c>
      <c r="AL934" t="s">
        <v>7089</v>
      </c>
      <c r="AO934" t="s">
        <v>4847</v>
      </c>
      <c r="AP934" t="s">
        <v>121</v>
      </c>
      <c r="AT934" t="s">
        <v>6750</v>
      </c>
      <c r="AU934" t="s">
        <v>4847</v>
      </c>
      <c r="AV934">
        <v>160</v>
      </c>
      <c r="AY934" t="s">
        <v>4847</v>
      </c>
      <c r="AZ934">
        <v>160</v>
      </c>
      <c r="BB934" t="s">
        <v>4847</v>
      </c>
      <c r="BC934" t="str">
        <f t="shared" si="208"/>
        <v>160-160</v>
      </c>
    </row>
    <row r="935" spans="1:55" ht="18">
      <c r="A935" t="s">
        <v>4988</v>
      </c>
      <c r="B935" t="str">
        <f t="shared" si="198"/>
        <v>CAGTTTTCCCAGTCACGACAGTTTTGGTTGGCATTTGAAGAAG</v>
      </c>
      <c r="C935" t="s">
        <v>5093</v>
      </c>
      <c r="D935" t="str">
        <f t="shared" si="199"/>
        <v>GTTTAAACCAACTCAAAAGCTTATCACACA</v>
      </c>
      <c r="E935" t="str">
        <f t="shared" si="200"/>
        <v>(TA)6</v>
      </c>
      <c r="F935" s="6" t="s">
        <v>7742</v>
      </c>
      <c r="G935" t="str">
        <f t="shared" si="201"/>
        <v>TA</v>
      </c>
      <c r="H935">
        <f t="shared" si="202"/>
        <v>115</v>
      </c>
      <c r="I935">
        <f t="shared" si="203"/>
        <v>130</v>
      </c>
      <c r="J935" t="str">
        <f t="shared" si="204"/>
        <v>115-130</v>
      </c>
      <c r="K935" t="str">
        <f t="shared" si="210"/>
        <v>Polymorphic</v>
      </c>
      <c r="X935" t="s">
        <v>2996</v>
      </c>
      <c r="Y935" t="s">
        <v>2827</v>
      </c>
      <c r="AA935" t="s">
        <v>2995</v>
      </c>
      <c r="AB935" t="s">
        <v>4988</v>
      </c>
      <c r="AC935" t="s">
        <v>157</v>
      </c>
      <c r="AD935">
        <v>2</v>
      </c>
      <c r="AE935">
        <v>12</v>
      </c>
      <c r="AF935" t="str">
        <f t="shared" si="205"/>
        <v>(TA)</v>
      </c>
      <c r="AG935">
        <f t="shared" si="206"/>
        <v>6</v>
      </c>
      <c r="AH935" t="str">
        <f t="shared" si="207"/>
        <v>(TA)6</v>
      </c>
      <c r="AK935" t="s">
        <v>4988</v>
      </c>
      <c r="AL935" t="s">
        <v>7355</v>
      </c>
      <c r="AO935" t="s">
        <v>4988</v>
      </c>
      <c r="AP935" t="s">
        <v>157</v>
      </c>
      <c r="AT935" t="s">
        <v>6781</v>
      </c>
      <c r="AU935" t="s">
        <v>4988</v>
      </c>
      <c r="AV935">
        <v>115</v>
      </c>
      <c r="AY935" t="s">
        <v>4988</v>
      </c>
      <c r="AZ935">
        <v>130</v>
      </c>
      <c r="BB935" t="s">
        <v>4988</v>
      </c>
      <c r="BC935" t="str">
        <f t="shared" si="208"/>
        <v>115-130</v>
      </c>
    </row>
    <row r="936" spans="1:55" ht="18">
      <c r="A936" t="s">
        <v>4991</v>
      </c>
      <c r="B936" t="str">
        <f t="shared" si="198"/>
        <v>CAGTTTTCCCAGTCACGACAGCTTTGCAAAATGATGCTGTTTC</v>
      </c>
      <c r="C936" t="s">
        <v>5094</v>
      </c>
      <c r="D936" t="str">
        <f t="shared" si="199"/>
        <v>GTTTTGGGATTGATCTTCCTCACATTCT</v>
      </c>
      <c r="E936" t="str">
        <f t="shared" si="200"/>
        <v>(GCG)4</v>
      </c>
      <c r="F936" s="6" t="s">
        <v>7495</v>
      </c>
      <c r="G936" t="str">
        <f t="shared" si="201"/>
        <v>GCG</v>
      </c>
      <c r="H936">
        <f t="shared" si="202"/>
        <v>150</v>
      </c>
      <c r="I936">
        <f t="shared" si="203"/>
        <v>153</v>
      </c>
      <c r="J936" t="str">
        <f t="shared" si="204"/>
        <v>150-153</v>
      </c>
      <c r="K936" t="str">
        <f t="shared" si="210"/>
        <v>Polymorphic</v>
      </c>
      <c r="X936" t="s">
        <v>2998</v>
      </c>
      <c r="Y936" t="s">
        <v>2831</v>
      </c>
      <c r="AA936" t="s">
        <v>2997</v>
      </c>
      <c r="AB936" t="s">
        <v>4991</v>
      </c>
      <c r="AC936" t="s">
        <v>134</v>
      </c>
      <c r="AD936">
        <v>3</v>
      </c>
      <c r="AE936">
        <v>12</v>
      </c>
      <c r="AF936" t="str">
        <f t="shared" si="205"/>
        <v>(GCG)</v>
      </c>
      <c r="AG936">
        <f t="shared" si="206"/>
        <v>4</v>
      </c>
      <c r="AH936" t="str">
        <f t="shared" si="207"/>
        <v>(GCG)4</v>
      </c>
      <c r="AK936" t="s">
        <v>4991</v>
      </c>
      <c r="AL936" t="s">
        <v>7109</v>
      </c>
      <c r="AO936" t="s">
        <v>4991</v>
      </c>
      <c r="AP936" t="s">
        <v>134</v>
      </c>
      <c r="AT936" t="s">
        <v>6782</v>
      </c>
      <c r="AU936" t="s">
        <v>4991</v>
      </c>
      <c r="AV936">
        <v>150</v>
      </c>
      <c r="AY936" t="s">
        <v>4991</v>
      </c>
      <c r="AZ936">
        <v>153</v>
      </c>
      <c r="BB936" t="s">
        <v>4991</v>
      </c>
      <c r="BC936" t="str">
        <f t="shared" si="208"/>
        <v>150-153</v>
      </c>
    </row>
    <row r="937" spans="1:55" ht="18">
      <c r="A937" t="s">
        <v>4994</v>
      </c>
      <c r="B937" t="str">
        <f t="shared" si="198"/>
        <v>CAGTTTTCCCAGTCACGACATAAGGCATCATTAGCAGGACACG</v>
      </c>
      <c r="C937" t="s">
        <v>5095</v>
      </c>
      <c r="D937" t="str">
        <f t="shared" si="199"/>
        <v>GTTTCATAAGGTGGAGGATAACCAGCAG</v>
      </c>
      <c r="E937" t="str">
        <f t="shared" si="200"/>
        <v>(CTC)4</v>
      </c>
      <c r="F937" s="6" t="s">
        <v>7479</v>
      </c>
      <c r="G937" t="str">
        <f t="shared" si="201"/>
        <v>CTC</v>
      </c>
      <c r="H937">
        <f t="shared" si="202"/>
        <v>180</v>
      </c>
      <c r="I937">
        <f t="shared" si="203"/>
        <v>180</v>
      </c>
      <c r="J937" t="str">
        <f t="shared" si="204"/>
        <v>180-180</v>
      </c>
      <c r="K937" t="str">
        <f t="shared" si="210"/>
        <v>Monomorphic</v>
      </c>
      <c r="X937" t="s">
        <v>3000</v>
      </c>
      <c r="Y937" t="s">
        <v>2835</v>
      </c>
      <c r="AA937" t="s">
        <v>2999</v>
      </c>
      <c r="AB937" t="s">
        <v>4994</v>
      </c>
      <c r="AC937" t="s">
        <v>103</v>
      </c>
      <c r="AD937">
        <v>3</v>
      </c>
      <c r="AE937">
        <v>12</v>
      </c>
      <c r="AF937" t="str">
        <f t="shared" si="205"/>
        <v>(CTC)</v>
      </c>
      <c r="AG937">
        <f t="shared" si="206"/>
        <v>4</v>
      </c>
      <c r="AH937" t="str">
        <f t="shared" si="207"/>
        <v>(CTC)4</v>
      </c>
      <c r="AK937" t="s">
        <v>4994</v>
      </c>
      <c r="AL937" t="s">
        <v>7093</v>
      </c>
      <c r="AO937" t="s">
        <v>4994</v>
      </c>
      <c r="AP937" t="s">
        <v>103</v>
      </c>
      <c r="AT937" t="s">
        <v>6783</v>
      </c>
      <c r="AU937" t="s">
        <v>4994</v>
      </c>
      <c r="AV937">
        <v>180</v>
      </c>
      <c r="AY937" t="s">
        <v>4994</v>
      </c>
      <c r="AZ937">
        <v>180</v>
      </c>
      <c r="BB937" t="s">
        <v>4994</v>
      </c>
      <c r="BC937" t="str">
        <f t="shared" si="208"/>
        <v>180-180</v>
      </c>
    </row>
    <row r="938" spans="1:55" ht="18">
      <c r="A938" t="s">
        <v>4997</v>
      </c>
      <c r="B938" t="str">
        <f t="shared" si="198"/>
        <v>CAGTTTTCCCAGTCACGACTTGCAATTCAACAACAAAATTTGAA</v>
      </c>
      <c r="C938" t="s">
        <v>5096</v>
      </c>
      <c r="D938" t="str">
        <f t="shared" si="199"/>
        <v>GTTTATTCAGATTAGAAGAAGACCGCCC</v>
      </c>
      <c r="E938" t="str">
        <f t="shared" si="200"/>
        <v>(AAT)4</v>
      </c>
      <c r="F938" s="6" t="s">
        <v>7757</v>
      </c>
      <c r="G938" t="str">
        <f t="shared" si="201"/>
        <v>AAT</v>
      </c>
      <c r="H938">
        <f t="shared" si="202"/>
        <v>163</v>
      </c>
      <c r="I938">
        <f t="shared" si="203"/>
        <v>163</v>
      </c>
      <c r="J938" t="str">
        <f t="shared" si="204"/>
        <v>163-163</v>
      </c>
      <c r="K938" t="str">
        <f t="shared" si="210"/>
        <v>Monomorphic</v>
      </c>
      <c r="X938" t="s">
        <v>3002</v>
      </c>
      <c r="Y938" t="s">
        <v>2839</v>
      </c>
      <c r="AA938" t="s">
        <v>3001</v>
      </c>
      <c r="AB938" t="s">
        <v>4997</v>
      </c>
      <c r="AC938" t="s">
        <v>48</v>
      </c>
      <c r="AD938">
        <v>3</v>
      </c>
      <c r="AE938">
        <v>12</v>
      </c>
      <c r="AF938" t="str">
        <f t="shared" si="205"/>
        <v>(AAT)</v>
      </c>
      <c r="AG938">
        <f t="shared" si="206"/>
        <v>4</v>
      </c>
      <c r="AH938" t="str">
        <f t="shared" si="207"/>
        <v>(AAT)4</v>
      </c>
      <c r="AK938" t="s">
        <v>4997</v>
      </c>
      <c r="AL938" t="s">
        <v>7370</v>
      </c>
      <c r="AO938" t="s">
        <v>4997</v>
      </c>
      <c r="AP938" t="s">
        <v>48</v>
      </c>
      <c r="AT938" t="s">
        <v>6784</v>
      </c>
      <c r="AU938" t="s">
        <v>4997</v>
      </c>
      <c r="AV938">
        <v>163</v>
      </c>
      <c r="AY938" t="s">
        <v>4997</v>
      </c>
      <c r="AZ938">
        <v>163</v>
      </c>
      <c r="BB938" t="s">
        <v>4997</v>
      </c>
      <c r="BC938" t="str">
        <f t="shared" si="208"/>
        <v>163-163</v>
      </c>
    </row>
    <row r="939" spans="1:55" ht="18">
      <c r="A939" t="s">
        <v>5000</v>
      </c>
      <c r="B939" t="str">
        <f t="shared" si="198"/>
        <v>CAGTTTTCCCAGTCACGACATGCTTCGCAGTTCGTTGGT</v>
      </c>
      <c r="C939" t="s">
        <v>5097</v>
      </c>
      <c r="D939" t="str">
        <f t="shared" si="199"/>
        <v>GTTTGCATCTGCCTGAAGTATGAGGAAT</v>
      </c>
      <c r="E939" t="str">
        <f t="shared" si="200"/>
        <v>(CTT)4</v>
      </c>
      <c r="F939" s="6" t="s">
        <v>7468</v>
      </c>
      <c r="G939" t="str">
        <f t="shared" si="201"/>
        <v>CTT</v>
      </c>
      <c r="H939">
        <f t="shared" si="202"/>
        <v>0</v>
      </c>
      <c r="I939">
        <f t="shared" si="203"/>
        <v>0</v>
      </c>
      <c r="J939" t="str">
        <f t="shared" si="204"/>
        <v>-</v>
      </c>
      <c r="K939" t="s">
        <v>7774</v>
      </c>
      <c r="X939" t="s">
        <v>3004</v>
      </c>
      <c r="Y939" t="s">
        <v>2843</v>
      </c>
      <c r="AA939" t="s">
        <v>3003</v>
      </c>
      <c r="AB939" t="s">
        <v>5000</v>
      </c>
      <c r="AC939" t="s">
        <v>109</v>
      </c>
      <c r="AD939">
        <v>3</v>
      </c>
      <c r="AE939">
        <v>12</v>
      </c>
      <c r="AF939" t="str">
        <f t="shared" si="205"/>
        <v>(CTT)</v>
      </c>
      <c r="AG939">
        <f t="shared" si="206"/>
        <v>4</v>
      </c>
      <c r="AH939" t="str">
        <f t="shared" si="207"/>
        <v>(CTT)4</v>
      </c>
      <c r="AK939" t="s">
        <v>5000</v>
      </c>
      <c r="AL939" t="s">
        <v>7082</v>
      </c>
      <c r="AO939" t="s">
        <v>5000</v>
      </c>
      <c r="AP939" t="s">
        <v>109</v>
      </c>
      <c r="AT939" t="s">
        <v>6785</v>
      </c>
      <c r="AU939" t="s">
        <v>5000</v>
      </c>
      <c r="AY939" t="s">
        <v>5000</v>
      </c>
      <c r="BB939" t="s">
        <v>5000</v>
      </c>
      <c r="BC939" t="str">
        <f t="shared" si="208"/>
        <v>-</v>
      </c>
    </row>
    <row r="940" spans="1:55" ht="18">
      <c r="A940" t="s">
        <v>5003</v>
      </c>
      <c r="B940" t="str">
        <f t="shared" si="198"/>
        <v>CAGTTTTCCCAGTCACGACGGGATGAGAAGCATCTGGAATCT</v>
      </c>
      <c r="C940" t="s">
        <v>5098</v>
      </c>
      <c r="D940" t="str">
        <f t="shared" si="199"/>
        <v>GTTTTCTTCTCCACGAGACTCTCCACTT</v>
      </c>
      <c r="E940" t="str">
        <f t="shared" si="200"/>
        <v>(TCT)4</v>
      </c>
      <c r="F940" s="6" t="s">
        <v>7496</v>
      </c>
      <c r="G940" t="str">
        <f t="shared" si="201"/>
        <v>TCT</v>
      </c>
      <c r="H940">
        <f t="shared" si="202"/>
        <v>180</v>
      </c>
      <c r="I940">
        <f t="shared" si="203"/>
        <v>186</v>
      </c>
      <c r="J940" t="str">
        <f t="shared" si="204"/>
        <v>180-186</v>
      </c>
      <c r="K940" t="str">
        <f t="shared" ref="K940:K956" si="211">IF(H940=I940,"Monomorphic","Polymorphic")</f>
        <v>Polymorphic</v>
      </c>
      <c r="X940" t="s">
        <v>3006</v>
      </c>
      <c r="Y940" t="s">
        <v>2847</v>
      </c>
      <c r="AA940" t="s">
        <v>3005</v>
      </c>
      <c r="AB940" t="s">
        <v>5003</v>
      </c>
      <c r="AC940" t="s">
        <v>172</v>
      </c>
      <c r="AD940">
        <v>3</v>
      </c>
      <c r="AE940">
        <v>12</v>
      </c>
      <c r="AF940" t="str">
        <f t="shared" si="205"/>
        <v>(TCT)</v>
      </c>
      <c r="AG940">
        <f t="shared" si="206"/>
        <v>4</v>
      </c>
      <c r="AH940" t="str">
        <f t="shared" si="207"/>
        <v>(TCT)4</v>
      </c>
      <c r="AK940" t="s">
        <v>5003</v>
      </c>
      <c r="AL940" t="s">
        <v>7110</v>
      </c>
      <c r="AO940" t="s">
        <v>5003</v>
      </c>
      <c r="AP940" t="s">
        <v>172</v>
      </c>
      <c r="AT940" t="s">
        <v>6786</v>
      </c>
      <c r="AU940" t="s">
        <v>5003</v>
      </c>
      <c r="AV940">
        <v>180</v>
      </c>
      <c r="AY940" t="s">
        <v>5003</v>
      </c>
      <c r="AZ940">
        <v>186</v>
      </c>
      <c r="BB940" t="s">
        <v>5003</v>
      </c>
      <c r="BC940" t="str">
        <f t="shared" si="208"/>
        <v>180-186</v>
      </c>
    </row>
    <row r="941" spans="1:55" ht="18">
      <c r="A941" t="s">
        <v>5006</v>
      </c>
      <c r="B941" t="str">
        <f t="shared" si="198"/>
        <v>CAGTTTTCCCAGTCACGACTGATGATACCATGTAATTGTCCGC</v>
      </c>
      <c r="C941" t="s">
        <v>5099</v>
      </c>
      <c r="D941" t="str">
        <f t="shared" si="199"/>
        <v>GTTTAAGTAGTGGCATTGAGAGCGAATC</v>
      </c>
      <c r="E941" t="str">
        <f t="shared" si="200"/>
        <v>(TG)6</v>
      </c>
      <c r="F941" s="6" t="s">
        <v>7751</v>
      </c>
      <c r="G941" t="str">
        <f t="shared" si="201"/>
        <v>TG</v>
      </c>
      <c r="H941">
        <f t="shared" si="202"/>
        <v>145</v>
      </c>
      <c r="I941">
        <f t="shared" si="203"/>
        <v>149</v>
      </c>
      <c r="J941" t="str">
        <f t="shared" si="204"/>
        <v>145-149</v>
      </c>
      <c r="K941" t="str">
        <f t="shared" si="211"/>
        <v>Polymorphic</v>
      </c>
      <c r="X941" t="s">
        <v>3008</v>
      </c>
      <c r="Y941" t="s">
        <v>2851</v>
      </c>
      <c r="AA941" t="s">
        <v>3007</v>
      </c>
      <c r="AB941" t="s">
        <v>5006</v>
      </c>
      <c r="AC941" t="s">
        <v>183</v>
      </c>
      <c r="AD941">
        <v>2</v>
      </c>
      <c r="AE941">
        <v>12</v>
      </c>
      <c r="AF941" t="str">
        <f t="shared" si="205"/>
        <v>(TG)</v>
      </c>
      <c r="AG941">
        <f t="shared" si="206"/>
        <v>6</v>
      </c>
      <c r="AH941" t="str">
        <f t="shared" si="207"/>
        <v>(TG)6</v>
      </c>
      <c r="AK941" t="s">
        <v>5006</v>
      </c>
      <c r="AL941" t="s">
        <v>7364</v>
      </c>
      <c r="AO941" t="s">
        <v>5006</v>
      </c>
      <c r="AP941" t="s">
        <v>183</v>
      </c>
      <c r="AT941" t="s">
        <v>6787</v>
      </c>
      <c r="AU941" t="s">
        <v>5006</v>
      </c>
      <c r="AV941">
        <v>145</v>
      </c>
      <c r="AY941" t="s">
        <v>5006</v>
      </c>
      <c r="AZ941">
        <v>149</v>
      </c>
      <c r="BB941" t="s">
        <v>5006</v>
      </c>
      <c r="BC941" t="str">
        <f t="shared" si="208"/>
        <v>145-149</v>
      </c>
    </row>
    <row r="942" spans="1:55" ht="18">
      <c r="A942" t="s">
        <v>5009</v>
      </c>
      <c r="B942" t="str">
        <f t="shared" si="198"/>
        <v>CAGTTTTCCCAGTCACGACAAATCTAAAAAGGAGAGGAGGGCG</v>
      </c>
      <c r="C942" t="s">
        <v>5100</v>
      </c>
      <c r="D942" t="str">
        <f t="shared" si="199"/>
        <v>GTTTATCGAAGGGGTTGCTGATCATAG</v>
      </c>
      <c r="E942" t="str">
        <f t="shared" si="200"/>
        <v>(GAA)4</v>
      </c>
      <c r="F942" s="6" t="s">
        <v>7477</v>
      </c>
      <c r="G942" t="str">
        <f t="shared" si="201"/>
        <v>GAA</v>
      </c>
      <c r="H942">
        <f t="shared" si="202"/>
        <v>118</v>
      </c>
      <c r="I942">
        <f t="shared" si="203"/>
        <v>133</v>
      </c>
      <c r="J942" t="str">
        <f t="shared" si="204"/>
        <v>118-133</v>
      </c>
      <c r="K942" t="str">
        <f t="shared" si="211"/>
        <v>Polymorphic</v>
      </c>
      <c r="X942" t="s">
        <v>3010</v>
      </c>
      <c r="Y942" t="s">
        <v>2855</v>
      </c>
      <c r="AA942" t="s">
        <v>3009</v>
      </c>
      <c r="AB942" t="s">
        <v>5009</v>
      </c>
      <c r="AC942" t="s">
        <v>114</v>
      </c>
      <c r="AD942">
        <v>3</v>
      </c>
      <c r="AE942">
        <v>12</v>
      </c>
      <c r="AF942" t="str">
        <f t="shared" si="205"/>
        <v>(GAA)</v>
      </c>
      <c r="AG942">
        <f t="shared" si="206"/>
        <v>4</v>
      </c>
      <c r="AH942" t="str">
        <f t="shared" si="207"/>
        <v>(GAA)4</v>
      </c>
      <c r="AK942" t="s">
        <v>5009</v>
      </c>
      <c r="AL942" t="s">
        <v>7091</v>
      </c>
      <c r="AO942" t="s">
        <v>5009</v>
      </c>
      <c r="AP942" t="s">
        <v>114</v>
      </c>
      <c r="AT942" t="s">
        <v>6788</v>
      </c>
      <c r="AU942" t="s">
        <v>5009</v>
      </c>
      <c r="AV942">
        <v>118</v>
      </c>
      <c r="AY942" t="s">
        <v>5009</v>
      </c>
      <c r="AZ942">
        <v>133</v>
      </c>
      <c r="BB942" t="s">
        <v>5009</v>
      </c>
      <c r="BC942" t="str">
        <f t="shared" si="208"/>
        <v>118-133</v>
      </c>
    </row>
    <row r="943" spans="1:55" ht="18">
      <c r="A943" t="s">
        <v>5012</v>
      </c>
      <c r="B943" t="str">
        <f t="shared" si="198"/>
        <v>CAGTTTTCCCAGTCACGACGAGCACCCGTAGAACACAGTATCA</v>
      </c>
      <c r="C943" t="s">
        <v>5101</v>
      </c>
      <c r="D943" t="str">
        <f t="shared" si="199"/>
        <v>GTTTGTTGCAATTGGAGGAGCTTTTATG</v>
      </c>
      <c r="E943" t="str">
        <f t="shared" si="200"/>
        <v>(AG)6</v>
      </c>
      <c r="F943" s="6" t="s">
        <v>7484</v>
      </c>
      <c r="G943" t="str">
        <f t="shared" si="201"/>
        <v>AG</v>
      </c>
      <c r="H943">
        <f t="shared" si="202"/>
        <v>173</v>
      </c>
      <c r="I943">
        <f t="shared" si="203"/>
        <v>179</v>
      </c>
      <c r="J943" t="str">
        <f t="shared" si="204"/>
        <v>173-179</v>
      </c>
      <c r="K943" t="str">
        <f t="shared" si="211"/>
        <v>Polymorphic</v>
      </c>
      <c r="X943" t="s">
        <v>3012</v>
      </c>
      <c r="Y943" t="s">
        <v>2859</v>
      </c>
      <c r="AA943" t="s">
        <v>3011</v>
      </c>
      <c r="AB943" t="s">
        <v>5012</v>
      </c>
      <c r="AC943" t="s">
        <v>56</v>
      </c>
      <c r="AD943">
        <v>2</v>
      </c>
      <c r="AE943">
        <v>12</v>
      </c>
      <c r="AF943" t="str">
        <f t="shared" si="205"/>
        <v>(AG)</v>
      </c>
      <c r="AG943">
        <f t="shared" si="206"/>
        <v>6</v>
      </c>
      <c r="AH943" t="str">
        <f t="shared" si="207"/>
        <v>(AG)6</v>
      </c>
      <c r="AK943" t="s">
        <v>5012</v>
      </c>
      <c r="AL943" t="s">
        <v>7098</v>
      </c>
      <c r="AO943" t="s">
        <v>5012</v>
      </c>
      <c r="AP943" t="s">
        <v>56</v>
      </c>
      <c r="AT943" t="s">
        <v>6789</v>
      </c>
      <c r="AU943" t="s">
        <v>5012</v>
      </c>
      <c r="AV943">
        <v>173</v>
      </c>
      <c r="AY943" t="s">
        <v>5012</v>
      </c>
      <c r="AZ943">
        <v>179</v>
      </c>
      <c r="BB943" t="s">
        <v>5012</v>
      </c>
      <c r="BC943" t="str">
        <f t="shared" si="208"/>
        <v>173-179</v>
      </c>
    </row>
    <row r="944" spans="1:55" ht="18">
      <c r="A944" t="s">
        <v>5015</v>
      </c>
      <c r="B944" t="str">
        <f t="shared" si="198"/>
        <v>CAGTTTTCCCAGTCACGACGATCGTCCTCGCAAAGATCTCAT</v>
      </c>
      <c r="C944" t="s">
        <v>5102</v>
      </c>
      <c r="D944" t="str">
        <f t="shared" si="199"/>
        <v>GTTTATCCATGACAAAGGAATCTACCGA</v>
      </c>
      <c r="E944" t="str">
        <f t="shared" si="200"/>
        <v>(CCT)4</v>
      </c>
      <c r="F944" s="6" t="s">
        <v>7467</v>
      </c>
      <c r="G944" t="str">
        <f t="shared" si="201"/>
        <v>CCT</v>
      </c>
      <c r="H944">
        <f t="shared" si="202"/>
        <v>151</v>
      </c>
      <c r="I944">
        <f t="shared" si="203"/>
        <v>151</v>
      </c>
      <c r="J944" t="str">
        <f t="shared" si="204"/>
        <v>151-151</v>
      </c>
      <c r="K944" t="str">
        <f t="shared" si="211"/>
        <v>Monomorphic</v>
      </c>
      <c r="X944" t="s">
        <v>3014</v>
      </c>
      <c r="Y944" t="s">
        <v>2863</v>
      </c>
      <c r="AA944" t="s">
        <v>3013</v>
      </c>
      <c r="AB944" t="s">
        <v>5015</v>
      </c>
      <c r="AC944" t="s">
        <v>92</v>
      </c>
      <c r="AD944">
        <v>3</v>
      </c>
      <c r="AE944">
        <v>12</v>
      </c>
      <c r="AF944" t="str">
        <f t="shared" si="205"/>
        <v>(CCT)</v>
      </c>
      <c r="AG944">
        <f t="shared" si="206"/>
        <v>4</v>
      </c>
      <c r="AH944" t="str">
        <f t="shared" si="207"/>
        <v>(CCT)4</v>
      </c>
      <c r="AK944" t="s">
        <v>5015</v>
      </c>
      <c r="AL944" t="s">
        <v>7081</v>
      </c>
      <c r="AO944" t="s">
        <v>5015</v>
      </c>
      <c r="AP944" t="s">
        <v>92</v>
      </c>
      <c r="AT944" t="s">
        <v>6790</v>
      </c>
      <c r="AU944" t="s">
        <v>5015</v>
      </c>
      <c r="AV944">
        <v>151</v>
      </c>
      <c r="AY944" t="s">
        <v>5015</v>
      </c>
      <c r="AZ944">
        <v>151</v>
      </c>
      <c r="BB944" t="s">
        <v>5015</v>
      </c>
      <c r="BC944" t="str">
        <f t="shared" si="208"/>
        <v>151-151</v>
      </c>
    </row>
    <row r="945" spans="1:55" ht="18">
      <c r="A945" t="s">
        <v>5018</v>
      </c>
      <c r="B945" t="str">
        <f t="shared" si="198"/>
        <v>CAGTTTTCCCAGTCACGACTGATCCTATAGACATCCAACGGCT</v>
      </c>
      <c r="C945" t="s">
        <v>5103</v>
      </c>
      <c r="D945" t="str">
        <f t="shared" si="199"/>
        <v>GTTTGAGAACCTCGAGCGCACTGT</v>
      </c>
      <c r="E945" t="str">
        <f t="shared" si="200"/>
        <v>(TCT)4</v>
      </c>
      <c r="F945" s="6" t="s">
        <v>7496</v>
      </c>
      <c r="G945" t="str">
        <f t="shared" si="201"/>
        <v>TCT</v>
      </c>
      <c r="H945">
        <f t="shared" si="202"/>
        <v>150</v>
      </c>
      <c r="I945">
        <f t="shared" si="203"/>
        <v>150</v>
      </c>
      <c r="J945" t="str">
        <f t="shared" si="204"/>
        <v>150-150</v>
      </c>
      <c r="K945" t="str">
        <f t="shared" si="211"/>
        <v>Monomorphic</v>
      </c>
      <c r="X945" t="s">
        <v>3016</v>
      </c>
      <c r="Y945" t="s">
        <v>2867</v>
      </c>
      <c r="AA945" t="s">
        <v>3015</v>
      </c>
      <c r="AB945" t="s">
        <v>5018</v>
      </c>
      <c r="AC945" t="s">
        <v>172</v>
      </c>
      <c r="AD945">
        <v>3</v>
      </c>
      <c r="AE945">
        <v>12</v>
      </c>
      <c r="AF945" t="str">
        <f t="shared" si="205"/>
        <v>(TCT)</v>
      </c>
      <c r="AG945">
        <f t="shared" si="206"/>
        <v>4</v>
      </c>
      <c r="AH945" t="str">
        <f t="shared" si="207"/>
        <v>(TCT)4</v>
      </c>
      <c r="AK945" t="s">
        <v>5018</v>
      </c>
      <c r="AL945" t="s">
        <v>7110</v>
      </c>
      <c r="AO945" t="s">
        <v>5018</v>
      </c>
      <c r="AP945" t="s">
        <v>172</v>
      </c>
      <c r="AT945" t="s">
        <v>6791</v>
      </c>
      <c r="AU945" t="s">
        <v>5018</v>
      </c>
      <c r="AV945">
        <v>150</v>
      </c>
      <c r="AY945" t="s">
        <v>5018</v>
      </c>
      <c r="AZ945">
        <v>150</v>
      </c>
      <c r="BB945" t="s">
        <v>5018</v>
      </c>
      <c r="BC945" t="str">
        <f t="shared" si="208"/>
        <v>150-150</v>
      </c>
    </row>
    <row r="946" spans="1:55" ht="18">
      <c r="A946" t="s">
        <v>5021</v>
      </c>
      <c r="B946" t="str">
        <f t="shared" si="198"/>
        <v>CAGTTTTCCCAGTCACGACTCGATTTGAAAAGACTCCGATCTC</v>
      </c>
      <c r="C946" t="s">
        <v>5104</v>
      </c>
      <c r="D946" t="str">
        <f t="shared" si="199"/>
        <v>GTTTGCTTTCCTCTTCTCGCTTCTATCC</v>
      </c>
      <c r="E946" t="str">
        <f t="shared" si="200"/>
        <v>(GAA)4</v>
      </c>
      <c r="F946" s="6" t="s">
        <v>7477</v>
      </c>
      <c r="G946" t="str">
        <f t="shared" si="201"/>
        <v>GAA</v>
      </c>
      <c r="H946">
        <f t="shared" si="202"/>
        <v>167</v>
      </c>
      <c r="I946">
        <f t="shared" si="203"/>
        <v>167</v>
      </c>
      <c r="J946" t="str">
        <f t="shared" si="204"/>
        <v>167-167</v>
      </c>
      <c r="K946" t="str">
        <f t="shared" si="211"/>
        <v>Monomorphic</v>
      </c>
      <c r="X946" t="s">
        <v>3018</v>
      </c>
      <c r="Y946" t="s">
        <v>2871</v>
      </c>
      <c r="AA946" t="s">
        <v>3017</v>
      </c>
      <c r="AB946" t="s">
        <v>5021</v>
      </c>
      <c r="AC946" t="s">
        <v>114</v>
      </c>
      <c r="AD946">
        <v>3</v>
      </c>
      <c r="AE946">
        <v>12</v>
      </c>
      <c r="AF946" t="str">
        <f t="shared" si="205"/>
        <v>(GAA)</v>
      </c>
      <c r="AG946">
        <f t="shared" si="206"/>
        <v>4</v>
      </c>
      <c r="AH946" t="str">
        <f t="shared" si="207"/>
        <v>(GAA)4</v>
      </c>
      <c r="AK946" t="s">
        <v>5021</v>
      </c>
      <c r="AL946" t="s">
        <v>7091</v>
      </c>
      <c r="AO946" t="s">
        <v>5021</v>
      </c>
      <c r="AP946" t="s">
        <v>114</v>
      </c>
      <c r="AT946" t="s">
        <v>6792</v>
      </c>
      <c r="AU946" t="s">
        <v>5021</v>
      </c>
      <c r="AV946">
        <v>167</v>
      </c>
      <c r="AY946" t="s">
        <v>5021</v>
      </c>
      <c r="AZ946">
        <v>167</v>
      </c>
      <c r="BB946" t="s">
        <v>5021</v>
      </c>
      <c r="BC946" t="str">
        <f t="shared" si="208"/>
        <v>167-167</v>
      </c>
    </row>
    <row r="947" spans="1:55" ht="18">
      <c r="A947" t="s">
        <v>5024</v>
      </c>
      <c r="B947" t="str">
        <f t="shared" si="198"/>
        <v>CAGTTTTCCCAGTCACGACTCAAAGCCTTCAAAAATATTATTCCG</v>
      </c>
      <c r="C947" t="s">
        <v>5105</v>
      </c>
      <c r="D947" t="str">
        <f t="shared" si="199"/>
        <v>GTTTAGCATGCTCGCTTATGTAAAGCA</v>
      </c>
      <c r="E947" t="str">
        <f t="shared" si="200"/>
        <v>(TA)6</v>
      </c>
      <c r="F947" s="6" t="s">
        <v>7742</v>
      </c>
      <c r="G947" t="str">
        <f t="shared" si="201"/>
        <v>TA</v>
      </c>
      <c r="H947">
        <f t="shared" si="202"/>
        <v>147</v>
      </c>
      <c r="I947">
        <f t="shared" si="203"/>
        <v>147</v>
      </c>
      <c r="J947" t="str">
        <f t="shared" si="204"/>
        <v>147-147</v>
      </c>
      <c r="K947" t="str">
        <f t="shared" si="211"/>
        <v>Monomorphic</v>
      </c>
      <c r="X947" t="s">
        <v>3020</v>
      </c>
      <c r="Y947" t="s">
        <v>2875</v>
      </c>
      <c r="AA947" t="s">
        <v>3019</v>
      </c>
      <c r="AB947" t="s">
        <v>5024</v>
      </c>
      <c r="AC947" t="s">
        <v>157</v>
      </c>
      <c r="AD947">
        <v>2</v>
      </c>
      <c r="AE947">
        <v>12</v>
      </c>
      <c r="AF947" t="str">
        <f t="shared" si="205"/>
        <v>(TA)</v>
      </c>
      <c r="AG947">
        <f t="shared" si="206"/>
        <v>6</v>
      </c>
      <c r="AH947" t="str">
        <f t="shared" si="207"/>
        <v>(TA)6</v>
      </c>
      <c r="AK947" t="s">
        <v>5024</v>
      </c>
      <c r="AL947" t="s">
        <v>7355</v>
      </c>
      <c r="AO947" t="s">
        <v>5024</v>
      </c>
      <c r="AP947" t="s">
        <v>157</v>
      </c>
      <c r="AT947" t="s">
        <v>6793</v>
      </c>
      <c r="AU947" t="s">
        <v>5024</v>
      </c>
      <c r="AV947">
        <v>147</v>
      </c>
      <c r="AY947" t="s">
        <v>5024</v>
      </c>
      <c r="AZ947">
        <v>147</v>
      </c>
      <c r="BB947" t="s">
        <v>5024</v>
      </c>
      <c r="BC947" t="str">
        <f t="shared" si="208"/>
        <v>147-147</v>
      </c>
    </row>
    <row r="948" spans="1:55" ht="18">
      <c r="A948" t="s">
        <v>5027</v>
      </c>
      <c r="B948" t="str">
        <f t="shared" si="198"/>
        <v>CAGTTTTCCCAGTCACGACGGATCGTTTGCGTGTTCGTATC</v>
      </c>
      <c r="C948" t="s">
        <v>5106</v>
      </c>
      <c r="D948" t="str">
        <f t="shared" si="199"/>
        <v>GTTTTTGAGATCTGGTTCTTCCCCATTA</v>
      </c>
      <c r="E948" t="str">
        <f t="shared" si="200"/>
        <v>(TCG)4</v>
      </c>
      <c r="F948" s="6" t="s">
        <v>7758</v>
      </c>
      <c r="G948" t="str">
        <f t="shared" si="201"/>
        <v>TCG</v>
      </c>
      <c r="H948">
        <f t="shared" si="202"/>
        <v>126</v>
      </c>
      <c r="I948">
        <f t="shared" si="203"/>
        <v>126</v>
      </c>
      <c r="J948" t="str">
        <f t="shared" si="204"/>
        <v>126-126</v>
      </c>
      <c r="K948" t="str">
        <f t="shared" si="211"/>
        <v>Monomorphic</v>
      </c>
      <c r="X948" t="s">
        <v>3022</v>
      </c>
      <c r="Y948" t="s">
        <v>2879</v>
      </c>
      <c r="AA948" t="s">
        <v>3021</v>
      </c>
      <c r="AB948" t="s">
        <v>5027</v>
      </c>
      <c r="AC948" t="s">
        <v>169</v>
      </c>
      <c r="AD948">
        <v>3</v>
      </c>
      <c r="AE948">
        <v>12</v>
      </c>
      <c r="AF948" t="str">
        <f t="shared" si="205"/>
        <v>(TCG)</v>
      </c>
      <c r="AG948">
        <f t="shared" si="206"/>
        <v>4</v>
      </c>
      <c r="AH948" t="str">
        <f t="shared" si="207"/>
        <v>(TCG)4</v>
      </c>
      <c r="AK948" t="s">
        <v>5027</v>
      </c>
      <c r="AL948" t="s">
        <v>7371</v>
      </c>
      <c r="AO948" t="s">
        <v>5027</v>
      </c>
      <c r="AP948" t="s">
        <v>169</v>
      </c>
      <c r="AT948" t="s">
        <v>6794</v>
      </c>
      <c r="AU948" t="s">
        <v>5027</v>
      </c>
      <c r="AV948">
        <v>126</v>
      </c>
      <c r="AY948" t="s">
        <v>5027</v>
      </c>
      <c r="AZ948">
        <v>126</v>
      </c>
      <c r="BB948" t="s">
        <v>5027</v>
      </c>
      <c r="BC948" t="str">
        <f t="shared" si="208"/>
        <v>126-126</v>
      </c>
    </row>
    <row r="949" spans="1:55" ht="18">
      <c r="A949" t="s">
        <v>5030</v>
      </c>
      <c r="B949" t="str">
        <f t="shared" si="198"/>
        <v>CAGTTTTCCCAGTCACGACACTGGTTGAGTGTTTTTCTGAGGG</v>
      </c>
      <c r="C949" t="s">
        <v>5107</v>
      </c>
      <c r="D949" t="str">
        <f t="shared" si="199"/>
        <v>GTTTAGAGTGCTTGCCAGGACAATATCT</v>
      </c>
      <c r="E949" t="str">
        <f t="shared" si="200"/>
        <v>(TA)6</v>
      </c>
      <c r="F949" s="6" t="s">
        <v>7742</v>
      </c>
      <c r="G949" t="str">
        <f t="shared" si="201"/>
        <v>TA</v>
      </c>
      <c r="H949">
        <f t="shared" si="202"/>
        <v>179</v>
      </c>
      <c r="I949">
        <f t="shared" si="203"/>
        <v>179</v>
      </c>
      <c r="J949" t="str">
        <f t="shared" si="204"/>
        <v>179-179</v>
      </c>
      <c r="K949" t="str">
        <f t="shared" si="211"/>
        <v>Monomorphic</v>
      </c>
      <c r="X949" t="s">
        <v>3024</v>
      </c>
      <c r="Y949" t="s">
        <v>2883</v>
      </c>
      <c r="AA949" t="s">
        <v>3023</v>
      </c>
      <c r="AB949" t="s">
        <v>5030</v>
      </c>
      <c r="AC949" t="s">
        <v>157</v>
      </c>
      <c r="AD949">
        <v>2</v>
      </c>
      <c r="AE949">
        <v>12</v>
      </c>
      <c r="AF949" t="str">
        <f t="shared" si="205"/>
        <v>(TA)</v>
      </c>
      <c r="AG949">
        <f t="shared" si="206"/>
        <v>6</v>
      </c>
      <c r="AH949" t="str">
        <f t="shared" si="207"/>
        <v>(TA)6</v>
      </c>
      <c r="AK949" t="s">
        <v>5030</v>
      </c>
      <c r="AL949" t="s">
        <v>7355</v>
      </c>
      <c r="AO949" t="s">
        <v>5030</v>
      </c>
      <c r="AP949" t="s">
        <v>157</v>
      </c>
      <c r="AT949" t="s">
        <v>6795</v>
      </c>
      <c r="AU949" t="s">
        <v>5030</v>
      </c>
      <c r="AV949">
        <v>179</v>
      </c>
      <c r="AY949" t="s">
        <v>5030</v>
      </c>
      <c r="AZ949">
        <v>179</v>
      </c>
      <c r="BB949" t="s">
        <v>5030</v>
      </c>
      <c r="BC949" t="str">
        <f t="shared" si="208"/>
        <v>179-179</v>
      </c>
    </row>
    <row r="950" spans="1:55" ht="18">
      <c r="A950" t="s">
        <v>5033</v>
      </c>
      <c r="B950" t="str">
        <f t="shared" si="198"/>
        <v>CAGTTTTCCCAGTCACGACGATACTTTGAATCCCAAGCGTGTC</v>
      </c>
      <c r="C950" t="s">
        <v>5108</v>
      </c>
      <c r="D950" t="str">
        <f t="shared" si="199"/>
        <v>GTTTTCTTCGTCTCCTTGTCGAGTCTTT</v>
      </c>
      <c r="E950" t="str">
        <f t="shared" si="200"/>
        <v>(AG)6</v>
      </c>
      <c r="F950" s="6" t="s">
        <v>7484</v>
      </c>
      <c r="G950" t="str">
        <f t="shared" si="201"/>
        <v>AG</v>
      </c>
      <c r="H950">
        <f t="shared" si="202"/>
        <v>143</v>
      </c>
      <c r="I950">
        <f t="shared" si="203"/>
        <v>143</v>
      </c>
      <c r="J950" t="str">
        <f t="shared" si="204"/>
        <v>143-143</v>
      </c>
      <c r="K950" t="str">
        <f t="shared" si="211"/>
        <v>Monomorphic</v>
      </c>
      <c r="X950" t="s">
        <v>3026</v>
      </c>
      <c r="Y950" t="s">
        <v>2887</v>
      </c>
      <c r="AA950" t="s">
        <v>3025</v>
      </c>
      <c r="AB950" t="s">
        <v>5033</v>
      </c>
      <c r="AC950" t="s">
        <v>56</v>
      </c>
      <c r="AD950">
        <v>2</v>
      </c>
      <c r="AE950">
        <v>12</v>
      </c>
      <c r="AF950" t="str">
        <f t="shared" si="205"/>
        <v>(AG)</v>
      </c>
      <c r="AG950">
        <f t="shared" si="206"/>
        <v>6</v>
      </c>
      <c r="AH950" t="str">
        <f t="shared" si="207"/>
        <v>(AG)6</v>
      </c>
      <c r="AK950" t="s">
        <v>5033</v>
      </c>
      <c r="AL950" t="s">
        <v>7098</v>
      </c>
      <c r="AO950" t="s">
        <v>5033</v>
      </c>
      <c r="AP950" t="s">
        <v>56</v>
      </c>
      <c r="AT950" t="s">
        <v>6796</v>
      </c>
      <c r="AU950" t="s">
        <v>5033</v>
      </c>
      <c r="AV950">
        <v>143</v>
      </c>
      <c r="AY950" t="s">
        <v>5033</v>
      </c>
      <c r="AZ950">
        <v>143</v>
      </c>
      <c r="BB950" t="s">
        <v>5033</v>
      </c>
      <c r="BC950" t="str">
        <f t="shared" si="208"/>
        <v>143-143</v>
      </c>
    </row>
    <row r="951" spans="1:55" ht="18">
      <c r="A951" t="s">
        <v>5036</v>
      </c>
      <c r="B951" t="str">
        <f t="shared" si="198"/>
        <v>CAGTTTTCCCAGTCACGACATCGGAGTGGCATTCTCGTTATTA</v>
      </c>
      <c r="C951" t="s">
        <v>5109</v>
      </c>
      <c r="D951" t="str">
        <f t="shared" si="199"/>
        <v>GTTTTGCTGTCATTTCTCCATAAAGTTCA</v>
      </c>
      <c r="E951" t="str">
        <f t="shared" si="200"/>
        <v>(ATA)4</v>
      </c>
      <c r="F951" s="6" t="s">
        <v>7759</v>
      </c>
      <c r="G951" t="str">
        <f t="shared" si="201"/>
        <v>ATA</v>
      </c>
      <c r="H951">
        <f t="shared" si="202"/>
        <v>179</v>
      </c>
      <c r="I951">
        <f t="shared" si="203"/>
        <v>182</v>
      </c>
      <c r="J951" t="str">
        <f t="shared" si="204"/>
        <v>179-182</v>
      </c>
      <c r="K951" t="str">
        <f t="shared" si="211"/>
        <v>Polymorphic</v>
      </c>
      <c r="X951" t="s">
        <v>3028</v>
      </c>
      <c r="Y951" t="s">
        <v>2891</v>
      </c>
      <c r="AA951" t="s">
        <v>3027</v>
      </c>
      <c r="AB951" t="s">
        <v>5036</v>
      </c>
      <c r="AC951" t="s">
        <v>65</v>
      </c>
      <c r="AD951">
        <v>3</v>
      </c>
      <c r="AE951">
        <v>12</v>
      </c>
      <c r="AF951" t="str">
        <f t="shared" si="205"/>
        <v>(ATA)</v>
      </c>
      <c r="AG951">
        <f t="shared" si="206"/>
        <v>4</v>
      </c>
      <c r="AH951" t="str">
        <f t="shared" si="207"/>
        <v>(ATA)4</v>
      </c>
      <c r="AK951" t="s">
        <v>5036</v>
      </c>
      <c r="AL951" t="s">
        <v>7372</v>
      </c>
      <c r="AO951" t="s">
        <v>5036</v>
      </c>
      <c r="AP951" t="s">
        <v>65</v>
      </c>
      <c r="AT951" t="s">
        <v>6797</v>
      </c>
      <c r="AU951" t="s">
        <v>5036</v>
      </c>
      <c r="AV951">
        <v>179</v>
      </c>
      <c r="AY951" t="s">
        <v>5036</v>
      </c>
      <c r="AZ951">
        <v>182</v>
      </c>
      <c r="BB951" t="s">
        <v>5036</v>
      </c>
      <c r="BC951" t="str">
        <f t="shared" si="208"/>
        <v>179-182</v>
      </c>
    </row>
    <row r="952" spans="1:55" ht="18">
      <c r="A952" t="s">
        <v>5039</v>
      </c>
      <c r="B952" t="str">
        <f t="shared" si="198"/>
        <v>CAGTTTTCCCAGTCACGACGAATACGAAAAGGAGAGGGAAGGA</v>
      </c>
      <c r="C952" t="s">
        <v>5110</v>
      </c>
      <c r="D952" t="str">
        <f t="shared" si="199"/>
        <v>GTTTCCTTCAATGAAATATTTATACGCTGCC</v>
      </c>
      <c r="E952" t="str">
        <f t="shared" si="200"/>
        <v>(TA)6</v>
      </c>
      <c r="F952" s="6" t="s">
        <v>7742</v>
      </c>
      <c r="G952" t="str">
        <f t="shared" si="201"/>
        <v>TA</v>
      </c>
      <c r="H952">
        <f t="shared" si="202"/>
        <v>162</v>
      </c>
      <c r="I952">
        <f t="shared" si="203"/>
        <v>166</v>
      </c>
      <c r="J952" t="str">
        <f t="shared" si="204"/>
        <v>162-166</v>
      </c>
      <c r="K952" t="str">
        <f t="shared" si="211"/>
        <v>Polymorphic</v>
      </c>
      <c r="X952" t="s">
        <v>3030</v>
      </c>
      <c r="Y952" t="s">
        <v>2895</v>
      </c>
      <c r="AA952" t="s">
        <v>3029</v>
      </c>
      <c r="AB952" t="s">
        <v>5039</v>
      </c>
      <c r="AC952" t="s">
        <v>157</v>
      </c>
      <c r="AD952">
        <v>2</v>
      </c>
      <c r="AE952">
        <v>12</v>
      </c>
      <c r="AF952" t="str">
        <f t="shared" si="205"/>
        <v>(TA)</v>
      </c>
      <c r="AG952">
        <f t="shared" si="206"/>
        <v>6</v>
      </c>
      <c r="AH952" t="str">
        <f t="shared" si="207"/>
        <v>(TA)6</v>
      </c>
      <c r="AK952" t="s">
        <v>5039</v>
      </c>
      <c r="AL952" t="s">
        <v>7355</v>
      </c>
      <c r="AO952" t="s">
        <v>5039</v>
      </c>
      <c r="AP952" t="s">
        <v>157</v>
      </c>
      <c r="AT952" t="s">
        <v>6798</v>
      </c>
      <c r="AU952" t="s">
        <v>5039</v>
      </c>
      <c r="AV952">
        <v>162</v>
      </c>
      <c r="AY952" t="s">
        <v>5039</v>
      </c>
      <c r="AZ952">
        <v>166</v>
      </c>
      <c r="BB952" t="s">
        <v>5039</v>
      </c>
      <c r="BC952" t="str">
        <f t="shared" si="208"/>
        <v>162-166</v>
      </c>
    </row>
    <row r="953" spans="1:55" ht="18">
      <c r="A953" t="s">
        <v>5042</v>
      </c>
      <c r="B953" t="str">
        <f t="shared" si="198"/>
        <v>CAGTTTTCCCAGTCACGACCAGGTCTGACGAGTCATGTCAACT</v>
      </c>
      <c r="C953" t="s">
        <v>5111</v>
      </c>
      <c r="D953" t="str">
        <f t="shared" si="199"/>
        <v>GTTTCTCACTGGATTGACAGAGCTCAAG</v>
      </c>
      <c r="E953" t="str">
        <f t="shared" si="200"/>
        <v>(TCA)4</v>
      </c>
      <c r="F953" s="6" t="s">
        <v>7470</v>
      </c>
      <c r="G953" t="str">
        <f t="shared" si="201"/>
        <v>TCA</v>
      </c>
      <c r="H953">
        <f t="shared" si="202"/>
        <v>166</v>
      </c>
      <c r="I953">
        <f t="shared" si="203"/>
        <v>191</v>
      </c>
      <c r="J953" t="str">
        <f t="shared" si="204"/>
        <v>166-191</v>
      </c>
      <c r="K953" t="str">
        <f t="shared" si="211"/>
        <v>Polymorphic</v>
      </c>
      <c r="X953" t="s">
        <v>3032</v>
      </c>
      <c r="Y953" t="s">
        <v>2899</v>
      </c>
      <c r="AA953" t="s">
        <v>3031</v>
      </c>
      <c r="AB953" t="s">
        <v>5042</v>
      </c>
      <c r="AC953" t="s">
        <v>162</v>
      </c>
      <c r="AD953">
        <v>3</v>
      </c>
      <c r="AE953">
        <v>12</v>
      </c>
      <c r="AF953" t="str">
        <f t="shared" si="205"/>
        <v>(TCA)</v>
      </c>
      <c r="AG953">
        <f t="shared" si="206"/>
        <v>4</v>
      </c>
      <c r="AH953" t="str">
        <f t="shared" si="207"/>
        <v>(TCA)4</v>
      </c>
      <c r="AK953" t="s">
        <v>5042</v>
      </c>
      <c r="AL953" t="s">
        <v>7084</v>
      </c>
      <c r="AO953" t="s">
        <v>5042</v>
      </c>
      <c r="AP953" t="s">
        <v>162</v>
      </c>
      <c r="AT953" t="s">
        <v>6799</v>
      </c>
      <c r="AU953" t="s">
        <v>5042</v>
      </c>
      <c r="AV953">
        <v>166</v>
      </c>
      <c r="AY953" t="s">
        <v>5042</v>
      </c>
      <c r="AZ953">
        <v>191</v>
      </c>
      <c r="BB953" t="s">
        <v>5042</v>
      </c>
      <c r="BC953" t="str">
        <f t="shared" si="208"/>
        <v>166-191</v>
      </c>
    </row>
    <row r="954" spans="1:55" ht="18">
      <c r="A954" t="s">
        <v>5045</v>
      </c>
      <c r="B954" t="str">
        <f t="shared" si="198"/>
        <v>CAGTTTTCCCAGTCACGACGCAGCATCATTGAAAGGAAGAGAT</v>
      </c>
      <c r="C954" t="s">
        <v>5112</v>
      </c>
      <c r="D954" t="str">
        <f t="shared" si="199"/>
        <v>GTTTTGAACCTCAATTAAAACCTCGACC</v>
      </c>
      <c r="E954" t="str">
        <f t="shared" si="200"/>
        <v>(GCA)4</v>
      </c>
      <c r="F954" s="6" t="s">
        <v>7753</v>
      </c>
      <c r="G954" t="str">
        <f t="shared" si="201"/>
        <v>GCA</v>
      </c>
      <c r="H954">
        <f t="shared" si="202"/>
        <v>179</v>
      </c>
      <c r="I954">
        <f t="shared" si="203"/>
        <v>179</v>
      </c>
      <c r="J954" t="str">
        <f t="shared" si="204"/>
        <v>179-179</v>
      </c>
      <c r="K954" t="str">
        <f t="shared" si="211"/>
        <v>Monomorphic</v>
      </c>
      <c r="X954" t="s">
        <v>3034</v>
      </c>
      <c r="Y954" t="s">
        <v>2903</v>
      </c>
      <c r="AA954" t="s">
        <v>3033</v>
      </c>
      <c r="AB954" t="s">
        <v>5045</v>
      </c>
      <c r="AC954" t="s">
        <v>129</v>
      </c>
      <c r="AD954">
        <v>3</v>
      </c>
      <c r="AE954">
        <v>12</v>
      </c>
      <c r="AF954" t="str">
        <f t="shared" si="205"/>
        <v>(GCA)</v>
      </c>
      <c r="AG954">
        <f t="shared" si="206"/>
        <v>4</v>
      </c>
      <c r="AH954" t="str">
        <f t="shared" si="207"/>
        <v>(GCA)4</v>
      </c>
      <c r="AK954" t="s">
        <v>5045</v>
      </c>
      <c r="AL954" t="s">
        <v>7366</v>
      </c>
      <c r="AO954" t="s">
        <v>5045</v>
      </c>
      <c r="AP954" t="s">
        <v>129</v>
      </c>
      <c r="AT954" t="s">
        <v>6800</v>
      </c>
      <c r="AU954" t="s">
        <v>5045</v>
      </c>
      <c r="AV954">
        <v>179</v>
      </c>
      <c r="AY954" t="s">
        <v>5045</v>
      </c>
      <c r="AZ954">
        <v>179</v>
      </c>
      <c r="BB954" t="s">
        <v>5045</v>
      </c>
      <c r="BC954" t="str">
        <f t="shared" si="208"/>
        <v>179-179</v>
      </c>
    </row>
    <row r="955" spans="1:55" ht="18">
      <c r="A955" t="s">
        <v>5048</v>
      </c>
      <c r="B955" t="str">
        <f t="shared" si="198"/>
        <v>CAGTTTTCCCAGTCACGACCAAAGTCTTGGCAGCCATTATTC</v>
      </c>
      <c r="C955" t="s">
        <v>5113</v>
      </c>
      <c r="D955" t="str">
        <f t="shared" si="199"/>
        <v>GTTTAATGGGAAGAAGAGTAGCCATTGT</v>
      </c>
      <c r="E955" t="str">
        <f t="shared" si="200"/>
        <v>(TGT)4</v>
      </c>
      <c r="F955" s="6" t="s">
        <v>7492</v>
      </c>
      <c r="G955" t="str">
        <f t="shared" si="201"/>
        <v>TGT</v>
      </c>
      <c r="H955">
        <f t="shared" si="202"/>
        <v>317</v>
      </c>
      <c r="I955">
        <f t="shared" si="203"/>
        <v>328</v>
      </c>
      <c r="J955" t="str">
        <f t="shared" si="204"/>
        <v>317-328</v>
      </c>
      <c r="K955" t="str">
        <f t="shared" si="211"/>
        <v>Polymorphic</v>
      </c>
      <c r="X955" t="s">
        <v>3036</v>
      </c>
      <c r="Y955" t="s">
        <v>2907</v>
      </c>
      <c r="AA955" t="s">
        <v>3035</v>
      </c>
      <c r="AB955" t="s">
        <v>5048</v>
      </c>
      <c r="AC955" t="s">
        <v>185</v>
      </c>
      <c r="AD955">
        <v>3</v>
      </c>
      <c r="AE955">
        <v>12</v>
      </c>
      <c r="AF955" t="str">
        <f t="shared" si="205"/>
        <v>(TGT)</v>
      </c>
      <c r="AG955">
        <f t="shared" si="206"/>
        <v>4</v>
      </c>
      <c r="AH955" t="str">
        <f t="shared" si="207"/>
        <v>(TGT)4</v>
      </c>
      <c r="AK955" t="s">
        <v>5048</v>
      </c>
      <c r="AL955" t="s">
        <v>7106</v>
      </c>
      <c r="AO955" t="s">
        <v>5048</v>
      </c>
      <c r="AP955" t="s">
        <v>185</v>
      </c>
      <c r="AT955" t="s">
        <v>6801</v>
      </c>
      <c r="AU955" t="s">
        <v>5048</v>
      </c>
      <c r="AV955">
        <v>317</v>
      </c>
      <c r="AY955" t="s">
        <v>5048</v>
      </c>
      <c r="AZ955">
        <v>328</v>
      </c>
      <c r="BB955" t="s">
        <v>5048</v>
      </c>
      <c r="BC955" t="str">
        <f t="shared" si="208"/>
        <v>317-328</v>
      </c>
    </row>
    <row r="956" spans="1:55" ht="18">
      <c r="A956" t="s">
        <v>5051</v>
      </c>
      <c r="B956" t="str">
        <f t="shared" si="198"/>
        <v>CAGTTTTCCCAGTCACGACGGATCTTTTCCCTTCTCTCTGGTC</v>
      </c>
      <c r="C956" t="s">
        <v>5114</v>
      </c>
      <c r="D956" t="str">
        <f t="shared" si="199"/>
        <v>GTTTCTCAGCTTATCACCATCACCTCCT</v>
      </c>
      <c r="E956" t="str">
        <f t="shared" si="200"/>
        <v>(GAC)4</v>
      </c>
      <c r="F956" s="6" t="s">
        <v>7760</v>
      </c>
      <c r="G956" t="str">
        <f t="shared" si="201"/>
        <v>GAC</v>
      </c>
      <c r="H956">
        <f t="shared" si="202"/>
        <v>111</v>
      </c>
      <c r="I956">
        <f t="shared" si="203"/>
        <v>111</v>
      </c>
      <c r="J956" t="str">
        <f t="shared" si="204"/>
        <v>111-111</v>
      </c>
      <c r="K956" t="str">
        <f t="shared" si="211"/>
        <v>Monomorphic</v>
      </c>
      <c r="X956" t="s">
        <v>3038</v>
      </c>
      <c r="Y956" t="s">
        <v>2911</v>
      </c>
      <c r="AA956" t="s">
        <v>3037</v>
      </c>
      <c r="AB956" t="s">
        <v>5051</v>
      </c>
      <c r="AC956" t="s">
        <v>117</v>
      </c>
      <c r="AD956">
        <v>3</v>
      </c>
      <c r="AE956">
        <v>12</v>
      </c>
      <c r="AF956" t="str">
        <f t="shared" si="205"/>
        <v>(GAC)</v>
      </c>
      <c r="AG956">
        <f t="shared" si="206"/>
        <v>4</v>
      </c>
      <c r="AH956" t="str">
        <f t="shared" si="207"/>
        <v>(GAC)4</v>
      </c>
      <c r="AK956" t="s">
        <v>5051</v>
      </c>
      <c r="AL956" t="s">
        <v>7373</v>
      </c>
      <c r="AO956" t="s">
        <v>5051</v>
      </c>
      <c r="AP956" t="s">
        <v>117</v>
      </c>
      <c r="AT956" t="s">
        <v>6802</v>
      </c>
      <c r="AU956" t="s">
        <v>5051</v>
      </c>
      <c r="AV956">
        <v>111</v>
      </c>
      <c r="AY956" t="s">
        <v>5051</v>
      </c>
      <c r="AZ956">
        <v>111</v>
      </c>
      <c r="BB956" t="s">
        <v>5051</v>
      </c>
      <c r="BC956" t="str">
        <f t="shared" si="208"/>
        <v>111-111</v>
      </c>
    </row>
    <row r="957" spans="1:55" ht="18">
      <c r="A957" t="s">
        <v>5054</v>
      </c>
      <c r="B957" t="str">
        <f t="shared" si="198"/>
        <v>CAGTTTTCCCAGTCACGACCCCGCTCTCCTGCTAGGAAC</v>
      </c>
      <c r="C957" t="s">
        <v>5115</v>
      </c>
      <c r="D957" t="str">
        <f t="shared" si="199"/>
        <v>GTTTAACATGTCTTCGAGCTGAGCAAG</v>
      </c>
      <c r="E957" t="str">
        <f t="shared" si="200"/>
        <v>(GGT)4</v>
      </c>
      <c r="F957" s="6" t="s">
        <v>7489</v>
      </c>
      <c r="G957" t="str">
        <f t="shared" si="201"/>
        <v>GGT</v>
      </c>
      <c r="H957">
        <f t="shared" si="202"/>
        <v>0</v>
      </c>
      <c r="I957">
        <f t="shared" si="203"/>
        <v>0</v>
      </c>
      <c r="J957" t="str">
        <f t="shared" si="204"/>
        <v>-</v>
      </c>
      <c r="K957" t="s">
        <v>7774</v>
      </c>
      <c r="X957" t="s">
        <v>3040</v>
      </c>
      <c r="Y957" t="s">
        <v>2915</v>
      </c>
      <c r="AA957" t="s">
        <v>3039</v>
      </c>
      <c r="AB957" t="s">
        <v>5054</v>
      </c>
      <c r="AC957" t="s">
        <v>141</v>
      </c>
      <c r="AD957">
        <v>3</v>
      </c>
      <c r="AE957">
        <v>12</v>
      </c>
      <c r="AF957" t="str">
        <f t="shared" si="205"/>
        <v>(GGT)</v>
      </c>
      <c r="AG957">
        <f t="shared" si="206"/>
        <v>4</v>
      </c>
      <c r="AH957" t="str">
        <f t="shared" si="207"/>
        <v>(GGT)4</v>
      </c>
      <c r="AK957" t="s">
        <v>5054</v>
      </c>
      <c r="AL957" t="s">
        <v>7103</v>
      </c>
      <c r="AO957" t="s">
        <v>5054</v>
      </c>
      <c r="AP957" t="s">
        <v>141</v>
      </c>
      <c r="AT957" t="s">
        <v>6803</v>
      </c>
      <c r="AU957" t="s">
        <v>5054</v>
      </c>
      <c r="AY957" t="s">
        <v>5054</v>
      </c>
      <c r="BB957" t="s">
        <v>5054</v>
      </c>
      <c r="BC957" t="str">
        <f t="shared" si="208"/>
        <v>-</v>
      </c>
    </row>
    <row r="958" spans="1:55" ht="18">
      <c r="A958" t="s">
        <v>5057</v>
      </c>
      <c r="B958" t="str">
        <f t="shared" si="198"/>
        <v>CAGTTTTCCCAGTCACGACCTTGATGCTGGTGTTCTGTATGTG</v>
      </c>
      <c r="C958" t="s">
        <v>5116</v>
      </c>
      <c r="D958" t="str">
        <f t="shared" si="199"/>
        <v>GTTTCCCTGTCATGTAGCCCAGTAATTT</v>
      </c>
      <c r="E958" t="str">
        <f t="shared" si="200"/>
        <v>(TAT)4</v>
      </c>
      <c r="F958" s="6" t="s">
        <v>7761</v>
      </c>
      <c r="G958" t="str">
        <f t="shared" si="201"/>
        <v>TAT</v>
      </c>
      <c r="H958">
        <f t="shared" si="202"/>
        <v>182</v>
      </c>
      <c r="I958">
        <f t="shared" si="203"/>
        <v>184</v>
      </c>
      <c r="J958" t="str">
        <f t="shared" si="204"/>
        <v>182-184</v>
      </c>
      <c r="K958" t="str">
        <f>IF(H958=I958,"Monomorphic","Polymorphic")</f>
        <v>Polymorphic</v>
      </c>
      <c r="X958" t="s">
        <v>3042</v>
      </c>
      <c r="Y958" t="s">
        <v>2919</v>
      </c>
      <c r="AA958" t="s">
        <v>3041</v>
      </c>
      <c r="AB958" t="s">
        <v>5057</v>
      </c>
      <c r="AC958" t="s">
        <v>160</v>
      </c>
      <c r="AD958">
        <v>3</v>
      </c>
      <c r="AE958">
        <v>12</v>
      </c>
      <c r="AF958" t="str">
        <f t="shared" si="205"/>
        <v>(TAT)</v>
      </c>
      <c r="AG958">
        <f t="shared" si="206"/>
        <v>4</v>
      </c>
      <c r="AH958" t="str">
        <f t="shared" si="207"/>
        <v>(TAT)4</v>
      </c>
      <c r="AK958" t="s">
        <v>5057</v>
      </c>
      <c r="AL958" t="s">
        <v>7374</v>
      </c>
      <c r="AO958" t="s">
        <v>5057</v>
      </c>
      <c r="AP958" t="s">
        <v>160</v>
      </c>
      <c r="AT958" t="s">
        <v>6804</v>
      </c>
      <c r="AU958" t="s">
        <v>5057</v>
      </c>
      <c r="AV958">
        <v>182</v>
      </c>
      <c r="AY958" t="s">
        <v>5057</v>
      </c>
      <c r="AZ958">
        <v>184</v>
      </c>
      <c r="BB958" t="s">
        <v>5057</v>
      </c>
      <c r="BC958" t="str">
        <f t="shared" si="208"/>
        <v>182-184</v>
      </c>
    </row>
    <row r="959" spans="1:55" ht="18">
      <c r="A959" t="s">
        <v>5060</v>
      </c>
      <c r="B959" t="str">
        <f t="shared" si="198"/>
        <v>CAGTTTTCCCAGTCACGACAGCCTCTGGTTGAGACTGCTTCTA</v>
      </c>
      <c r="C959" t="s">
        <v>5117</v>
      </c>
      <c r="D959" t="str">
        <f t="shared" si="199"/>
        <v>GTTTCCACTGCAGAGTACTACACCATGC</v>
      </c>
      <c r="E959" t="str">
        <f t="shared" si="200"/>
        <v>(TAA)4</v>
      </c>
      <c r="F959" s="6" t="s">
        <v>7762</v>
      </c>
      <c r="G959" t="str">
        <f t="shared" si="201"/>
        <v>TAA</v>
      </c>
      <c r="H959">
        <f t="shared" si="202"/>
        <v>171</v>
      </c>
      <c r="I959">
        <f t="shared" si="203"/>
        <v>171</v>
      </c>
      <c r="J959" t="str">
        <f t="shared" si="204"/>
        <v>171-171</v>
      </c>
      <c r="K959" t="str">
        <f>IF(H959=I959,"Monomorphic","Polymorphic")</f>
        <v>Monomorphic</v>
      </c>
      <c r="X959" t="s">
        <v>3044</v>
      </c>
      <c r="Y959" t="s">
        <v>2923</v>
      </c>
      <c r="AA959" t="s">
        <v>3043</v>
      </c>
      <c r="AB959" t="s">
        <v>5060</v>
      </c>
      <c r="AC959" t="s">
        <v>153</v>
      </c>
      <c r="AD959">
        <v>3</v>
      </c>
      <c r="AE959">
        <v>12</v>
      </c>
      <c r="AF959" t="str">
        <f t="shared" si="205"/>
        <v>(TAA)</v>
      </c>
      <c r="AG959">
        <f t="shared" si="206"/>
        <v>4</v>
      </c>
      <c r="AH959" t="str">
        <f t="shared" si="207"/>
        <v>(TAA)4</v>
      </c>
      <c r="AK959" t="s">
        <v>5060</v>
      </c>
      <c r="AL959" t="s">
        <v>7375</v>
      </c>
      <c r="AO959" t="s">
        <v>5060</v>
      </c>
      <c r="AP959" t="s">
        <v>153</v>
      </c>
      <c r="AT959" t="s">
        <v>6805</v>
      </c>
      <c r="AU959" t="s">
        <v>5060</v>
      </c>
      <c r="AV959">
        <v>171</v>
      </c>
      <c r="AY959" t="s">
        <v>5060</v>
      </c>
      <c r="AZ959">
        <v>171</v>
      </c>
      <c r="BB959" t="s">
        <v>5060</v>
      </c>
      <c r="BC959" t="str">
        <f t="shared" si="208"/>
        <v>171-171</v>
      </c>
    </row>
    <row r="960" spans="1:55" ht="18">
      <c r="A960" t="s">
        <v>5063</v>
      </c>
      <c r="B960" t="str">
        <f t="shared" si="198"/>
        <v>CAGTTTTCCCAGTCACGACCGAGAAACTTCAACCCTACTTGTC</v>
      </c>
      <c r="C960" t="s">
        <v>5118</v>
      </c>
      <c r="D960" t="str">
        <f t="shared" si="199"/>
        <v>GTTTGTATTGGAATGATACTTGAAAGTGAGAA</v>
      </c>
      <c r="E960" t="str">
        <f t="shared" si="200"/>
        <v>(ATC)4</v>
      </c>
      <c r="F960" s="6" t="s">
        <v>7744</v>
      </c>
      <c r="G960" t="str">
        <f t="shared" si="201"/>
        <v>ATC</v>
      </c>
      <c r="H960">
        <f t="shared" si="202"/>
        <v>178</v>
      </c>
      <c r="I960">
        <f t="shared" si="203"/>
        <v>178</v>
      </c>
      <c r="J960" t="str">
        <f t="shared" si="204"/>
        <v>178-178</v>
      </c>
      <c r="K960" t="str">
        <f>IF(H960=I960,"Monomorphic","Polymorphic")</f>
        <v>Monomorphic</v>
      </c>
      <c r="X960" t="s">
        <v>3046</v>
      </c>
      <c r="Y960" t="s">
        <v>2927</v>
      </c>
      <c r="AA960" t="s">
        <v>3045</v>
      </c>
      <c r="AB960" t="s">
        <v>5063</v>
      </c>
      <c r="AC960" t="s">
        <v>70</v>
      </c>
      <c r="AD960">
        <v>3</v>
      </c>
      <c r="AE960">
        <v>12</v>
      </c>
      <c r="AF960" t="str">
        <f t="shared" si="205"/>
        <v>(ATC)</v>
      </c>
      <c r="AG960">
        <f t="shared" si="206"/>
        <v>4</v>
      </c>
      <c r="AH960" t="str">
        <f t="shared" si="207"/>
        <v>(ATC)4</v>
      </c>
      <c r="AK960" t="s">
        <v>5063</v>
      </c>
      <c r="AL960" t="s">
        <v>7357</v>
      </c>
      <c r="AO960" t="s">
        <v>5063</v>
      </c>
      <c r="AP960" t="s">
        <v>70</v>
      </c>
      <c r="AT960" t="s">
        <v>6806</v>
      </c>
      <c r="AU960" t="s">
        <v>5063</v>
      </c>
      <c r="AV960">
        <v>178</v>
      </c>
      <c r="AY960" t="s">
        <v>5063</v>
      </c>
      <c r="AZ960">
        <v>178</v>
      </c>
      <c r="BB960" t="s">
        <v>5063</v>
      </c>
      <c r="BC960" t="str">
        <f t="shared" si="208"/>
        <v>178-178</v>
      </c>
    </row>
    <row r="961" spans="1:55" ht="18">
      <c r="A961" t="s">
        <v>5066</v>
      </c>
      <c r="B961" t="str">
        <f t="shared" si="198"/>
        <v>CAGTTTTCCCAGTCACGACTTGGTAAGTGAGTTAGTGGGCCTT</v>
      </c>
      <c r="C961" t="s">
        <v>5119</v>
      </c>
      <c r="D961" t="str">
        <f t="shared" si="199"/>
        <v>GTTTTGCTTTATTAATTTCCACTCAAAACAAG</v>
      </c>
      <c r="E961" t="str">
        <f t="shared" si="200"/>
        <v>(AT)6</v>
      </c>
      <c r="F961" s="6" t="s">
        <v>7743</v>
      </c>
      <c r="G961" t="str">
        <f t="shared" si="201"/>
        <v>AT</v>
      </c>
      <c r="H961">
        <f t="shared" si="202"/>
        <v>68</v>
      </c>
      <c r="I961">
        <f t="shared" si="203"/>
        <v>106</v>
      </c>
      <c r="J961" t="str">
        <f t="shared" si="204"/>
        <v>68-106</v>
      </c>
      <c r="K961" t="str">
        <f>IF(H961=I961,"Monomorphic","Polymorphic")</f>
        <v>Polymorphic</v>
      </c>
      <c r="X961" t="s">
        <v>3048</v>
      </c>
      <c r="Y961" t="s">
        <v>2931</v>
      </c>
      <c r="AA961" t="s">
        <v>3047</v>
      </c>
      <c r="AB961" t="s">
        <v>5066</v>
      </c>
      <c r="AC961" t="s">
        <v>68</v>
      </c>
      <c r="AD961">
        <v>2</v>
      </c>
      <c r="AE961">
        <v>12</v>
      </c>
      <c r="AF961" t="str">
        <f t="shared" si="205"/>
        <v>(AT)</v>
      </c>
      <c r="AG961">
        <f t="shared" si="206"/>
        <v>6</v>
      </c>
      <c r="AH961" t="str">
        <f t="shared" si="207"/>
        <v>(AT)6</v>
      </c>
      <c r="AK961" t="s">
        <v>5066</v>
      </c>
      <c r="AL961" t="s">
        <v>7356</v>
      </c>
      <c r="AO961" t="s">
        <v>5066</v>
      </c>
      <c r="AP961" t="s">
        <v>68</v>
      </c>
      <c r="AT961" t="s">
        <v>6807</v>
      </c>
      <c r="AU961" t="s">
        <v>5066</v>
      </c>
      <c r="AV961">
        <v>68</v>
      </c>
      <c r="AY961" t="s">
        <v>5066</v>
      </c>
      <c r="AZ961">
        <v>106</v>
      </c>
      <c r="BB961" t="s">
        <v>5066</v>
      </c>
      <c r="BC961" t="str">
        <f t="shared" si="208"/>
        <v>68-106</v>
      </c>
    </row>
    <row r="962" spans="1:55" ht="18">
      <c r="A962" t="s">
        <v>5069</v>
      </c>
      <c r="B962" t="str">
        <f t="shared" si="198"/>
        <v>CAGTTTTCCCAGTCACGACAGGACCGCTGAAGGACTCAAC</v>
      </c>
      <c r="C962" t="s">
        <v>5120</v>
      </c>
      <c r="D962" t="str">
        <f t="shared" si="199"/>
        <v>GTTTACCAACTTCCCCTCTCCTCCTT</v>
      </c>
      <c r="E962" t="str">
        <f t="shared" si="200"/>
        <v>(GGA)4</v>
      </c>
      <c r="F962" s="6" t="s">
        <v>7763</v>
      </c>
      <c r="G962" t="str">
        <f t="shared" si="201"/>
        <v>GGA</v>
      </c>
      <c r="H962">
        <f t="shared" si="202"/>
        <v>0</v>
      </c>
      <c r="I962">
        <f t="shared" si="203"/>
        <v>0</v>
      </c>
      <c r="J962" t="str">
        <f t="shared" si="204"/>
        <v>-</v>
      </c>
      <c r="K962" t="s">
        <v>7774</v>
      </c>
      <c r="X962" t="s">
        <v>3050</v>
      </c>
      <c r="Y962" t="s">
        <v>2935</v>
      </c>
      <c r="AA962" t="s">
        <v>3049</v>
      </c>
      <c r="AB962" t="s">
        <v>5069</v>
      </c>
      <c r="AC962" t="s">
        <v>139</v>
      </c>
      <c r="AD962">
        <v>3</v>
      </c>
      <c r="AE962">
        <v>12</v>
      </c>
      <c r="AF962" t="str">
        <f t="shared" si="205"/>
        <v>(GGA)</v>
      </c>
      <c r="AG962">
        <f t="shared" si="206"/>
        <v>4</v>
      </c>
      <c r="AH962" t="str">
        <f t="shared" si="207"/>
        <v>(GGA)4</v>
      </c>
      <c r="AK962" t="s">
        <v>5069</v>
      </c>
      <c r="AL962" t="s">
        <v>7376</v>
      </c>
      <c r="AO962" t="s">
        <v>5069</v>
      </c>
      <c r="AP962" t="s">
        <v>139</v>
      </c>
      <c r="AT962" t="s">
        <v>6808</v>
      </c>
      <c r="AU962" t="s">
        <v>5069</v>
      </c>
      <c r="AY962" t="s">
        <v>5069</v>
      </c>
      <c r="BB962" t="s">
        <v>5069</v>
      </c>
      <c r="BC962" t="str">
        <f t="shared" si="208"/>
        <v>-</v>
      </c>
    </row>
    <row r="963" spans="1:55" ht="18">
      <c r="A963" t="s">
        <v>5072</v>
      </c>
      <c r="B963" t="str">
        <f t="shared" si="198"/>
        <v>CAGTTTTCCCAGTCACGACTCTGTACCTCGTCTCCTTCAGCTC</v>
      </c>
      <c r="C963" t="s">
        <v>5121</v>
      </c>
      <c r="D963" t="str">
        <f t="shared" si="199"/>
        <v>GTTTCCTTCTCGATCTCCGATCTCC</v>
      </c>
      <c r="E963" t="str">
        <f t="shared" si="200"/>
        <v>(CCG)4</v>
      </c>
      <c r="F963" s="6" t="s">
        <v>7471</v>
      </c>
      <c r="G963" t="str">
        <f t="shared" si="201"/>
        <v>CCG</v>
      </c>
      <c r="H963">
        <f t="shared" si="202"/>
        <v>167</v>
      </c>
      <c r="I963">
        <f t="shared" si="203"/>
        <v>176</v>
      </c>
      <c r="J963" t="str">
        <f t="shared" si="204"/>
        <v>167-176</v>
      </c>
      <c r="K963" t="str">
        <f t="shared" ref="K963:K987" si="212">IF(H963=I963,"Monomorphic","Polymorphic")</f>
        <v>Polymorphic</v>
      </c>
      <c r="X963" t="s">
        <v>3052</v>
      </c>
      <c r="Y963" t="s">
        <v>2939</v>
      </c>
      <c r="AA963" t="s">
        <v>3051</v>
      </c>
      <c r="AB963" t="s">
        <v>5072</v>
      </c>
      <c r="AC963" t="s">
        <v>90</v>
      </c>
      <c r="AD963">
        <v>3</v>
      </c>
      <c r="AE963">
        <v>12</v>
      </c>
      <c r="AF963" t="str">
        <f t="shared" si="205"/>
        <v>(CCG)</v>
      </c>
      <c r="AG963">
        <f t="shared" si="206"/>
        <v>4</v>
      </c>
      <c r="AH963" t="str">
        <f t="shared" si="207"/>
        <v>(CCG)4</v>
      </c>
      <c r="AK963" t="s">
        <v>5072</v>
      </c>
      <c r="AL963" t="s">
        <v>7085</v>
      </c>
      <c r="AO963" t="s">
        <v>5072</v>
      </c>
      <c r="AP963" t="s">
        <v>90</v>
      </c>
      <c r="AT963" t="s">
        <v>6809</v>
      </c>
      <c r="AU963" t="s">
        <v>5072</v>
      </c>
      <c r="AV963">
        <v>167</v>
      </c>
      <c r="AY963" t="s">
        <v>5072</v>
      </c>
      <c r="AZ963">
        <v>176</v>
      </c>
      <c r="BB963" t="s">
        <v>5072</v>
      </c>
      <c r="BC963" t="str">
        <f t="shared" si="208"/>
        <v>167-176</v>
      </c>
    </row>
    <row r="964" spans="1:55" ht="18">
      <c r="A964" t="s">
        <v>5075</v>
      </c>
      <c r="B964" t="str">
        <f t="shared" si="198"/>
        <v>CAGTTTTCCCAGTCACGACCAAAGCTTCTGCAATTCCTTGATT</v>
      </c>
      <c r="C964" t="s">
        <v>5122</v>
      </c>
      <c r="D964" t="str">
        <f t="shared" si="199"/>
        <v>GTTTTTAAGGAGCCAAAAGCAATCTGAG</v>
      </c>
      <c r="E964" t="str">
        <f t="shared" si="200"/>
        <v>(CAT)4</v>
      </c>
      <c r="F964" s="6" t="s">
        <v>7499</v>
      </c>
      <c r="G964" t="str">
        <f t="shared" si="201"/>
        <v>CAT</v>
      </c>
      <c r="H964">
        <f t="shared" si="202"/>
        <v>112</v>
      </c>
      <c r="I964">
        <f t="shared" si="203"/>
        <v>112</v>
      </c>
      <c r="J964" t="str">
        <f t="shared" si="204"/>
        <v>112-112</v>
      </c>
      <c r="K964" t="str">
        <f t="shared" si="212"/>
        <v>Monomorphic</v>
      </c>
      <c r="X964" t="s">
        <v>3054</v>
      </c>
      <c r="Y964" t="s">
        <v>2943</v>
      </c>
      <c r="AA964" t="s">
        <v>3053</v>
      </c>
      <c r="AB964" t="s">
        <v>5075</v>
      </c>
      <c r="AC964" t="s">
        <v>85</v>
      </c>
      <c r="AD964">
        <v>3</v>
      </c>
      <c r="AE964">
        <v>12</v>
      </c>
      <c r="AF964" t="str">
        <f t="shared" si="205"/>
        <v>(CAT)</v>
      </c>
      <c r="AG964">
        <f t="shared" si="206"/>
        <v>4</v>
      </c>
      <c r="AH964" t="str">
        <f t="shared" si="207"/>
        <v>(CAT)4</v>
      </c>
      <c r="AK964" t="s">
        <v>5075</v>
      </c>
      <c r="AL964" t="s">
        <v>7113</v>
      </c>
      <c r="AO964" t="s">
        <v>5075</v>
      </c>
      <c r="AP964" t="s">
        <v>85</v>
      </c>
      <c r="AT964" t="s">
        <v>6810</v>
      </c>
      <c r="AU964" t="s">
        <v>5075</v>
      </c>
      <c r="AV964">
        <v>112</v>
      </c>
      <c r="AY964" t="s">
        <v>5075</v>
      </c>
      <c r="AZ964">
        <v>112</v>
      </c>
      <c r="BB964" t="s">
        <v>5075</v>
      </c>
      <c r="BC964" t="str">
        <f t="shared" si="208"/>
        <v>112-112</v>
      </c>
    </row>
    <row r="965" spans="1:55" ht="18">
      <c r="A965" t="s">
        <v>5125</v>
      </c>
      <c r="B965" t="str">
        <f t="shared" ref="B965:B1028" si="213">VLOOKUP(A965,X$5:Y$2331,2,FALSE)</f>
        <v>CAGTTTTCCCAGTCACGACATGGTGATGCAATCTGGAATTTTT</v>
      </c>
      <c r="C965" t="s">
        <v>5258</v>
      </c>
      <c r="D965" t="str">
        <f t="shared" ref="D965:D1028" si="214">VLOOKUP(C965,X$5:Y$2331,2,FALSE)</f>
        <v>GTTTTGCTGCATTCTAAGTTTGGCAATA</v>
      </c>
      <c r="E965" t="str">
        <f t="shared" ref="E965:E1028" si="215">VLOOKUP(A965,AK$5:AL$1156,2,FALSE)</f>
        <v>(TTA)4</v>
      </c>
      <c r="F965" s="6" t="s">
        <v>7491</v>
      </c>
      <c r="G965" t="str">
        <f t="shared" ref="G965:G1028" si="216">VLOOKUP(A965,AO$5:AP$1156,2,FALSE)</f>
        <v>TTA</v>
      </c>
      <c r="H965">
        <f t="shared" ref="H965:H1028" si="217">VLOOKUP(A965,AU$5:AV$1156,2,FALSE)</f>
        <v>150</v>
      </c>
      <c r="I965">
        <f t="shared" ref="I965:I1028" si="218">VLOOKUP(A965,AY$5:AZ$1156,2,FALSE)</f>
        <v>150</v>
      </c>
      <c r="J965" t="str">
        <f t="shared" ref="J965:J1028" si="219">VLOOKUP(A965,BB$5:BC$1156,2,FALSE)</f>
        <v>150-150</v>
      </c>
      <c r="K965" t="str">
        <f t="shared" si="212"/>
        <v>Monomorphic</v>
      </c>
      <c r="X965" t="s">
        <v>3056</v>
      </c>
      <c r="Y965" t="s">
        <v>2947</v>
      </c>
      <c r="AA965" t="s">
        <v>3055</v>
      </c>
      <c r="AB965" t="s">
        <v>5125</v>
      </c>
      <c r="AC965" t="s">
        <v>189</v>
      </c>
      <c r="AD965">
        <v>3</v>
      </c>
      <c r="AE965">
        <v>12</v>
      </c>
      <c r="AF965" t="str">
        <f t="shared" si="205"/>
        <v>(TTA)</v>
      </c>
      <c r="AG965">
        <f t="shared" si="206"/>
        <v>4</v>
      </c>
      <c r="AH965" t="str">
        <f t="shared" si="207"/>
        <v>(TTA)4</v>
      </c>
      <c r="AK965" t="s">
        <v>5125</v>
      </c>
      <c r="AL965" t="s">
        <v>7105</v>
      </c>
      <c r="AO965" t="s">
        <v>5125</v>
      </c>
      <c r="AP965" t="s">
        <v>189</v>
      </c>
      <c r="AT965" t="s">
        <v>6811</v>
      </c>
      <c r="AU965" t="s">
        <v>5125</v>
      </c>
      <c r="AV965">
        <v>150</v>
      </c>
      <c r="AY965" t="s">
        <v>5125</v>
      </c>
      <c r="AZ965">
        <v>150</v>
      </c>
      <c r="BB965" t="s">
        <v>5125</v>
      </c>
      <c r="BC965" t="str">
        <f t="shared" si="208"/>
        <v>150-150</v>
      </c>
    </row>
    <row r="966" spans="1:55" ht="18">
      <c r="A966" t="s">
        <v>5128</v>
      </c>
      <c r="B966" t="str">
        <f t="shared" si="213"/>
        <v>CAGTTTTCCCAGTCACGACAACTCGATCATCATCTGATTTCCC</v>
      </c>
      <c r="C966" t="s">
        <v>5259</v>
      </c>
      <c r="D966" t="str">
        <f t="shared" si="214"/>
        <v>GTTTGCATAGCTAATTTGCAGCTCTTTTTC</v>
      </c>
      <c r="E966" t="str">
        <f t="shared" si="215"/>
        <v>(TA)6</v>
      </c>
      <c r="F966" s="6" t="s">
        <v>7742</v>
      </c>
      <c r="G966" t="str">
        <f t="shared" si="216"/>
        <v>TA</v>
      </c>
      <c r="H966">
        <f t="shared" si="217"/>
        <v>97</v>
      </c>
      <c r="I966">
        <f t="shared" si="218"/>
        <v>102</v>
      </c>
      <c r="J966" t="str">
        <f t="shared" si="219"/>
        <v>97-102</v>
      </c>
      <c r="K966" t="str">
        <f t="shared" si="212"/>
        <v>Polymorphic</v>
      </c>
      <c r="X966" t="s">
        <v>3018</v>
      </c>
      <c r="Y966" t="s">
        <v>2871</v>
      </c>
      <c r="AA966" t="s">
        <v>3057</v>
      </c>
      <c r="AB966" t="s">
        <v>5128</v>
      </c>
      <c r="AC966" t="s">
        <v>157</v>
      </c>
      <c r="AD966">
        <v>2</v>
      </c>
      <c r="AE966">
        <v>12</v>
      </c>
      <c r="AF966" t="str">
        <f t="shared" ref="AF966:AF1029" si="220">"("&amp;AC966&amp;")"</f>
        <v>(TA)</v>
      </c>
      <c r="AG966">
        <f t="shared" ref="AG966:AG1029" si="221">AE966/AD966</f>
        <v>6</v>
      </c>
      <c r="AH966" t="str">
        <f t="shared" ref="AH966:AH1029" si="222">AF966&amp;""&amp;AG966</f>
        <v>(TA)6</v>
      </c>
      <c r="AK966" t="s">
        <v>5128</v>
      </c>
      <c r="AL966" t="s">
        <v>7355</v>
      </c>
      <c r="AO966" t="s">
        <v>5128</v>
      </c>
      <c r="AP966" t="s">
        <v>157</v>
      </c>
      <c r="AT966" t="s">
        <v>6812</v>
      </c>
      <c r="AU966" t="s">
        <v>5128</v>
      </c>
      <c r="AV966">
        <v>97</v>
      </c>
      <c r="AY966" t="s">
        <v>5128</v>
      </c>
      <c r="AZ966">
        <v>102</v>
      </c>
      <c r="BB966" t="s">
        <v>5128</v>
      </c>
      <c r="BC966" t="str">
        <f t="shared" ref="BC966:BC1029" si="223">CONCATENATE(AV966,"-",AZ966)</f>
        <v>97-102</v>
      </c>
    </row>
    <row r="967" spans="1:55" ht="18">
      <c r="A967" t="s">
        <v>5131</v>
      </c>
      <c r="B967" t="str">
        <f t="shared" si="213"/>
        <v>CAGTTTTCCCAGTCACGACAGAAGAAAGAGTCCGGAATCAAGG</v>
      </c>
      <c r="C967" t="s">
        <v>5260</v>
      </c>
      <c r="D967" t="str">
        <f t="shared" si="214"/>
        <v>GTTTCAACAGCTTTCTGTTCCATTCTGA</v>
      </c>
      <c r="E967" t="str">
        <f t="shared" si="215"/>
        <v>(TGT)4</v>
      </c>
      <c r="F967" s="6" t="s">
        <v>7492</v>
      </c>
      <c r="G967" t="str">
        <f t="shared" si="216"/>
        <v>TGT</v>
      </c>
      <c r="H967">
        <f t="shared" si="217"/>
        <v>160</v>
      </c>
      <c r="I967">
        <f t="shared" si="218"/>
        <v>163</v>
      </c>
      <c r="J967" t="str">
        <f t="shared" si="219"/>
        <v>160-163</v>
      </c>
      <c r="K967" t="str">
        <f t="shared" si="212"/>
        <v>Polymorphic</v>
      </c>
      <c r="X967" t="s">
        <v>3059</v>
      </c>
      <c r="Y967" t="s">
        <v>2952</v>
      </c>
      <c r="AA967" t="s">
        <v>3058</v>
      </c>
      <c r="AB967" t="s">
        <v>5131</v>
      </c>
      <c r="AC967" t="s">
        <v>185</v>
      </c>
      <c r="AD967">
        <v>3</v>
      </c>
      <c r="AE967">
        <v>12</v>
      </c>
      <c r="AF967" t="str">
        <f t="shared" si="220"/>
        <v>(TGT)</v>
      </c>
      <c r="AG967">
        <f t="shared" si="221"/>
        <v>4</v>
      </c>
      <c r="AH967" t="str">
        <f t="shared" si="222"/>
        <v>(TGT)4</v>
      </c>
      <c r="AK967" t="s">
        <v>5131</v>
      </c>
      <c r="AL967" t="s">
        <v>7106</v>
      </c>
      <c r="AO967" t="s">
        <v>5131</v>
      </c>
      <c r="AP967" t="s">
        <v>185</v>
      </c>
      <c r="AT967" t="s">
        <v>6813</v>
      </c>
      <c r="AU967" t="s">
        <v>5131</v>
      </c>
      <c r="AV967">
        <v>160</v>
      </c>
      <c r="AY967" t="s">
        <v>5131</v>
      </c>
      <c r="AZ967">
        <v>163</v>
      </c>
      <c r="BB967" t="s">
        <v>5131</v>
      </c>
      <c r="BC967" t="str">
        <f t="shared" si="223"/>
        <v>160-163</v>
      </c>
    </row>
    <row r="968" spans="1:55" ht="18">
      <c r="A968" t="s">
        <v>5134</v>
      </c>
      <c r="B968" t="str">
        <f t="shared" si="213"/>
        <v>CAGTTTTCCCAGTCACGACAGAGAGGAGAACGTGGAGGTTTTG</v>
      </c>
      <c r="C968" t="s">
        <v>5261</v>
      </c>
      <c r="D968" t="str">
        <f t="shared" si="214"/>
        <v>GTTTCAAGCTTGGTAACAGGAACCCACT</v>
      </c>
      <c r="E968" t="str">
        <f t="shared" si="215"/>
        <v>(GAG)4</v>
      </c>
      <c r="F968" s="6" t="s">
        <v>7475</v>
      </c>
      <c r="G968" t="str">
        <f t="shared" si="216"/>
        <v>GAG</v>
      </c>
      <c r="H968">
        <f t="shared" si="217"/>
        <v>159</v>
      </c>
      <c r="I968">
        <f t="shared" si="218"/>
        <v>161</v>
      </c>
      <c r="J968" t="str">
        <f t="shared" si="219"/>
        <v>159-161</v>
      </c>
      <c r="K968" t="str">
        <f t="shared" si="212"/>
        <v>Polymorphic</v>
      </c>
      <c r="X968" t="s">
        <v>3061</v>
      </c>
      <c r="Y968" t="s">
        <v>2956</v>
      </c>
      <c r="AA968" t="s">
        <v>3060</v>
      </c>
      <c r="AB968" t="s">
        <v>5134</v>
      </c>
      <c r="AC968" t="s">
        <v>121</v>
      </c>
      <c r="AD968">
        <v>3</v>
      </c>
      <c r="AE968">
        <v>12</v>
      </c>
      <c r="AF968" t="str">
        <f t="shared" si="220"/>
        <v>(GAG)</v>
      </c>
      <c r="AG968">
        <f t="shared" si="221"/>
        <v>4</v>
      </c>
      <c r="AH968" t="str">
        <f t="shared" si="222"/>
        <v>(GAG)4</v>
      </c>
      <c r="AK968" t="s">
        <v>5134</v>
      </c>
      <c r="AL968" t="s">
        <v>7089</v>
      </c>
      <c r="AO968" t="s">
        <v>5134</v>
      </c>
      <c r="AP968" t="s">
        <v>121</v>
      </c>
      <c r="AT968" t="s">
        <v>6814</v>
      </c>
      <c r="AU968" t="s">
        <v>5134</v>
      </c>
      <c r="AV968">
        <v>159</v>
      </c>
      <c r="AY968" t="s">
        <v>5134</v>
      </c>
      <c r="AZ968">
        <v>161</v>
      </c>
      <c r="BB968" t="s">
        <v>5134</v>
      </c>
      <c r="BC968" t="str">
        <f t="shared" si="223"/>
        <v>159-161</v>
      </c>
    </row>
    <row r="969" spans="1:55" ht="18">
      <c r="A969" t="s">
        <v>5137</v>
      </c>
      <c r="B969" t="str">
        <f t="shared" si="213"/>
        <v>CAGTTTTCCCAGTCACGACGGAGGCAGAAATGAATCTGAGCTA</v>
      </c>
      <c r="C969" t="s">
        <v>5262</v>
      </c>
      <c r="D969" t="str">
        <f t="shared" si="214"/>
        <v>GTTTTGCACTTCAGTTCCAGTGCAAG</v>
      </c>
      <c r="E969" t="str">
        <f t="shared" si="215"/>
        <v>(TTG)4</v>
      </c>
      <c r="F969" s="6" t="s">
        <v>7752</v>
      </c>
      <c r="G969" t="str">
        <f t="shared" si="216"/>
        <v>TTG</v>
      </c>
      <c r="H969">
        <f t="shared" si="217"/>
        <v>67</v>
      </c>
      <c r="I969">
        <f t="shared" si="218"/>
        <v>67</v>
      </c>
      <c r="J969" t="str">
        <f t="shared" si="219"/>
        <v>67-67</v>
      </c>
      <c r="K969" t="str">
        <f t="shared" si="212"/>
        <v>Monomorphic</v>
      </c>
      <c r="X969" t="s">
        <v>3063</v>
      </c>
      <c r="Y969" t="s">
        <v>2960</v>
      </c>
      <c r="AA969" t="s">
        <v>3062</v>
      </c>
      <c r="AB969" t="s">
        <v>5137</v>
      </c>
      <c r="AC969" t="s">
        <v>195</v>
      </c>
      <c r="AD969">
        <v>3</v>
      </c>
      <c r="AE969">
        <v>12</v>
      </c>
      <c r="AF969" t="str">
        <f t="shared" si="220"/>
        <v>(TTG)</v>
      </c>
      <c r="AG969">
        <f t="shared" si="221"/>
        <v>4</v>
      </c>
      <c r="AH969" t="str">
        <f t="shared" si="222"/>
        <v>(TTG)4</v>
      </c>
      <c r="AK969" t="s">
        <v>5137</v>
      </c>
      <c r="AL969" t="s">
        <v>7365</v>
      </c>
      <c r="AO969" t="s">
        <v>5137</v>
      </c>
      <c r="AP969" t="s">
        <v>195</v>
      </c>
      <c r="AT969" t="s">
        <v>6815</v>
      </c>
      <c r="AU969" t="s">
        <v>5137</v>
      </c>
      <c r="AV969">
        <v>67</v>
      </c>
      <c r="AY969" t="s">
        <v>5137</v>
      </c>
      <c r="AZ969">
        <v>67</v>
      </c>
      <c r="BB969" t="s">
        <v>5137</v>
      </c>
      <c r="BC969" t="str">
        <f t="shared" si="223"/>
        <v>67-67</v>
      </c>
    </row>
    <row r="970" spans="1:55" ht="18">
      <c r="A970" t="s">
        <v>5140</v>
      </c>
      <c r="B970" t="str">
        <f t="shared" si="213"/>
        <v>CAGTTTTCCCAGTCACGACCTGTACAGAGGGATCGGTATAGGG</v>
      </c>
      <c r="C970" t="s">
        <v>5263</v>
      </c>
      <c r="D970" t="str">
        <f t="shared" si="214"/>
        <v>GTTTTATGCTCGAAGACTGCTGAACTTG</v>
      </c>
      <c r="E970" t="str">
        <f t="shared" si="215"/>
        <v>(CAG)4</v>
      </c>
      <c r="F970" s="6" t="s">
        <v>7483</v>
      </c>
      <c r="G970" t="str">
        <f t="shared" si="216"/>
        <v>CAG</v>
      </c>
      <c r="H970">
        <f t="shared" si="217"/>
        <v>163</v>
      </c>
      <c r="I970">
        <f t="shared" si="218"/>
        <v>163</v>
      </c>
      <c r="J970" t="str">
        <f t="shared" si="219"/>
        <v>163-163</v>
      </c>
      <c r="K970" t="str">
        <f t="shared" si="212"/>
        <v>Monomorphic</v>
      </c>
      <c r="X970" t="s">
        <v>3065</v>
      </c>
      <c r="Y970" t="s">
        <v>2964</v>
      </c>
      <c r="AA970" t="s">
        <v>3064</v>
      </c>
      <c r="AB970" t="s">
        <v>5140</v>
      </c>
      <c r="AC970" t="s">
        <v>84</v>
      </c>
      <c r="AD970">
        <v>3</v>
      </c>
      <c r="AE970">
        <v>12</v>
      </c>
      <c r="AF970" t="str">
        <f t="shared" si="220"/>
        <v>(CAG)</v>
      </c>
      <c r="AG970">
        <f t="shared" si="221"/>
        <v>4</v>
      </c>
      <c r="AH970" t="str">
        <f t="shared" si="222"/>
        <v>(CAG)4</v>
      </c>
      <c r="AK970" t="s">
        <v>5140</v>
      </c>
      <c r="AL970" t="s">
        <v>7097</v>
      </c>
      <c r="AO970" t="s">
        <v>5140</v>
      </c>
      <c r="AP970" t="s">
        <v>84</v>
      </c>
      <c r="AT970" t="s">
        <v>6816</v>
      </c>
      <c r="AU970" t="s">
        <v>5140</v>
      </c>
      <c r="AV970">
        <v>163</v>
      </c>
      <c r="AY970" t="s">
        <v>5140</v>
      </c>
      <c r="AZ970">
        <v>163</v>
      </c>
      <c r="BB970" t="s">
        <v>5140</v>
      </c>
      <c r="BC970" t="str">
        <f t="shared" si="223"/>
        <v>163-163</v>
      </c>
    </row>
    <row r="971" spans="1:55" ht="18">
      <c r="A971" t="s">
        <v>5143</v>
      </c>
      <c r="B971" t="str">
        <f t="shared" si="213"/>
        <v>CAGTTTTCCCAGTCACGACTTGAGCCAGCACAAGGTCTTATTT</v>
      </c>
      <c r="C971" t="s">
        <v>5264</v>
      </c>
      <c r="D971" t="str">
        <f t="shared" si="214"/>
        <v>GTTTTGCTTTTGTTTGAATTCTCATTGC</v>
      </c>
      <c r="E971" t="str">
        <f t="shared" si="215"/>
        <v>(TA)6</v>
      </c>
      <c r="F971" s="6" t="s">
        <v>7742</v>
      </c>
      <c r="G971" t="str">
        <f t="shared" si="216"/>
        <v>TA</v>
      </c>
      <c r="H971">
        <f t="shared" si="217"/>
        <v>154</v>
      </c>
      <c r="I971">
        <f t="shared" si="218"/>
        <v>154</v>
      </c>
      <c r="J971" t="str">
        <f t="shared" si="219"/>
        <v>154-154</v>
      </c>
      <c r="K971" t="str">
        <f t="shared" si="212"/>
        <v>Monomorphic</v>
      </c>
      <c r="X971" t="s">
        <v>3067</v>
      </c>
      <c r="Y971" t="s">
        <v>2968</v>
      </c>
      <c r="AA971" t="s">
        <v>3066</v>
      </c>
      <c r="AB971" t="s">
        <v>5143</v>
      </c>
      <c r="AC971" t="s">
        <v>157</v>
      </c>
      <c r="AD971">
        <v>2</v>
      </c>
      <c r="AE971">
        <v>12</v>
      </c>
      <c r="AF971" t="str">
        <f t="shared" si="220"/>
        <v>(TA)</v>
      </c>
      <c r="AG971">
        <f t="shared" si="221"/>
        <v>6</v>
      </c>
      <c r="AH971" t="str">
        <f t="shared" si="222"/>
        <v>(TA)6</v>
      </c>
      <c r="AK971" t="s">
        <v>5143</v>
      </c>
      <c r="AL971" t="s">
        <v>7355</v>
      </c>
      <c r="AO971" t="s">
        <v>5143</v>
      </c>
      <c r="AP971" t="s">
        <v>157</v>
      </c>
      <c r="AT971" t="s">
        <v>6817</v>
      </c>
      <c r="AU971" t="s">
        <v>5143</v>
      </c>
      <c r="AV971">
        <v>154</v>
      </c>
      <c r="AY971" t="s">
        <v>5143</v>
      </c>
      <c r="AZ971">
        <v>154</v>
      </c>
      <c r="BB971" t="s">
        <v>5143</v>
      </c>
      <c r="BC971" t="str">
        <f t="shared" si="223"/>
        <v>154-154</v>
      </c>
    </row>
    <row r="972" spans="1:55" ht="18">
      <c r="A972" t="s">
        <v>5146</v>
      </c>
      <c r="B972" t="str">
        <f t="shared" si="213"/>
        <v>CAGTTTTCCCAGTCACGACGAGTGGGAGCACCACTTTGAGTAT</v>
      </c>
      <c r="C972" t="s">
        <v>5265</v>
      </c>
      <c r="D972" t="str">
        <f t="shared" si="214"/>
        <v>GTTTTCTGATGGGAATTGGTACAATGTTT</v>
      </c>
      <c r="E972" t="str">
        <f t="shared" si="215"/>
        <v>(GAT)4</v>
      </c>
      <c r="F972" s="6" t="s">
        <v>7472</v>
      </c>
      <c r="G972" t="str">
        <f t="shared" si="216"/>
        <v>GAT</v>
      </c>
      <c r="H972">
        <f t="shared" si="217"/>
        <v>125</v>
      </c>
      <c r="I972">
        <f t="shared" si="218"/>
        <v>126</v>
      </c>
      <c r="J972" t="str">
        <f t="shared" si="219"/>
        <v>125-126</v>
      </c>
      <c r="K972" t="str">
        <f t="shared" si="212"/>
        <v>Polymorphic</v>
      </c>
      <c r="X972" t="s">
        <v>3069</v>
      </c>
      <c r="Y972" t="s">
        <v>2972</v>
      </c>
      <c r="AA972" t="s">
        <v>3068</v>
      </c>
      <c r="AB972" t="s">
        <v>5146</v>
      </c>
      <c r="AC972" t="s">
        <v>123</v>
      </c>
      <c r="AD972">
        <v>3</v>
      </c>
      <c r="AE972">
        <v>12</v>
      </c>
      <c r="AF972" t="str">
        <f t="shared" si="220"/>
        <v>(GAT)</v>
      </c>
      <c r="AG972">
        <f t="shared" si="221"/>
        <v>4</v>
      </c>
      <c r="AH972" t="str">
        <f t="shared" si="222"/>
        <v>(GAT)4</v>
      </c>
      <c r="AK972" t="s">
        <v>5146</v>
      </c>
      <c r="AL972" t="s">
        <v>7086</v>
      </c>
      <c r="AO972" t="s">
        <v>5146</v>
      </c>
      <c r="AP972" t="s">
        <v>123</v>
      </c>
      <c r="AT972" t="s">
        <v>6818</v>
      </c>
      <c r="AU972" t="s">
        <v>5146</v>
      </c>
      <c r="AV972">
        <v>125</v>
      </c>
      <c r="AY972" t="s">
        <v>5146</v>
      </c>
      <c r="AZ972">
        <v>126</v>
      </c>
      <c r="BB972" t="s">
        <v>5146</v>
      </c>
      <c r="BC972" t="str">
        <f t="shared" si="223"/>
        <v>125-126</v>
      </c>
    </row>
    <row r="973" spans="1:55" ht="18">
      <c r="A973" t="s">
        <v>5149</v>
      </c>
      <c r="B973" t="str">
        <f t="shared" si="213"/>
        <v>CAGTTTTCCCAGTCACGACACATCACCAGCATCAGTGTCAAGT</v>
      </c>
      <c r="C973" t="s">
        <v>5266</v>
      </c>
      <c r="D973" t="str">
        <f t="shared" si="214"/>
        <v>GTTTTGCTATATATCCTTGCCCCTCTGA</v>
      </c>
      <c r="E973" t="str">
        <f t="shared" si="215"/>
        <v>(CTT)4</v>
      </c>
      <c r="F973" s="6" t="s">
        <v>7468</v>
      </c>
      <c r="G973" t="str">
        <f t="shared" si="216"/>
        <v>CTT</v>
      </c>
      <c r="H973">
        <f t="shared" si="217"/>
        <v>136</v>
      </c>
      <c r="I973">
        <f t="shared" si="218"/>
        <v>136</v>
      </c>
      <c r="J973" t="str">
        <f t="shared" si="219"/>
        <v>136-136</v>
      </c>
      <c r="K973" t="str">
        <f t="shared" si="212"/>
        <v>Monomorphic</v>
      </c>
      <c r="X973" t="s">
        <v>3071</v>
      </c>
      <c r="Y973" t="s">
        <v>2976</v>
      </c>
      <c r="AA973" t="s">
        <v>3070</v>
      </c>
      <c r="AB973" t="s">
        <v>5149</v>
      </c>
      <c r="AC973" t="s">
        <v>109</v>
      </c>
      <c r="AD973">
        <v>3</v>
      </c>
      <c r="AE973">
        <v>12</v>
      </c>
      <c r="AF973" t="str">
        <f t="shared" si="220"/>
        <v>(CTT)</v>
      </c>
      <c r="AG973">
        <f t="shared" si="221"/>
        <v>4</v>
      </c>
      <c r="AH973" t="str">
        <f t="shared" si="222"/>
        <v>(CTT)4</v>
      </c>
      <c r="AK973" t="s">
        <v>5149</v>
      </c>
      <c r="AL973" t="s">
        <v>7082</v>
      </c>
      <c r="AO973" t="s">
        <v>5149</v>
      </c>
      <c r="AP973" t="s">
        <v>109</v>
      </c>
      <c r="AT973" t="s">
        <v>6819</v>
      </c>
      <c r="AU973" t="s">
        <v>5149</v>
      </c>
      <c r="AV973">
        <v>136</v>
      </c>
      <c r="AY973" t="s">
        <v>5149</v>
      </c>
      <c r="AZ973">
        <v>136</v>
      </c>
      <c r="BB973" t="s">
        <v>5149</v>
      </c>
      <c r="BC973" t="str">
        <f t="shared" si="223"/>
        <v>136-136</v>
      </c>
    </row>
    <row r="974" spans="1:55" ht="18">
      <c r="A974" t="s">
        <v>5152</v>
      </c>
      <c r="B974" t="str">
        <f t="shared" si="213"/>
        <v>CAGTTTTCCCAGTCACGACAATCTCACAAACCAAAGACCCAAA</v>
      </c>
      <c r="C974" t="s">
        <v>5267</v>
      </c>
      <c r="D974" t="str">
        <f t="shared" si="214"/>
        <v>GTTTAGTTGAGGAAGAGGAGAAGAAGGG</v>
      </c>
      <c r="E974" t="str">
        <f t="shared" si="215"/>
        <v>(ATC)4</v>
      </c>
      <c r="F974" s="6" t="s">
        <v>7744</v>
      </c>
      <c r="G974" t="str">
        <f t="shared" si="216"/>
        <v>ATC</v>
      </c>
      <c r="H974">
        <f t="shared" si="217"/>
        <v>115</v>
      </c>
      <c r="I974">
        <f t="shared" si="218"/>
        <v>115</v>
      </c>
      <c r="J974" t="str">
        <f t="shared" si="219"/>
        <v>115-115</v>
      </c>
      <c r="K974" t="str">
        <f t="shared" si="212"/>
        <v>Monomorphic</v>
      </c>
      <c r="AA974" t="s">
        <v>3072</v>
      </c>
      <c r="AB974" t="s">
        <v>5152</v>
      </c>
      <c r="AC974" t="s">
        <v>70</v>
      </c>
      <c r="AD974">
        <v>3</v>
      </c>
      <c r="AE974">
        <v>12</v>
      </c>
      <c r="AF974" t="str">
        <f t="shared" si="220"/>
        <v>(ATC)</v>
      </c>
      <c r="AG974">
        <f t="shared" si="221"/>
        <v>4</v>
      </c>
      <c r="AH974" t="str">
        <f t="shared" si="222"/>
        <v>(ATC)4</v>
      </c>
      <c r="AK974" t="s">
        <v>5152</v>
      </c>
      <c r="AL974" t="s">
        <v>7357</v>
      </c>
      <c r="AO974" t="s">
        <v>5152</v>
      </c>
      <c r="AP974" t="s">
        <v>70</v>
      </c>
      <c r="AT974" t="s">
        <v>6820</v>
      </c>
      <c r="AU974" t="s">
        <v>5152</v>
      </c>
      <c r="AV974">
        <v>115</v>
      </c>
      <c r="AY974" t="s">
        <v>5152</v>
      </c>
      <c r="AZ974">
        <v>115</v>
      </c>
      <c r="BB974" t="s">
        <v>5152</v>
      </c>
      <c r="BC974" t="str">
        <f t="shared" si="223"/>
        <v>115-115</v>
      </c>
    </row>
    <row r="975" spans="1:55" ht="18">
      <c r="A975" t="s">
        <v>5155</v>
      </c>
      <c r="B975" t="str">
        <f t="shared" si="213"/>
        <v>CAGTTTTCCCAGTCACGACGGAGGTTGAAAGAGAGCTTGAGTG</v>
      </c>
      <c r="C975" t="s">
        <v>5268</v>
      </c>
      <c r="D975" t="str">
        <f t="shared" si="214"/>
        <v>GTTTAGAACACGTGAAAGCACTCACAAA</v>
      </c>
      <c r="E975" t="str">
        <f t="shared" si="215"/>
        <v>(CT)6</v>
      </c>
      <c r="F975" s="6" t="s">
        <v>7746</v>
      </c>
      <c r="G975" t="str">
        <f t="shared" si="216"/>
        <v>CT</v>
      </c>
      <c r="H975">
        <f t="shared" si="217"/>
        <v>167</v>
      </c>
      <c r="I975">
        <f t="shared" si="218"/>
        <v>167</v>
      </c>
      <c r="J975" t="str">
        <f t="shared" si="219"/>
        <v>167-167</v>
      </c>
      <c r="K975" t="str">
        <f t="shared" si="212"/>
        <v>Monomorphic</v>
      </c>
      <c r="X975" t="s">
        <v>3076</v>
      </c>
      <c r="Y975" t="s">
        <v>3074</v>
      </c>
      <c r="AA975" t="s">
        <v>3073</v>
      </c>
      <c r="AB975" t="s">
        <v>5155</v>
      </c>
      <c r="AC975" t="s">
        <v>104</v>
      </c>
      <c r="AD975">
        <v>2</v>
      </c>
      <c r="AE975">
        <v>12</v>
      </c>
      <c r="AF975" t="str">
        <f t="shared" si="220"/>
        <v>(CT)</v>
      </c>
      <c r="AG975">
        <f t="shared" si="221"/>
        <v>6</v>
      </c>
      <c r="AH975" t="str">
        <f t="shared" si="222"/>
        <v>(CT)6</v>
      </c>
      <c r="AK975" t="s">
        <v>5155</v>
      </c>
      <c r="AL975" t="s">
        <v>7359</v>
      </c>
      <c r="AO975" t="s">
        <v>5155</v>
      </c>
      <c r="AP975" t="s">
        <v>104</v>
      </c>
      <c r="AT975" t="s">
        <v>6821</v>
      </c>
      <c r="AU975" t="s">
        <v>5155</v>
      </c>
      <c r="AV975">
        <v>167</v>
      </c>
      <c r="AY975" t="s">
        <v>5155</v>
      </c>
      <c r="AZ975">
        <v>167</v>
      </c>
      <c r="BB975" t="s">
        <v>5155</v>
      </c>
      <c r="BC975" t="str">
        <f t="shared" si="223"/>
        <v>167-167</v>
      </c>
    </row>
    <row r="976" spans="1:55" ht="18">
      <c r="A976" t="s">
        <v>5158</v>
      </c>
      <c r="B976" t="str">
        <f t="shared" si="213"/>
        <v>CAGTTTTCCCAGTCACGACCACATCATGCCATCATTCCATAGT</v>
      </c>
      <c r="C976" t="s">
        <v>5269</v>
      </c>
      <c r="D976" t="str">
        <f t="shared" si="214"/>
        <v>GTTTTGTTTTAGACTTTGATTTCATGCCC</v>
      </c>
      <c r="E976" t="str">
        <f t="shared" si="215"/>
        <v>(TCT)4</v>
      </c>
      <c r="F976" s="6" t="s">
        <v>7496</v>
      </c>
      <c r="G976" t="str">
        <f t="shared" si="216"/>
        <v>TCT</v>
      </c>
      <c r="H976">
        <f t="shared" si="217"/>
        <v>149</v>
      </c>
      <c r="I976">
        <f t="shared" si="218"/>
        <v>149</v>
      </c>
      <c r="J976" t="str">
        <f t="shared" si="219"/>
        <v>149-149</v>
      </c>
      <c r="K976" t="str">
        <f t="shared" si="212"/>
        <v>Monomorphic</v>
      </c>
      <c r="X976" t="s">
        <v>3080</v>
      </c>
      <c r="Y976" t="s">
        <v>3078</v>
      </c>
      <c r="AA976" t="s">
        <v>3077</v>
      </c>
      <c r="AB976" t="s">
        <v>5158</v>
      </c>
      <c r="AC976" t="s">
        <v>172</v>
      </c>
      <c r="AD976">
        <v>3</v>
      </c>
      <c r="AE976">
        <v>12</v>
      </c>
      <c r="AF976" t="str">
        <f t="shared" si="220"/>
        <v>(TCT)</v>
      </c>
      <c r="AG976">
        <f t="shared" si="221"/>
        <v>4</v>
      </c>
      <c r="AH976" t="str">
        <f t="shared" si="222"/>
        <v>(TCT)4</v>
      </c>
      <c r="AK976" t="s">
        <v>5158</v>
      </c>
      <c r="AL976" t="s">
        <v>7110</v>
      </c>
      <c r="AO976" t="s">
        <v>5158</v>
      </c>
      <c r="AP976" t="s">
        <v>172</v>
      </c>
      <c r="AT976" t="s">
        <v>6822</v>
      </c>
      <c r="AU976" t="s">
        <v>5158</v>
      </c>
      <c r="AV976">
        <v>149</v>
      </c>
      <c r="AY976" t="s">
        <v>5158</v>
      </c>
      <c r="AZ976">
        <v>149</v>
      </c>
      <c r="BB976" t="s">
        <v>5158</v>
      </c>
      <c r="BC976" t="str">
        <f t="shared" si="223"/>
        <v>149-149</v>
      </c>
    </row>
    <row r="977" spans="1:55" ht="18">
      <c r="A977" t="s">
        <v>5161</v>
      </c>
      <c r="B977" t="str">
        <f t="shared" si="213"/>
        <v>CAGTTTTCCCAGTCACGACGATCCTGATCGAACGGTTGAAA</v>
      </c>
      <c r="C977" t="s">
        <v>5270</v>
      </c>
      <c r="D977" t="str">
        <f t="shared" si="214"/>
        <v>GTTTGGTGAGTTTTCCGACTTTGGAGT</v>
      </c>
      <c r="E977" t="str">
        <f t="shared" si="215"/>
        <v>(ACC)4</v>
      </c>
      <c r="F977" s="6" t="s">
        <v>7481</v>
      </c>
      <c r="G977" t="str">
        <f t="shared" si="216"/>
        <v>ACC</v>
      </c>
      <c r="H977">
        <f t="shared" si="217"/>
        <v>112</v>
      </c>
      <c r="I977">
        <f t="shared" si="218"/>
        <v>172</v>
      </c>
      <c r="J977" t="str">
        <f t="shared" si="219"/>
        <v>112-172</v>
      </c>
      <c r="K977" t="str">
        <f t="shared" si="212"/>
        <v>Polymorphic</v>
      </c>
      <c r="X977" t="s">
        <v>3080</v>
      </c>
      <c r="Y977" t="s">
        <v>3078</v>
      </c>
      <c r="AA977" t="s">
        <v>3081</v>
      </c>
      <c r="AB977" t="s">
        <v>5161</v>
      </c>
      <c r="AC977" t="s">
        <v>52</v>
      </c>
      <c r="AD977">
        <v>3</v>
      </c>
      <c r="AE977">
        <v>12</v>
      </c>
      <c r="AF977" t="str">
        <f t="shared" si="220"/>
        <v>(ACC)</v>
      </c>
      <c r="AG977">
        <f t="shared" si="221"/>
        <v>4</v>
      </c>
      <c r="AH977" t="str">
        <f t="shared" si="222"/>
        <v>(ACC)4</v>
      </c>
      <c r="AK977" t="s">
        <v>5161</v>
      </c>
      <c r="AL977" t="s">
        <v>7095</v>
      </c>
      <c r="AO977" t="s">
        <v>5161</v>
      </c>
      <c r="AP977" t="s">
        <v>52</v>
      </c>
      <c r="AT977" t="s">
        <v>6823</v>
      </c>
      <c r="AU977" t="s">
        <v>5161</v>
      </c>
      <c r="AV977">
        <v>112</v>
      </c>
      <c r="AY977" t="s">
        <v>5161</v>
      </c>
      <c r="AZ977">
        <v>172</v>
      </c>
      <c r="BB977" t="s">
        <v>5161</v>
      </c>
      <c r="BC977" t="str">
        <f t="shared" si="223"/>
        <v>112-172</v>
      </c>
    </row>
    <row r="978" spans="1:55" ht="18">
      <c r="A978" t="s">
        <v>5164</v>
      </c>
      <c r="B978" t="str">
        <f t="shared" si="213"/>
        <v>CAGTTTTCCCAGTCACGACCTAATGGCCAGGAAGCAAATCAG</v>
      </c>
      <c r="C978" t="s">
        <v>5271</v>
      </c>
      <c r="D978" t="str">
        <f t="shared" si="214"/>
        <v>GTTTTATGTGAGCCATCCCTACGGAAAT</v>
      </c>
      <c r="E978" t="str">
        <f t="shared" si="215"/>
        <v>(TGG)4</v>
      </c>
      <c r="F978" s="6" t="s">
        <v>7498</v>
      </c>
      <c r="G978" t="str">
        <f t="shared" si="216"/>
        <v>TGG</v>
      </c>
      <c r="H978">
        <f t="shared" si="217"/>
        <v>171</v>
      </c>
      <c r="I978">
        <f t="shared" si="218"/>
        <v>171</v>
      </c>
      <c r="J978" t="str">
        <f t="shared" si="219"/>
        <v>171-171</v>
      </c>
      <c r="K978" t="str">
        <f t="shared" si="212"/>
        <v>Monomorphic</v>
      </c>
      <c r="X978" t="s">
        <v>2969</v>
      </c>
      <c r="Y978" t="s">
        <v>2967</v>
      </c>
      <c r="AA978" t="s">
        <v>3082</v>
      </c>
      <c r="AB978" t="s">
        <v>5164</v>
      </c>
      <c r="AC978" t="s">
        <v>180</v>
      </c>
      <c r="AD978">
        <v>3</v>
      </c>
      <c r="AE978">
        <v>12</v>
      </c>
      <c r="AF978" t="str">
        <f t="shared" si="220"/>
        <v>(TGG)</v>
      </c>
      <c r="AG978">
        <f t="shared" si="221"/>
        <v>4</v>
      </c>
      <c r="AH978" t="str">
        <f t="shared" si="222"/>
        <v>(TGG)4</v>
      </c>
      <c r="AK978" t="s">
        <v>5164</v>
      </c>
      <c r="AL978" t="s">
        <v>7112</v>
      </c>
      <c r="AO978" t="s">
        <v>5164</v>
      </c>
      <c r="AP978" t="s">
        <v>180</v>
      </c>
      <c r="AT978" t="s">
        <v>6824</v>
      </c>
      <c r="AU978" t="s">
        <v>5164</v>
      </c>
      <c r="AV978">
        <v>171</v>
      </c>
      <c r="AY978" t="s">
        <v>5164</v>
      </c>
      <c r="AZ978">
        <v>171</v>
      </c>
      <c r="BB978" t="s">
        <v>5164</v>
      </c>
      <c r="BC978" t="str">
        <f t="shared" si="223"/>
        <v>171-171</v>
      </c>
    </row>
    <row r="979" spans="1:55" ht="18">
      <c r="A979" t="s">
        <v>5167</v>
      </c>
      <c r="B979" t="str">
        <f t="shared" si="213"/>
        <v>CAGTTTTCCCAGTCACGACGGTTTGCCTCACTATCTTTCTTGC</v>
      </c>
      <c r="C979" t="s">
        <v>5272</v>
      </c>
      <c r="D979" t="str">
        <f t="shared" si="214"/>
        <v>GTTTGATGATCGTAGTTCCCATCGAGT</v>
      </c>
      <c r="E979" t="str">
        <f t="shared" si="215"/>
        <v>(TC)6</v>
      </c>
      <c r="F979" s="6" t="s">
        <v>7747</v>
      </c>
      <c r="G979" t="str">
        <f t="shared" si="216"/>
        <v>TC</v>
      </c>
      <c r="H979">
        <f t="shared" si="217"/>
        <v>123</v>
      </c>
      <c r="I979">
        <f t="shared" si="218"/>
        <v>133</v>
      </c>
      <c r="J979" t="str">
        <f t="shared" si="219"/>
        <v>123-133</v>
      </c>
      <c r="K979" t="str">
        <f t="shared" si="212"/>
        <v>Polymorphic</v>
      </c>
      <c r="X979" t="s">
        <v>3086</v>
      </c>
      <c r="Y979" t="s">
        <v>3084</v>
      </c>
      <c r="AA979" t="s">
        <v>3083</v>
      </c>
      <c r="AB979" t="s">
        <v>5167</v>
      </c>
      <c r="AC979" t="s">
        <v>170</v>
      </c>
      <c r="AD979">
        <v>2</v>
      </c>
      <c r="AE979">
        <v>12</v>
      </c>
      <c r="AF979" t="str">
        <f t="shared" si="220"/>
        <v>(TC)</v>
      </c>
      <c r="AG979">
        <f t="shared" si="221"/>
        <v>6</v>
      </c>
      <c r="AH979" t="str">
        <f t="shared" si="222"/>
        <v>(TC)6</v>
      </c>
      <c r="AK979" t="s">
        <v>5167</v>
      </c>
      <c r="AL979" t="s">
        <v>7360</v>
      </c>
      <c r="AO979" t="s">
        <v>5167</v>
      </c>
      <c r="AP979" t="s">
        <v>170</v>
      </c>
      <c r="AT979" t="s">
        <v>6825</v>
      </c>
      <c r="AU979" t="s">
        <v>5167</v>
      </c>
      <c r="AV979">
        <v>123</v>
      </c>
      <c r="AY979" t="s">
        <v>5167</v>
      </c>
      <c r="AZ979">
        <v>133</v>
      </c>
      <c r="BB979" t="s">
        <v>5167</v>
      </c>
      <c r="BC979" t="str">
        <f t="shared" si="223"/>
        <v>123-133</v>
      </c>
    </row>
    <row r="980" spans="1:55" ht="18">
      <c r="A980" t="s">
        <v>5170</v>
      </c>
      <c r="B980" t="str">
        <f t="shared" si="213"/>
        <v>CAGTTTTCCCAGTCACGACTTGTTAAATTGGCACAAGAAATGC</v>
      </c>
      <c r="C980" t="s">
        <v>5273</v>
      </c>
      <c r="D980" t="str">
        <f t="shared" si="214"/>
        <v>GTTTCAAAAGAAACCATTTTTCGGTCAT</v>
      </c>
      <c r="E980" t="str">
        <f t="shared" si="215"/>
        <v>(TTC)4</v>
      </c>
      <c r="F980" s="6" t="s">
        <v>7473</v>
      </c>
      <c r="G980" t="str">
        <f t="shared" si="216"/>
        <v>TTC</v>
      </c>
      <c r="H980">
        <f t="shared" si="217"/>
        <v>117</v>
      </c>
      <c r="I980">
        <f t="shared" si="218"/>
        <v>124</v>
      </c>
      <c r="J980" t="str">
        <f t="shared" si="219"/>
        <v>117-124</v>
      </c>
      <c r="K980" t="str">
        <f t="shared" si="212"/>
        <v>Polymorphic</v>
      </c>
      <c r="X980" t="s">
        <v>3090</v>
      </c>
      <c r="Y980" t="s">
        <v>3088</v>
      </c>
      <c r="AA980" t="s">
        <v>3087</v>
      </c>
      <c r="AB980" t="s">
        <v>5170</v>
      </c>
      <c r="AC980" t="s">
        <v>193</v>
      </c>
      <c r="AD980">
        <v>3</v>
      </c>
      <c r="AE980">
        <v>12</v>
      </c>
      <c r="AF980" t="str">
        <f t="shared" si="220"/>
        <v>(TTC)</v>
      </c>
      <c r="AG980">
        <f t="shared" si="221"/>
        <v>4</v>
      </c>
      <c r="AH980" t="str">
        <f t="shared" si="222"/>
        <v>(TTC)4</v>
      </c>
      <c r="AK980" t="s">
        <v>5170</v>
      </c>
      <c r="AL980" t="s">
        <v>7087</v>
      </c>
      <c r="AO980" t="s">
        <v>5170</v>
      </c>
      <c r="AP980" t="s">
        <v>193</v>
      </c>
      <c r="AT980" t="s">
        <v>6826</v>
      </c>
      <c r="AU980" t="s">
        <v>5170</v>
      </c>
      <c r="AV980">
        <v>117</v>
      </c>
      <c r="AY980" t="s">
        <v>5170</v>
      </c>
      <c r="AZ980">
        <v>124</v>
      </c>
      <c r="BB980" t="s">
        <v>5170</v>
      </c>
      <c r="BC980" t="str">
        <f t="shared" si="223"/>
        <v>117-124</v>
      </c>
    </row>
    <row r="981" spans="1:55" ht="18">
      <c r="A981" t="s">
        <v>5173</v>
      </c>
      <c r="B981" t="str">
        <f t="shared" si="213"/>
        <v>CAGTTTTCCCAGTCACGACATGGCAACAGCAGGTTTTGTTATT</v>
      </c>
      <c r="C981" t="s">
        <v>5274</v>
      </c>
      <c r="D981" t="str">
        <f t="shared" si="214"/>
        <v>GTTTAAAGGTCAGCTAGGGTTTGGAAAG</v>
      </c>
      <c r="E981" t="str">
        <f t="shared" si="215"/>
        <v>(TA)6</v>
      </c>
      <c r="F981" s="6" t="s">
        <v>7742</v>
      </c>
      <c r="G981" t="str">
        <f t="shared" si="216"/>
        <v>TA</v>
      </c>
      <c r="H981">
        <f t="shared" si="217"/>
        <v>158</v>
      </c>
      <c r="I981">
        <f t="shared" si="218"/>
        <v>160</v>
      </c>
      <c r="J981" t="str">
        <f t="shared" si="219"/>
        <v>158-160</v>
      </c>
      <c r="K981" t="str">
        <f t="shared" si="212"/>
        <v>Polymorphic</v>
      </c>
      <c r="X981" t="s">
        <v>3094</v>
      </c>
      <c r="Y981" t="s">
        <v>3092</v>
      </c>
      <c r="AA981" t="s">
        <v>3091</v>
      </c>
      <c r="AB981" t="s">
        <v>5173</v>
      </c>
      <c r="AC981" t="s">
        <v>157</v>
      </c>
      <c r="AD981">
        <v>2</v>
      </c>
      <c r="AE981">
        <v>12</v>
      </c>
      <c r="AF981" t="str">
        <f t="shared" si="220"/>
        <v>(TA)</v>
      </c>
      <c r="AG981">
        <f t="shared" si="221"/>
        <v>6</v>
      </c>
      <c r="AH981" t="str">
        <f t="shared" si="222"/>
        <v>(TA)6</v>
      </c>
      <c r="AK981" t="s">
        <v>5173</v>
      </c>
      <c r="AL981" t="s">
        <v>7355</v>
      </c>
      <c r="AO981" t="s">
        <v>5173</v>
      </c>
      <c r="AP981" t="s">
        <v>157</v>
      </c>
      <c r="AT981" t="s">
        <v>6827</v>
      </c>
      <c r="AU981" t="s">
        <v>5173</v>
      </c>
      <c r="AV981">
        <v>158</v>
      </c>
      <c r="AY981" t="s">
        <v>5173</v>
      </c>
      <c r="AZ981">
        <v>160</v>
      </c>
      <c r="BB981" t="s">
        <v>5173</v>
      </c>
      <c r="BC981" t="str">
        <f t="shared" si="223"/>
        <v>158-160</v>
      </c>
    </row>
    <row r="982" spans="1:55" ht="18">
      <c r="A982" t="s">
        <v>5176</v>
      </c>
      <c r="B982" t="str">
        <f t="shared" si="213"/>
        <v>CAGTTTTCCCAGTCACGACCGCATACAAGCTCCACTCCAC</v>
      </c>
      <c r="C982" t="s">
        <v>5275</v>
      </c>
      <c r="D982" t="str">
        <f t="shared" si="214"/>
        <v>GTTTATAGGGATGAGGGCTGTCTGGT</v>
      </c>
      <c r="E982" t="str">
        <f t="shared" si="215"/>
        <v>(CCG)4</v>
      </c>
      <c r="F982" s="6" t="s">
        <v>7471</v>
      </c>
      <c r="G982" t="str">
        <f t="shared" si="216"/>
        <v>CCG</v>
      </c>
      <c r="H982">
        <f t="shared" si="217"/>
        <v>102</v>
      </c>
      <c r="I982">
        <f t="shared" si="218"/>
        <v>102</v>
      </c>
      <c r="J982" t="str">
        <f t="shared" si="219"/>
        <v>102-102</v>
      </c>
      <c r="K982" t="str">
        <f t="shared" si="212"/>
        <v>Monomorphic</v>
      </c>
      <c r="X982" t="s">
        <v>3098</v>
      </c>
      <c r="Y982" t="s">
        <v>3096</v>
      </c>
      <c r="AA982" t="s">
        <v>3095</v>
      </c>
      <c r="AB982" t="s">
        <v>5176</v>
      </c>
      <c r="AC982" t="s">
        <v>90</v>
      </c>
      <c r="AD982">
        <v>3</v>
      </c>
      <c r="AE982">
        <v>12</v>
      </c>
      <c r="AF982" t="str">
        <f t="shared" si="220"/>
        <v>(CCG)</v>
      </c>
      <c r="AG982">
        <f t="shared" si="221"/>
        <v>4</v>
      </c>
      <c r="AH982" t="str">
        <f t="shared" si="222"/>
        <v>(CCG)4</v>
      </c>
      <c r="AK982" t="s">
        <v>5176</v>
      </c>
      <c r="AL982" t="s">
        <v>7085</v>
      </c>
      <c r="AO982" t="s">
        <v>5176</v>
      </c>
      <c r="AP982" t="s">
        <v>90</v>
      </c>
      <c r="AT982" t="s">
        <v>6828</v>
      </c>
      <c r="AU982" t="s">
        <v>5176</v>
      </c>
      <c r="AV982">
        <v>102</v>
      </c>
      <c r="AY982" t="s">
        <v>5176</v>
      </c>
      <c r="AZ982">
        <v>102</v>
      </c>
      <c r="BB982" t="s">
        <v>5176</v>
      </c>
      <c r="BC982" t="str">
        <f t="shared" si="223"/>
        <v>102-102</v>
      </c>
    </row>
    <row r="983" spans="1:55" ht="18">
      <c r="A983" t="s">
        <v>5179</v>
      </c>
      <c r="B983" t="str">
        <f t="shared" si="213"/>
        <v>CAGTTTTCCCAGTCACGACATGTATTTTTGCAAATGCTGGCTT</v>
      </c>
      <c r="C983" t="s">
        <v>5276</v>
      </c>
      <c r="D983" t="str">
        <f t="shared" si="214"/>
        <v>GTTTAAAACACAAAATTCCGGACCGTAT</v>
      </c>
      <c r="E983" t="str">
        <f t="shared" si="215"/>
        <v>(TGT)4</v>
      </c>
      <c r="F983" s="6" t="s">
        <v>7492</v>
      </c>
      <c r="G983" t="str">
        <f t="shared" si="216"/>
        <v>TGT</v>
      </c>
      <c r="H983">
        <f t="shared" si="217"/>
        <v>120</v>
      </c>
      <c r="I983">
        <f t="shared" si="218"/>
        <v>127</v>
      </c>
      <c r="J983" t="str">
        <f t="shared" si="219"/>
        <v>120-127</v>
      </c>
      <c r="K983" t="str">
        <f t="shared" si="212"/>
        <v>Polymorphic</v>
      </c>
      <c r="X983" t="s">
        <v>3102</v>
      </c>
      <c r="Y983" t="s">
        <v>3100</v>
      </c>
      <c r="AA983" t="s">
        <v>3099</v>
      </c>
      <c r="AB983" t="s">
        <v>5179</v>
      </c>
      <c r="AC983" t="s">
        <v>185</v>
      </c>
      <c r="AD983">
        <v>3</v>
      </c>
      <c r="AE983">
        <v>12</v>
      </c>
      <c r="AF983" t="str">
        <f t="shared" si="220"/>
        <v>(TGT)</v>
      </c>
      <c r="AG983">
        <f t="shared" si="221"/>
        <v>4</v>
      </c>
      <c r="AH983" t="str">
        <f t="shared" si="222"/>
        <v>(TGT)4</v>
      </c>
      <c r="AK983" t="s">
        <v>5179</v>
      </c>
      <c r="AL983" t="s">
        <v>7106</v>
      </c>
      <c r="AO983" t="s">
        <v>5179</v>
      </c>
      <c r="AP983" t="s">
        <v>185</v>
      </c>
      <c r="AT983" t="s">
        <v>6829</v>
      </c>
      <c r="AU983" t="s">
        <v>5179</v>
      </c>
      <c r="AV983">
        <v>120</v>
      </c>
      <c r="AY983" t="s">
        <v>5179</v>
      </c>
      <c r="AZ983">
        <v>127</v>
      </c>
      <c r="BB983" t="s">
        <v>5179</v>
      </c>
      <c r="BC983" t="str">
        <f t="shared" si="223"/>
        <v>120-127</v>
      </c>
    </row>
    <row r="984" spans="1:55" ht="18">
      <c r="A984" t="s">
        <v>5182</v>
      </c>
      <c r="B984" t="str">
        <f t="shared" si="213"/>
        <v>CAGTTTTCCCAGTCACGACCTTGCTTTTCAACCAAGCCTTCTA</v>
      </c>
      <c r="C984" t="s">
        <v>5277</v>
      </c>
      <c r="D984" t="str">
        <f t="shared" si="214"/>
        <v>GTTTGTAGAAGGAGAAGTCGTCGTCAGC</v>
      </c>
      <c r="E984" t="str">
        <f t="shared" si="215"/>
        <v>(CCA)4</v>
      </c>
      <c r="F984" s="6" t="s">
        <v>7487</v>
      </c>
      <c r="G984" t="str">
        <f t="shared" si="216"/>
        <v>CCA</v>
      </c>
      <c r="H984">
        <f t="shared" si="217"/>
        <v>71</v>
      </c>
      <c r="I984">
        <f t="shared" si="218"/>
        <v>132</v>
      </c>
      <c r="J984" t="str">
        <f t="shared" si="219"/>
        <v>71-132</v>
      </c>
      <c r="K984" t="str">
        <f t="shared" si="212"/>
        <v>Polymorphic</v>
      </c>
      <c r="X984" t="s">
        <v>3106</v>
      </c>
      <c r="Y984" t="s">
        <v>3104</v>
      </c>
      <c r="AA984" t="s">
        <v>3103</v>
      </c>
      <c r="AB984" t="s">
        <v>5182</v>
      </c>
      <c r="AC984" t="s">
        <v>87</v>
      </c>
      <c r="AD984">
        <v>3</v>
      </c>
      <c r="AE984">
        <v>12</v>
      </c>
      <c r="AF984" t="str">
        <f t="shared" si="220"/>
        <v>(CCA)</v>
      </c>
      <c r="AG984">
        <f t="shared" si="221"/>
        <v>4</v>
      </c>
      <c r="AH984" t="str">
        <f t="shared" si="222"/>
        <v>(CCA)4</v>
      </c>
      <c r="AK984" t="s">
        <v>5182</v>
      </c>
      <c r="AL984" t="s">
        <v>7101</v>
      </c>
      <c r="AO984" t="s">
        <v>5182</v>
      </c>
      <c r="AP984" t="s">
        <v>87</v>
      </c>
      <c r="AT984" t="s">
        <v>6830</v>
      </c>
      <c r="AU984" t="s">
        <v>5182</v>
      </c>
      <c r="AV984">
        <v>71</v>
      </c>
      <c r="AY984" t="s">
        <v>5182</v>
      </c>
      <c r="AZ984">
        <v>132</v>
      </c>
      <c r="BB984" t="s">
        <v>5182</v>
      </c>
      <c r="BC984" t="str">
        <f t="shared" si="223"/>
        <v>71-132</v>
      </c>
    </row>
    <row r="985" spans="1:55" ht="18">
      <c r="A985" t="s">
        <v>5185</v>
      </c>
      <c r="B985" t="str">
        <f t="shared" si="213"/>
        <v>CAGTTTTCCCAGTCACGACATATGCTGCAACCAAACTTCAACA</v>
      </c>
      <c r="C985" t="s">
        <v>5278</v>
      </c>
      <c r="D985" t="str">
        <f t="shared" si="214"/>
        <v>GTTTAATAATGCTCTTGTTGGCAGTGATT</v>
      </c>
      <c r="E985" t="str">
        <f t="shared" si="215"/>
        <v>(TA)6</v>
      </c>
      <c r="F985" s="6" t="s">
        <v>7742</v>
      </c>
      <c r="G985" t="str">
        <f t="shared" si="216"/>
        <v>TA</v>
      </c>
      <c r="H985">
        <f t="shared" si="217"/>
        <v>100</v>
      </c>
      <c r="I985">
        <f t="shared" si="218"/>
        <v>100</v>
      </c>
      <c r="J985" t="str">
        <f t="shared" si="219"/>
        <v>100-100</v>
      </c>
      <c r="K985" t="str">
        <f t="shared" si="212"/>
        <v>Monomorphic</v>
      </c>
      <c r="X985" t="s">
        <v>3110</v>
      </c>
      <c r="Y985" t="s">
        <v>3108</v>
      </c>
      <c r="AA985" t="s">
        <v>3107</v>
      </c>
      <c r="AB985" t="s">
        <v>5185</v>
      </c>
      <c r="AC985" t="s">
        <v>157</v>
      </c>
      <c r="AD985">
        <v>2</v>
      </c>
      <c r="AE985">
        <v>12</v>
      </c>
      <c r="AF985" t="str">
        <f t="shared" si="220"/>
        <v>(TA)</v>
      </c>
      <c r="AG985">
        <f t="shared" si="221"/>
        <v>6</v>
      </c>
      <c r="AH985" t="str">
        <f t="shared" si="222"/>
        <v>(TA)6</v>
      </c>
      <c r="AK985" t="s">
        <v>5185</v>
      </c>
      <c r="AL985" t="s">
        <v>7355</v>
      </c>
      <c r="AO985" t="s">
        <v>5185</v>
      </c>
      <c r="AP985" t="s">
        <v>157</v>
      </c>
      <c r="AT985" t="s">
        <v>6831</v>
      </c>
      <c r="AU985" t="s">
        <v>5185</v>
      </c>
      <c r="AV985">
        <v>100</v>
      </c>
      <c r="AY985" t="s">
        <v>5185</v>
      </c>
      <c r="AZ985">
        <v>100</v>
      </c>
      <c r="BB985" t="s">
        <v>5185</v>
      </c>
      <c r="BC985" t="str">
        <f t="shared" si="223"/>
        <v>100-100</v>
      </c>
    </row>
    <row r="986" spans="1:55" ht="18">
      <c r="A986" t="s">
        <v>5188</v>
      </c>
      <c r="B986" t="str">
        <f t="shared" si="213"/>
        <v>CAGTTTTCCCAGTCACGACGAGCAAGAGAAAGAACTGCGAAAG</v>
      </c>
      <c r="C986" t="s">
        <v>5279</v>
      </c>
      <c r="D986" t="str">
        <f t="shared" si="214"/>
        <v>GTTTGCTCAGTGAAGGAGCTCTGAGAAT</v>
      </c>
      <c r="E986" t="str">
        <f t="shared" si="215"/>
        <v>(CAC)4</v>
      </c>
      <c r="F986" s="6" t="s">
        <v>7764</v>
      </c>
      <c r="G986" t="str">
        <f t="shared" si="216"/>
        <v>CAC</v>
      </c>
      <c r="H986">
        <f t="shared" si="217"/>
        <v>173</v>
      </c>
      <c r="I986">
        <f t="shared" si="218"/>
        <v>173</v>
      </c>
      <c r="J986" t="str">
        <f t="shared" si="219"/>
        <v>173-173</v>
      </c>
      <c r="K986" t="str">
        <f t="shared" si="212"/>
        <v>Monomorphic</v>
      </c>
      <c r="X986" t="s">
        <v>3102</v>
      </c>
      <c r="Y986" t="s">
        <v>3100</v>
      </c>
      <c r="AA986" t="s">
        <v>3111</v>
      </c>
      <c r="AB986" t="s">
        <v>5188</v>
      </c>
      <c r="AC986" t="s">
        <v>82</v>
      </c>
      <c r="AD986">
        <v>3</v>
      </c>
      <c r="AE986">
        <v>12</v>
      </c>
      <c r="AF986" t="str">
        <f t="shared" si="220"/>
        <v>(CAC)</v>
      </c>
      <c r="AG986">
        <f t="shared" si="221"/>
        <v>4</v>
      </c>
      <c r="AH986" t="str">
        <f t="shared" si="222"/>
        <v>(CAC)4</v>
      </c>
      <c r="AK986" t="s">
        <v>5188</v>
      </c>
      <c r="AL986" t="s">
        <v>7377</v>
      </c>
      <c r="AO986" t="s">
        <v>5188</v>
      </c>
      <c r="AP986" t="s">
        <v>82</v>
      </c>
      <c r="AT986" t="s">
        <v>6832</v>
      </c>
      <c r="AU986" t="s">
        <v>5188</v>
      </c>
      <c r="AV986">
        <v>173</v>
      </c>
      <c r="AY986" t="s">
        <v>5188</v>
      </c>
      <c r="AZ986">
        <v>173</v>
      </c>
      <c r="BB986" t="s">
        <v>5188</v>
      </c>
      <c r="BC986" t="str">
        <f t="shared" si="223"/>
        <v>173-173</v>
      </c>
    </row>
    <row r="987" spans="1:55" ht="18">
      <c r="A987" t="s">
        <v>5191</v>
      </c>
      <c r="B987" t="str">
        <f t="shared" si="213"/>
        <v>CAGTTTTCCCAGTCACGACGGCGAAGAGGTCGTCTCTATGAC</v>
      </c>
      <c r="C987" t="s">
        <v>5280</v>
      </c>
      <c r="D987" t="str">
        <f t="shared" si="214"/>
        <v>GTTTCTGAACAAGCGGCGCAGTAG</v>
      </c>
      <c r="E987" t="str">
        <f t="shared" si="215"/>
        <v>(CCT)4</v>
      </c>
      <c r="F987" s="6" t="s">
        <v>7467</v>
      </c>
      <c r="G987" t="str">
        <f t="shared" si="216"/>
        <v>CCT</v>
      </c>
      <c r="H987">
        <f t="shared" si="217"/>
        <v>167</v>
      </c>
      <c r="I987">
        <f t="shared" si="218"/>
        <v>167</v>
      </c>
      <c r="J987" t="str">
        <f t="shared" si="219"/>
        <v>167-167</v>
      </c>
      <c r="K987" t="str">
        <f t="shared" si="212"/>
        <v>Monomorphic</v>
      </c>
      <c r="X987" t="s">
        <v>3115</v>
      </c>
      <c r="Y987" t="s">
        <v>3113</v>
      </c>
      <c r="AA987" t="s">
        <v>3112</v>
      </c>
      <c r="AB987" t="s">
        <v>5191</v>
      </c>
      <c r="AC987" t="s">
        <v>92</v>
      </c>
      <c r="AD987">
        <v>3</v>
      </c>
      <c r="AE987">
        <v>12</v>
      </c>
      <c r="AF987" t="str">
        <f t="shared" si="220"/>
        <v>(CCT)</v>
      </c>
      <c r="AG987">
        <f t="shared" si="221"/>
        <v>4</v>
      </c>
      <c r="AH987" t="str">
        <f t="shared" si="222"/>
        <v>(CCT)4</v>
      </c>
      <c r="AK987" t="s">
        <v>5191</v>
      </c>
      <c r="AL987" t="s">
        <v>7081</v>
      </c>
      <c r="AO987" t="s">
        <v>5191</v>
      </c>
      <c r="AP987" t="s">
        <v>92</v>
      </c>
      <c r="AT987" t="s">
        <v>6833</v>
      </c>
      <c r="AU987" t="s">
        <v>5191</v>
      </c>
      <c r="AV987">
        <v>167</v>
      </c>
      <c r="AY987" t="s">
        <v>5191</v>
      </c>
      <c r="AZ987">
        <v>167</v>
      </c>
      <c r="BB987" t="s">
        <v>5191</v>
      </c>
      <c r="BC987" t="str">
        <f t="shared" si="223"/>
        <v>167-167</v>
      </c>
    </row>
    <row r="988" spans="1:55" ht="18">
      <c r="A988" t="s">
        <v>5194</v>
      </c>
      <c r="B988" t="str">
        <f t="shared" si="213"/>
        <v>CAGTTTTCCCAGTCACGACTTGAAGGGACGTGAAATAACAAAAA</v>
      </c>
      <c r="C988" t="s">
        <v>5281</v>
      </c>
      <c r="D988" t="str">
        <f t="shared" si="214"/>
        <v>GTTTATACCTCACTTGCCCAACAACATT</v>
      </c>
      <c r="E988" t="str">
        <f t="shared" si="215"/>
        <v>(CA)6</v>
      </c>
      <c r="F988" s="6" t="s">
        <v>7756</v>
      </c>
      <c r="G988" t="str">
        <f t="shared" si="216"/>
        <v>CA</v>
      </c>
      <c r="H988">
        <f t="shared" si="217"/>
        <v>0</v>
      </c>
      <c r="I988">
        <f t="shared" si="218"/>
        <v>0</v>
      </c>
      <c r="J988" t="str">
        <f t="shared" si="219"/>
        <v>-</v>
      </c>
      <c r="K988" t="s">
        <v>7774</v>
      </c>
      <c r="X988" t="s">
        <v>3119</v>
      </c>
      <c r="Y988" t="s">
        <v>3117</v>
      </c>
      <c r="AA988" t="s">
        <v>3116</v>
      </c>
      <c r="AB988" t="s">
        <v>5194</v>
      </c>
      <c r="AC988" t="s">
        <v>81</v>
      </c>
      <c r="AD988">
        <v>2</v>
      </c>
      <c r="AE988">
        <v>12</v>
      </c>
      <c r="AF988" t="str">
        <f t="shared" si="220"/>
        <v>(CA)</v>
      </c>
      <c r="AG988">
        <f t="shared" si="221"/>
        <v>6</v>
      </c>
      <c r="AH988" t="str">
        <f t="shared" si="222"/>
        <v>(CA)6</v>
      </c>
      <c r="AK988" t="s">
        <v>5194</v>
      </c>
      <c r="AL988" t="s">
        <v>7369</v>
      </c>
      <c r="AO988" t="s">
        <v>5194</v>
      </c>
      <c r="AP988" t="s">
        <v>81</v>
      </c>
      <c r="AT988" t="s">
        <v>6834</v>
      </c>
      <c r="AU988" t="s">
        <v>5194</v>
      </c>
      <c r="AY988" t="s">
        <v>5194</v>
      </c>
      <c r="BB988" t="s">
        <v>5194</v>
      </c>
      <c r="BC988" t="str">
        <f t="shared" si="223"/>
        <v>-</v>
      </c>
    </row>
    <row r="989" spans="1:55" ht="18">
      <c r="A989" t="s">
        <v>5197</v>
      </c>
      <c r="B989" t="str">
        <f t="shared" si="213"/>
        <v>CAGTTTTCCCAGTCACGACTTCACCCTGATCACCAAATACCTT</v>
      </c>
      <c r="C989" t="s">
        <v>5282</v>
      </c>
      <c r="D989" t="str">
        <f t="shared" si="214"/>
        <v>GTTTCAGGAAGAGTTATGAGGAGGCAAA</v>
      </c>
      <c r="E989" t="str">
        <f t="shared" si="215"/>
        <v>(TA)6</v>
      </c>
      <c r="F989" s="6" t="s">
        <v>7742</v>
      </c>
      <c r="G989" t="str">
        <f t="shared" si="216"/>
        <v>TA</v>
      </c>
      <c r="H989">
        <f t="shared" si="217"/>
        <v>177</v>
      </c>
      <c r="I989">
        <f t="shared" si="218"/>
        <v>177</v>
      </c>
      <c r="J989" t="str">
        <f t="shared" si="219"/>
        <v>177-177</v>
      </c>
      <c r="K989" t="str">
        <f t="shared" ref="K989:K1013" si="224">IF(H989=I989,"Monomorphic","Polymorphic")</f>
        <v>Monomorphic</v>
      </c>
      <c r="X989" t="s">
        <v>3123</v>
      </c>
      <c r="Y989" t="s">
        <v>3121</v>
      </c>
      <c r="AA989" t="s">
        <v>3120</v>
      </c>
      <c r="AB989" t="s">
        <v>5197</v>
      </c>
      <c r="AC989" t="s">
        <v>157</v>
      </c>
      <c r="AD989">
        <v>2</v>
      </c>
      <c r="AE989">
        <v>12</v>
      </c>
      <c r="AF989" t="str">
        <f t="shared" si="220"/>
        <v>(TA)</v>
      </c>
      <c r="AG989">
        <f t="shared" si="221"/>
        <v>6</v>
      </c>
      <c r="AH989" t="str">
        <f t="shared" si="222"/>
        <v>(TA)6</v>
      </c>
      <c r="AK989" t="s">
        <v>5197</v>
      </c>
      <c r="AL989" t="s">
        <v>7355</v>
      </c>
      <c r="AO989" t="s">
        <v>5197</v>
      </c>
      <c r="AP989" t="s">
        <v>157</v>
      </c>
      <c r="AT989" t="s">
        <v>6835</v>
      </c>
      <c r="AU989" t="s">
        <v>5197</v>
      </c>
      <c r="AV989">
        <v>177</v>
      </c>
      <c r="AY989" t="s">
        <v>5197</v>
      </c>
      <c r="AZ989">
        <v>177</v>
      </c>
      <c r="BB989" t="s">
        <v>5197</v>
      </c>
      <c r="BC989" t="str">
        <f t="shared" si="223"/>
        <v>177-177</v>
      </c>
    </row>
    <row r="990" spans="1:55" ht="18">
      <c r="A990" t="s">
        <v>5200</v>
      </c>
      <c r="B990" t="str">
        <f t="shared" si="213"/>
        <v>CAGTTTTCCCAGTCACGACGCTCTCTGATGAGACATCCTCCTT</v>
      </c>
      <c r="C990" t="s">
        <v>5283</v>
      </c>
      <c r="D990" t="str">
        <f t="shared" si="214"/>
        <v>GTTTTTCCACTCTTCATCCAAACAAACA</v>
      </c>
      <c r="E990" t="str">
        <f t="shared" si="215"/>
        <v>(CTC)4</v>
      </c>
      <c r="F990" s="6" t="s">
        <v>7479</v>
      </c>
      <c r="G990" t="str">
        <f t="shared" si="216"/>
        <v>CTC</v>
      </c>
      <c r="H990">
        <f t="shared" si="217"/>
        <v>151</v>
      </c>
      <c r="I990">
        <f t="shared" si="218"/>
        <v>151</v>
      </c>
      <c r="J990" t="str">
        <f t="shared" si="219"/>
        <v>151-151</v>
      </c>
      <c r="K990" t="str">
        <f t="shared" si="224"/>
        <v>Monomorphic</v>
      </c>
      <c r="X990" t="s">
        <v>3127</v>
      </c>
      <c r="Y990" t="s">
        <v>3125</v>
      </c>
      <c r="AA990" t="s">
        <v>3124</v>
      </c>
      <c r="AB990" t="s">
        <v>5200</v>
      </c>
      <c r="AC990" t="s">
        <v>103</v>
      </c>
      <c r="AD990">
        <v>3</v>
      </c>
      <c r="AE990">
        <v>12</v>
      </c>
      <c r="AF990" t="str">
        <f t="shared" si="220"/>
        <v>(CTC)</v>
      </c>
      <c r="AG990">
        <f t="shared" si="221"/>
        <v>4</v>
      </c>
      <c r="AH990" t="str">
        <f t="shared" si="222"/>
        <v>(CTC)4</v>
      </c>
      <c r="AK990" t="s">
        <v>5200</v>
      </c>
      <c r="AL990" t="s">
        <v>7093</v>
      </c>
      <c r="AO990" t="s">
        <v>5200</v>
      </c>
      <c r="AP990" t="s">
        <v>103</v>
      </c>
      <c r="AT990" t="s">
        <v>6836</v>
      </c>
      <c r="AU990" t="s">
        <v>5200</v>
      </c>
      <c r="AV990">
        <v>151</v>
      </c>
      <c r="AY990" t="s">
        <v>5200</v>
      </c>
      <c r="AZ990">
        <v>151</v>
      </c>
      <c r="BB990" t="s">
        <v>5200</v>
      </c>
      <c r="BC990" t="str">
        <f t="shared" si="223"/>
        <v>151-151</v>
      </c>
    </row>
    <row r="991" spans="1:55" ht="18">
      <c r="A991" t="s">
        <v>5203</v>
      </c>
      <c r="B991" t="str">
        <f t="shared" si="213"/>
        <v>CAGTTTTCCCAGTCACGACTCAACACATCTCTTGCTTGATGAAC</v>
      </c>
      <c r="C991" t="s">
        <v>5284</v>
      </c>
      <c r="D991" t="str">
        <f t="shared" si="214"/>
        <v>GTTTAAAACTTTCCAAAATTGAAGGCTG</v>
      </c>
      <c r="E991" t="str">
        <f t="shared" si="215"/>
        <v>(TG)6</v>
      </c>
      <c r="F991" s="6" t="s">
        <v>7751</v>
      </c>
      <c r="G991" t="str">
        <f t="shared" si="216"/>
        <v>TG</v>
      </c>
      <c r="H991">
        <f t="shared" si="217"/>
        <v>142</v>
      </c>
      <c r="I991">
        <f t="shared" si="218"/>
        <v>149</v>
      </c>
      <c r="J991" t="str">
        <f t="shared" si="219"/>
        <v>142-149</v>
      </c>
      <c r="K991" t="str">
        <f t="shared" si="224"/>
        <v>Polymorphic</v>
      </c>
      <c r="X991" t="s">
        <v>3131</v>
      </c>
      <c r="Y991" t="s">
        <v>3129</v>
      </c>
      <c r="AA991" t="s">
        <v>3128</v>
      </c>
      <c r="AB991" t="s">
        <v>5203</v>
      </c>
      <c r="AC991" t="s">
        <v>183</v>
      </c>
      <c r="AD991">
        <v>2</v>
      </c>
      <c r="AE991">
        <v>12</v>
      </c>
      <c r="AF991" t="str">
        <f t="shared" si="220"/>
        <v>(TG)</v>
      </c>
      <c r="AG991">
        <f t="shared" si="221"/>
        <v>6</v>
      </c>
      <c r="AH991" t="str">
        <f t="shared" si="222"/>
        <v>(TG)6</v>
      </c>
      <c r="AK991" t="s">
        <v>5203</v>
      </c>
      <c r="AL991" t="s">
        <v>7364</v>
      </c>
      <c r="AO991" t="s">
        <v>5203</v>
      </c>
      <c r="AP991" t="s">
        <v>183</v>
      </c>
      <c r="AT991" t="s">
        <v>6837</v>
      </c>
      <c r="AU991" t="s">
        <v>5203</v>
      </c>
      <c r="AV991">
        <v>142</v>
      </c>
      <c r="AY991" t="s">
        <v>5203</v>
      </c>
      <c r="AZ991">
        <v>149</v>
      </c>
      <c r="BB991" t="s">
        <v>5203</v>
      </c>
      <c r="BC991" t="str">
        <f t="shared" si="223"/>
        <v>142-149</v>
      </c>
    </row>
    <row r="992" spans="1:55" ht="18">
      <c r="A992" t="s">
        <v>5206</v>
      </c>
      <c r="B992" t="str">
        <f t="shared" si="213"/>
        <v>CAGTTTTCCCAGTCACGACCAGCATCACACTGAGCCATCTATT</v>
      </c>
      <c r="C992" t="s">
        <v>5285</v>
      </c>
      <c r="D992" t="str">
        <f t="shared" si="214"/>
        <v>GTTTTGTTGTCCCATTTTGCCTTTAGAT</v>
      </c>
      <c r="E992" t="str">
        <f t="shared" si="215"/>
        <v>(AGT)4</v>
      </c>
      <c r="F992" s="6" t="s">
        <v>7765</v>
      </c>
      <c r="G992" t="str">
        <f t="shared" si="216"/>
        <v>AGT</v>
      </c>
      <c r="H992">
        <f t="shared" si="217"/>
        <v>116</v>
      </c>
      <c r="I992">
        <f t="shared" si="218"/>
        <v>127</v>
      </c>
      <c r="J992" t="str">
        <f t="shared" si="219"/>
        <v>116-127</v>
      </c>
      <c r="K992" t="str">
        <f t="shared" si="224"/>
        <v>Polymorphic</v>
      </c>
      <c r="X992" t="s">
        <v>3135</v>
      </c>
      <c r="Y992" t="s">
        <v>3133</v>
      </c>
      <c r="AA992" t="s">
        <v>3132</v>
      </c>
      <c r="AB992" t="s">
        <v>5206</v>
      </c>
      <c r="AC992" t="s">
        <v>63</v>
      </c>
      <c r="AD992">
        <v>3</v>
      </c>
      <c r="AE992">
        <v>12</v>
      </c>
      <c r="AF992" t="str">
        <f t="shared" si="220"/>
        <v>(AGT)</v>
      </c>
      <c r="AG992">
        <f t="shared" si="221"/>
        <v>4</v>
      </c>
      <c r="AH992" t="str">
        <f t="shared" si="222"/>
        <v>(AGT)4</v>
      </c>
      <c r="AK992" t="s">
        <v>5206</v>
      </c>
      <c r="AL992" t="s">
        <v>7378</v>
      </c>
      <c r="AO992" t="s">
        <v>5206</v>
      </c>
      <c r="AP992" t="s">
        <v>63</v>
      </c>
      <c r="AT992" t="s">
        <v>6838</v>
      </c>
      <c r="AU992" t="s">
        <v>5206</v>
      </c>
      <c r="AV992">
        <v>116</v>
      </c>
      <c r="AY992" t="s">
        <v>5206</v>
      </c>
      <c r="AZ992">
        <v>127</v>
      </c>
      <c r="BB992" t="s">
        <v>5206</v>
      </c>
      <c r="BC992" t="str">
        <f t="shared" si="223"/>
        <v>116-127</v>
      </c>
    </row>
    <row r="993" spans="1:55" ht="18">
      <c r="A993" t="s">
        <v>5209</v>
      </c>
      <c r="B993" t="str">
        <f t="shared" si="213"/>
        <v>CAGTTTTCCCAGTCACGACCCATGGATCTCAATGGAGAAAGAC</v>
      </c>
      <c r="C993" t="s">
        <v>5286</v>
      </c>
      <c r="D993" t="str">
        <f t="shared" si="214"/>
        <v>GTTTGAACAAGTATCAGTGTTTATTGCCCA</v>
      </c>
      <c r="E993" t="str">
        <f t="shared" si="215"/>
        <v>(TA)6</v>
      </c>
      <c r="F993" s="6" t="s">
        <v>7742</v>
      </c>
      <c r="G993" t="str">
        <f t="shared" si="216"/>
        <v>TA</v>
      </c>
      <c r="H993">
        <f t="shared" si="217"/>
        <v>170</v>
      </c>
      <c r="I993">
        <f t="shared" si="218"/>
        <v>175</v>
      </c>
      <c r="J993" t="str">
        <f t="shared" si="219"/>
        <v>170-175</v>
      </c>
      <c r="K993" t="str">
        <f t="shared" si="224"/>
        <v>Polymorphic</v>
      </c>
      <c r="X993" t="s">
        <v>3139</v>
      </c>
      <c r="Y993" t="s">
        <v>3137</v>
      </c>
      <c r="AA993" t="s">
        <v>3136</v>
      </c>
      <c r="AB993" t="s">
        <v>5209</v>
      </c>
      <c r="AC993" t="s">
        <v>157</v>
      </c>
      <c r="AD993">
        <v>2</v>
      </c>
      <c r="AE993">
        <v>12</v>
      </c>
      <c r="AF993" t="str">
        <f t="shared" si="220"/>
        <v>(TA)</v>
      </c>
      <c r="AG993">
        <f t="shared" si="221"/>
        <v>6</v>
      </c>
      <c r="AH993" t="str">
        <f t="shared" si="222"/>
        <v>(TA)6</v>
      </c>
      <c r="AK993" t="s">
        <v>5209</v>
      </c>
      <c r="AL993" t="s">
        <v>7355</v>
      </c>
      <c r="AO993" t="s">
        <v>5209</v>
      </c>
      <c r="AP993" t="s">
        <v>157</v>
      </c>
      <c r="AT993" t="s">
        <v>6839</v>
      </c>
      <c r="AU993" t="s">
        <v>5209</v>
      </c>
      <c r="AV993">
        <v>170</v>
      </c>
      <c r="AY993" t="s">
        <v>5209</v>
      </c>
      <c r="AZ993">
        <v>175</v>
      </c>
      <c r="BB993" t="s">
        <v>5209</v>
      </c>
      <c r="BC993" t="str">
        <f t="shared" si="223"/>
        <v>170-175</v>
      </c>
    </row>
    <row r="994" spans="1:55" ht="18">
      <c r="A994" t="s">
        <v>5212</v>
      </c>
      <c r="B994" t="str">
        <f t="shared" si="213"/>
        <v>CAGTTTTCCCAGTCACGACTTTACAAGGACCTGGCACTCTCTC</v>
      </c>
      <c r="C994" t="s">
        <v>5287</v>
      </c>
      <c r="D994" t="str">
        <f t="shared" si="214"/>
        <v>GTTTTGTTAGTGTCTTTGAAGTCCTGGATG</v>
      </c>
      <c r="E994" t="str">
        <f t="shared" si="215"/>
        <v>(TC)6</v>
      </c>
      <c r="F994" s="6" t="s">
        <v>7747</v>
      </c>
      <c r="G994" t="str">
        <f t="shared" si="216"/>
        <v>TC</v>
      </c>
      <c r="H994">
        <f t="shared" si="217"/>
        <v>143</v>
      </c>
      <c r="I994">
        <f t="shared" si="218"/>
        <v>147</v>
      </c>
      <c r="J994" t="str">
        <f t="shared" si="219"/>
        <v>143-147</v>
      </c>
      <c r="K994" t="str">
        <f t="shared" si="224"/>
        <v>Polymorphic</v>
      </c>
      <c r="X994" t="s">
        <v>3143</v>
      </c>
      <c r="Y994" t="s">
        <v>3141</v>
      </c>
      <c r="AA994" t="s">
        <v>3140</v>
      </c>
      <c r="AB994" t="s">
        <v>5212</v>
      </c>
      <c r="AC994" t="s">
        <v>170</v>
      </c>
      <c r="AD994">
        <v>2</v>
      </c>
      <c r="AE994">
        <v>12</v>
      </c>
      <c r="AF994" t="str">
        <f t="shared" si="220"/>
        <v>(TC)</v>
      </c>
      <c r="AG994">
        <f t="shared" si="221"/>
        <v>6</v>
      </c>
      <c r="AH994" t="str">
        <f t="shared" si="222"/>
        <v>(TC)6</v>
      </c>
      <c r="AK994" t="s">
        <v>5212</v>
      </c>
      <c r="AL994" t="s">
        <v>7360</v>
      </c>
      <c r="AO994" t="s">
        <v>5212</v>
      </c>
      <c r="AP994" t="s">
        <v>170</v>
      </c>
      <c r="AT994" t="s">
        <v>6840</v>
      </c>
      <c r="AU994" t="s">
        <v>5212</v>
      </c>
      <c r="AV994">
        <v>143</v>
      </c>
      <c r="AY994" t="s">
        <v>5212</v>
      </c>
      <c r="AZ994">
        <v>147</v>
      </c>
      <c r="BB994" t="s">
        <v>5212</v>
      </c>
      <c r="BC994" t="str">
        <f t="shared" si="223"/>
        <v>143-147</v>
      </c>
    </row>
    <row r="995" spans="1:55" ht="18">
      <c r="A995" t="s">
        <v>4988</v>
      </c>
      <c r="B995" t="str">
        <f t="shared" si="213"/>
        <v>CAGTTTTCCCAGTCACGACAGTTTTGGTTGGCATTTGAAGAAG</v>
      </c>
      <c r="C995" t="s">
        <v>5093</v>
      </c>
      <c r="D995" t="str">
        <f t="shared" si="214"/>
        <v>GTTTAAACCAACTCAAAAGCTTATCACACA</v>
      </c>
      <c r="E995" t="str">
        <f t="shared" si="215"/>
        <v>(TA)6</v>
      </c>
      <c r="F995" s="6" t="s">
        <v>7742</v>
      </c>
      <c r="G995" t="str">
        <f t="shared" si="216"/>
        <v>TA</v>
      </c>
      <c r="H995">
        <f t="shared" si="217"/>
        <v>115</v>
      </c>
      <c r="I995">
        <f t="shared" si="218"/>
        <v>130</v>
      </c>
      <c r="J995" t="str">
        <f t="shared" si="219"/>
        <v>115-130</v>
      </c>
      <c r="K995" t="str">
        <f t="shared" si="224"/>
        <v>Polymorphic</v>
      </c>
      <c r="X995" t="s">
        <v>3146</v>
      </c>
      <c r="Y995" t="s">
        <v>3144</v>
      </c>
      <c r="AA995" t="s">
        <v>2995</v>
      </c>
      <c r="AB995" t="s">
        <v>4988</v>
      </c>
      <c r="AC995" t="s">
        <v>157</v>
      </c>
      <c r="AD995">
        <v>2</v>
      </c>
      <c r="AE995">
        <v>12</v>
      </c>
      <c r="AF995" t="str">
        <f t="shared" si="220"/>
        <v>(TA)</v>
      </c>
      <c r="AG995">
        <f t="shared" si="221"/>
        <v>6</v>
      </c>
      <c r="AH995" t="str">
        <f t="shared" si="222"/>
        <v>(TA)6</v>
      </c>
      <c r="AK995" t="s">
        <v>4988</v>
      </c>
      <c r="AL995" t="s">
        <v>7355</v>
      </c>
      <c r="AO995" t="s">
        <v>4988</v>
      </c>
      <c r="AP995" t="s">
        <v>157</v>
      </c>
      <c r="AT995" t="s">
        <v>6781</v>
      </c>
      <c r="AU995" t="s">
        <v>4988</v>
      </c>
      <c r="AV995">
        <v>115</v>
      </c>
      <c r="AY995" t="s">
        <v>4988</v>
      </c>
      <c r="AZ995">
        <v>130</v>
      </c>
      <c r="BB995" t="s">
        <v>4988</v>
      </c>
      <c r="BC995" t="str">
        <f t="shared" si="223"/>
        <v>115-130</v>
      </c>
    </row>
    <row r="996" spans="1:55" ht="18">
      <c r="A996" t="s">
        <v>5215</v>
      </c>
      <c r="B996" t="str">
        <f t="shared" si="213"/>
        <v>CAGTTTTCCCAGTCACGACTAAAGAGAAGGTCTACCACCACCG</v>
      </c>
      <c r="C996" t="s">
        <v>5288</v>
      </c>
      <c r="D996" t="str">
        <f t="shared" si="214"/>
        <v>GTTTTGGGACCTGAAGGACCTTGTAGTA</v>
      </c>
      <c r="E996" t="str">
        <f t="shared" si="215"/>
        <v>(CGA)4</v>
      </c>
      <c r="F996" s="6" t="s">
        <v>7480</v>
      </c>
      <c r="G996" t="str">
        <f t="shared" si="216"/>
        <v>CGA</v>
      </c>
      <c r="H996">
        <f t="shared" si="217"/>
        <v>114</v>
      </c>
      <c r="I996">
        <f t="shared" si="218"/>
        <v>120</v>
      </c>
      <c r="J996" t="str">
        <f t="shared" si="219"/>
        <v>114-120</v>
      </c>
      <c r="K996" t="str">
        <f t="shared" si="224"/>
        <v>Polymorphic</v>
      </c>
      <c r="X996" t="s">
        <v>3150</v>
      </c>
      <c r="Y996" t="s">
        <v>3148</v>
      </c>
      <c r="AA996" t="s">
        <v>3147</v>
      </c>
      <c r="AB996" t="s">
        <v>5215</v>
      </c>
      <c r="AC996" t="s">
        <v>95</v>
      </c>
      <c r="AD996">
        <v>3</v>
      </c>
      <c r="AE996">
        <v>12</v>
      </c>
      <c r="AF996" t="str">
        <f t="shared" si="220"/>
        <v>(CGA)</v>
      </c>
      <c r="AG996">
        <f t="shared" si="221"/>
        <v>4</v>
      </c>
      <c r="AH996" t="str">
        <f t="shared" si="222"/>
        <v>(CGA)4</v>
      </c>
      <c r="AK996" t="s">
        <v>5215</v>
      </c>
      <c r="AL996" t="s">
        <v>7094</v>
      </c>
      <c r="AO996" t="s">
        <v>5215</v>
      </c>
      <c r="AP996" t="s">
        <v>95</v>
      </c>
      <c r="AT996" t="s">
        <v>6841</v>
      </c>
      <c r="AU996" t="s">
        <v>5215</v>
      </c>
      <c r="AV996">
        <v>114</v>
      </c>
      <c r="AY996" t="s">
        <v>5215</v>
      </c>
      <c r="AZ996">
        <v>120</v>
      </c>
      <c r="BB996" t="s">
        <v>5215</v>
      </c>
      <c r="BC996" t="str">
        <f t="shared" si="223"/>
        <v>114-120</v>
      </c>
    </row>
    <row r="997" spans="1:55" ht="18">
      <c r="A997" t="s">
        <v>5218</v>
      </c>
      <c r="B997" t="str">
        <f t="shared" si="213"/>
        <v>CAGTTTTCCCAGTCACGACACACCTCTTGCTGCTTCAGAAGTT</v>
      </c>
      <c r="C997" t="s">
        <v>5289</v>
      </c>
      <c r="D997" t="str">
        <f t="shared" si="214"/>
        <v>GTTTAGTTTGCACCAAAGAAACACCAAT</v>
      </c>
      <c r="E997" t="str">
        <f t="shared" si="215"/>
        <v>(TGC)4</v>
      </c>
      <c r="F997" s="6" t="s">
        <v>7469</v>
      </c>
      <c r="G997" t="str">
        <f t="shared" si="216"/>
        <v>TGC</v>
      </c>
      <c r="H997">
        <f t="shared" si="217"/>
        <v>136</v>
      </c>
      <c r="I997">
        <f t="shared" si="218"/>
        <v>136</v>
      </c>
      <c r="J997" t="str">
        <f t="shared" si="219"/>
        <v>136-136</v>
      </c>
      <c r="K997" t="str">
        <f t="shared" si="224"/>
        <v>Monomorphic</v>
      </c>
      <c r="X997" t="s">
        <v>3154</v>
      </c>
      <c r="Y997" t="s">
        <v>3152</v>
      </c>
      <c r="AA997" t="s">
        <v>3151</v>
      </c>
      <c r="AB997" t="s">
        <v>5218</v>
      </c>
      <c r="AC997" t="s">
        <v>177</v>
      </c>
      <c r="AD997">
        <v>3</v>
      </c>
      <c r="AE997">
        <v>12</v>
      </c>
      <c r="AF997" t="str">
        <f t="shared" si="220"/>
        <v>(TGC)</v>
      </c>
      <c r="AG997">
        <f t="shared" si="221"/>
        <v>4</v>
      </c>
      <c r="AH997" t="str">
        <f t="shared" si="222"/>
        <v>(TGC)4</v>
      </c>
      <c r="AK997" t="s">
        <v>5218</v>
      </c>
      <c r="AL997" t="s">
        <v>7083</v>
      </c>
      <c r="AO997" t="s">
        <v>5218</v>
      </c>
      <c r="AP997" t="s">
        <v>177</v>
      </c>
      <c r="AT997" t="s">
        <v>6842</v>
      </c>
      <c r="AU997" t="s">
        <v>5218</v>
      </c>
      <c r="AV997">
        <v>136</v>
      </c>
      <c r="AY997" t="s">
        <v>5218</v>
      </c>
      <c r="AZ997">
        <v>136</v>
      </c>
      <c r="BB997" t="s">
        <v>5218</v>
      </c>
      <c r="BC997" t="str">
        <f t="shared" si="223"/>
        <v>136-136</v>
      </c>
    </row>
    <row r="998" spans="1:55" ht="18">
      <c r="A998" t="s">
        <v>5221</v>
      </c>
      <c r="B998" t="str">
        <f t="shared" si="213"/>
        <v>CAGTTTTCCCAGTCACGACCTCCTTCTCACCCTCCTCTTCTTC</v>
      </c>
      <c r="C998" t="s">
        <v>5290</v>
      </c>
      <c r="D998" t="str">
        <f t="shared" si="214"/>
        <v>GTTTAAAGATGAAGCCACGAGAGATCC</v>
      </c>
      <c r="E998" t="str">
        <f t="shared" si="215"/>
        <v>(GCT)4</v>
      </c>
      <c r="F998" s="6" t="s">
        <v>7476</v>
      </c>
      <c r="G998" t="str">
        <f t="shared" si="216"/>
        <v>GCT</v>
      </c>
      <c r="H998">
        <f t="shared" si="217"/>
        <v>164</v>
      </c>
      <c r="I998">
        <f t="shared" si="218"/>
        <v>164</v>
      </c>
      <c r="J998" t="str">
        <f t="shared" si="219"/>
        <v>164-164</v>
      </c>
      <c r="K998" t="str">
        <f t="shared" si="224"/>
        <v>Monomorphic</v>
      </c>
      <c r="X998" t="s">
        <v>3158</v>
      </c>
      <c r="Y998" t="s">
        <v>3156</v>
      </c>
      <c r="AA998" t="s">
        <v>3155</v>
      </c>
      <c r="AB998" t="s">
        <v>5221</v>
      </c>
      <c r="AC998" t="s">
        <v>138</v>
      </c>
      <c r="AD998">
        <v>3</v>
      </c>
      <c r="AE998">
        <v>12</v>
      </c>
      <c r="AF998" t="str">
        <f t="shared" si="220"/>
        <v>(GCT)</v>
      </c>
      <c r="AG998">
        <f t="shared" si="221"/>
        <v>4</v>
      </c>
      <c r="AH998" t="str">
        <f t="shared" si="222"/>
        <v>(GCT)4</v>
      </c>
      <c r="AK998" t="s">
        <v>5221</v>
      </c>
      <c r="AL998" t="s">
        <v>7090</v>
      </c>
      <c r="AO998" t="s">
        <v>5221</v>
      </c>
      <c r="AP998" t="s">
        <v>138</v>
      </c>
      <c r="AT998" t="s">
        <v>6843</v>
      </c>
      <c r="AU998" t="s">
        <v>5221</v>
      </c>
      <c r="AV998">
        <v>164</v>
      </c>
      <c r="AY998" t="s">
        <v>5221</v>
      </c>
      <c r="AZ998">
        <v>164</v>
      </c>
      <c r="BB998" t="s">
        <v>5221</v>
      </c>
      <c r="BC998" t="str">
        <f t="shared" si="223"/>
        <v>164-164</v>
      </c>
    </row>
    <row r="999" spans="1:55" ht="18">
      <c r="A999" t="s">
        <v>5224</v>
      </c>
      <c r="B999" t="str">
        <f t="shared" si="213"/>
        <v>CAGTTTTCCCAGTCACGACCATAACCCTGATAGAGGATGGCAG</v>
      </c>
      <c r="C999" t="s">
        <v>5291</v>
      </c>
      <c r="D999" t="str">
        <f t="shared" si="214"/>
        <v>GTTTTGTGTAGAGTGGAAGAAGGGGTTT</v>
      </c>
      <c r="E999" t="str">
        <f t="shared" si="215"/>
        <v>(CTT)4</v>
      </c>
      <c r="F999" s="6" t="s">
        <v>7468</v>
      </c>
      <c r="G999" t="str">
        <f t="shared" si="216"/>
        <v>CTT</v>
      </c>
      <c r="H999">
        <f t="shared" si="217"/>
        <v>170</v>
      </c>
      <c r="I999">
        <f t="shared" si="218"/>
        <v>170</v>
      </c>
      <c r="J999" t="str">
        <f t="shared" si="219"/>
        <v>170-170</v>
      </c>
      <c r="K999" t="str">
        <f t="shared" si="224"/>
        <v>Monomorphic</v>
      </c>
      <c r="X999" t="s">
        <v>3162</v>
      </c>
      <c r="Y999" t="s">
        <v>3160</v>
      </c>
      <c r="AA999" t="s">
        <v>3159</v>
      </c>
      <c r="AB999" t="s">
        <v>5224</v>
      </c>
      <c r="AC999" t="s">
        <v>109</v>
      </c>
      <c r="AD999">
        <v>3</v>
      </c>
      <c r="AE999">
        <v>12</v>
      </c>
      <c r="AF999" t="str">
        <f t="shared" si="220"/>
        <v>(CTT)</v>
      </c>
      <c r="AG999">
        <f t="shared" si="221"/>
        <v>4</v>
      </c>
      <c r="AH999" t="str">
        <f t="shared" si="222"/>
        <v>(CTT)4</v>
      </c>
      <c r="AK999" t="s">
        <v>5224</v>
      </c>
      <c r="AL999" t="s">
        <v>7082</v>
      </c>
      <c r="AO999" t="s">
        <v>5224</v>
      </c>
      <c r="AP999" t="s">
        <v>109</v>
      </c>
      <c r="AT999" t="s">
        <v>6844</v>
      </c>
      <c r="AU999" t="s">
        <v>5224</v>
      </c>
      <c r="AV999">
        <v>170</v>
      </c>
      <c r="AY999" t="s">
        <v>5224</v>
      </c>
      <c r="AZ999">
        <v>170</v>
      </c>
      <c r="BB999" t="s">
        <v>5224</v>
      </c>
      <c r="BC999" t="str">
        <f t="shared" si="223"/>
        <v>170-170</v>
      </c>
    </row>
    <row r="1000" spans="1:55" ht="18">
      <c r="A1000" t="s">
        <v>5227</v>
      </c>
      <c r="B1000" t="str">
        <f t="shared" si="213"/>
        <v>CAGTTTTCCCAGTCACGACATCTCCACCGTCCATCTCCAC</v>
      </c>
      <c r="C1000" t="s">
        <v>5292</v>
      </c>
      <c r="D1000" t="str">
        <f t="shared" si="214"/>
        <v>GTTTAGAGCAAGCTTCAGGGGAGG</v>
      </c>
      <c r="E1000" t="str">
        <f t="shared" si="215"/>
        <v>(CCT)4</v>
      </c>
      <c r="F1000" s="6" t="s">
        <v>7467</v>
      </c>
      <c r="G1000" t="str">
        <f t="shared" si="216"/>
        <v>CCT</v>
      </c>
      <c r="H1000">
        <f t="shared" si="217"/>
        <v>97</v>
      </c>
      <c r="I1000">
        <f t="shared" si="218"/>
        <v>105</v>
      </c>
      <c r="J1000" t="str">
        <f t="shared" si="219"/>
        <v>97-105</v>
      </c>
      <c r="K1000" t="str">
        <f t="shared" si="224"/>
        <v>Polymorphic</v>
      </c>
      <c r="X1000" t="s">
        <v>3166</v>
      </c>
      <c r="Y1000" t="s">
        <v>3164</v>
      </c>
      <c r="AA1000" t="s">
        <v>3163</v>
      </c>
      <c r="AB1000" t="s">
        <v>5227</v>
      </c>
      <c r="AC1000" t="s">
        <v>92</v>
      </c>
      <c r="AD1000">
        <v>3</v>
      </c>
      <c r="AE1000">
        <v>12</v>
      </c>
      <c r="AF1000" t="str">
        <f t="shared" si="220"/>
        <v>(CCT)</v>
      </c>
      <c r="AG1000">
        <f t="shared" si="221"/>
        <v>4</v>
      </c>
      <c r="AH1000" t="str">
        <f t="shared" si="222"/>
        <v>(CCT)4</v>
      </c>
      <c r="AK1000" t="s">
        <v>5227</v>
      </c>
      <c r="AL1000" t="s">
        <v>7081</v>
      </c>
      <c r="AO1000" t="s">
        <v>5227</v>
      </c>
      <c r="AP1000" t="s">
        <v>92</v>
      </c>
      <c r="AT1000" t="s">
        <v>6845</v>
      </c>
      <c r="AU1000" t="s">
        <v>5227</v>
      </c>
      <c r="AV1000">
        <v>97</v>
      </c>
      <c r="AY1000" t="s">
        <v>5227</v>
      </c>
      <c r="AZ1000">
        <v>105</v>
      </c>
      <c r="BB1000" t="s">
        <v>5227</v>
      </c>
      <c r="BC1000" t="str">
        <f t="shared" si="223"/>
        <v>97-105</v>
      </c>
    </row>
    <row r="1001" spans="1:55" ht="18">
      <c r="A1001" t="s">
        <v>5230</v>
      </c>
      <c r="B1001" t="str">
        <f t="shared" si="213"/>
        <v>CAGTTTTCCCAGTCACGACGATAGGAGGCCACTGATTCAAGAG</v>
      </c>
      <c r="C1001" t="s">
        <v>5293</v>
      </c>
      <c r="D1001" t="str">
        <f t="shared" si="214"/>
        <v>GTTTACTAGCGAAGTGCATCCCTACAAC</v>
      </c>
      <c r="E1001" t="str">
        <f t="shared" si="215"/>
        <v>(ATC)4</v>
      </c>
      <c r="F1001" s="6" t="s">
        <v>7744</v>
      </c>
      <c r="G1001" t="str">
        <f t="shared" si="216"/>
        <v>ATC</v>
      </c>
      <c r="H1001">
        <f t="shared" si="217"/>
        <v>175</v>
      </c>
      <c r="I1001">
        <f t="shared" si="218"/>
        <v>178</v>
      </c>
      <c r="J1001" t="str">
        <f t="shared" si="219"/>
        <v>175-178</v>
      </c>
      <c r="K1001" t="str">
        <f t="shared" si="224"/>
        <v>Polymorphic</v>
      </c>
      <c r="X1001" t="s">
        <v>3170</v>
      </c>
      <c r="Y1001" t="s">
        <v>3168</v>
      </c>
      <c r="AA1001" t="s">
        <v>3167</v>
      </c>
      <c r="AB1001" t="s">
        <v>5230</v>
      </c>
      <c r="AC1001" t="s">
        <v>70</v>
      </c>
      <c r="AD1001">
        <v>3</v>
      </c>
      <c r="AE1001">
        <v>12</v>
      </c>
      <c r="AF1001" t="str">
        <f t="shared" si="220"/>
        <v>(ATC)</v>
      </c>
      <c r="AG1001">
        <f t="shared" si="221"/>
        <v>4</v>
      </c>
      <c r="AH1001" t="str">
        <f t="shared" si="222"/>
        <v>(ATC)4</v>
      </c>
      <c r="AK1001" t="s">
        <v>5230</v>
      </c>
      <c r="AL1001" t="s">
        <v>7357</v>
      </c>
      <c r="AO1001" t="s">
        <v>5230</v>
      </c>
      <c r="AP1001" t="s">
        <v>70</v>
      </c>
      <c r="AT1001" t="s">
        <v>6846</v>
      </c>
      <c r="AU1001" t="s">
        <v>5230</v>
      </c>
      <c r="AV1001">
        <v>175</v>
      </c>
      <c r="AY1001" t="s">
        <v>5230</v>
      </c>
      <c r="AZ1001">
        <v>178</v>
      </c>
      <c r="BB1001" t="s">
        <v>5230</v>
      </c>
      <c r="BC1001" t="str">
        <f t="shared" si="223"/>
        <v>175-178</v>
      </c>
    </row>
    <row r="1002" spans="1:55" ht="18">
      <c r="A1002" t="s">
        <v>5233</v>
      </c>
      <c r="B1002" t="str">
        <f t="shared" si="213"/>
        <v>CAGTTTTCCCAGTCACGACGCCTGATCCATCAGCCAAATATAA</v>
      </c>
      <c r="C1002" t="s">
        <v>5294</v>
      </c>
      <c r="D1002" t="str">
        <f t="shared" si="214"/>
        <v>GTTTGTTTTGCTGTGAGACAATCAATCG</v>
      </c>
      <c r="E1002" t="str">
        <f t="shared" si="215"/>
        <v>(TA)6</v>
      </c>
      <c r="F1002" s="6" t="s">
        <v>7742</v>
      </c>
      <c r="G1002" t="str">
        <f t="shared" si="216"/>
        <v>TA</v>
      </c>
      <c r="H1002">
        <f t="shared" si="217"/>
        <v>166</v>
      </c>
      <c r="I1002">
        <f t="shared" si="218"/>
        <v>166</v>
      </c>
      <c r="J1002" t="str">
        <f t="shared" si="219"/>
        <v>166-166</v>
      </c>
      <c r="K1002" t="str">
        <f t="shared" si="224"/>
        <v>Monomorphic</v>
      </c>
      <c r="X1002" t="s">
        <v>3174</v>
      </c>
      <c r="Y1002" t="s">
        <v>3172</v>
      </c>
      <c r="AA1002" t="s">
        <v>3171</v>
      </c>
      <c r="AB1002" t="s">
        <v>5233</v>
      </c>
      <c r="AC1002" t="s">
        <v>157</v>
      </c>
      <c r="AD1002">
        <v>2</v>
      </c>
      <c r="AE1002">
        <v>12</v>
      </c>
      <c r="AF1002" t="str">
        <f t="shared" si="220"/>
        <v>(TA)</v>
      </c>
      <c r="AG1002">
        <f t="shared" si="221"/>
        <v>6</v>
      </c>
      <c r="AH1002" t="str">
        <f t="shared" si="222"/>
        <v>(TA)6</v>
      </c>
      <c r="AK1002" t="s">
        <v>5233</v>
      </c>
      <c r="AL1002" t="s">
        <v>7355</v>
      </c>
      <c r="AO1002" t="s">
        <v>5233</v>
      </c>
      <c r="AP1002" t="s">
        <v>157</v>
      </c>
      <c r="AT1002" t="s">
        <v>6847</v>
      </c>
      <c r="AU1002" t="s">
        <v>5233</v>
      </c>
      <c r="AV1002">
        <v>166</v>
      </c>
      <c r="AY1002" t="s">
        <v>5233</v>
      </c>
      <c r="AZ1002">
        <v>166</v>
      </c>
      <c r="BB1002" t="s">
        <v>5233</v>
      </c>
      <c r="BC1002" t="str">
        <f t="shared" si="223"/>
        <v>166-166</v>
      </c>
    </row>
    <row r="1003" spans="1:55" ht="18">
      <c r="A1003" t="s">
        <v>5236</v>
      </c>
      <c r="B1003" t="str">
        <f t="shared" si="213"/>
        <v>CAGTTTTCCCAGTCACGACTGTGCGACACATCAGATCAGTAAA</v>
      </c>
      <c r="C1003" t="s">
        <v>5295</v>
      </c>
      <c r="D1003" t="str">
        <f t="shared" si="214"/>
        <v>GTTTAGATGAGATTGATGCAGTGTCCTG</v>
      </c>
      <c r="E1003" t="str">
        <f t="shared" si="215"/>
        <v>(AT)6</v>
      </c>
      <c r="F1003" s="6" t="s">
        <v>7743</v>
      </c>
      <c r="G1003" t="str">
        <f t="shared" si="216"/>
        <v>AT</v>
      </c>
      <c r="H1003">
        <f t="shared" si="217"/>
        <v>149</v>
      </c>
      <c r="I1003">
        <f t="shared" si="218"/>
        <v>151</v>
      </c>
      <c r="J1003" t="str">
        <f t="shared" si="219"/>
        <v>149-151</v>
      </c>
      <c r="K1003" t="str">
        <f t="shared" si="224"/>
        <v>Polymorphic</v>
      </c>
      <c r="X1003" t="s">
        <v>3178</v>
      </c>
      <c r="Y1003" t="s">
        <v>3176</v>
      </c>
      <c r="AA1003" t="s">
        <v>3175</v>
      </c>
      <c r="AB1003" t="s">
        <v>5236</v>
      </c>
      <c r="AC1003" t="s">
        <v>68</v>
      </c>
      <c r="AD1003">
        <v>2</v>
      </c>
      <c r="AE1003">
        <v>12</v>
      </c>
      <c r="AF1003" t="str">
        <f t="shared" si="220"/>
        <v>(AT)</v>
      </c>
      <c r="AG1003">
        <f t="shared" si="221"/>
        <v>6</v>
      </c>
      <c r="AH1003" t="str">
        <f t="shared" si="222"/>
        <v>(AT)6</v>
      </c>
      <c r="AK1003" t="s">
        <v>5236</v>
      </c>
      <c r="AL1003" t="s">
        <v>7356</v>
      </c>
      <c r="AO1003" t="s">
        <v>5236</v>
      </c>
      <c r="AP1003" t="s">
        <v>68</v>
      </c>
      <c r="AT1003" t="s">
        <v>6848</v>
      </c>
      <c r="AU1003" t="s">
        <v>5236</v>
      </c>
      <c r="AV1003">
        <v>149</v>
      </c>
      <c r="AY1003" t="s">
        <v>5236</v>
      </c>
      <c r="AZ1003">
        <v>151</v>
      </c>
      <c r="BB1003" t="s">
        <v>5236</v>
      </c>
      <c r="BC1003" t="str">
        <f t="shared" si="223"/>
        <v>149-151</v>
      </c>
    </row>
    <row r="1004" spans="1:55" ht="18">
      <c r="A1004" t="s">
        <v>5239</v>
      </c>
      <c r="B1004" t="str">
        <f t="shared" si="213"/>
        <v>CAGTTTTCCCAGTCACGACCAGAATCTGAAACATGCCACACTC</v>
      </c>
      <c r="C1004" t="s">
        <v>5296</v>
      </c>
      <c r="D1004" t="str">
        <f t="shared" si="214"/>
        <v>GTTTCAACTGAAATCATGGCAATTTGAA</v>
      </c>
      <c r="E1004" t="str">
        <f t="shared" si="215"/>
        <v>(ATC)4</v>
      </c>
      <c r="F1004" s="6" t="s">
        <v>7744</v>
      </c>
      <c r="G1004" t="str">
        <f t="shared" si="216"/>
        <v>ATC</v>
      </c>
      <c r="H1004">
        <f t="shared" si="217"/>
        <v>165</v>
      </c>
      <c r="I1004">
        <f t="shared" si="218"/>
        <v>176</v>
      </c>
      <c r="J1004" t="str">
        <f t="shared" si="219"/>
        <v>165-176</v>
      </c>
      <c r="K1004" t="str">
        <f t="shared" si="224"/>
        <v>Polymorphic</v>
      </c>
      <c r="X1004" t="s">
        <v>3182</v>
      </c>
      <c r="Y1004" t="s">
        <v>3180</v>
      </c>
      <c r="AA1004" t="s">
        <v>3179</v>
      </c>
      <c r="AB1004" t="s">
        <v>5239</v>
      </c>
      <c r="AC1004" t="s">
        <v>70</v>
      </c>
      <c r="AD1004">
        <v>3</v>
      </c>
      <c r="AE1004">
        <v>12</v>
      </c>
      <c r="AF1004" t="str">
        <f t="shared" si="220"/>
        <v>(ATC)</v>
      </c>
      <c r="AG1004">
        <f t="shared" si="221"/>
        <v>4</v>
      </c>
      <c r="AH1004" t="str">
        <f t="shared" si="222"/>
        <v>(ATC)4</v>
      </c>
      <c r="AK1004" t="s">
        <v>5239</v>
      </c>
      <c r="AL1004" t="s">
        <v>7357</v>
      </c>
      <c r="AO1004" t="s">
        <v>5239</v>
      </c>
      <c r="AP1004" t="s">
        <v>70</v>
      </c>
      <c r="AT1004" t="s">
        <v>6849</v>
      </c>
      <c r="AU1004" t="s">
        <v>5239</v>
      </c>
      <c r="AV1004">
        <v>165</v>
      </c>
      <c r="AY1004" t="s">
        <v>5239</v>
      </c>
      <c r="AZ1004">
        <v>176</v>
      </c>
      <c r="BB1004" t="s">
        <v>5239</v>
      </c>
      <c r="BC1004" t="str">
        <f t="shared" si="223"/>
        <v>165-176</v>
      </c>
    </row>
    <row r="1005" spans="1:55" ht="18">
      <c r="A1005" t="s">
        <v>5242</v>
      </c>
      <c r="B1005" t="str">
        <f t="shared" si="213"/>
        <v>CAGTTTTCCCAGTCACGACTCATTTTCTACATCCCGGTAAAGC</v>
      </c>
      <c r="C1005" t="s">
        <v>5297</v>
      </c>
      <c r="D1005" t="str">
        <f t="shared" si="214"/>
        <v>GTTTAACCCCTGACGAAGAAATTTAACC</v>
      </c>
      <c r="E1005" t="str">
        <f t="shared" si="215"/>
        <v>(TA)6</v>
      </c>
      <c r="F1005" s="6" t="s">
        <v>7742</v>
      </c>
      <c r="G1005" t="str">
        <f t="shared" si="216"/>
        <v>TA</v>
      </c>
      <c r="H1005">
        <f t="shared" si="217"/>
        <v>113</v>
      </c>
      <c r="I1005">
        <f t="shared" si="218"/>
        <v>117</v>
      </c>
      <c r="J1005" t="str">
        <f t="shared" si="219"/>
        <v>113-117</v>
      </c>
      <c r="K1005" t="str">
        <f t="shared" si="224"/>
        <v>Polymorphic</v>
      </c>
      <c r="X1005" t="s">
        <v>3186</v>
      </c>
      <c r="Y1005" t="s">
        <v>3184</v>
      </c>
      <c r="AA1005" t="s">
        <v>3183</v>
      </c>
      <c r="AB1005" t="s">
        <v>5242</v>
      </c>
      <c r="AC1005" t="s">
        <v>157</v>
      </c>
      <c r="AD1005">
        <v>2</v>
      </c>
      <c r="AE1005">
        <v>12</v>
      </c>
      <c r="AF1005" t="str">
        <f t="shared" si="220"/>
        <v>(TA)</v>
      </c>
      <c r="AG1005">
        <f t="shared" si="221"/>
        <v>6</v>
      </c>
      <c r="AH1005" t="str">
        <f t="shared" si="222"/>
        <v>(TA)6</v>
      </c>
      <c r="AK1005" t="s">
        <v>5242</v>
      </c>
      <c r="AL1005" t="s">
        <v>7355</v>
      </c>
      <c r="AO1005" t="s">
        <v>5242</v>
      </c>
      <c r="AP1005" t="s">
        <v>157</v>
      </c>
      <c r="AT1005" t="s">
        <v>6850</v>
      </c>
      <c r="AU1005" t="s">
        <v>5242</v>
      </c>
      <c r="AV1005">
        <v>113</v>
      </c>
      <c r="AY1005" t="s">
        <v>5242</v>
      </c>
      <c r="AZ1005">
        <v>117</v>
      </c>
      <c r="BB1005" t="s">
        <v>5242</v>
      </c>
      <c r="BC1005" t="str">
        <f t="shared" si="223"/>
        <v>113-117</v>
      </c>
    </row>
    <row r="1006" spans="1:55" ht="18">
      <c r="A1006" t="s">
        <v>5245</v>
      </c>
      <c r="B1006" t="str">
        <f t="shared" si="213"/>
        <v>CAGTTTTCCCAGTCACGACGCACTGGATCTGGTAGGATATTGC</v>
      </c>
      <c r="C1006" t="s">
        <v>5298</v>
      </c>
      <c r="D1006" t="str">
        <f t="shared" si="214"/>
        <v>GTTTAACATCATATGAAGGTTGGTGTTGAA</v>
      </c>
      <c r="E1006" t="str">
        <f t="shared" si="215"/>
        <v>(GAT)4</v>
      </c>
      <c r="F1006" s="6" t="s">
        <v>7472</v>
      </c>
      <c r="G1006" t="str">
        <f t="shared" si="216"/>
        <v>GAT</v>
      </c>
      <c r="H1006">
        <f t="shared" si="217"/>
        <v>135</v>
      </c>
      <c r="I1006">
        <f t="shared" si="218"/>
        <v>138</v>
      </c>
      <c r="J1006" t="str">
        <f t="shared" si="219"/>
        <v>135-138</v>
      </c>
      <c r="K1006" t="str">
        <f t="shared" si="224"/>
        <v>Polymorphic</v>
      </c>
      <c r="X1006" t="s">
        <v>3190</v>
      </c>
      <c r="Y1006" t="s">
        <v>3188</v>
      </c>
      <c r="AA1006" t="s">
        <v>3187</v>
      </c>
      <c r="AB1006" t="s">
        <v>5245</v>
      </c>
      <c r="AC1006" t="s">
        <v>123</v>
      </c>
      <c r="AD1006">
        <v>3</v>
      </c>
      <c r="AE1006">
        <v>12</v>
      </c>
      <c r="AF1006" t="str">
        <f t="shared" si="220"/>
        <v>(GAT)</v>
      </c>
      <c r="AG1006">
        <f t="shared" si="221"/>
        <v>4</v>
      </c>
      <c r="AH1006" t="str">
        <f t="shared" si="222"/>
        <v>(GAT)4</v>
      </c>
      <c r="AK1006" t="s">
        <v>5245</v>
      </c>
      <c r="AL1006" t="s">
        <v>7086</v>
      </c>
      <c r="AO1006" t="s">
        <v>5245</v>
      </c>
      <c r="AP1006" t="s">
        <v>123</v>
      </c>
      <c r="AT1006" t="s">
        <v>6851</v>
      </c>
      <c r="AU1006" t="s">
        <v>5245</v>
      </c>
      <c r="AV1006">
        <v>135</v>
      </c>
      <c r="AY1006" t="s">
        <v>5245</v>
      </c>
      <c r="AZ1006">
        <v>138</v>
      </c>
      <c r="BB1006" t="s">
        <v>5245</v>
      </c>
      <c r="BC1006" t="str">
        <f t="shared" si="223"/>
        <v>135-138</v>
      </c>
    </row>
    <row r="1007" spans="1:55" ht="18">
      <c r="A1007" t="s">
        <v>5248</v>
      </c>
      <c r="B1007" t="str">
        <f t="shared" si="213"/>
        <v>CAGTTTTCCCAGTCACGACGGCCCTTGAGATCTCTCTTCTCTC</v>
      </c>
      <c r="C1007" t="s">
        <v>5299</v>
      </c>
      <c r="D1007" t="str">
        <f t="shared" si="214"/>
        <v>GTTTTGAATCGAAATGCACTCTCTCATC</v>
      </c>
      <c r="E1007" t="str">
        <f t="shared" si="215"/>
        <v>(CTC)4</v>
      </c>
      <c r="F1007" s="6" t="s">
        <v>7479</v>
      </c>
      <c r="G1007" t="str">
        <f t="shared" si="216"/>
        <v>CTC</v>
      </c>
      <c r="H1007">
        <f t="shared" si="217"/>
        <v>112</v>
      </c>
      <c r="I1007">
        <f t="shared" si="218"/>
        <v>112</v>
      </c>
      <c r="J1007" t="str">
        <f t="shared" si="219"/>
        <v>112-112</v>
      </c>
      <c r="K1007" t="str">
        <f t="shared" si="224"/>
        <v>Monomorphic</v>
      </c>
      <c r="X1007" t="s">
        <v>3194</v>
      </c>
      <c r="Y1007" t="s">
        <v>3192</v>
      </c>
      <c r="AA1007" t="s">
        <v>3191</v>
      </c>
      <c r="AB1007" t="s">
        <v>5248</v>
      </c>
      <c r="AC1007" t="s">
        <v>103</v>
      </c>
      <c r="AD1007">
        <v>3</v>
      </c>
      <c r="AE1007">
        <v>12</v>
      </c>
      <c r="AF1007" t="str">
        <f t="shared" si="220"/>
        <v>(CTC)</v>
      </c>
      <c r="AG1007">
        <f t="shared" si="221"/>
        <v>4</v>
      </c>
      <c r="AH1007" t="str">
        <f t="shared" si="222"/>
        <v>(CTC)4</v>
      </c>
      <c r="AK1007" t="s">
        <v>5248</v>
      </c>
      <c r="AL1007" t="s">
        <v>7093</v>
      </c>
      <c r="AO1007" t="s">
        <v>5248</v>
      </c>
      <c r="AP1007" t="s">
        <v>103</v>
      </c>
      <c r="AT1007" t="s">
        <v>6852</v>
      </c>
      <c r="AU1007" t="s">
        <v>5248</v>
      </c>
      <c r="AV1007">
        <v>112</v>
      </c>
      <c r="AY1007" t="s">
        <v>5248</v>
      </c>
      <c r="AZ1007">
        <v>112</v>
      </c>
      <c r="BB1007" t="s">
        <v>5248</v>
      </c>
      <c r="BC1007" t="str">
        <f t="shared" si="223"/>
        <v>112-112</v>
      </c>
    </row>
    <row r="1008" spans="1:55" ht="18">
      <c r="A1008" t="s">
        <v>4775</v>
      </c>
      <c r="B1008" t="str">
        <f t="shared" si="213"/>
        <v>CAGTTTTCCCAGTCACGACTGGAGTGTTAGCAAGTAAGGTGGA</v>
      </c>
      <c r="C1008" t="s">
        <v>4897</v>
      </c>
      <c r="D1008" t="str">
        <f t="shared" si="214"/>
        <v>GTTTATTCCATGCAACAATACAGCAAAA</v>
      </c>
      <c r="E1008" t="str">
        <f t="shared" si="215"/>
        <v>(AT)6</v>
      </c>
      <c r="F1008" s="6" t="s">
        <v>7743</v>
      </c>
      <c r="G1008" t="str">
        <f t="shared" si="216"/>
        <v>AT</v>
      </c>
      <c r="H1008">
        <f t="shared" si="217"/>
        <v>118</v>
      </c>
      <c r="I1008">
        <f t="shared" si="218"/>
        <v>143</v>
      </c>
      <c r="J1008" t="str">
        <f t="shared" si="219"/>
        <v>118-143</v>
      </c>
      <c r="K1008" t="str">
        <f t="shared" si="224"/>
        <v>Polymorphic</v>
      </c>
      <c r="X1008" t="s">
        <v>3197</v>
      </c>
      <c r="Y1008" t="s">
        <v>3195</v>
      </c>
      <c r="AA1008" t="s">
        <v>2793</v>
      </c>
      <c r="AB1008" t="s">
        <v>4775</v>
      </c>
      <c r="AC1008" t="s">
        <v>68</v>
      </c>
      <c r="AD1008">
        <v>2</v>
      </c>
      <c r="AE1008">
        <v>12</v>
      </c>
      <c r="AF1008" t="str">
        <f t="shared" si="220"/>
        <v>(AT)</v>
      </c>
      <c r="AG1008">
        <f t="shared" si="221"/>
        <v>6</v>
      </c>
      <c r="AH1008" t="str">
        <f t="shared" si="222"/>
        <v>(AT)6</v>
      </c>
      <c r="AK1008" t="s">
        <v>4775</v>
      </c>
      <c r="AL1008" t="s">
        <v>7356</v>
      </c>
      <c r="AO1008" t="s">
        <v>4775</v>
      </c>
      <c r="AP1008" t="s">
        <v>68</v>
      </c>
      <c r="AT1008" t="s">
        <v>6726</v>
      </c>
      <c r="AU1008" t="s">
        <v>4775</v>
      </c>
      <c r="AV1008">
        <v>118</v>
      </c>
      <c r="AY1008" t="s">
        <v>4775</v>
      </c>
      <c r="AZ1008">
        <v>143</v>
      </c>
      <c r="BB1008" t="s">
        <v>4775</v>
      </c>
      <c r="BC1008" t="str">
        <f t="shared" si="223"/>
        <v>118-143</v>
      </c>
    </row>
    <row r="1009" spans="1:55" ht="18">
      <c r="A1009" t="s">
        <v>5251</v>
      </c>
      <c r="B1009" t="str">
        <f t="shared" si="213"/>
        <v>CAGTTTTCCCAGTCACGACCCTTCCTCCGCTCTCACCTC</v>
      </c>
      <c r="C1009" t="s">
        <v>5300</v>
      </c>
      <c r="D1009" t="str">
        <f t="shared" si="214"/>
        <v>GTTTAGTCGATTTAGGGTTAGGATTGGG</v>
      </c>
      <c r="E1009" t="str">
        <f t="shared" si="215"/>
        <v>(CCG)4</v>
      </c>
      <c r="F1009" s="6" t="s">
        <v>7471</v>
      </c>
      <c r="G1009" t="str">
        <f t="shared" si="216"/>
        <v>CCG</v>
      </c>
      <c r="H1009">
        <f t="shared" si="217"/>
        <v>174</v>
      </c>
      <c r="I1009">
        <f t="shared" si="218"/>
        <v>177</v>
      </c>
      <c r="J1009" t="str">
        <f t="shared" si="219"/>
        <v>174-177</v>
      </c>
      <c r="K1009" t="str">
        <f t="shared" si="224"/>
        <v>Polymorphic</v>
      </c>
      <c r="X1009" t="s">
        <v>3201</v>
      </c>
      <c r="Y1009" t="s">
        <v>3199</v>
      </c>
      <c r="AA1009" t="s">
        <v>3198</v>
      </c>
      <c r="AB1009" t="s">
        <v>5251</v>
      </c>
      <c r="AC1009" t="s">
        <v>90</v>
      </c>
      <c r="AD1009">
        <v>3</v>
      </c>
      <c r="AE1009">
        <v>12</v>
      </c>
      <c r="AF1009" t="str">
        <f t="shared" si="220"/>
        <v>(CCG)</v>
      </c>
      <c r="AG1009">
        <f t="shared" si="221"/>
        <v>4</v>
      </c>
      <c r="AH1009" t="str">
        <f t="shared" si="222"/>
        <v>(CCG)4</v>
      </c>
      <c r="AK1009" t="s">
        <v>5251</v>
      </c>
      <c r="AL1009" t="s">
        <v>7085</v>
      </c>
      <c r="AO1009" t="s">
        <v>5251</v>
      </c>
      <c r="AP1009" t="s">
        <v>90</v>
      </c>
      <c r="AT1009" t="s">
        <v>6853</v>
      </c>
      <c r="AU1009" t="s">
        <v>5251</v>
      </c>
      <c r="AV1009">
        <v>174</v>
      </c>
      <c r="AY1009" t="s">
        <v>5251</v>
      </c>
      <c r="AZ1009">
        <v>177</v>
      </c>
      <c r="BB1009" t="s">
        <v>5251</v>
      </c>
      <c r="BC1009" t="str">
        <f t="shared" si="223"/>
        <v>174-177</v>
      </c>
    </row>
    <row r="1010" spans="1:55" ht="18">
      <c r="A1010" t="s">
        <v>5251</v>
      </c>
      <c r="B1010" t="str">
        <f t="shared" si="213"/>
        <v>CAGTTTTCCCAGTCACGACCCTTCCTCCGCTCTCACCTC</v>
      </c>
      <c r="C1010" t="s">
        <v>5300</v>
      </c>
      <c r="D1010" t="str">
        <f t="shared" si="214"/>
        <v>GTTTAGTCGATTTAGGGTTAGGATTGGG</v>
      </c>
      <c r="E1010" t="str">
        <f t="shared" si="215"/>
        <v>(CCG)4</v>
      </c>
      <c r="F1010" s="6" t="s">
        <v>7471</v>
      </c>
      <c r="G1010" t="str">
        <f t="shared" si="216"/>
        <v>CCG</v>
      </c>
      <c r="H1010">
        <f t="shared" si="217"/>
        <v>174</v>
      </c>
      <c r="I1010">
        <f t="shared" si="218"/>
        <v>177</v>
      </c>
      <c r="J1010" t="str">
        <f t="shared" si="219"/>
        <v>174-177</v>
      </c>
      <c r="K1010" t="str">
        <f t="shared" si="224"/>
        <v>Polymorphic</v>
      </c>
      <c r="X1010" t="s">
        <v>3204</v>
      </c>
      <c r="Y1010" t="s">
        <v>3202</v>
      </c>
      <c r="AA1010" t="s">
        <v>3198</v>
      </c>
      <c r="AB1010" t="s">
        <v>5251</v>
      </c>
      <c r="AC1010" t="s">
        <v>90</v>
      </c>
      <c r="AD1010">
        <v>3</v>
      </c>
      <c r="AE1010">
        <v>12</v>
      </c>
      <c r="AF1010" t="str">
        <f t="shared" si="220"/>
        <v>(CCG)</v>
      </c>
      <c r="AG1010">
        <f t="shared" si="221"/>
        <v>4</v>
      </c>
      <c r="AH1010" t="str">
        <f t="shared" si="222"/>
        <v>(CCG)4</v>
      </c>
      <c r="AK1010" t="s">
        <v>5251</v>
      </c>
      <c r="AL1010" t="s">
        <v>7085</v>
      </c>
      <c r="AO1010" t="s">
        <v>5251</v>
      </c>
      <c r="AP1010" t="s">
        <v>90</v>
      </c>
      <c r="AT1010" t="s">
        <v>6853</v>
      </c>
      <c r="AU1010" t="s">
        <v>5251</v>
      </c>
      <c r="AV1010">
        <v>174</v>
      </c>
      <c r="AY1010" t="s">
        <v>5251</v>
      </c>
      <c r="AZ1010">
        <v>177</v>
      </c>
      <c r="BB1010" t="s">
        <v>5251</v>
      </c>
      <c r="BC1010" t="str">
        <f t="shared" si="223"/>
        <v>174-177</v>
      </c>
    </row>
    <row r="1011" spans="1:55" ht="18">
      <c r="A1011" t="s">
        <v>5254</v>
      </c>
      <c r="B1011" t="str">
        <f t="shared" si="213"/>
        <v>CAGTTTTCCCAGTCACGACTGTTGTTGGGCTTGTGAATTTATG</v>
      </c>
      <c r="C1011" t="s">
        <v>5301</v>
      </c>
      <c r="D1011" t="str">
        <f t="shared" si="214"/>
        <v>GTTTTCCCTTTCTCTTGTTCTGTTTCCA</v>
      </c>
      <c r="E1011" t="str">
        <f t="shared" si="215"/>
        <v>(AT)6</v>
      </c>
      <c r="F1011" s="6" t="s">
        <v>7743</v>
      </c>
      <c r="G1011" t="str">
        <f t="shared" si="216"/>
        <v>AT</v>
      </c>
      <c r="H1011">
        <f t="shared" si="217"/>
        <v>173</v>
      </c>
      <c r="I1011">
        <f t="shared" si="218"/>
        <v>173</v>
      </c>
      <c r="J1011" t="str">
        <f t="shared" si="219"/>
        <v>173-173</v>
      </c>
      <c r="K1011" t="str">
        <f t="shared" si="224"/>
        <v>Monomorphic</v>
      </c>
      <c r="X1011" t="s">
        <v>3208</v>
      </c>
      <c r="Y1011" t="s">
        <v>3206</v>
      </c>
      <c r="AA1011" t="s">
        <v>3205</v>
      </c>
      <c r="AB1011" t="s">
        <v>5254</v>
      </c>
      <c r="AC1011" t="s">
        <v>68</v>
      </c>
      <c r="AD1011">
        <v>2</v>
      </c>
      <c r="AE1011">
        <v>12</v>
      </c>
      <c r="AF1011" t="str">
        <f t="shared" si="220"/>
        <v>(AT)</v>
      </c>
      <c r="AG1011">
        <f t="shared" si="221"/>
        <v>6</v>
      </c>
      <c r="AH1011" t="str">
        <f t="shared" si="222"/>
        <v>(AT)6</v>
      </c>
      <c r="AK1011" t="s">
        <v>5254</v>
      </c>
      <c r="AL1011" t="s">
        <v>7356</v>
      </c>
      <c r="AO1011" t="s">
        <v>5254</v>
      </c>
      <c r="AP1011" t="s">
        <v>68</v>
      </c>
      <c r="AT1011" t="s">
        <v>6854</v>
      </c>
      <c r="AU1011" t="s">
        <v>5254</v>
      </c>
      <c r="AV1011">
        <v>173</v>
      </c>
      <c r="AY1011" t="s">
        <v>5254</v>
      </c>
      <c r="AZ1011">
        <v>173</v>
      </c>
      <c r="BB1011" t="s">
        <v>5254</v>
      </c>
      <c r="BC1011" t="str">
        <f t="shared" si="223"/>
        <v>173-173</v>
      </c>
    </row>
    <row r="1012" spans="1:55" ht="18">
      <c r="A1012" t="s">
        <v>5257</v>
      </c>
      <c r="B1012" t="str">
        <f t="shared" si="213"/>
        <v>CAGTTTTCCCAGTCACGACCACCTGTGGCAAGTGAAATAATCA</v>
      </c>
      <c r="C1012" t="s">
        <v>5302</v>
      </c>
      <c r="D1012" t="str">
        <f t="shared" si="214"/>
        <v>GTTTCTAACTCCCTGCCATACAGGACAC</v>
      </c>
      <c r="E1012" t="str">
        <f t="shared" si="215"/>
        <v>(TG)6</v>
      </c>
      <c r="F1012" s="6" t="s">
        <v>7751</v>
      </c>
      <c r="G1012" t="str">
        <f t="shared" si="216"/>
        <v>TG</v>
      </c>
      <c r="H1012">
        <f t="shared" si="217"/>
        <v>172</v>
      </c>
      <c r="I1012">
        <f t="shared" si="218"/>
        <v>173</v>
      </c>
      <c r="J1012" t="str">
        <f t="shared" si="219"/>
        <v>172-173</v>
      </c>
      <c r="K1012" t="str">
        <f t="shared" si="224"/>
        <v>Polymorphic</v>
      </c>
      <c r="X1012" t="s">
        <v>3212</v>
      </c>
      <c r="Y1012" t="s">
        <v>3210</v>
      </c>
      <c r="AA1012" t="s">
        <v>3209</v>
      </c>
      <c r="AB1012" t="s">
        <v>5257</v>
      </c>
      <c r="AC1012" t="s">
        <v>183</v>
      </c>
      <c r="AD1012">
        <v>2</v>
      </c>
      <c r="AE1012">
        <v>12</v>
      </c>
      <c r="AF1012" t="str">
        <f t="shared" si="220"/>
        <v>(TG)</v>
      </c>
      <c r="AG1012">
        <f t="shared" si="221"/>
        <v>6</v>
      </c>
      <c r="AH1012" t="str">
        <f t="shared" si="222"/>
        <v>(TG)6</v>
      </c>
      <c r="AK1012" t="s">
        <v>5257</v>
      </c>
      <c r="AL1012" t="s">
        <v>7364</v>
      </c>
      <c r="AO1012" t="s">
        <v>5257</v>
      </c>
      <c r="AP1012" t="s">
        <v>183</v>
      </c>
      <c r="AT1012" t="s">
        <v>6855</v>
      </c>
      <c r="AU1012" t="s">
        <v>5257</v>
      </c>
      <c r="AV1012">
        <v>172</v>
      </c>
      <c r="AY1012" t="s">
        <v>5257</v>
      </c>
      <c r="AZ1012">
        <v>173</v>
      </c>
      <c r="BB1012" t="s">
        <v>5257</v>
      </c>
      <c r="BC1012" t="str">
        <f t="shared" si="223"/>
        <v>172-173</v>
      </c>
    </row>
    <row r="1013" spans="1:55" ht="18">
      <c r="A1013" t="s">
        <v>5305</v>
      </c>
      <c r="B1013" t="str">
        <f t="shared" si="213"/>
        <v>CAGTTTTCCCAGTCACGACCTCTACTCCATGGCGAGCTCTT</v>
      </c>
      <c r="C1013" t="s">
        <v>5439</v>
      </c>
      <c r="D1013" t="str">
        <f t="shared" si="214"/>
        <v>GTTTAGGATCTTGTTAGGGTTCCCAGAG</v>
      </c>
      <c r="E1013" t="str">
        <f t="shared" si="215"/>
        <v>(GCG)4</v>
      </c>
      <c r="F1013" s="6" t="s">
        <v>7495</v>
      </c>
      <c r="G1013" t="str">
        <f t="shared" si="216"/>
        <v>GCG</v>
      </c>
      <c r="H1013">
        <f t="shared" si="217"/>
        <v>114</v>
      </c>
      <c r="I1013">
        <f t="shared" si="218"/>
        <v>114</v>
      </c>
      <c r="J1013" t="str">
        <f t="shared" si="219"/>
        <v>114-114</v>
      </c>
      <c r="K1013" t="str">
        <f t="shared" si="224"/>
        <v>Monomorphic</v>
      </c>
      <c r="X1013" t="s">
        <v>3216</v>
      </c>
      <c r="Y1013" t="s">
        <v>3214</v>
      </c>
      <c r="AA1013" t="s">
        <v>3213</v>
      </c>
      <c r="AB1013" t="s">
        <v>5305</v>
      </c>
      <c r="AC1013" t="s">
        <v>134</v>
      </c>
      <c r="AD1013">
        <v>3</v>
      </c>
      <c r="AE1013">
        <v>12</v>
      </c>
      <c r="AF1013" t="str">
        <f t="shared" si="220"/>
        <v>(GCG)</v>
      </c>
      <c r="AG1013">
        <f t="shared" si="221"/>
        <v>4</v>
      </c>
      <c r="AH1013" t="str">
        <f t="shared" si="222"/>
        <v>(GCG)4</v>
      </c>
      <c r="AK1013" t="s">
        <v>5305</v>
      </c>
      <c r="AL1013" t="s">
        <v>7109</v>
      </c>
      <c r="AO1013" t="s">
        <v>5305</v>
      </c>
      <c r="AP1013" t="s">
        <v>134</v>
      </c>
      <c r="AT1013" t="s">
        <v>6856</v>
      </c>
      <c r="AU1013" t="s">
        <v>5305</v>
      </c>
      <c r="AV1013">
        <v>114</v>
      </c>
      <c r="AY1013" t="s">
        <v>5305</v>
      </c>
      <c r="AZ1013">
        <v>114</v>
      </c>
      <c r="BB1013" t="s">
        <v>5305</v>
      </c>
      <c r="BC1013" t="str">
        <f t="shared" si="223"/>
        <v>114-114</v>
      </c>
    </row>
    <row r="1014" spans="1:55" ht="18">
      <c r="A1014" t="s">
        <v>5308</v>
      </c>
      <c r="B1014" t="str">
        <f t="shared" si="213"/>
        <v>CAGTTTTCCCAGTCACGACGGATCGCAACCCTTCTGGTC</v>
      </c>
      <c r="C1014" t="s">
        <v>5440</v>
      </c>
      <c r="D1014" t="str">
        <f t="shared" si="214"/>
        <v>GTTTAGCCTCTTTGGCAAAATAACGAAC</v>
      </c>
      <c r="E1014" t="str">
        <f t="shared" si="215"/>
        <v>(CGA)4</v>
      </c>
      <c r="F1014" s="6" t="s">
        <v>7480</v>
      </c>
      <c r="G1014" t="str">
        <f t="shared" si="216"/>
        <v>CGA</v>
      </c>
      <c r="H1014">
        <f t="shared" si="217"/>
        <v>0</v>
      </c>
      <c r="I1014">
        <f t="shared" si="218"/>
        <v>0</v>
      </c>
      <c r="J1014" t="str">
        <f t="shared" si="219"/>
        <v>-</v>
      </c>
      <c r="K1014" t="s">
        <v>7774</v>
      </c>
      <c r="X1014" t="s">
        <v>3220</v>
      </c>
      <c r="Y1014" t="s">
        <v>3218</v>
      </c>
      <c r="AA1014" t="s">
        <v>3217</v>
      </c>
      <c r="AB1014" t="s">
        <v>5308</v>
      </c>
      <c r="AC1014" t="s">
        <v>95</v>
      </c>
      <c r="AD1014">
        <v>3</v>
      </c>
      <c r="AE1014">
        <v>12</v>
      </c>
      <c r="AF1014" t="str">
        <f t="shared" si="220"/>
        <v>(CGA)</v>
      </c>
      <c r="AG1014">
        <f t="shared" si="221"/>
        <v>4</v>
      </c>
      <c r="AH1014" t="str">
        <f t="shared" si="222"/>
        <v>(CGA)4</v>
      </c>
      <c r="AK1014" t="s">
        <v>5308</v>
      </c>
      <c r="AL1014" t="s">
        <v>7094</v>
      </c>
      <c r="AO1014" t="s">
        <v>5308</v>
      </c>
      <c r="AP1014" t="s">
        <v>95</v>
      </c>
      <c r="AT1014" t="s">
        <v>6857</v>
      </c>
      <c r="AU1014" t="s">
        <v>5308</v>
      </c>
      <c r="AY1014" t="s">
        <v>5308</v>
      </c>
      <c r="BB1014" t="s">
        <v>5308</v>
      </c>
      <c r="BC1014" t="str">
        <f t="shared" si="223"/>
        <v>-</v>
      </c>
    </row>
    <row r="1015" spans="1:55" ht="18">
      <c r="A1015" t="s">
        <v>5311</v>
      </c>
      <c r="B1015" t="str">
        <f t="shared" si="213"/>
        <v>CAGTTTTCCCAGTCACGACGAAAGCGCTTCAATCATTCCTTT</v>
      </c>
      <c r="C1015" t="s">
        <v>5441</v>
      </c>
      <c r="D1015" t="str">
        <f t="shared" si="214"/>
        <v>GTTTTGTCGATCTTGACAACCTCATCAT</v>
      </c>
      <c r="E1015" t="str">
        <f t="shared" si="215"/>
        <v>(AAG)4</v>
      </c>
      <c r="F1015" s="6" t="s">
        <v>7486</v>
      </c>
      <c r="G1015" t="str">
        <f t="shared" si="216"/>
        <v>AAG</v>
      </c>
      <c r="H1015">
        <f t="shared" si="217"/>
        <v>254</v>
      </c>
      <c r="I1015">
        <f t="shared" si="218"/>
        <v>254</v>
      </c>
      <c r="J1015" t="str">
        <f t="shared" si="219"/>
        <v>254-254</v>
      </c>
      <c r="K1015" t="str">
        <f>IF(H1015=I1015,"Monomorphic","Polymorphic")</f>
        <v>Monomorphic</v>
      </c>
      <c r="X1015" t="s">
        <v>3224</v>
      </c>
      <c r="Y1015" t="s">
        <v>3222</v>
      </c>
      <c r="AA1015" t="s">
        <v>3221</v>
      </c>
      <c r="AB1015" t="s">
        <v>5311</v>
      </c>
      <c r="AC1015" t="s">
        <v>42</v>
      </c>
      <c r="AD1015">
        <v>3</v>
      </c>
      <c r="AE1015">
        <v>12</v>
      </c>
      <c r="AF1015" t="str">
        <f t="shared" si="220"/>
        <v>(AAG)</v>
      </c>
      <c r="AG1015">
        <f t="shared" si="221"/>
        <v>4</v>
      </c>
      <c r="AH1015" t="str">
        <f t="shared" si="222"/>
        <v>(AAG)4</v>
      </c>
      <c r="AK1015" t="s">
        <v>5311</v>
      </c>
      <c r="AL1015" t="s">
        <v>7100</v>
      </c>
      <c r="AO1015" t="s">
        <v>5311</v>
      </c>
      <c r="AP1015" t="s">
        <v>42</v>
      </c>
      <c r="AT1015" t="s">
        <v>6858</v>
      </c>
      <c r="AU1015" t="s">
        <v>5311</v>
      </c>
      <c r="AV1015">
        <v>254</v>
      </c>
      <c r="AY1015" t="s">
        <v>5311</v>
      </c>
      <c r="AZ1015">
        <v>254</v>
      </c>
      <c r="BB1015" t="s">
        <v>5311</v>
      </c>
      <c r="BC1015" t="str">
        <f t="shared" si="223"/>
        <v>254-254</v>
      </c>
    </row>
    <row r="1016" spans="1:55" ht="18">
      <c r="A1016" t="s">
        <v>5314</v>
      </c>
      <c r="B1016" t="str">
        <f t="shared" si="213"/>
        <v>CAGTTTTCCCAGTCACGACAAGGACTCCCACCATCAGGTC</v>
      </c>
      <c r="C1016" t="s">
        <v>5442</v>
      </c>
      <c r="D1016" t="str">
        <f t="shared" si="214"/>
        <v>GTTTGTGGTGGTATTGGAGCAGTGATT</v>
      </c>
      <c r="E1016" t="str">
        <f t="shared" si="215"/>
        <v>(CCA)4</v>
      </c>
      <c r="F1016" s="6" t="s">
        <v>7487</v>
      </c>
      <c r="G1016" t="str">
        <f t="shared" si="216"/>
        <v>CCA</v>
      </c>
      <c r="H1016">
        <f t="shared" si="217"/>
        <v>167</v>
      </c>
      <c r="I1016">
        <f t="shared" si="218"/>
        <v>167</v>
      </c>
      <c r="J1016" t="str">
        <f t="shared" si="219"/>
        <v>167-167</v>
      </c>
      <c r="K1016" t="str">
        <f>IF(H1016=I1016,"Monomorphic","Polymorphic")</f>
        <v>Monomorphic</v>
      </c>
      <c r="X1016" t="s">
        <v>3228</v>
      </c>
      <c r="Y1016" t="s">
        <v>3226</v>
      </c>
      <c r="AA1016" t="s">
        <v>3225</v>
      </c>
      <c r="AB1016" t="s">
        <v>5314</v>
      </c>
      <c r="AC1016" t="s">
        <v>87</v>
      </c>
      <c r="AD1016">
        <v>3</v>
      </c>
      <c r="AE1016">
        <v>12</v>
      </c>
      <c r="AF1016" t="str">
        <f t="shared" si="220"/>
        <v>(CCA)</v>
      </c>
      <c r="AG1016">
        <f t="shared" si="221"/>
        <v>4</v>
      </c>
      <c r="AH1016" t="str">
        <f t="shared" si="222"/>
        <v>(CCA)4</v>
      </c>
      <c r="AK1016" t="s">
        <v>5314</v>
      </c>
      <c r="AL1016" t="s">
        <v>7101</v>
      </c>
      <c r="AO1016" t="s">
        <v>5314</v>
      </c>
      <c r="AP1016" t="s">
        <v>87</v>
      </c>
      <c r="AT1016" t="s">
        <v>6859</v>
      </c>
      <c r="AU1016" t="s">
        <v>5314</v>
      </c>
      <c r="AV1016">
        <v>167</v>
      </c>
      <c r="AY1016" t="s">
        <v>5314</v>
      </c>
      <c r="AZ1016">
        <v>167</v>
      </c>
      <c r="BB1016" t="s">
        <v>5314</v>
      </c>
      <c r="BC1016" t="str">
        <f t="shared" si="223"/>
        <v>167-167</v>
      </c>
    </row>
    <row r="1017" spans="1:55" ht="18">
      <c r="A1017" t="s">
        <v>5317</v>
      </c>
      <c r="B1017" t="str">
        <f t="shared" si="213"/>
        <v>CAGTTTTCCCAGTCACGACCTCCACCGTAATAATCATTTCCCC</v>
      </c>
      <c r="C1017" t="s">
        <v>5443</v>
      </c>
      <c r="D1017" t="str">
        <f t="shared" si="214"/>
        <v>GTTTGAACCGAAGATCTGGTGGTGG</v>
      </c>
      <c r="E1017" t="str">
        <f t="shared" si="215"/>
        <v>(CCG)4</v>
      </c>
      <c r="F1017" s="6" t="s">
        <v>7471</v>
      </c>
      <c r="G1017" t="str">
        <f t="shared" si="216"/>
        <v>CCG</v>
      </c>
      <c r="H1017">
        <f t="shared" si="217"/>
        <v>0</v>
      </c>
      <c r="I1017">
        <f t="shared" si="218"/>
        <v>0</v>
      </c>
      <c r="J1017" t="str">
        <f t="shared" si="219"/>
        <v>-</v>
      </c>
      <c r="K1017" t="s">
        <v>7774</v>
      </c>
      <c r="X1017" t="s">
        <v>3232</v>
      </c>
      <c r="Y1017" t="s">
        <v>3230</v>
      </c>
      <c r="AA1017" t="s">
        <v>3229</v>
      </c>
      <c r="AB1017" t="s">
        <v>5317</v>
      </c>
      <c r="AC1017" t="s">
        <v>90</v>
      </c>
      <c r="AD1017">
        <v>3</v>
      </c>
      <c r="AE1017">
        <v>12</v>
      </c>
      <c r="AF1017" t="str">
        <f t="shared" si="220"/>
        <v>(CCG)</v>
      </c>
      <c r="AG1017">
        <f t="shared" si="221"/>
        <v>4</v>
      </c>
      <c r="AH1017" t="str">
        <f t="shared" si="222"/>
        <v>(CCG)4</v>
      </c>
      <c r="AK1017" t="s">
        <v>5317</v>
      </c>
      <c r="AL1017" t="s">
        <v>7085</v>
      </c>
      <c r="AO1017" t="s">
        <v>5317</v>
      </c>
      <c r="AP1017" t="s">
        <v>90</v>
      </c>
      <c r="AT1017" t="s">
        <v>6860</v>
      </c>
      <c r="AU1017" t="s">
        <v>5317</v>
      </c>
      <c r="AY1017" t="s">
        <v>5317</v>
      </c>
      <c r="BB1017" t="s">
        <v>5317</v>
      </c>
      <c r="BC1017" t="str">
        <f t="shared" si="223"/>
        <v>-</v>
      </c>
    </row>
    <row r="1018" spans="1:55" ht="18">
      <c r="A1018" t="s">
        <v>5320</v>
      </c>
      <c r="B1018" t="str">
        <f t="shared" si="213"/>
        <v>CAGTTTTCCCAGTCACGACTAAAGAGAAAGGCAGAAGCATTGG</v>
      </c>
      <c r="C1018" t="s">
        <v>5444</v>
      </c>
      <c r="D1018" t="str">
        <f t="shared" si="214"/>
        <v>GTTTCGTCAACAACAGGTGGTTCATTT</v>
      </c>
      <c r="E1018" t="str">
        <f t="shared" si="215"/>
        <v>(CAG)4</v>
      </c>
      <c r="F1018" s="6" t="s">
        <v>7483</v>
      </c>
      <c r="G1018" t="str">
        <f t="shared" si="216"/>
        <v>CAG</v>
      </c>
      <c r="H1018">
        <f t="shared" si="217"/>
        <v>428</v>
      </c>
      <c r="I1018">
        <f t="shared" si="218"/>
        <v>428</v>
      </c>
      <c r="J1018" t="str">
        <f t="shared" si="219"/>
        <v>428-428</v>
      </c>
      <c r="K1018" t="str">
        <f t="shared" ref="K1018:K1028" si="225">IF(H1018=I1018,"Monomorphic","Polymorphic")</f>
        <v>Monomorphic</v>
      </c>
      <c r="X1018" t="s">
        <v>3236</v>
      </c>
      <c r="Y1018" t="s">
        <v>3234</v>
      </c>
      <c r="AA1018" t="s">
        <v>3233</v>
      </c>
      <c r="AB1018" t="s">
        <v>5320</v>
      </c>
      <c r="AC1018" t="s">
        <v>84</v>
      </c>
      <c r="AD1018">
        <v>3</v>
      </c>
      <c r="AE1018">
        <v>12</v>
      </c>
      <c r="AF1018" t="str">
        <f t="shared" si="220"/>
        <v>(CAG)</v>
      </c>
      <c r="AG1018">
        <f t="shared" si="221"/>
        <v>4</v>
      </c>
      <c r="AH1018" t="str">
        <f t="shared" si="222"/>
        <v>(CAG)4</v>
      </c>
      <c r="AK1018" t="s">
        <v>5320</v>
      </c>
      <c r="AL1018" t="s">
        <v>7097</v>
      </c>
      <c r="AO1018" t="s">
        <v>5320</v>
      </c>
      <c r="AP1018" t="s">
        <v>84</v>
      </c>
      <c r="AT1018" t="s">
        <v>6861</v>
      </c>
      <c r="AU1018" t="s">
        <v>5320</v>
      </c>
      <c r="AV1018">
        <v>428</v>
      </c>
      <c r="AY1018" t="s">
        <v>5320</v>
      </c>
      <c r="AZ1018">
        <v>428</v>
      </c>
      <c r="BB1018" t="s">
        <v>5320</v>
      </c>
      <c r="BC1018" t="str">
        <f t="shared" si="223"/>
        <v>428-428</v>
      </c>
    </row>
    <row r="1019" spans="1:55" ht="18">
      <c r="A1019" t="s">
        <v>5323</v>
      </c>
      <c r="B1019" t="str">
        <f t="shared" si="213"/>
        <v>CAGTTTTCCCAGTCACGACATAGCTTTGGATTAGTGCATTGCC</v>
      </c>
      <c r="C1019" t="s">
        <v>5445</v>
      </c>
      <c r="D1019" t="str">
        <f t="shared" si="214"/>
        <v>GTTTTCCGAAAGCTCTCCACTATCTTCA</v>
      </c>
      <c r="E1019" t="str">
        <f t="shared" si="215"/>
        <v>(CGT)4</v>
      </c>
      <c r="F1019" s="6" t="s">
        <v>7501</v>
      </c>
      <c r="G1019" t="str">
        <f t="shared" si="216"/>
        <v>CGT</v>
      </c>
      <c r="H1019">
        <f t="shared" si="217"/>
        <v>153</v>
      </c>
      <c r="I1019">
        <f t="shared" si="218"/>
        <v>162</v>
      </c>
      <c r="J1019" t="str">
        <f t="shared" si="219"/>
        <v>153-162</v>
      </c>
      <c r="K1019" t="str">
        <f t="shared" si="225"/>
        <v>Polymorphic</v>
      </c>
      <c r="X1019" t="s">
        <v>3240</v>
      </c>
      <c r="Y1019" t="s">
        <v>3238</v>
      </c>
      <c r="AA1019" t="s">
        <v>3237</v>
      </c>
      <c r="AB1019" t="s">
        <v>5323</v>
      </c>
      <c r="AC1019" t="s">
        <v>99</v>
      </c>
      <c r="AD1019">
        <v>3</v>
      </c>
      <c r="AE1019">
        <v>12</v>
      </c>
      <c r="AF1019" t="str">
        <f t="shared" si="220"/>
        <v>(CGT)</v>
      </c>
      <c r="AG1019">
        <f t="shared" si="221"/>
        <v>4</v>
      </c>
      <c r="AH1019" t="str">
        <f t="shared" si="222"/>
        <v>(CGT)4</v>
      </c>
      <c r="AK1019" t="s">
        <v>5323</v>
      </c>
      <c r="AL1019" t="s">
        <v>7115</v>
      </c>
      <c r="AO1019" t="s">
        <v>5323</v>
      </c>
      <c r="AP1019" t="s">
        <v>99</v>
      </c>
      <c r="AT1019" t="s">
        <v>6862</v>
      </c>
      <c r="AU1019" t="s">
        <v>5323</v>
      </c>
      <c r="AV1019">
        <v>153</v>
      </c>
      <c r="AY1019" t="s">
        <v>5323</v>
      </c>
      <c r="AZ1019">
        <v>162</v>
      </c>
      <c r="BB1019" t="s">
        <v>5323</v>
      </c>
      <c r="BC1019" t="str">
        <f t="shared" si="223"/>
        <v>153-162</v>
      </c>
    </row>
    <row r="1020" spans="1:55" ht="18">
      <c r="A1020" t="s">
        <v>5326</v>
      </c>
      <c r="B1020" t="str">
        <f t="shared" si="213"/>
        <v>CAGTTTTCCCAGTCACGACTTGTGATGAAGAGTTTGAGGGAGA</v>
      </c>
      <c r="C1020" t="s">
        <v>5446</v>
      </c>
      <c r="D1020" t="str">
        <f t="shared" si="214"/>
        <v>GTTTCCAACTGGAATCATACATCCCTCT</v>
      </c>
      <c r="E1020" t="str">
        <f t="shared" si="215"/>
        <v>(AGA)4</v>
      </c>
      <c r="F1020" s="6" t="s">
        <v>7466</v>
      </c>
      <c r="G1020" t="str">
        <f t="shared" si="216"/>
        <v>AGA</v>
      </c>
      <c r="H1020">
        <f t="shared" si="217"/>
        <v>130</v>
      </c>
      <c r="I1020">
        <f t="shared" si="218"/>
        <v>130</v>
      </c>
      <c r="J1020" t="str">
        <f t="shared" si="219"/>
        <v>130-130</v>
      </c>
      <c r="K1020" t="str">
        <f t="shared" si="225"/>
        <v>Monomorphic</v>
      </c>
      <c r="X1020" t="s">
        <v>3244</v>
      </c>
      <c r="Y1020" t="s">
        <v>3242</v>
      </c>
      <c r="AA1020" t="s">
        <v>3241</v>
      </c>
      <c r="AB1020" t="s">
        <v>5326</v>
      </c>
      <c r="AC1020" t="s">
        <v>55</v>
      </c>
      <c r="AD1020">
        <v>3</v>
      </c>
      <c r="AE1020">
        <v>12</v>
      </c>
      <c r="AF1020" t="str">
        <f t="shared" si="220"/>
        <v>(AGA)</v>
      </c>
      <c r="AG1020">
        <f t="shared" si="221"/>
        <v>4</v>
      </c>
      <c r="AH1020" t="str">
        <f t="shared" si="222"/>
        <v>(AGA)4</v>
      </c>
      <c r="AK1020" t="s">
        <v>5326</v>
      </c>
      <c r="AL1020" t="s">
        <v>7080</v>
      </c>
      <c r="AO1020" t="s">
        <v>5326</v>
      </c>
      <c r="AP1020" t="s">
        <v>55</v>
      </c>
      <c r="AT1020" t="s">
        <v>6863</v>
      </c>
      <c r="AU1020" t="s">
        <v>5326</v>
      </c>
      <c r="AV1020">
        <v>130</v>
      </c>
      <c r="AY1020" t="s">
        <v>5326</v>
      </c>
      <c r="AZ1020">
        <v>130</v>
      </c>
      <c r="BB1020" t="s">
        <v>5326</v>
      </c>
      <c r="BC1020" t="str">
        <f t="shared" si="223"/>
        <v>130-130</v>
      </c>
    </row>
    <row r="1021" spans="1:55" ht="18">
      <c r="A1021" t="s">
        <v>5329</v>
      </c>
      <c r="B1021" t="str">
        <f t="shared" si="213"/>
        <v>CAGTTTTCCCAGTCACGACCTGAGAGCAATCCCAAGACCATT</v>
      </c>
      <c r="C1021" t="s">
        <v>5447</v>
      </c>
      <c r="D1021" t="str">
        <f t="shared" si="214"/>
        <v>GTTTAAACGCGAACAACAATGGATAGAT</v>
      </c>
      <c r="E1021" t="str">
        <f t="shared" si="215"/>
        <v>(GC)6</v>
      </c>
      <c r="F1021" s="6" t="s">
        <v>7766</v>
      </c>
      <c r="G1021" t="str">
        <f t="shared" si="216"/>
        <v>GC</v>
      </c>
      <c r="H1021">
        <f t="shared" si="217"/>
        <v>98</v>
      </c>
      <c r="I1021">
        <f t="shared" si="218"/>
        <v>102</v>
      </c>
      <c r="J1021" t="str">
        <f t="shared" si="219"/>
        <v>98-102</v>
      </c>
      <c r="K1021" t="str">
        <f t="shared" si="225"/>
        <v>Polymorphic</v>
      </c>
      <c r="X1021" t="s">
        <v>3248</v>
      </c>
      <c r="Y1021" t="s">
        <v>3246</v>
      </c>
      <c r="AA1021" t="s">
        <v>3245</v>
      </c>
      <c r="AB1021" t="s">
        <v>5329</v>
      </c>
      <c r="AC1021" t="s">
        <v>133</v>
      </c>
      <c r="AD1021">
        <v>2</v>
      </c>
      <c r="AE1021">
        <v>12</v>
      </c>
      <c r="AF1021" t="str">
        <f t="shared" si="220"/>
        <v>(GC)</v>
      </c>
      <c r="AG1021">
        <f t="shared" si="221"/>
        <v>6</v>
      </c>
      <c r="AH1021" t="str">
        <f t="shared" si="222"/>
        <v>(GC)6</v>
      </c>
      <c r="AK1021" t="s">
        <v>5329</v>
      </c>
      <c r="AL1021" t="s">
        <v>7379</v>
      </c>
      <c r="AO1021" t="s">
        <v>5329</v>
      </c>
      <c r="AP1021" t="s">
        <v>133</v>
      </c>
      <c r="AT1021" t="s">
        <v>6864</v>
      </c>
      <c r="AU1021" t="s">
        <v>5329</v>
      </c>
      <c r="AV1021">
        <v>98</v>
      </c>
      <c r="AY1021" t="s">
        <v>5329</v>
      </c>
      <c r="AZ1021">
        <v>102</v>
      </c>
      <c r="BB1021" t="s">
        <v>5329</v>
      </c>
      <c r="BC1021" t="str">
        <f t="shared" si="223"/>
        <v>98-102</v>
      </c>
    </row>
    <row r="1022" spans="1:55" ht="18">
      <c r="A1022" t="s">
        <v>5330</v>
      </c>
      <c r="B1022" t="str">
        <f t="shared" si="213"/>
        <v>CAGTTTTCCCAGTCACGACTGACCAGAACCCACTCAGTGTTTA</v>
      </c>
      <c r="C1022" t="s">
        <v>5448</v>
      </c>
      <c r="D1022" t="str">
        <f t="shared" si="214"/>
        <v>GTTTGTCACCTCAGCAATGCACATCTT</v>
      </c>
      <c r="E1022" t="str">
        <f t="shared" si="215"/>
        <v>(GAG)4</v>
      </c>
      <c r="F1022" s="6" t="s">
        <v>7475</v>
      </c>
      <c r="G1022" t="str">
        <f t="shared" si="216"/>
        <v>GAG</v>
      </c>
      <c r="H1022">
        <f t="shared" si="217"/>
        <v>104</v>
      </c>
      <c r="I1022">
        <f t="shared" si="218"/>
        <v>104</v>
      </c>
      <c r="J1022" t="str">
        <f t="shared" si="219"/>
        <v>104-104</v>
      </c>
      <c r="K1022" t="str">
        <f t="shared" si="225"/>
        <v>Monomorphic</v>
      </c>
      <c r="X1022" t="s">
        <v>3252</v>
      </c>
      <c r="Y1022" t="s">
        <v>3250</v>
      </c>
      <c r="AA1022" t="s">
        <v>3249</v>
      </c>
      <c r="AB1022" t="s">
        <v>5330</v>
      </c>
      <c r="AC1022" t="s">
        <v>121</v>
      </c>
      <c r="AD1022">
        <v>3</v>
      </c>
      <c r="AE1022">
        <v>12</v>
      </c>
      <c r="AF1022" t="str">
        <f t="shared" si="220"/>
        <v>(GAG)</v>
      </c>
      <c r="AG1022">
        <f t="shared" si="221"/>
        <v>4</v>
      </c>
      <c r="AH1022" t="str">
        <f t="shared" si="222"/>
        <v>(GAG)4</v>
      </c>
      <c r="AK1022" t="s">
        <v>5330</v>
      </c>
      <c r="AL1022" t="s">
        <v>7089</v>
      </c>
      <c r="AO1022" t="s">
        <v>5330</v>
      </c>
      <c r="AP1022" t="s">
        <v>121</v>
      </c>
      <c r="AT1022" t="s">
        <v>6865</v>
      </c>
      <c r="AU1022" t="s">
        <v>5330</v>
      </c>
      <c r="AV1022">
        <v>104</v>
      </c>
      <c r="AY1022" t="s">
        <v>5330</v>
      </c>
      <c r="AZ1022">
        <v>104</v>
      </c>
      <c r="BB1022" t="s">
        <v>5330</v>
      </c>
      <c r="BC1022" t="str">
        <f t="shared" si="223"/>
        <v>104-104</v>
      </c>
    </row>
    <row r="1023" spans="1:55" ht="18">
      <c r="A1023" t="s">
        <v>4997</v>
      </c>
      <c r="B1023" t="str">
        <f t="shared" si="213"/>
        <v>CAGTTTTCCCAGTCACGACTTGCAATTCAACAACAAAATTTGAA</v>
      </c>
      <c r="C1023" t="s">
        <v>5096</v>
      </c>
      <c r="D1023" t="str">
        <f t="shared" si="214"/>
        <v>GTTTATTCAGATTAGAAGAAGACCGCCC</v>
      </c>
      <c r="E1023" t="str">
        <f t="shared" si="215"/>
        <v>(AAT)4</v>
      </c>
      <c r="F1023" s="6" t="s">
        <v>7757</v>
      </c>
      <c r="G1023" t="str">
        <f t="shared" si="216"/>
        <v>AAT</v>
      </c>
      <c r="H1023">
        <f t="shared" si="217"/>
        <v>163</v>
      </c>
      <c r="I1023">
        <f t="shared" si="218"/>
        <v>163</v>
      </c>
      <c r="J1023" t="str">
        <f t="shared" si="219"/>
        <v>163-163</v>
      </c>
      <c r="K1023" t="str">
        <f t="shared" si="225"/>
        <v>Monomorphic</v>
      </c>
      <c r="X1023" t="s">
        <v>3253</v>
      </c>
      <c r="Y1023" t="s">
        <v>3075</v>
      </c>
      <c r="AA1023" t="s">
        <v>3001</v>
      </c>
      <c r="AB1023" t="s">
        <v>4997</v>
      </c>
      <c r="AC1023" t="s">
        <v>48</v>
      </c>
      <c r="AD1023">
        <v>3</v>
      </c>
      <c r="AE1023">
        <v>12</v>
      </c>
      <c r="AF1023" t="str">
        <f t="shared" si="220"/>
        <v>(AAT)</v>
      </c>
      <c r="AG1023">
        <f t="shared" si="221"/>
        <v>4</v>
      </c>
      <c r="AH1023" t="str">
        <f t="shared" si="222"/>
        <v>(AAT)4</v>
      </c>
      <c r="AK1023" t="s">
        <v>4997</v>
      </c>
      <c r="AL1023" t="s">
        <v>7370</v>
      </c>
      <c r="AO1023" t="s">
        <v>4997</v>
      </c>
      <c r="AP1023" t="s">
        <v>48</v>
      </c>
      <c r="AT1023" t="s">
        <v>6784</v>
      </c>
      <c r="AU1023" t="s">
        <v>4997</v>
      </c>
      <c r="AV1023">
        <v>163</v>
      </c>
      <c r="AY1023" t="s">
        <v>4997</v>
      </c>
      <c r="AZ1023">
        <v>163</v>
      </c>
      <c r="BB1023" t="s">
        <v>4997</v>
      </c>
      <c r="BC1023" t="str">
        <f t="shared" si="223"/>
        <v>163-163</v>
      </c>
    </row>
    <row r="1024" spans="1:55" ht="18">
      <c r="A1024" t="s">
        <v>5333</v>
      </c>
      <c r="B1024" t="str">
        <f t="shared" si="213"/>
        <v>CAGTTTTCCCAGTCACGACGGATCACACACTCACACAACACAA</v>
      </c>
      <c r="C1024" t="s">
        <v>5449</v>
      </c>
      <c r="D1024" t="str">
        <f t="shared" si="214"/>
        <v>GTTTTTGATGCCATCTCTGAGACTCACT</v>
      </c>
      <c r="E1024" t="str">
        <f t="shared" si="215"/>
        <v>(AAG)4</v>
      </c>
      <c r="F1024" s="6" t="s">
        <v>7486</v>
      </c>
      <c r="G1024" t="str">
        <f t="shared" si="216"/>
        <v>AAG</v>
      </c>
      <c r="H1024">
        <f t="shared" si="217"/>
        <v>110</v>
      </c>
      <c r="I1024">
        <f t="shared" si="218"/>
        <v>110</v>
      </c>
      <c r="J1024" t="str">
        <f t="shared" si="219"/>
        <v>110-110</v>
      </c>
      <c r="K1024" t="str">
        <f t="shared" si="225"/>
        <v>Monomorphic</v>
      </c>
      <c r="X1024" t="s">
        <v>3255</v>
      </c>
      <c r="Y1024" t="s">
        <v>3079</v>
      </c>
      <c r="AA1024" t="s">
        <v>3254</v>
      </c>
      <c r="AB1024" t="s">
        <v>5333</v>
      </c>
      <c r="AC1024" t="s">
        <v>42</v>
      </c>
      <c r="AD1024">
        <v>3</v>
      </c>
      <c r="AE1024">
        <v>12</v>
      </c>
      <c r="AF1024" t="str">
        <f t="shared" si="220"/>
        <v>(AAG)</v>
      </c>
      <c r="AG1024">
        <f t="shared" si="221"/>
        <v>4</v>
      </c>
      <c r="AH1024" t="str">
        <f t="shared" si="222"/>
        <v>(AAG)4</v>
      </c>
      <c r="AK1024" t="s">
        <v>5333</v>
      </c>
      <c r="AL1024" t="s">
        <v>7100</v>
      </c>
      <c r="AO1024" t="s">
        <v>5333</v>
      </c>
      <c r="AP1024" t="s">
        <v>42</v>
      </c>
      <c r="AT1024" t="s">
        <v>6866</v>
      </c>
      <c r="AU1024" t="s">
        <v>5333</v>
      </c>
      <c r="AV1024">
        <v>110</v>
      </c>
      <c r="AY1024" t="s">
        <v>5333</v>
      </c>
      <c r="AZ1024">
        <v>110</v>
      </c>
      <c r="BB1024" t="s">
        <v>5333</v>
      </c>
      <c r="BC1024" t="str">
        <f t="shared" si="223"/>
        <v>110-110</v>
      </c>
    </row>
    <row r="1025" spans="1:55" ht="18">
      <c r="A1025" t="s">
        <v>5336</v>
      </c>
      <c r="B1025" t="str">
        <f t="shared" si="213"/>
        <v>CAGTTTTCCCAGTCACGACCCTCCTCTTCCTCTTCCACTTCTC</v>
      </c>
      <c r="C1025" t="s">
        <v>5450</v>
      </c>
      <c r="D1025" t="str">
        <f t="shared" si="214"/>
        <v>GTTTGGAGAGATCCTTTGGGAAGAGATT</v>
      </c>
      <c r="E1025" t="str">
        <f t="shared" si="215"/>
        <v>(CCT)4</v>
      </c>
      <c r="F1025" s="6" t="s">
        <v>7467</v>
      </c>
      <c r="G1025" t="str">
        <f t="shared" si="216"/>
        <v>CCT</v>
      </c>
      <c r="H1025">
        <f t="shared" si="217"/>
        <v>79</v>
      </c>
      <c r="I1025">
        <f t="shared" si="218"/>
        <v>168</v>
      </c>
      <c r="J1025" t="str">
        <f t="shared" si="219"/>
        <v>79-168</v>
      </c>
      <c r="K1025" t="str">
        <f t="shared" si="225"/>
        <v>Polymorphic</v>
      </c>
      <c r="X1025" t="s">
        <v>3255</v>
      </c>
      <c r="Y1025" t="s">
        <v>3079</v>
      </c>
      <c r="AA1025" t="s">
        <v>3256</v>
      </c>
      <c r="AB1025" t="s">
        <v>5336</v>
      </c>
      <c r="AC1025" t="s">
        <v>92</v>
      </c>
      <c r="AD1025">
        <v>3</v>
      </c>
      <c r="AE1025">
        <v>12</v>
      </c>
      <c r="AF1025" t="str">
        <f t="shared" si="220"/>
        <v>(CCT)</v>
      </c>
      <c r="AG1025">
        <f t="shared" si="221"/>
        <v>4</v>
      </c>
      <c r="AH1025" t="str">
        <f t="shared" si="222"/>
        <v>(CCT)4</v>
      </c>
      <c r="AK1025" t="s">
        <v>5336</v>
      </c>
      <c r="AL1025" t="s">
        <v>7081</v>
      </c>
      <c r="AO1025" t="s">
        <v>5336</v>
      </c>
      <c r="AP1025" t="s">
        <v>92</v>
      </c>
      <c r="AT1025" t="s">
        <v>6867</v>
      </c>
      <c r="AU1025" t="s">
        <v>5336</v>
      </c>
      <c r="AV1025">
        <v>79</v>
      </c>
      <c r="AY1025" t="s">
        <v>5336</v>
      </c>
      <c r="AZ1025">
        <v>168</v>
      </c>
      <c r="BB1025" t="s">
        <v>5336</v>
      </c>
      <c r="BC1025" t="str">
        <f t="shared" si="223"/>
        <v>79-168</v>
      </c>
    </row>
    <row r="1026" spans="1:55" ht="18">
      <c r="A1026" t="s">
        <v>5339</v>
      </c>
      <c r="B1026" t="str">
        <f t="shared" si="213"/>
        <v>CAGTTTTCCCAGTCACGACAGACTTCATGTACCCTACCAGTGGA</v>
      </c>
      <c r="C1026" t="s">
        <v>5451</v>
      </c>
      <c r="D1026" t="str">
        <f t="shared" si="214"/>
        <v>GTTTCGGACAAACAAAGACCTCCTTAAA</v>
      </c>
      <c r="E1026" t="str">
        <f t="shared" si="215"/>
        <v>(ATA)4</v>
      </c>
      <c r="F1026" s="6" t="s">
        <v>7759</v>
      </c>
      <c r="G1026" t="str">
        <f t="shared" si="216"/>
        <v>ATA</v>
      </c>
      <c r="H1026">
        <f t="shared" si="217"/>
        <v>133</v>
      </c>
      <c r="I1026">
        <f t="shared" si="218"/>
        <v>133</v>
      </c>
      <c r="J1026" t="str">
        <f t="shared" si="219"/>
        <v>133-133</v>
      </c>
      <c r="K1026" t="str">
        <f t="shared" si="225"/>
        <v>Monomorphic</v>
      </c>
      <c r="X1026" t="s">
        <v>3067</v>
      </c>
      <c r="Y1026" t="s">
        <v>2968</v>
      </c>
      <c r="AA1026" t="s">
        <v>3257</v>
      </c>
      <c r="AB1026" t="s">
        <v>5339</v>
      </c>
      <c r="AC1026" t="s">
        <v>65</v>
      </c>
      <c r="AD1026">
        <v>3</v>
      </c>
      <c r="AE1026">
        <v>12</v>
      </c>
      <c r="AF1026" t="str">
        <f t="shared" si="220"/>
        <v>(ATA)</v>
      </c>
      <c r="AG1026">
        <f t="shared" si="221"/>
        <v>4</v>
      </c>
      <c r="AH1026" t="str">
        <f t="shared" si="222"/>
        <v>(ATA)4</v>
      </c>
      <c r="AK1026" t="s">
        <v>5339</v>
      </c>
      <c r="AL1026" t="s">
        <v>7372</v>
      </c>
      <c r="AO1026" t="s">
        <v>5339</v>
      </c>
      <c r="AP1026" t="s">
        <v>65</v>
      </c>
      <c r="AT1026" t="s">
        <v>6868</v>
      </c>
      <c r="AU1026" t="s">
        <v>5339</v>
      </c>
      <c r="AV1026">
        <v>133</v>
      </c>
      <c r="AY1026" t="s">
        <v>5339</v>
      </c>
      <c r="AZ1026">
        <v>133</v>
      </c>
      <c r="BB1026" t="s">
        <v>5339</v>
      </c>
      <c r="BC1026" t="str">
        <f t="shared" si="223"/>
        <v>133-133</v>
      </c>
    </row>
    <row r="1027" spans="1:55" ht="18">
      <c r="A1027" t="s">
        <v>5342</v>
      </c>
      <c r="B1027" t="str">
        <f t="shared" si="213"/>
        <v>CAGTTTTCCCAGTCACGACATTCCCTCGTTCCTTCATCTCTCT</v>
      </c>
      <c r="C1027" t="s">
        <v>5452</v>
      </c>
      <c r="D1027" t="str">
        <f t="shared" si="214"/>
        <v>GTTTGAATCGAGATCGAACTCCTCTTCA</v>
      </c>
      <c r="E1027" t="str">
        <f t="shared" si="215"/>
        <v>(CTC)4</v>
      </c>
      <c r="F1027" s="6" t="s">
        <v>7479</v>
      </c>
      <c r="G1027" t="str">
        <f t="shared" si="216"/>
        <v>CTC</v>
      </c>
      <c r="H1027">
        <f t="shared" si="217"/>
        <v>175</v>
      </c>
      <c r="I1027">
        <f t="shared" si="218"/>
        <v>175</v>
      </c>
      <c r="J1027" t="str">
        <f t="shared" si="219"/>
        <v>175-175</v>
      </c>
      <c r="K1027" t="str">
        <f t="shared" si="225"/>
        <v>Monomorphic</v>
      </c>
      <c r="X1027" t="s">
        <v>3259</v>
      </c>
      <c r="Y1027" t="s">
        <v>3085</v>
      </c>
      <c r="AA1027" t="s">
        <v>3258</v>
      </c>
      <c r="AB1027" t="s">
        <v>5342</v>
      </c>
      <c r="AC1027" t="s">
        <v>103</v>
      </c>
      <c r="AD1027">
        <v>3</v>
      </c>
      <c r="AE1027">
        <v>12</v>
      </c>
      <c r="AF1027" t="str">
        <f t="shared" si="220"/>
        <v>(CTC)</v>
      </c>
      <c r="AG1027">
        <f t="shared" si="221"/>
        <v>4</v>
      </c>
      <c r="AH1027" t="str">
        <f t="shared" si="222"/>
        <v>(CTC)4</v>
      </c>
      <c r="AK1027" t="s">
        <v>5342</v>
      </c>
      <c r="AL1027" t="s">
        <v>7093</v>
      </c>
      <c r="AO1027" t="s">
        <v>5342</v>
      </c>
      <c r="AP1027" t="s">
        <v>103</v>
      </c>
      <c r="AT1027" t="s">
        <v>6869</v>
      </c>
      <c r="AU1027" t="s">
        <v>5342</v>
      </c>
      <c r="AV1027">
        <v>175</v>
      </c>
      <c r="AY1027" t="s">
        <v>5342</v>
      </c>
      <c r="AZ1027">
        <v>175</v>
      </c>
      <c r="BB1027" t="s">
        <v>5342</v>
      </c>
      <c r="BC1027" t="str">
        <f t="shared" si="223"/>
        <v>175-175</v>
      </c>
    </row>
    <row r="1028" spans="1:55" ht="18">
      <c r="A1028" t="s">
        <v>5345</v>
      </c>
      <c r="B1028" t="str">
        <f t="shared" si="213"/>
        <v>CAGTTTTCCCAGTCACGACTCTGTGCGTGTGTCTCTTTCTCTT</v>
      </c>
      <c r="C1028" t="s">
        <v>5453</v>
      </c>
      <c r="D1028" t="str">
        <f t="shared" si="214"/>
        <v>GTTTCAAATCTCAAAGCACAACATCCAG</v>
      </c>
      <c r="E1028" t="str">
        <f t="shared" si="215"/>
        <v>(TGT)4</v>
      </c>
      <c r="F1028" s="6" t="s">
        <v>7492</v>
      </c>
      <c r="G1028" t="str">
        <f t="shared" si="216"/>
        <v>TGT</v>
      </c>
      <c r="H1028">
        <f t="shared" si="217"/>
        <v>160</v>
      </c>
      <c r="I1028">
        <f t="shared" si="218"/>
        <v>160</v>
      </c>
      <c r="J1028" t="str">
        <f t="shared" si="219"/>
        <v>160-160</v>
      </c>
      <c r="K1028" t="str">
        <f t="shared" si="225"/>
        <v>Monomorphic</v>
      </c>
      <c r="X1028" t="s">
        <v>3261</v>
      </c>
      <c r="Y1028" t="s">
        <v>3089</v>
      </c>
      <c r="AA1028" t="s">
        <v>3260</v>
      </c>
      <c r="AB1028" t="s">
        <v>5345</v>
      </c>
      <c r="AC1028" t="s">
        <v>185</v>
      </c>
      <c r="AD1028">
        <v>3</v>
      </c>
      <c r="AE1028">
        <v>12</v>
      </c>
      <c r="AF1028" t="str">
        <f t="shared" si="220"/>
        <v>(TGT)</v>
      </c>
      <c r="AG1028">
        <f t="shared" si="221"/>
        <v>4</v>
      </c>
      <c r="AH1028" t="str">
        <f t="shared" si="222"/>
        <v>(TGT)4</v>
      </c>
      <c r="AK1028" t="s">
        <v>5345</v>
      </c>
      <c r="AL1028" t="s">
        <v>7106</v>
      </c>
      <c r="AO1028" t="s">
        <v>5345</v>
      </c>
      <c r="AP1028" t="s">
        <v>185</v>
      </c>
      <c r="AT1028" t="s">
        <v>6870</v>
      </c>
      <c r="AU1028" t="s">
        <v>5345</v>
      </c>
      <c r="AV1028">
        <v>160</v>
      </c>
      <c r="AY1028" t="s">
        <v>5345</v>
      </c>
      <c r="AZ1028">
        <v>160</v>
      </c>
      <c r="BB1028" t="s">
        <v>5345</v>
      </c>
      <c r="BC1028" t="str">
        <f t="shared" si="223"/>
        <v>160-160</v>
      </c>
    </row>
    <row r="1029" spans="1:55" ht="18">
      <c r="A1029" t="s">
        <v>5348</v>
      </c>
      <c r="B1029" t="str">
        <f t="shared" ref="B1029:B1092" si="226">VLOOKUP(A1029,X$5:Y$2331,2,FALSE)</f>
        <v>CAGTTTTCCCAGTCACGACTGTGGCCAAATCCTCTCAAATACT</v>
      </c>
      <c r="C1029" t="s">
        <v>5454</v>
      </c>
      <c r="D1029" t="str">
        <f t="shared" ref="D1029:D1092" si="227">VLOOKUP(C1029,X$5:Y$2331,2,FALSE)</f>
        <v>GTTTCCCTCGTCATCTTCATCTTCATCT</v>
      </c>
      <c r="E1029" t="str">
        <f t="shared" ref="E1029:E1092" si="228">VLOOKUP(A1029,AK$5:AL$1156,2,FALSE)</f>
        <v>(TGA)4</v>
      </c>
      <c r="F1029" s="6" t="s">
        <v>7465</v>
      </c>
      <c r="G1029" t="str">
        <f t="shared" ref="G1029:G1092" si="229">VLOOKUP(A1029,AO$5:AP$1156,2,FALSE)</f>
        <v>TGA</v>
      </c>
      <c r="H1029">
        <f t="shared" ref="H1029:H1092" si="230">VLOOKUP(A1029,AU$5:AV$1156,2,FALSE)</f>
        <v>0</v>
      </c>
      <c r="I1029">
        <f t="shared" ref="I1029:I1092" si="231">VLOOKUP(A1029,AY$5:AZ$1156,2,FALSE)</f>
        <v>0</v>
      </c>
      <c r="J1029" t="str">
        <f t="shared" ref="J1029:J1092" si="232">VLOOKUP(A1029,BB$5:BC$1156,2,FALSE)</f>
        <v>-</v>
      </c>
      <c r="K1029" t="s">
        <v>7774</v>
      </c>
      <c r="X1029" t="s">
        <v>3263</v>
      </c>
      <c r="Y1029" t="s">
        <v>3093</v>
      </c>
      <c r="AA1029" t="s">
        <v>3262</v>
      </c>
      <c r="AB1029" t="s">
        <v>5348</v>
      </c>
      <c r="AC1029" t="s">
        <v>175</v>
      </c>
      <c r="AD1029">
        <v>3</v>
      </c>
      <c r="AE1029">
        <v>12</v>
      </c>
      <c r="AF1029" t="str">
        <f t="shared" si="220"/>
        <v>(TGA)</v>
      </c>
      <c r="AG1029">
        <f t="shared" si="221"/>
        <v>4</v>
      </c>
      <c r="AH1029" t="str">
        <f t="shared" si="222"/>
        <v>(TGA)4</v>
      </c>
      <c r="AK1029" t="s">
        <v>5348</v>
      </c>
      <c r="AL1029" t="s">
        <v>7079</v>
      </c>
      <c r="AO1029" t="s">
        <v>5348</v>
      </c>
      <c r="AP1029" t="s">
        <v>175</v>
      </c>
      <c r="AT1029" t="s">
        <v>6871</v>
      </c>
      <c r="AU1029" t="s">
        <v>5348</v>
      </c>
      <c r="AY1029" t="s">
        <v>5348</v>
      </c>
      <c r="BB1029" t="s">
        <v>5348</v>
      </c>
      <c r="BC1029" t="str">
        <f t="shared" si="223"/>
        <v>-</v>
      </c>
    </row>
    <row r="1030" spans="1:55" ht="18">
      <c r="A1030" t="s">
        <v>5351</v>
      </c>
      <c r="B1030" t="str">
        <f t="shared" si="226"/>
        <v>CAGTTTTCCCAGTCACGACGGGATATCACACCACCATGAGTCT</v>
      </c>
      <c r="C1030" t="s">
        <v>5455</v>
      </c>
      <c r="D1030" t="str">
        <f t="shared" si="227"/>
        <v>GTTTTAAAAAGCTTGGATCCTCCTCCTG</v>
      </c>
      <c r="E1030" t="str">
        <f t="shared" si="228"/>
        <v>(GCC)4</v>
      </c>
      <c r="F1030" s="6" t="s">
        <v>7482</v>
      </c>
      <c r="G1030" t="str">
        <f t="shared" si="229"/>
        <v>GCC</v>
      </c>
      <c r="H1030">
        <f t="shared" si="230"/>
        <v>263</v>
      </c>
      <c r="I1030">
        <f t="shared" si="231"/>
        <v>266</v>
      </c>
      <c r="J1030" t="str">
        <f t="shared" si="232"/>
        <v>263-266</v>
      </c>
      <c r="K1030" t="str">
        <f>IF(H1030=I1030,"Monomorphic","Polymorphic")</f>
        <v>Polymorphic</v>
      </c>
      <c r="X1030" t="s">
        <v>3265</v>
      </c>
      <c r="Y1030" t="s">
        <v>3097</v>
      </c>
      <c r="AA1030" t="s">
        <v>3264</v>
      </c>
      <c r="AB1030" t="s">
        <v>5351</v>
      </c>
      <c r="AC1030" t="s">
        <v>132</v>
      </c>
      <c r="AD1030">
        <v>3</v>
      </c>
      <c r="AE1030">
        <v>12</v>
      </c>
      <c r="AF1030" t="str">
        <f t="shared" ref="AF1030:AF1093" si="233">"("&amp;AC1030&amp;")"</f>
        <v>(GCC)</v>
      </c>
      <c r="AG1030">
        <f t="shared" ref="AG1030:AG1093" si="234">AE1030/AD1030</f>
        <v>4</v>
      </c>
      <c r="AH1030" t="str">
        <f t="shared" ref="AH1030:AH1093" si="235">AF1030&amp;""&amp;AG1030</f>
        <v>(GCC)4</v>
      </c>
      <c r="AK1030" t="s">
        <v>5351</v>
      </c>
      <c r="AL1030" t="s">
        <v>7096</v>
      </c>
      <c r="AO1030" t="s">
        <v>5351</v>
      </c>
      <c r="AP1030" t="s">
        <v>132</v>
      </c>
      <c r="AT1030" t="s">
        <v>6872</v>
      </c>
      <c r="AU1030" t="s">
        <v>5351</v>
      </c>
      <c r="AV1030">
        <v>263</v>
      </c>
      <c r="AY1030" t="s">
        <v>5351</v>
      </c>
      <c r="AZ1030">
        <v>266</v>
      </c>
      <c r="BB1030" t="s">
        <v>5351</v>
      </c>
      <c r="BC1030" t="str">
        <f t="shared" ref="BC1030:BC1093" si="236">CONCATENATE(AV1030,"-",AZ1030)</f>
        <v>263-266</v>
      </c>
    </row>
    <row r="1031" spans="1:55" ht="18">
      <c r="A1031" t="s">
        <v>5354</v>
      </c>
      <c r="B1031" t="str">
        <f t="shared" si="226"/>
        <v>CAGTTTTCCCAGTCACGACGGTTGCTGAGAGTCACAAATCAAA</v>
      </c>
      <c r="C1031" t="s">
        <v>5456</v>
      </c>
      <c r="D1031" t="str">
        <f t="shared" si="227"/>
        <v>GTTTTGAGATTAAGACAACGGGTATGGC</v>
      </c>
      <c r="E1031" t="str">
        <f t="shared" si="228"/>
        <v>(GAA)4</v>
      </c>
      <c r="F1031" s="6" t="s">
        <v>7477</v>
      </c>
      <c r="G1031" t="str">
        <f t="shared" si="229"/>
        <v>GAA</v>
      </c>
      <c r="H1031">
        <f t="shared" si="230"/>
        <v>0</v>
      </c>
      <c r="I1031">
        <f t="shared" si="231"/>
        <v>0</v>
      </c>
      <c r="J1031" t="str">
        <f t="shared" si="232"/>
        <v>-</v>
      </c>
      <c r="K1031" t="s">
        <v>7774</v>
      </c>
      <c r="X1031" t="s">
        <v>3267</v>
      </c>
      <c r="Y1031" t="s">
        <v>3101</v>
      </c>
      <c r="AA1031" t="s">
        <v>3266</v>
      </c>
      <c r="AB1031" t="s">
        <v>5354</v>
      </c>
      <c r="AC1031" t="s">
        <v>114</v>
      </c>
      <c r="AD1031">
        <v>3</v>
      </c>
      <c r="AE1031">
        <v>12</v>
      </c>
      <c r="AF1031" t="str">
        <f t="shared" si="233"/>
        <v>(GAA)</v>
      </c>
      <c r="AG1031">
        <f t="shared" si="234"/>
        <v>4</v>
      </c>
      <c r="AH1031" t="str">
        <f t="shared" si="235"/>
        <v>(GAA)4</v>
      </c>
      <c r="AK1031" t="s">
        <v>5354</v>
      </c>
      <c r="AL1031" t="s">
        <v>7091</v>
      </c>
      <c r="AO1031" t="s">
        <v>5354</v>
      </c>
      <c r="AP1031" t="s">
        <v>114</v>
      </c>
      <c r="AT1031" t="s">
        <v>6873</v>
      </c>
      <c r="AU1031" t="s">
        <v>5354</v>
      </c>
      <c r="AY1031" t="s">
        <v>5354</v>
      </c>
      <c r="BB1031" t="s">
        <v>5354</v>
      </c>
      <c r="BC1031" t="str">
        <f t="shared" si="236"/>
        <v>-</v>
      </c>
    </row>
    <row r="1032" spans="1:55" ht="18">
      <c r="A1032" t="s">
        <v>5357</v>
      </c>
      <c r="B1032" t="str">
        <f t="shared" si="226"/>
        <v>CAGTTTTCCCAGTCACGACTTTAATTTCCAACAAATTGCCACC</v>
      </c>
      <c r="C1032" t="s">
        <v>5457</v>
      </c>
      <c r="D1032" t="str">
        <f t="shared" si="227"/>
        <v>GTTTAATGCTTGATTTCTGTTGGCTTGT</v>
      </c>
      <c r="E1032" t="str">
        <f t="shared" si="228"/>
        <v>(ATG)4</v>
      </c>
      <c r="F1032" s="6" t="s">
        <v>7488</v>
      </c>
      <c r="G1032" t="str">
        <f t="shared" si="229"/>
        <v>ATG</v>
      </c>
      <c r="H1032">
        <f t="shared" si="230"/>
        <v>171</v>
      </c>
      <c r="I1032">
        <f t="shared" si="231"/>
        <v>171</v>
      </c>
      <c r="J1032" t="str">
        <f t="shared" si="232"/>
        <v>171-171</v>
      </c>
      <c r="K1032" t="str">
        <f t="shared" ref="K1032:K1047" si="237">IF(H1032=I1032,"Monomorphic","Polymorphic")</f>
        <v>Monomorphic</v>
      </c>
      <c r="X1032" t="s">
        <v>3269</v>
      </c>
      <c r="Y1032" t="s">
        <v>3105</v>
      </c>
      <c r="AA1032" t="s">
        <v>3268</v>
      </c>
      <c r="AB1032" t="s">
        <v>5357</v>
      </c>
      <c r="AC1032" t="s">
        <v>74</v>
      </c>
      <c r="AD1032">
        <v>3</v>
      </c>
      <c r="AE1032">
        <v>12</v>
      </c>
      <c r="AF1032" t="str">
        <f t="shared" si="233"/>
        <v>(ATG)</v>
      </c>
      <c r="AG1032">
        <f t="shared" si="234"/>
        <v>4</v>
      </c>
      <c r="AH1032" t="str">
        <f t="shared" si="235"/>
        <v>(ATG)4</v>
      </c>
      <c r="AK1032" t="s">
        <v>5357</v>
      </c>
      <c r="AL1032" t="s">
        <v>7102</v>
      </c>
      <c r="AO1032" t="s">
        <v>5357</v>
      </c>
      <c r="AP1032" t="s">
        <v>74</v>
      </c>
      <c r="AT1032" t="s">
        <v>6874</v>
      </c>
      <c r="AU1032" t="s">
        <v>5357</v>
      </c>
      <c r="AV1032">
        <v>171</v>
      </c>
      <c r="AY1032" t="s">
        <v>5357</v>
      </c>
      <c r="AZ1032">
        <v>171</v>
      </c>
      <c r="BB1032" t="s">
        <v>5357</v>
      </c>
      <c r="BC1032" t="str">
        <f t="shared" si="236"/>
        <v>171-171</v>
      </c>
    </row>
    <row r="1033" spans="1:55" ht="18">
      <c r="A1033" t="s">
        <v>5360</v>
      </c>
      <c r="B1033" t="str">
        <f t="shared" si="226"/>
        <v>CAGTTTTCCCAGTCACGACAACAGACCAAGTTGGATAGCAAGG</v>
      </c>
      <c r="C1033" t="s">
        <v>5458</v>
      </c>
      <c r="D1033" t="str">
        <f t="shared" si="227"/>
        <v>GTTTCTTATCAAAATCATCACCAAGCCC</v>
      </c>
      <c r="E1033" t="str">
        <f t="shared" si="228"/>
        <v>(TGA)4</v>
      </c>
      <c r="F1033" s="6" t="s">
        <v>7465</v>
      </c>
      <c r="G1033" t="str">
        <f t="shared" si="229"/>
        <v>TGA</v>
      </c>
      <c r="H1033">
        <f t="shared" si="230"/>
        <v>368</v>
      </c>
      <c r="I1033">
        <f t="shared" si="231"/>
        <v>368</v>
      </c>
      <c r="J1033" t="str">
        <f t="shared" si="232"/>
        <v>368-368</v>
      </c>
      <c r="K1033" t="str">
        <f t="shared" si="237"/>
        <v>Monomorphic</v>
      </c>
      <c r="X1033" t="s">
        <v>3271</v>
      </c>
      <c r="Y1033" t="s">
        <v>3109</v>
      </c>
      <c r="AA1033" t="s">
        <v>3270</v>
      </c>
      <c r="AB1033" t="s">
        <v>5360</v>
      </c>
      <c r="AC1033" t="s">
        <v>175</v>
      </c>
      <c r="AD1033">
        <v>3</v>
      </c>
      <c r="AE1033">
        <v>12</v>
      </c>
      <c r="AF1033" t="str">
        <f t="shared" si="233"/>
        <v>(TGA)</v>
      </c>
      <c r="AG1033">
        <f t="shared" si="234"/>
        <v>4</v>
      </c>
      <c r="AH1033" t="str">
        <f t="shared" si="235"/>
        <v>(TGA)4</v>
      </c>
      <c r="AK1033" t="s">
        <v>5360</v>
      </c>
      <c r="AL1033" t="s">
        <v>7079</v>
      </c>
      <c r="AO1033" t="s">
        <v>5360</v>
      </c>
      <c r="AP1033" t="s">
        <v>175</v>
      </c>
      <c r="AT1033" t="s">
        <v>6875</v>
      </c>
      <c r="AU1033" t="s">
        <v>5360</v>
      </c>
      <c r="AV1033">
        <v>368</v>
      </c>
      <c r="AY1033" t="s">
        <v>5360</v>
      </c>
      <c r="AZ1033">
        <v>368</v>
      </c>
      <c r="BB1033" t="s">
        <v>5360</v>
      </c>
      <c r="BC1033" t="str">
        <f t="shared" si="236"/>
        <v>368-368</v>
      </c>
    </row>
    <row r="1034" spans="1:55" ht="18">
      <c r="A1034" t="s">
        <v>5363</v>
      </c>
      <c r="B1034" t="str">
        <f t="shared" si="226"/>
        <v>CAGTTTTCCCAGTCACGACTCAAGATCGATGAGTTTTGAGCTG</v>
      </c>
      <c r="C1034" t="s">
        <v>5459</v>
      </c>
      <c r="D1034" t="str">
        <f t="shared" si="227"/>
        <v>GTTTAATTTGAGGCTATCATTCATGGCT</v>
      </c>
      <c r="E1034" t="str">
        <f t="shared" si="228"/>
        <v>(ATG)4</v>
      </c>
      <c r="F1034" s="6" t="s">
        <v>7488</v>
      </c>
      <c r="G1034" t="str">
        <f t="shared" si="229"/>
        <v>ATG</v>
      </c>
      <c r="H1034">
        <f t="shared" si="230"/>
        <v>156</v>
      </c>
      <c r="I1034">
        <f t="shared" si="231"/>
        <v>156</v>
      </c>
      <c r="J1034" t="str">
        <f t="shared" si="232"/>
        <v>156-156</v>
      </c>
      <c r="K1034" t="str">
        <f t="shared" si="237"/>
        <v>Monomorphic</v>
      </c>
      <c r="X1034" t="s">
        <v>3267</v>
      </c>
      <c r="Y1034" t="s">
        <v>3101</v>
      </c>
      <c r="AA1034" t="s">
        <v>3272</v>
      </c>
      <c r="AB1034" t="s">
        <v>5363</v>
      </c>
      <c r="AC1034" t="s">
        <v>74</v>
      </c>
      <c r="AD1034">
        <v>3</v>
      </c>
      <c r="AE1034">
        <v>12</v>
      </c>
      <c r="AF1034" t="str">
        <f t="shared" si="233"/>
        <v>(ATG)</v>
      </c>
      <c r="AG1034">
        <f t="shared" si="234"/>
        <v>4</v>
      </c>
      <c r="AH1034" t="str">
        <f t="shared" si="235"/>
        <v>(ATG)4</v>
      </c>
      <c r="AK1034" t="s">
        <v>5363</v>
      </c>
      <c r="AL1034" t="s">
        <v>7102</v>
      </c>
      <c r="AO1034" t="s">
        <v>5363</v>
      </c>
      <c r="AP1034" t="s">
        <v>74</v>
      </c>
      <c r="AT1034" t="s">
        <v>6876</v>
      </c>
      <c r="AU1034" t="s">
        <v>5363</v>
      </c>
      <c r="AV1034">
        <v>156</v>
      </c>
      <c r="AY1034" t="s">
        <v>5363</v>
      </c>
      <c r="AZ1034">
        <v>156</v>
      </c>
      <c r="BB1034" t="s">
        <v>5363</v>
      </c>
      <c r="BC1034" t="str">
        <f t="shared" si="236"/>
        <v>156-156</v>
      </c>
    </row>
    <row r="1035" spans="1:55" ht="18">
      <c r="A1035" t="s">
        <v>5366</v>
      </c>
      <c r="B1035" t="str">
        <f t="shared" si="226"/>
        <v>CAGTTTTCCCAGTCACGACATCTCATCGACTATGTCTCCTCCG</v>
      </c>
      <c r="C1035" t="s">
        <v>5460</v>
      </c>
      <c r="D1035" t="str">
        <f t="shared" si="227"/>
        <v>GTTTCGGAACATCTTACTGCGACTTCTT</v>
      </c>
      <c r="E1035" t="str">
        <f t="shared" si="228"/>
        <v>(GAA)4</v>
      </c>
      <c r="F1035" s="6" t="s">
        <v>7477</v>
      </c>
      <c r="G1035" t="str">
        <f t="shared" si="229"/>
        <v>GAA</v>
      </c>
      <c r="H1035">
        <f t="shared" si="230"/>
        <v>157</v>
      </c>
      <c r="I1035">
        <f t="shared" si="231"/>
        <v>157</v>
      </c>
      <c r="J1035" t="str">
        <f t="shared" si="232"/>
        <v>157-157</v>
      </c>
      <c r="K1035" t="str">
        <f t="shared" si="237"/>
        <v>Monomorphic</v>
      </c>
      <c r="X1035" t="s">
        <v>3274</v>
      </c>
      <c r="Y1035" t="s">
        <v>3114</v>
      </c>
      <c r="AA1035" t="s">
        <v>3273</v>
      </c>
      <c r="AB1035" t="s">
        <v>5366</v>
      </c>
      <c r="AC1035" t="s">
        <v>114</v>
      </c>
      <c r="AD1035">
        <v>3</v>
      </c>
      <c r="AE1035">
        <v>12</v>
      </c>
      <c r="AF1035" t="str">
        <f t="shared" si="233"/>
        <v>(GAA)</v>
      </c>
      <c r="AG1035">
        <f t="shared" si="234"/>
        <v>4</v>
      </c>
      <c r="AH1035" t="str">
        <f t="shared" si="235"/>
        <v>(GAA)4</v>
      </c>
      <c r="AK1035" t="s">
        <v>5366</v>
      </c>
      <c r="AL1035" t="s">
        <v>7091</v>
      </c>
      <c r="AO1035" t="s">
        <v>5366</v>
      </c>
      <c r="AP1035" t="s">
        <v>114</v>
      </c>
      <c r="AT1035" t="s">
        <v>6877</v>
      </c>
      <c r="AU1035" t="s">
        <v>5366</v>
      </c>
      <c r="AV1035">
        <v>157</v>
      </c>
      <c r="AY1035" t="s">
        <v>5366</v>
      </c>
      <c r="AZ1035">
        <v>157</v>
      </c>
      <c r="BB1035" t="s">
        <v>5366</v>
      </c>
      <c r="BC1035" t="str">
        <f t="shared" si="236"/>
        <v>157-157</v>
      </c>
    </row>
    <row r="1036" spans="1:55" ht="18">
      <c r="A1036" t="s">
        <v>5369</v>
      </c>
      <c r="B1036" t="str">
        <f t="shared" si="226"/>
        <v>CAGTTTTCCCAGTCACGACGGGATCGATTGAGAGCGAGAT</v>
      </c>
      <c r="C1036" t="s">
        <v>5461</v>
      </c>
      <c r="D1036" t="str">
        <f t="shared" si="227"/>
        <v>GTTTATCTTGATGTCCTCCGAGATGC</v>
      </c>
      <c r="E1036" t="str">
        <f t="shared" si="228"/>
        <v>(GAT)4</v>
      </c>
      <c r="F1036" s="6" t="s">
        <v>7472</v>
      </c>
      <c r="G1036" t="str">
        <f t="shared" si="229"/>
        <v>GAT</v>
      </c>
      <c r="H1036">
        <f t="shared" si="230"/>
        <v>171</v>
      </c>
      <c r="I1036">
        <f t="shared" si="231"/>
        <v>171</v>
      </c>
      <c r="J1036" t="str">
        <f t="shared" si="232"/>
        <v>171-171</v>
      </c>
      <c r="K1036" t="str">
        <f t="shared" si="237"/>
        <v>Monomorphic</v>
      </c>
      <c r="X1036" t="s">
        <v>3276</v>
      </c>
      <c r="Y1036" t="s">
        <v>3118</v>
      </c>
      <c r="AA1036" t="s">
        <v>3275</v>
      </c>
      <c r="AB1036" t="s">
        <v>5369</v>
      </c>
      <c r="AC1036" t="s">
        <v>123</v>
      </c>
      <c r="AD1036">
        <v>3</v>
      </c>
      <c r="AE1036">
        <v>12</v>
      </c>
      <c r="AF1036" t="str">
        <f t="shared" si="233"/>
        <v>(GAT)</v>
      </c>
      <c r="AG1036">
        <f t="shared" si="234"/>
        <v>4</v>
      </c>
      <c r="AH1036" t="str">
        <f t="shared" si="235"/>
        <v>(GAT)4</v>
      </c>
      <c r="AK1036" t="s">
        <v>5369</v>
      </c>
      <c r="AL1036" t="s">
        <v>7086</v>
      </c>
      <c r="AO1036" t="s">
        <v>5369</v>
      </c>
      <c r="AP1036" t="s">
        <v>123</v>
      </c>
      <c r="AT1036" t="s">
        <v>6878</v>
      </c>
      <c r="AU1036" t="s">
        <v>5369</v>
      </c>
      <c r="AV1036">
        <v>171</v>
      </c>
      <c r="AY1036" t="s">
        <v>5369</v>
      </c>
      <c r="AZ1036">
        <v>171</v>
      </c>
      <c r="BB1036" t="s">
        <v>5369</v>
      </c>
      <c r="BC1036" t="str">
        <f t="shared" si="236"/>
        <v>171-171</v>
      </c>
    </row>
    <row r="1037" spans="1:55" ht="18">
      <c r="A1037" t="s">
        <v>5372</v>
      </c>
      <c r="B1037" t="str">
        <f t="shared" si="226"/>
        <v>CAGTTTTCCCAGTCACGACCGGCCTCTTCCTCTTCTTCCT</v>
      </c>
      <c r="C1037" t="s">
        <v>5462</v>
      </c>
      <c r="D1037" t="str">
        <f t="shared" si="227"/>
        <v>GTTTTGTTAACTATGATATCCGGCACCC</v>
      </c>
      <c r="E1037" t="str">
        <f t="shared" si="228"/>
        <v>(TCT)4</v>
      </c>
      <c r="F1037" s="6" t="s">
        <v>7496</v>
      </c>
      <c r="G1037" t="str">
        <f t="shared" si="229"/>
        <v>TCT</v>
      </c>
      <c r="H1037">
        <f t="shared" si="230"/>
        <v>257</v>
      </c>
      <c r="I1037">
        <f t="shared" si="231"/>
        <v>261</v>
      </c>
      <c r="J1037" t="str">
        <f t="shared" si="232"/>
        <v>257-261</v>
      </c>
      <c r="K1037" t="str">
        <f t="shared" si="237"/>
        <v>Polymorphic</v>
      </c>
      <c r="X1037" t="s">
        <v>3278</v>
      </c>
      <c r="Y1037" t="s">
        <v>3122</v>
      </c>
      <c r="AA1037" t="s">
        <v>3277</v>
      </c>
      <c r="AB1037" t="s">
        <v>5372</v>
      </c>
      <c r="AC1037" t="s">
        <v>172</v>
      </c>
      <c r="AD1037">
        <v>3</v>
      </c>
      <c r="AE1037">
        <v>12</v>
      </c>
      <c r="AF1037" t="str">
        <f t="shared" si="233"/>
        <v>(TCT)</v>
      </c>
      <c r="AG1037">
        <f t="shared" si="234"/>
        <v>4</v>
      </c>
      <c r="AH1037" t="str">
        <f t="shared" si="235"/>
        <v>(TCT)4</v>
      </c>
      <c r="AK1037" t="s">
        <v>5372</v>
      </c>
      <c r="AL1037" t="s">
        <v>7110</v>
      </c>
      <c r="AO1037" t="s">
        <v>5372</v>
      </c>
      <c r="AP1037" t="s">
        <v>172</v>
      </c>
      <c r="AT1037" t="s">
        <v>6879</v>
      </c>
      <c r="AU1037" t="s">
        <v>5372</v>
      </c>
      <c r="AV1037">
        <v>257</v>
      </c>
      <c r="AY1037" t="s">
        <v>5372</v>
      </c>
      <c r="AZ1037">
        <v>261</v>
      </c>
      <c r="BB1037" t="s">
        <v>5372</v>
      </c>
      <c r="BC1037" t="str">
        <f t="shared" si="236"/>
        <v>257-261</v>
      </c>
    </row>
    <row r="1038" spans="1:55" ht="18">
      <c r="A1038" t="s">
        <v>5375</v>
      </c>
      <c r="B1038" t="str">
        <f t="shared" si="226"/>
        <v>CAGTTTTCCCAGTCACGACTACTATAAAGCTGTTGCCTGCCGT</v>
      </c>
      <c r="C1038" t="s">
        <v>5463</v>
      </c>
      <c r="D1038" t="str">
        <f t="shared" si="227"/>
        <v>GTTTATGGAATTGACTTGAGAGGATTCG</v>
      </c>
      <c r="E1038" t="str">
        <f t="shared" si="228"/>
        <v>(TGA)4</v>
      </c>
      <c r="F1038" s="6" t="s">
        <v>7465</v>
      </c>
      <c r="G1038" t="str">
        <f t="shared" si="229"/>
        <v>TGA</v>
      </c>
      <c r="H1038">
        <f t="shared" si="230"/>
        <v>177</v>
      </c>
      <c r="I1038">
        <f t="shared" si="231"/>
        <v>177</v>
      </c>
      <c r="J1038" t="str">
        <f t="shared" si="232"/>
        <v>177-177</v>
      </c>
      <c r="K1038" t="str">
        <f t="shared" si="237"/>
        <v>Monomorphic</v>
      </c>
      <c r="X1038" t="s">
        <v>3280</v>
      </c>
      <c r="Y1038" t="s">
        <v>3126</v>
      </c>
      <c r="AA1038" t="s">
        <v>3279</v>
      </c>
      <c r="AB1038" t="s">
        <v>5375</v>
      </c>
      <c r="AC1038" t="s">
        <v>175</v>
      </c>
      <c r="AD1038">
        <v>3</v>
      </c>
      <c r="AE1038">
        <v>12</v>
      </c>
      <c r="AF1038" t="str">
        <f t="shared" si="233"/>
        <v>(TGA)</v>
      </c>
      <c r="AG1038">
        <f t="shared" si="234"/>
        <v>4</v>
      </c>
      <c r="AH1038" t="str">
        <f t="shared" si="235"/>
        <v>(TGA)4</v>
      </c>
      <c r="AK1038" t="s">
        <v>5375</v>
      </c>
      <c r="AL1038" t="s">
        <v>7079</v>
      </c>
      <c r="AO1038" t="s">
        <v>5375</v>
      </c>
      <c r="AP1038" t="s">
        <v>175</v>
      </c>
      <c r="AT1038" t="s">
        <v>6880</v>
      </c>
      <c r="AU1038" t="s">
        <v>5375</v>
      </c>
      <c r="AV1038">
        <v>177</v>
      </c>
      <c r="AY1038" t="s">
        <v>5375</v>
      </c>
      <c r="AZ1038">
        <v>177</v>
      </c>
      <c r="BB1038" t="s">
        <v>5375</v>
      </c>
      <c r="BC1038" t="str">
        <f t="shared" si="236"/>
        <v>177-177</v>
      </c>
    </row>
    <row r="1039" spans="1:55" ht="18">
      <c r="A1039" t="s">
        <v>5378</v>
      </c>
      <c r="B1039" t="str">
        <f t="shared" si="226"/>
        <v>CAGTTTTCCCAGTCACGACTCCTTCTTTCCTCTTTTCACTCACA</v>
      </c>
      <c r="C1039" t="s">
        <v>5464</v>
      </c>
      <c r="D1039" t="str">
        <f t="shared" si="227"/>
        <v>GTTTTCCCTCTTCTTGTTCTTCTTTCTCA</v>
      </c>
      <c r="E1039" t="str">
        <f t="shared" si="228"/>
        <v>(ATG)4</v>
      </c>
      <c r="F1039" s="6" t="s">
        <v>7488</v>
      </c>
      <c r="G1039" t="str">
        <f t="shared" si="229"/>
        <v>ATG</v>
      </c>
      <c r="H1039">
        <f t="shared" si="230"/>
        <v>168</v>
      </c>
      <c r="I1039">
        <f t="shared" si="231"/>
        <v>168</v>
      </c>
      <c r="J1039" t="str">
        <f t="shared" si="232"/>
        <v>168-168</v>
      </c>
      <c r="K1039" t="str">
        <f t="shared" si="237"/>
        <v>Monomorphic</v>
      </c>
      <c r="X1039" t="s">
        <v>3282</v>
      </c>
      <c r="Y1039" t="s">
        <v>3130</v>
      </c>
      <c r="AA1039" t="s">
        <v>3281</v>
      </c>
      <c r="AB1039" t="s">
        <v>5378</v>
      </c>
      <c r="AC1039" t="s">
        <v>74</v>
      </c>
      <c r="AD1039">
        <v>3</v>
      </c>
      <c r="AE1039">
        <v>12</v>
      </c>
      <c r="AF1039" t="str">
        <f t="shared" si="233"/>
        <v>(ATG)</v>
      </c>
      <c r="AG1039">
        <f t="shared" si="234"/>
        <v>4</v>
      </c>
      <c r="AH1039" t="str">
        <f t="shared" si="235"/>
        <v>(ATG)4</v>
      </c>
      <c r="AK1039" t="s">
        <v>5378</v>
      </c>
      <c r="AL1039" t="s">
        <v>7102</v>
      </c>
      <c r="AO1039" t="s">
        <v>5378</v>
      </c>
      <c r="AP1039" t="s">
        <v>74</v>
      </c>
      <c r="AT1039" t="s">
        <v>6881</v>
      </c>
      <c r="AU1039" t="s">
        <v>5378</v>
      </c>
      <c r="AV1039">
        <v>168</v>
      </c>
      <c r="AY1039" t="s">
        <v>5378</v>
      </c>
      <c r="AZ1039">
        <v>168</v>
      </c>
      <c r="BB1039" t="s">
        <v>5378</v>
      </c>
      <c r="BC1039" t="str">
        <f t="shared" si="236"/>
        <v>168-168</v>
      </c>
    </row>
    <row r="1040" spans="1:55" ht="18">
      <c r="A1040" t="s">
        <v>5381</v>
      </c>
      <c r="B1040" t="str">
        <f t="shared" si="226"/>
        <v>CAGTTTTCCCAGTCACGACGAAACAAAAGTAACACAGCACAGCA</v>
      </c>
      <c r="C1040" t="s">
        <v>5465</v>
      </c>
      <c r="D1040" t="str">
        <f t="shared" si="227"/>
        <v>GTTTGATGCTGCTTAGGGTTCTTCTTCA</v>
      </c>
      <c r="E1040" t="str">
        <f t="shared" si="228"/>
        <v>(ACA)4</v>
      </c>
      <c r="F1040" s="6" t="s">
        <v>7748</v>
      </c>
      <c r="G1040" t="str">
        <f t="shared" si="229"/>
        <v>ACA</v>
      </c>
      <c r="H1040">
        <f t="shared" si="230"/>
        <v>129</v>
      </c>
      <c r="I1040">
        <f t="shared" si="231"/>
        <v>145</v>
      </c>
      <c r="J1040" t="str">
        <f t="shared" si="232"/>
        <v>129-145</v>
      </c>
      <c r="K1040" t="str">
        <f t="shared" si="237"/>
        <v>Polymorphic</v>
      </c>
      <c r="X1040" t="s">
        <v>3284</v>
      </c>
      <c r="Y1040" t="s">
        <v>3134</v>
      </c>
      <c r="AA1040" t="s">
        <v>3283</v>
      </c>
      <c r="AB1040" t="s">
        <v>5381</v>
      </c>
      <c r="AC1040" t="s">
        <v>49</v>
      </c>
      <c r="AD1040">
        <v>3</v>
      </c>
      <c r="AE1040">
        <v>12</v>
      </c>
      <c r="AF1040" t="str">
        <f t="shared" si="233"/>
        <v>(ACA)</v>
      </c>
      <c r="AG1040">
        <f t="shared" si="234"/>
        <v>4</v>
      </c>
      <c r="AH1040" t="str">
        <f t="shared" si="235"/>
        <v>(ACA)4</v>
      </c>
      <c r="AK1040" t="s">
        <v>5381</v>
      </c>
      <c r="AL1040" t="s">
        <v>7361</v>
      </c>
      <c r="AO1040" t="s">
        <v>5381</v>
      </c>
      <c r="AP1040" t="s">
        <v>49</v>
      </c>
      <c r="AT1040" t="s">
        <v>6882</v>
      </c>
      <c r="AU1040" t="s">
        <v>5381</v>
      </c>
      <c r="AV1040">
        <v>129</v>
      </c>
      <c r="AY1040" t="s">
        <v>5381</v>
      </c>
      <c r="AZ1040">
        <v>145</v>
      </c>
      <c r="BB1040" t="s">
        <v>5381</v>
      </c>
      <c r="BC1040" t="str">
        <f t="shared" si="236"/>
        <v>129-145</v>
      </c>
    </row>
    <row r="1041" spans="1:55" ht="18">
      <c r="A1041" t="s">
        <v>5384</v>
      </c>
      <c r="B1041" t="str">
        <f t="shared" si="226"/>
        <v>CAGTTTTCCCAGTCACGACGATCTTCGATCTCTCACAACCGTC</v>
      </c>
      <c r="C1041" t="s">
        <v>5466</v>
      </c>
      <c r="D1041" t="str">
        <f t="shared" si="227"/>
        <v>GTTTGTATGCTCGGATCCCTCCTCTC</v>
      </c>
      <c r="E1041" t="str">
        <f t="shared" si="228"/>
        <v>(GGA)4</v>
      </c>
      <c r="F1041" s="6" t="s">
        <v>7763</v>
      </c>
      <c r="G1041" t="str">
        <f t="shared" si="229"/>
        <v>GGA</v>
      </c>
      <c r="H1041">
        <f t="shared" si="230"/>
        <v>134</v>
      </c>
      <c r="I1041">
        <f t="shared" si="231"/>
        <v>134</v>
      </c>
      <c r="J1041" t="str">
        <f t="shared" si="232"/>
        <v>134-134</v>
      </c>
      <c r="K1041" t="str">
        <f t="shared" si="237"/>
        <v>Monomorphic</v>
      </c>
      <c r="X1041" t="s">
        <v>3286</v>
      </c>
      <c r="Y1041" t="s">
        <v>3138</v>
      </c>
      <c r="AA1041" t="s">
        <v>3285</v>
      </c>
      <c r="AB1041" t="s">
        <v>5384</v>
      </c>
      <c r="AC1041" t="s">
        <v>139</v>
      </c>
      <c r="AD1041">
        <v>3</v>
      </c>
      <c r="AE1041">
        <v>12</v>
      </c>
      <c r="AF1041" t="str">
        <f t="shared" si="233"/>
        <v>(GGA)</v>
      </c>
      <c r="AG1041">
        <f t="shared" si="234"/>
        <v>4</v>
      </c>
      <c r="AH1041" t="str">
        <f t="shared" si="235"/>
        <v>(GGA)4</v>
      </c>
      <c r="AK1041" t="s">
        <v>5384</v>
      </c>
      <c r="AL1041" t="s">
        <v>7376</v>
      </c>
      <c r="AO1041" t="s">
        <v>5384</v>
      </c>
      <c r="AP1041" t="s">
        <v>139</v>
      </c>
      <c r="AT1041" t="s">
        <v>6883</v>
      </c>
      <c r="AU1041" t="s">
        <v>5384</v>
      </c>
      <c r="AV1041">
        <v>134</v>
      </c>
      <c r="AY1041" t="s">
        <v>5384</v>
      </c>
      <c r="AZ1041">
        <v>134</v>
      </c>
      <c r="BB1041" t="s">
        <v>5384</v>
      </c>
      <c r="BC1041" t="str">
        <f t="shared" si="236"/>
        <v>134-134</v>
      </c>
    </row>
    <row r="1042" spans="1:55" ht="18">
      <c r="A1042" t="s">
        <v>5387</v>
      </c>
      <c r="B1042" t="str">
        <f t="shared" si="226"/>
        <v>CAGTTTTCCCAGTCACGACCGACACCTTTTTGTTTGTTCGAGT</v>
      </c>
      <c r="C1042" t="s">
        <v>5467</v>
      </c>
      <c r="D1042" t="str">
        <f t="shared" si="227"/>
        <v>GTTTGTCAACCAAAGCTTTTCCCAAGT</v>
      </c>
      <c r="E1042" t="str">
        <f t="shared" si="228"/>
        <v>(TGA)4</v>
      </c>
      <c r="F1042" s="6" t="s">
        <v>7465</v>
      </c>
      <c r="G1042" t="str">
        <f t="shared" si="229"/>
        <v>TGA</v>
      </c>
      <c r="H1042">
        <f t="shared" si="230"/>
        <v>124</v>
      </c>
      <c r="I1042">
        <f t="shared" si="231"/>
        <v>127</v>
      </c>
      <c r="J1042" t="str">
        <f t="shared" si="232"/>
        <v>124-127</v>
      </c>
      <c r="K1042" t="str">
        <f t="shared" si="237"/>
        <v>Polymorphic</v>
      </c>
      <c r="X1042" t="s">
        <v>3288</v>
      </c>
      <c r="Y1042" t="s">
        <v>3142</v>
      </c>
      <c r="AA1042" t="s">
        <v>3287</v>
      </c>
      <c r="AB1042" t="s">
        <v>5387</v>
      </c>
      <c r="AC1042" t="s">
        <v>175</v>
      </c>
      <c r="AD1042">
        <v>3</v>
      </c>
      <c r="AE1042">
        <v>12</v>
      </c>
      <c r="AF1042" t="str">
        <f t="shared" si="233"/>
        <v>(TGA)</v>
      </c>
      <c r="AG1042">
        <f t="shared" si="234"/>
        <v>4</v>
      </c>
      <c r="AH1042" t="str">
        <f t="shared" si="235"/>
        <v>(TGA)4</v>
      </c>
      <c r="AK1042" t="s">
        <v>5387</v>
      </c>
      <c r="AL1042" t="s">
        <v>7079</v>
      </c>
      <c r="AO1042" t="s">
        <v>5387</v>
      </c>
      <c r="AP1042" t="s">
        <v>175</v>
      </c>
      <c r="AT1042" t="s">
        <v>6884</v>
      </c>
      <c r="AU1042" t="s">
        <v>5387</v>
      </c>
      <c r="AV1042">
        <v>124</v>
      </c>
      <c r="AY1042" t="s">
        <v>5387</v>
      </c>
      <c r="AZ1042">
        <v>127</v>
      </c>
      <c r="BB1042" t="s">
        <v>5387</v>
      </c>
      <c r="BC1042" t="str">
        <f t="shared" si="236"/>
        <v>124-127</v>
      </c>
    </row>
    <row r="1043" spans="1:55" ht="18">
      <c r="A1043" t="s">
        <v>5390</v>
      </c>
      <c r="B1043" t="str">
        <f t="shared" si="226"/>
        <v>CAGTTTTCCCAGTCACGACTAATTCCAGCACTGAAACTGCAAG</v>
      </c>
      <c r="C1043" t="s">
        <v>5468</v>
      </c>
      <c r="D1043" t="str">
        <f t="shared" si="227"/>
        <v>GTTTTAGCACTCTTTCTTTGGGGTTTTG</v>
      </c>
      <c r="E1043" t="str">
        <f t="shared" si="228"/>
        <v>(GCT)4</v>
      </c>
      <c r="F1043" s="6" t="s">
        <v>7476</v>
      </c>
      <c r="G1043" t="str">
        <f t="shared" si="229"/>
        <v>GCT</v>
      </c>
      <c r="H1043">
        <f t="shared" si="230"/>
        <v>126</v>
      </c>
      <c r="I1043">
        <f t="shared" si="231"/>
        <v>139</v>
      </c>
      <c r="J1043" t="str">
        <f t="shared" si="232"/>
        <v>126-139</v>
      </c>
      <c r="K1043" t="str">
        <f t="shared" si="237"/>
        <v>Polymorphic</v>
      </c>
      <c r="X1043" t="s">
        <v>3290</v>
      </c>
      <c r="Y1043" t="s">
        <v>3145</v>
      </c>
      <c r="AA1043" t="s">
        <v>3289</v>
      </c>
      <c r="AB1043" t="s">
        <v>5390</v>
      </c>
      <c r="AC1043" t="s">
        <v>138</v>
      </c>
      <c r="AD1043">
        <v>3</v>
      </c>
      <c r="AE1043">
        <v>12</v>
      </c>
      <c r="AF1043" t="str">
        <f t="shared" si="233"/>
        <v>(GCT)</v>
      </c>
      <c r="AG1043">
        <f t="shared" si="234"/>
        <v>4</v>
      </c>
      <c r="AH1043" t="str">
        <f t="shared" si="235"/>
        <v>(GCT)4</v>
      </c>
      <c r="AK1043" t="s">
        <v>5390</v>
      </c>
      <c r="AL1043" t="s">
        <v>7090</v>
      </c>
      <c r="AO1043" t="s">
        <v>5390</v>
      </c>
      <c r="AP1043" t="s">
        <v>138</v>
      </c>
      <c r="AT1043" t="s">
        <v>6885</v>
      </c>
      <c r="AU1043" t="s">
        <v>5390</v>
      </c>
      <c r="AV1043">
        <v>126</v>
      </c>
      <c r="AY1043" t="s">
        <v>5390</v>
      </c>
      <c r="AZ1043">
        <v>139</v>
      </c>
      <c r="BB1043" t="s">
        <v>5390</v>
      </c>
      <c r="BC1043" t="str">
        <f t="shared" si="236"/>
        <v>126-139</v>
      </c>
    </row>
    <row r="1044" spans="1:55" ht="18">
      <c r="A1044" t="s">
        <v>5393</v>
      </c>
      <c r="B1044" t="str">
        <f t="shared" si="226"/>
        <v>CAGTTTTCCCAGTCACGACATCTTACCCTCTGTGTGGAGAAGC</v>
      </c>
      <c r="C1044" t="s">
        <v>5469</v>
      </c>
      <c r="D1044" t="str">
        <f t="shared" si="227"/>
        <v>GTTTTCATACACATGACAACAATGACGG</v>
      </c>
      <c r="E1044" t="str">
        <f t="shared" si="228"/>
        <v>(ATT)4</v>
      </c>
      <c r="F1044" s="6" t="s">
        <v>7750</v>
      </c>
      <c r="G1044" t="str">
        <f t="shared" si="229"/>
        <v>ATT</v>
      </c>
      <c r="H1044">
        <f t="shared" si="230"/>
        <v>173</v>
      </c>
      <c r="I1044">
        <f t="shared" si="231"/>
        <v>179</v>
      </c>
      <c r="J1044" t="str">
        <f t="shared" si="232"/>
        <v>173-179</v>
      </c>
      <c r="K1044" t="str">
        <f t="shared" si="237"/>
        <v>Polymorphic</v>
      </c>
      <c r="X1044" t="s">
        <v>3292</v>
      </c>
      <c r="Y1044" t="s">
        <v>3149</v>
      </c>
      <c r="AA1044" t="s">
        <v>3291</v>
      </c>
      <c r="AB1044" t="s">
        <v>5393</v>
      </c>
      <c r="AC1044" t="s">
        <v>76</v>
      </c>
      <c r="AD1044">
        <v>3</v>
      </c>
      <c r="AE1044">
        <v>12</v>
      </c>
      <c r="AF1044" t="str">
        <f t="shared" si="233"/>
        <v>(ATT)</v>
      </c>
      <c r="AG1044">
        <f t="shared" si="234"/>
        <v>4</v>
      </c>
      <c r="AH1044" t="str">
        <f t="shared" si="235"/>
        <v>(ATT)4</v>
      </c>
      <c r="AK1044" t="s">
        <v>5393</v>
      </c>
      <c r="AL1044" t="s">
        <v>7363</v>
      </c>
      <c r="AO1044" t="s">
        <v>5393</v>
      </c>
      <c r="AP1044" t="s">
        <v>76</v>
      </c>
      <c r="AT1044" t="s">
        <v>6886</v>
      </c>
      <c r="AU1044" t="s">
        <v>5393</v>
      </c>
      <c r="AV1044">
        <v>173</v>
      </c>
      <c r="AY1044" t="s">
        <v>5393</v>
      </c>
      <c r="AZ1044">
        <v>179</v>
      </c>
      <c r="BB1044" t="s">
        <v>5393</v>
      </c>
      <c r="BC1044" t="str">
        <f t="shared" si="236"/>
        <v>173-179</v>
      </c>
    </row>
    <row r="1045" spans="1:55" ht="18">
      <c r="A1045" t="s">
        <v>5396</v>
      </c>
      <c r="B1045" t="str">
        <f t="shared" si="226"/>
        <v>CAGTTTTCCCAGTCACGACTTAATTGTGCACTTTGGGATTTGA</v>
      </c>
      <c r="C1045" t="s">
        <v>5470</v>
      </c>
      <c r="D1045" t="str">
        <f t="shared" si="227"/>
        <v>GTTTAAACAAACTCCGAACTTACAAGCAG</v>
      </c>
      <c r="E1045" t="str">
        <f t="shared" si="228"/>
        <v>(TA)6</v>
      </c>
      <c r="F1045" s="6" t="s">
        <v>7742</v>
      </c>
      <c r="G1045" t="str">
        <f t="shared" si="229"/>
        <v>TA</v>
      </c>
      <c r="H1045">
        <f t="shared" si="230"/>
        <v>121</v>
      </c>
      <c r="I1045">
        <f t="shared" si="231"/>
        <v>121</v>
      </c>
      <c r="J1045" t="str">
        <f t="shared" si="232"/>
        <v>121-121</v>
      </c>
      <c r="K1045" t="str">
        <f t="shared" si="237"/>
        <v>Monomorphic</v>
      </c>
      <c r="X1045" t="s">
        <v>3294</v>
      </c>
      <c r="Y1045" t="s">
        <v>3153</v>
      </c>
      <c r="AA1045" t="s">
        <v>3293</v>
      </c>
      <c r="AB1045" t="s">
        <v>5396</v>
      </c>
      <c r="AC1045" t="s">
        <v>157</v>
      </c>
      <c r="AD1045">
        <v>2</v>
      </c>
      <c r="AE1045">
        <v>12</v>
      </c>
      <c r="AF1045" t="str">
        <f t="shared" si="233"/>
        <v>(TA)</v>
      </c>
      <c r="AG1045">
        <f t="shared" si="234"/>
        <v>6</v>
      </c>
      <c r="AH1045" t="str">
        <f t="shared" si="235"/>
        <v>(TA)6</v>
      </c>
      <c r="AK1045" t="s">
        <v>5396</v>
      </c>
      <c r="AL1045" t="s">
        <v>7355</v>
      </c>
      <c r="AO1045" t="s">
        <v>5396</v>
      </c>
      <c r="AP1045" t="s">
        <v>157</v>
      </c>
      <c r="AT1045" t="s">
        <v>6887</v>
      </c>
      <c r="AU1045" t="s">
        <v>5396</v>
      </c>
      <c r="AV1045">
        <v>121</v>
      </c>
      <c r="AY1045" t="s">
        <v>5396</v>
      </c>
      <c r="AZ1045">
        <v>121</v>
      </c>
      <c r="BB1045" t="s">
        <v>5396</v>
      </c>
      <c r="BC1045" t="str">
        <f t="shared" si="236"/>
        <v>121-121</v>
      </c>
    </row>
    <row r="1046" spans="1:55" ht="18">
      <c r="A1046" t="s">
        <v>5399</v>
      </c>
      <c r="B1046" t="str">
        <f t="shared" si="226"/>
        <v>CAGTTTTCCCAGTCACGACGGTAATGGAGGAGGAGATGGAGTC</v>
      </c>
      <c r="C1046" t="s">
        <v>5471</v>
      </c>
      <c r="D1046" t="str">
        <f t="shared" si="227"/>
        <v>GTTTCTTCCCAACTTTCTTCACTTCCAA</v>
      </c>
      <c r="E1046" t="str">
        <f t="shared" si="228"/>
        <v>(AGG)4</v>
      </c>
      <c r="F1046" s="6" t="s">
        <v>7494</v>
      </c>
      <c r="G1046" t="str">
        <f t="shared" si="229"/>
        <v>AGG</v>
      </c>
      <c r="H1046">
        <f t="shared" si="230"/>
        <v>143</v>
      </c>
      <c r="I1046">
        <f t="shared" si="231"/>
        <v>143</v>
      </c>
      <c r="J1046" t="str">
        <f t="shared" si="232"/>
        <v>143-143</v>
      </c>
      <c r="K1046" t="str">
        <f t="shared" si="237"/>
        <v>Monomorphic</v>
      </c>
      <c r="X1046" t="s">
        <v>3296</v>
      </c>
      <c r="Y1046" t="s">
        <v>3157</v>
      </c>
      <c r="AA1046" t="s">
        <v>3295</v>
      </c>
      <c r="AB1046" t="s">
        <v>5399</v>
      </c>
      <c r="AC1046" t="s">
        <v>60</v>
      </c>
      <c r="AD1046">
        <v>3</v>
      </c>
      <c r="AE1046">
        <v>12</v>
      </c>
      <c r="AF1046" t="str">
        <f t="shared" si="233"/>
        <v>(AGG)</v>
      </c>
      <c r="AG1046">
        <f t="shared" si="234"/>
        <v>4</v>
      </c>
      <c r="AH1046" t="str">
        <f t="shared" si="235"/>
        <v>(AGG)4</v>
      </c>
      <c r="AK1046" t="s">
        <v>5399</v>
      </c>
      <c r="AL1046" t="s">
        <v>7108</v>
      </c>
      <c r="AO1046" t="s">
        <v>5399</v>
      </c>
      <c r="AP1046" t="s">
        <v>60</v>
      </c>
      <c r="AT1046" t="s">
        <v>6888</v>
      </c>
      <c r="AU1046" t="s">
        <v>5399</v>
      </c>
      <c r="AV1046">
        <v>143</v>
      </c>
      <c r="AY1046" t="s">
        <v>5399</v>
      </c>
      <c r="AZ1046">
        <v>143</v>
      </c>
      <c r="BB1046" t="s">
        <v>5399</v>
      </c>
      <c r="BC1046" t="str">
        <f t="shared" si="236"/>
        <v>143-143</v>
      </c>
    </row>
    <row r="1047" spans="1:55" ht="18">
      <c r="A1047" t="s">
        <v>5402</v>
      </c>
      <c r="B1047" t="str">
        <f t="shared" si="226"/>
        <v>CAGTTTTCCCAGTCACGACCCCTCATAGAGTTGTAGGATTGGG</v>
      </c>
      <c r="C1047" t="s">
        <v>5472</v>
      </c>
      <c r="D1047" t="str">
        <f t="shared" si="227"/>
        <v>GTTTAAAGGAGCATCAAACGATGAAGAG</v>
      </c>
      <c r="E1047" t="str">
        <f t="shared" si="228"/>
        <v>(TCT)4</v>
      </c>
      <c r="F1047" s="6" t="s">
        <v>7496</v>
      </c>
      <c r="G1047" t="str">
        <f t="shared" si="229"/>
        <v>TCT</v>
      </c>
      <c r="H1047">
        <f t="shared" si="230"/>
        <v>150</v>
      </c>
      <c r="I1047">
        <f t="shared" si="231"/>
        <v>150</v>
      </c>
      <c r="J1047" t="str">
        <f t="shared" si="232"/>
        <v>150-150</v>
      </c>
      <c r="K1047" t="str">
        <f t="shared" si="237"/>
        <v>Monomorphic</v>
      </c>
      <c r="X1047" t="s">
        <v>3298</v>
      </c>
      <c r="Y1047" t="s">
        <v>3161</v>
      </c>
      <c r="AA1047" t="s">
        <v>3297</v>
      </c>
      <c r="AB1047" t="s">
        <v>5402</v>
      </c>
      <c r="AC1047" t="s">
        <v>172</v>
      </c>
      <c r="AD1047">
        <v>3</v>
      </c>
      <c r="AE1047">
        <v>12</v>
      </c>
      <c r="AF1047" t="str">
        <f t="shared" si="233"/>
        <v>(TCT)</v>
      </c>
      <c r="AG1047">
        <f t="shared" si="234"/>
        <v>4</v>
      </c>
      <c r="AH1047" t="str">
        <f t="shared" si="235"/>
        <v>(TCT)4</v>
      </c>
      <c r="AK1047" t="s">
        <v>5402</v>
      </c>
      <c r="AL1047" t="s">
        <v>7110</v>
      </c>
      <c r="AO1047" t="s">
        <v>5402</v>
      </c>
      <c r="AP1047" t="s">
        <v>172</v>
      </c>
      <c r="AT1047" t="s">
        <v>6889</v>
      </c>
      <c r="AU1047" t="s">
        <v>5402</v>
      </c>
      <c r="AV1047">
        <v>150</v>
      </c>
      <c r="AY1047" t="s">
        <v>5402</v>
      </c>
      <c r="AZ1047">
        <v>150</v>
      </c>
      <c r="BB1047" t="s">
        <v>5402</v>
      </c>
      <c r="BC1047" t="str">
        <f t="shared" si="236"/>
        <v>150-150</v>
      </c>
    </row>
    <row r="1048" spans="1:55" ht="18">
      <c r="A1048" t="s">
        <v>5405</v>
      </c>
      <c r="B1048" t="str">
        <f t="shared" si="226"/>
        <v>CAGTTTTCCCAGTCACGACTTGTTATTTTTGTGCAAAACGGTG</v>
      </c>
      <c r="C1048" t="s">
        <v>5473</v>
      </c>
      <c r="D1048" t="str">
        <f t="shared" si="227"/>
        <v>GTTTAAGATCTCGTAGCTGAGCTTGTCG</v>
      </c>
      <c r="E1048" t="str">
        <f t="shared" si="228"/>
        <v>(ACG)4</v>
      </c>
      <c r="F1048" s="6" t="s">
        <v>7767</v>
      </c>
      <c r="G1048" t="str">
        <f t="shared" si="229"/>
        <v>ACG</v>
      </c>
      <c r="H1048">
        <f t="shared" si="230"/>
        <v>0</v>
      </c>
      <c r="I1048">
        <f t="shared" si="231"/>
        <v>0</v>
      </c>
      <c r="J1048" t="str">
        <f t="shared" si="232"/>
        <v>-</v>
      </c>
      <c r="K1048" t="s">
        <v>7774</v>
      </c>
      <c r="X1048" t="s">
        <v>3300</v>
      </c>
      <c r="Y1048" t="s">
        <v>3165</v>
      </c>
      <c r="AA1048" t="s">
        <v>3299</v>
      </c>
      <c r="AB1048" t="s">
        <v>5405</v>
      </c>
      <c r="AC1048" t="s">
        <v>53</v>
      </c>
      <c r="AD1048">
        <v>3</v>
      </c>
      <c r="AE1048">
        <v>12</v>
      </c>
      <c r="AF1048" t="str">
        <f t="shared" si="233"/>
        <v>(ACG)</v>
      </c>
      <c r="AG1048">
        <f t="shared" si="234"/>
        <v>4</v>
      </c>
      <c r="AH1048" t="str">
        <f t="shared" si="235"/>
        <v>(ACG)4</v>
      </c>
      <c r="AK1048" t="s">
        <v>5405</v>
      </c>
      <c r="AL1048" t="s">
        <v>7380</v>
      </c>
      <c r="AO1048" t="s">
        <v>5405</v>
      </c>
      <c r="AP1048" t="s">
        <v>53</v>
      </c>
      <c r="AT1048" t="s">
        <v>6890</v>
      </c>
      <c r="AU1048" t="s">
        <v>5405</v>
      </c>
      <c r="AY1048" t="s">
        <v>5405</v>
      </c>
      <c r="BB1048" t="s">
        <v>5405</v>
      </c>
      <c r="BC1048" t="str">
        <f t="shared" si="236"/>
        <v>-</v>
      </c>
    </row>
    <row r="1049" spans="1:55" ht="18">
      <c r="A1049" t="s">
        <v>5408</v>
      </c>
      <c r="B1049" t="str">
        <f t="shared" si="226"/>
        <v>CAGTTTTCCCAGTCACGACAATTCCCGGGATCACACATCT</v>
      </c>
      <c r="C1049" t="s">
        <v>5474</v>
      </c>
      <c r="D1049" t="str">
        <f t="shared" si="227"/>
        <v>GTTTATCGGTGTCGTACTGGTTCCTAAA</v>
      </c>
      <c r="E1049" t="str">
        <f t="shared" si="228"/>
        <v>(GAC)4</v>
      </c>
      <c r="F1049" s="6" t="s">
        <v>7760</v>
      </c>
      <c r="G1049" t="str">
        <f t="shared" si="229"/>
        <v>GAC</v>
      </c>
      <c r="H1049">
        <f t="shared" si="230"/>
        <v>129</v>
      </c>
      <c r="I1049">
        <f t="shared" si="231"/>
        <v>129</v>
      </c>
      <c r="J1049" t="str">
        <f t="shared" si="232"/>
        <v>129-129</v>
      </c>
      <c r="K1049" t="str">
        <f t="shared" ref="K1049:K1059" si="238">IF(H1049=I1049,"Monomorphic","Polymorphic")</f>
        <v>Monomorphic</v>
      </c>
      <c r="X1049" t="s">
        <v>3302</v>
      </c>
      <c r="Y1049" t="s">
        <v>3169</v>
      </c>
      <c r="AA1049" t="s">
        <v>3301</v>
      </c>
      <c r="AB1049" t="s">
        <v>5408</v>
      </c>
      <c r="AC1049" t="s">
        <v>117</v>
      </c>
      <c r="AD1049">
        <v>3</v>
      </c>
      <c r="AE1049">
        <v>12</v>
      </c>
      <c r="AF1049" t="str">
        <f t="shared" si="233"/>
        <v>(GAC)</v>
      </c>
      <c r="AG1049">
        <f t="shared" si="234"/>
        <v>4</v>
      </c>
      <c r="AH1049" t="str">
        <f t="shared" si="235"/>
        <v>(GAC)4</v>
      </c>
      <c r="AK1049" t="s">
        <v>5408</v>
      </c>
      <c r="AL1049" t="s">
        <v>7373</v>
      </c>
      <c r="AO1049" t="s">
        <v>5408</v>
      </c>
      <c r="AP1049" t="s">
        <v>117</v>
      </c>
      <c r="AT1049" t="s">
        <v>6891</v>
      </c>
      <c r="AU1049" t="s">
        <v>5408</v>
      </c>
      <c r="AV1049">
        <v>129</v>
      </c>
      <c r="AY1049" t="s">
        <v>5408</v>
      </c>
      <c r="AZ1049">
        <v>129</v>
      </c>
      <c r="BB1049" t="s">
        <v>5408</v>
      </c>
      <c r="BC1049" t="str">
        <f t="shared" si="236"/>
        <v>129-129</v>
      </c>
    </row>
    <row r="1050" spans="1:55" ht="18">
      <c r="A1050" t="s">
        <v>5411</v>
      </c>
      <c r="B1050" t="str">
        <f t="shared" si="226"/>
        <v>CAGTTTTCCCAGTCACGACAGATCGTTATGCTTGCTGGTGATT</v>
      </c>
      <c r="C1050" t="s">
        <v>5475</v>
      </c>
      <c r="D1050" t="str">
        <f t="shared" si="227"/>
        <v>GTTTTACATTTATTCACAATCCATGGCG</v>
      </c>
      <c r="E1050" t="str">
        <f t="shared" si="228"/>
        <v>(TA)6</v>
      </c>
      <c r="F1050" s="6" t="s">
        <v>7742</v>
      </c>
      <c r="G1050" t="str">
        <f t="shared" si="229"/>
        <v>TA</v>
      </c>
      <c r="H1050">
        <f t="shared" si="230"/>
        <v>149</v>
      </c>
      <c r="I1050">
        <f t="shared" si="231"/>
        <v>149</v>
      </c>
      <c r="J1050" t="str">
        <f t="shared" si="232"/>
        <v>149-149</v>
      </c>
      <c r="K1050" t="str">
        <f t="shared" si="238"/>
        <v>Monomorphic</v>
      </c>
      <c r="X1050" t="s">
        <v>3304</v>
      </c>
      <c r="Y1050" t="s">
        <v>3173</v>
      </c>
      <c r="AA1050" t="s">
        <v>3303</v>
      </c>
      <c r="AB1050" t="s">
        <v>5411</v>
      </c>
      <c r="AC1050" t="s">
        <v>157</v>
      </c>
      <c r="AD1050">
        <v>2</v>
      </c>
      <c r="AE1050">
        <v>12</v>
      </c>
      <c r="AF1050" t="str">
        <f t="shared" si="233"/>
        <v>(TA)</v>
      </c>
      <c r="AG1050">
        <f t="shared" si="234"/>
        <v>6</v>
      </c>
      <c r="AH1050" t="str">
        <f t="shared" si="235"/>
        <v>(TA)6</v>
      </c>
      <c r="AK1050" t="s">
        <v>5411</v>
      </c>
      <c r="AL1050" t="s">
        <v>7355</v>
      </c>
      <c r="AO1050" t="s">
        <v>5411</v>
      </c>
      <c r="AP1050" t="s">
        <v>157</v>
      </c>
      <c r="AT1050" t="s">
        <v>6892</v>
      </c>
      <c r="AU1050" t="s">
        <v>5411</v>
      </c>
      <c r="AV1050">
        <v>149</v>
      </c>
      <c r="AY1050" t="s">
        <v>5411</v>
      </c>
      <c r="AZ1050">
        <v>149</v>
      </c>
      <c r="BB1050" t="s">
        <v>5411</v>
      </c>
      <c r="BC1050" t="str">
        <f t="shared" si="236"/>
        <v>149-149</v>
      </c>
    </row>
    <row r="1051" spans="1:55" ht="18">
      <c r="A1051" t="s">
        <v>5414</v>
      </c>
      <c r="B1051" t="str">
        <f t="shared" si="226"/>
        <v>CAGTTTTCCCAGTCACGACGCTTCTTTCCAGTTCCAAGGGTAT</v>
      </c>
      <c r="C1051" t="s">
        <v>5476</v>
      </c>
      <c r="D1051" t="str">
        <f t="shared" si="227"/>
        <v>GTTTTCCTTTTCTTTGTTGTTGTGCTTG</v>
      </c>
      <c r="E1051" t="str">
        <f t="shared" si="228"/>
        <v>(AAG)4</v>
      </c>
      <c r="F1051" s="6" t="s">
        <v>7486</v>
      </c>
      <c r="G1051" t="str">
        <f t="shared" si="229"/>
        <v>AAG</v>
      </c>
      <c r="H1051">
        <f t="shared" si="230"/>
        <v>457</v>
      </c>
      <c r="I1051">
        <f t="shared" si="231"/>
        <v>457</v>
      </c>
      <c r="J1051" t="str">
        <f t="shared" si="232"/>
        <v>457-457</v>
      </c>
      <c r="K1051" t="str">
        <f t="shared" si="238"/>
        <v>Monomorphic</v>
      </c>
      <c r="X1051" t="s">
        <v>3306</v>
      </c>
      <c r="Y1051" t="s">
        <v>3177</v>
      </c>
      <c r="AA1051" t="s">
        <v>3305</v>
      </c>
      <c r="AB1051" t="s">
        <v>5414</v>
      </c>
      <c r="AC1051" t="s">
        <v>42</v>
      </c>
      <c r="AD1051">
        <v>3</v>
      </c>
      <c r="AE1051">
        <v>12</v>
      </c>
      <c r="AF1051" t="str">
        <f t="shared" si="233"/>
        <v>(AAG)</v>
      </c>
      <c r="AG1051">
        <f t="shared" si="234"/>
        <v>4</v>
      </c>
      <c r="AH1051" t="str">
        <f t="shared" si="235"/>
        <v>(AAG)4</v>
      </c>
      <c r="AK1051" t="s">
        <v>5414</v>
      </c>
      <c r="AL1051" t="s">
        <v>7100</v>
      </c>
      <c r="AO1051" t="s">
        <v>5414</v>
      </c>
      <c r="AP1051" t="s">
        <v>42</v>
      </c>
      <c r="AT1051" t="s">
        <v>6893</v>
      </c>
      <c r="AU1051" t="s">
        <v>5414</v>
      </c>
      <c r="AV1051">
        <v>457</v>
      </c>
      <c r="AY1051" t="s">
        <v>5414</v>
      </c>
      <c r="AZ1051">
        <v>457</v>
      </c>
      <c r="BB1051" t="s">
        <v>5414</v>
      </c>
      <c r="BC1051" t="str">
        <f t="shared" si="236"/>
        <v>457-457</v>
      </c>
    </row>
    <row r="1052" spans="1:55" ht="18">
      <c r="A1052" t="s">
        <v>5417</v>
      </c>
      <c r="B1052" t="str">
        <f t="shared" si="226"/>
        <v>CAGTTTTCCCAGTCACGACTTGTAGGCAATACCAGTAGGAACCA</v>
      </c>
      <c r="C1052" t="s">
        <v>5477</v>
      </c>
      <c r="D1052" t="str">
        <f t="shared" si="227"/>
        <v>GTTTAGGTTTCTGTTTGGGAATGACTTG</v>
      </c>
      <c r="E1052" t="str">
        <f t="shared" si="228"/>
        <v>(AGC)4</v>
      </c>
      <c r="F1052" s="6" t="s">
        <v>7474</v>
      </c>
      <c r="G1052" t="str">
        <f t="shared" si="229"/>
        <v>AGC</v>
      </c>
      <c r="H1052">
        <f t="shared" si="230"/>
        <v>105</v>
      </c>
      <c r="I1052">
        <f t="shared" si="231"/>
        <v>105</v>
      </c>
      <c r="J1052" t="str">
        <f t="shared" si="232"/>
        <v>105-105</v>
      </c>
      <c r="K1052" t="str">
        <f t="shared" si="238"/>
        <v>Monomorphic</v>
      </c>
      <c r="X1052" t="s">
        <v>3308</v>
      </c>
      <c r="Y1052" t="s">
        <v>3181</v>
      </c>
      <c r="AA1052" t="s">
        <v>3307</v>
      </c>
      <c r="AB1052" t="s">
        <v>5417</v>
      </c>
      <c r="AC1052" t="s">
        <v>58</v>
      </c>
      <c r="AD1052">
        <v>3</v>
      </c>
      <c r="AE1052">
        <v>12</v>
      </c>
      <c r="AF1052" t="str">
        <f t="shared" si="233"/>
        <v>(AGC)</v>
      </c>
      <c r="AG1052">
        <f t="shared" si="234"/>
        <v>4</v>
      </c>
      <c r="AH1052" t="str">
        <f t="shared" si="235"/>
        <v>(AGC)4</v>
      </c>
      <c r="AK1052" t="s">
        <v>5417</v>
      </c>
      <c r="AL1052" t="s">
        <v>7088</v>
      </c>
      <c r="AO1052" t="s">
        <v>5417</v>
      </c>
      <c r="AP1052" t="s">
        <v>58</v>
      </c>
      <c r="AT1052" t="s">
        <v>6894</v>
      </c>
      <c r="AU1052" t="s">
        <v>5417</v>
      </c>
      <c r="AV1052">
        <v>105</v>
      </c>
      <c r="AY1052" t="s">
        <v>5417</v>
      </c>
      <c r="AZ1052">
        <v>105</v>
      </c>
      <c r="BB1052" t="s">
        <v>5417</v>
      </c>
      <c r="BC1052" t="str">
        <f t="shared" si="236"/>
        <v>105-105</v>
      </c>
    </row>
    <row r="1053" spans="1:55" ht="18">
      <c r="A1053" t="s">
        <v>4988</v>
      </c>
      <c r="B1053" t="str">
        <f t="shared" si="226"/>
        <v>CAGTTTTCCCAGTCACGACAGTTTTGGTTGGCATTTGAAGAAG</v>
      </c>
      <c r="C1053" t="s">
        <v>5093</v>
      </c>
      <c r="D1053" t="str">
        <f t="shared" si="227"/>
        <v>GTTTAAACCAACTCAAAAGCTTATCACACA</v>
      </c>
      <c r="E1053" t="str">
        <f t="shared" si="228"/>
        <v>(TA)6</v>
      </c>
      <c r="F1053" s="6" t="s">
        <v>7742</v>
      </c>
      <c r="G1053" t="str">
        <f t="shared" si="229"/>
        <v>TA</v>
      </c>
      <c r="H1053">
        <f t="shared" si="230"/>
        <v>115</v>
      </c>
      <c r="I1053">
        <f t="shared" si="231"/>
        <v>130</v>
      </c>
      <c r="J1053" t="str">
        <f t="shared" si="232"/>
        <v>115-130</v>
      </c>
      <c r="K1053" t="str">
        <f t="shared" si="238"/>
        <v>Polymorphic</v>
      </c>
      <c r="X1053" t="s">
        <v>3309</v>
      </c>
      <c r="Y1053" t="s">
        <v>3185</v>
      </c>
      <c r="AA1053" t="s">
        <v>2995</v>
      </c>
      <c r="AB1053" t="s">
        <v>4988</v>
      </c>
      <c r="AC1053" t="s">
        <v>157</v>
      </c>
      <c r="AD1053">
        <v>2</v>
      </c>
      <c r="AE1053">
        <v>12</v>
      </c>
      <c r="AF1053" t="str">
        <f t="shared" si="233"/>
        <v>(TA)</v>
      </c>
      <c r="AG1053">
        <f t="shared" si="234"/>
        <v>6</v>
      </c>
      <c r="AH1053" t="str">
        <f t="shared" si="235"/>
        <v>(TA)6</v>
      </c>
      <c r="AK1053" t="s">
        <v>4988</v>
      </c>
      <c r="AL1053" t="s">
        <v>7355</v>
      </c>
      <c r="AO1053" t="s">
        <v>4988</v>
      </c>
      <c r="AP1053" t="s">
        <v>157</v>
      </c>
      <c r="AT1053" t="s">
        <v>6781</v>
      </c>
      <c r="AU1053" t="s">
        <v>4988</v>
      </c>
      <c r="AV1053">
        <v>116</v>
      </c>
      <c r="AY1053" t="s">
        <v>4988</v>
      </c>
      <c r="AZ1053">
        <v>130</v>
      </c>
      <c r="BB1053" t="s">
        <v>4988</v>
      </c>
      <c r="BC1053" t="str">
        <f t="shared" si="236"/>
        <v>116-130</v>
      </c>
    </row>
    <row r="1054" spans="1:55" ht="18">
      <c r="A1054" t="s">
        <v>5420</v>
      </c>
      <c r="B1054" t="str">
        <f t="shared" si="226"/>
        <v>CAGTTTTCCCAGTCACGACGACGATTCCTGGATCTATGCTTTG</v>
      </c>
      <c r="C1054" t="s">
        <v>5478</v>
      </c>
      <c r="D1054" t="str">
        <f t="shared" si="227"/>
        <v>GTTTTCCTCCACAAAAGTAGGAGGTTTG</v>
      </c>
      <c r="E1054" t="str">
        <f t="shared" si="228"/>
        <v>(TA)6</v>
      </c>
      <c r="F1054" s="6" t="s">
        <v>7742</v>
      </c>
      <c r="G1054" t="str">
        <f t="shared" si="229"/>
        <v>TA</v>
      </c>
      <c r="H1054">
        <f t="shared" si="230"/>
        <v>156</v>
      </c>
      <c r="I1054">
        <f t="shared" si="231"/>
        <v>162</v>
      </c>
      <c r="J1054" t="str">
        <f t="shared" si="232"/>
        <v>156-162</v>
      </c>
      <c r="K1054" t="str">
        <f t="shared" si="238"/>
        <v>Polymorphic</v>
      </c>
      <c r="X1054" t="s">
        <v>3311</v>
      </c>
      <c r="Y1054" t="s">
        <v>3189</v>
      </c>
      <c r="AA1054" t="s">
        <v>3310</v>
      </c>
      <c r="AB1054" t="s">
        <v>5420</v>
      </c>
      <c r="AC1054" t="s">
        <v>157</v>
      </c>
      <c r="AD1054">
        <v>2</v>
      </c>
      <c r="AE1054">
        <v>12</v>
      </c>
      <c r="AF1054" t="str">
        <f t="shared" si="233"/>
        <v>(TA)</v>
      </c>
      <c r="AG1054">
        <f t="shared" si="234"/>
        <v>6</v>
      </c>
      <c r="AH1054" t="str">
        <f t="shared" si="235"/>
        <v>(TA)6</v>
      </c>
      <c r="AK1054" t="s">
        <v>5420</v>
      </c>
      <c r="AL1054" t="s">
        <v>7355</v>
      </c>
      <c r="AO1054" t="s">
        <v>5420</v>
      </c>
      <c r="AP1054" t="s">
        <v>157</v>
      </c>
      <c r="AT1054" t="s">
        <v>6895</v>
      </c>
      <c r="AU1054" t="s">
        <v>5420</v>
      </c>
      <c r="AV1054">
        <v>156</v>
      </c>
      <c r="AY1054" t="s">
        <v>5420</v>
      </c>
      <c r="AZ1054">
        <v>162</v>
      </c>
      <c r="BB1054" t="s">
        <v>5420</v>
      </c>
      <c r="BC1054" t="str">
        <f t="shared" si="236"/>
        <v>156-162</v>
      </c>
    </row>
    <row r="1055" spans="1:55" ht="18">
      <c r="A1055" t="s">
        <v>5423</v>
      </c>
      <c r="B1055" t="str">
        <f t="shared" si="226"/>
        <v>CAGTTTTCCCAGTCACGACTGACCTTTTGTCCTTTGAAGACATT</v>
      </c>
      <c r="C1055" t="s">
        <v>5479</v>
      </c>
      <c r="D1055" t="str">
        <f t="shared" si="227"/>
        <v>GTTTAAAGAGTCCAGGAAAGAACACAACA</v>
      </c>
      <c r="E1055" t="str">
        <f t="shared" si="228"/>
        <v>(TA)6</v>
      </c>
      <c r="F1055" s="6" t="s">
        <v>7742</v>
      </c>
      <c r="G1055" t="str">
        <f t="shared" si="229"/>
        <v>TA</v>
      </c>
      <c r="H1055">
        <f t="shared" si="230"/>
        <v>143</v>
      </c>
      <c r="I1055">
        <f t="shared" si="231"/>
        <v>143</v>
      </c>
      <c r="J1055" t="str">
        <f t="shared" si="232"/>
        <v>143-143</v>
      </c>
      <c r="K1055" t="str">
        <f t="shared" si="238"/>
        <v>Monomorphic</v>
      </c>
      <c r="X1055" t="s">
        <v>3313</v>
      </c>
      <c r="Y1055" t="s">
        <v>3193</v>
      </c>
      <c r="AA1055" t="s">
        <v>3312</v>
      </c>
      <c r="AB1055" t="s">
        <v>5423</v>
      </c>
      <c r="AC1055" t="s">
        <v>157</v>
      </c>
      <c r="AD1055">
        <v>2</v>
      </c>
      <c r="AE1055">
        <v>12</v>
      </c>
      <c r="AF1055" t="str">
        <f t="shared" si="233"/>
        <v>(TA)</v>
      </c>
      <c r="AG1055">
        <f t="shared" si="234"/>
        <v>6</v>
      </c>
      <c r="AH1055" t="str">
        <f t="shared" si="235"/>
        <v>(TA)6</v>
      </c>
      <c r="AK1055" t="s">
        <v>5423</v>
      </c>
      <c r="AL1055" t="s">
        <v>7355</v>
      </c>
      <c r="AO1055" t="s">
        <v>5423</v>
      </c>
      <c r="AP1055" t="s">
        <v>157</v>
      </c>
      <c r="AT1055" t="s">
        <v>6896</v>
      </c>
      <c r="AU1055" t="s">
        <v>5423</v>
      </c>
      <c r="AV1055">
        <v>143</v>
      </c>
      <c r="AY1055" t="s">
        <v>5423</v>
      </c>
      <c r="AZ1055">
        <v>143</v>
      </c>
      <c r="BB1055" t="s">
        <v>5423</v>
      </c>
      <c r="BC1055" t="str">
        <f t="shared" si="236"/>
        <v>143-143</v>
      </c>
    </row>
    <row r="1056" spans="1:55" ht="18">
      <c r="A1056" t="s">
        <v>5426</v>
      </c>
      <c r="B1056" t="str">
        <f t="shared" si="226"/>
        <v>CAGTTTTCCCAGTCACGACTATACAGTGCCGTGTCTGTTTGTC</v>
      </c>
      <c r="C1056" t="s">
        <v>5480</v>
      </c>
      <c r="D1056" t="str">
        <f t="shared" si="227"/>
        <v>GTTTACATTACTGATACAACCAAAATACCCTT</v>
      </c>
      <c r="E1056" t="str">
        <f t="shared" si="228"/>
        <v>(CAT)4</v>
      </c>
      <c r="F1056" s="6" t="s">
        <v>7499</v>
      </c>
      <c r="G1056" t="str">
        <f t="shared" si="229"/>
        <v>CAT</v>
      </c>
      <c r="H1056">
        <f t="shared" si="230"/>
        <v>116</v>
      </c>
      <c r="I1056">
        <f t="shared" si="231"/>
        <v>128</v>
      </c>
      <c r="J1056" t="str">
        <f t="shared" si="232"/>
        <v>116-128</v>
      </c>
      <c r="K1056" t="str">
        <f t="shared" si="238"/>
        <v>Polymorphic</v>
      </c>
      <c r="X1056" t="s">
        <v>3315</v>
      </c>
      <c r="Y1056" t="s">
        <v>3196</v>
      </c>
      <c r="AA1056" t="s">
        <v>3314</v>
      </c>
      <c r="AB1056" t="s">
        <v>5426</v>
      </c>
      <c r="AC1056" t="s">
        <v>85</v>
      </c>
      <c r="AD1056">
        <v>3</v>
      </c>
      <c r="AE1056">
        <v>12</v>
      </c>
      <c r="AF1056" t="str">
        <f t="shared" si="233"/>
        <v>(CAT)</v>
      </c>
      <c r="AG1056">
        <f t="shared" si="234"/>
        <v>4</v>
      </c>
      <c r="AH1056" t="str">
        <f t="shared" si="235"/>
        <v>(CAT)4</v>
      </c>
      <c r="AK1056" t="s">
        <v>5426</v>
      </c>
      <c r="AL1056" t="s">
        <v>7113</v>
      </c>
      <c r="AO1056" t="s">
        <v>5426</v>
      </c>
      <c r="AP1056" t="s">
        <v>85</v>
      </c>
      <c r="AT1056" t="s">
        <v>6897</v>
      </c>
      <c r="AU1056" t="s">
        <v>5426</v>
      </c>
      <c r="AV1056">
        <v>116</v>
      </c>
      <c r="AY1056" t="s">
        <v>5426</v>
      </c>
      <c r="AZ1056">
        <v>128</v>
      </c>
      <c r="BB1056" t="s">
        <v>5426</v>
      </c>
      <c r="BC1056" t="str">
        <f t="shared" si="236"/>
        <v>116-128</v>
      </c>
    </row>
    <row r="1057" spans="1:55" ht="18">
      <c r="A1057" t="s">
        <v>5429</v>
      </c>
      <c r="B1057" t="str">
        <f t="shared" si="226"/>
        <v>CAGTTTTCCCAGTCACGACCTAGACGCCCTCCTGCTTCTC</v>
      </c>
      <c r="C1057" t="s">
        <v>5481</v>
      </c>
      <c r="D1057" t="str">
        <f t="shared" si="227"/>
        <v>GTTTCATTGTTCACCTTCTCCTTCTGCT</v>
      </c>
      <c r="E1057" t="str">
        <f t="shared" si="228"/>
        <v>(AGA)4</v>
      </c>
      <c r="F1057" s="6" t="s">
        <v>7466</v>
      </c>
      <c r="G1057" t="str">
        <f t="shared" si="229"/>
        <v>AGA</v>
      </c>
      <c r="H1057">
        <f t="shared" si="230"/>
        <v>334</v>
      </c>
      <c r="I1057">
        <f t="shared" si="231"/>
        <v>334</v>
      </c>
      <c r="J1057" t="str">
        <f t="shared" si="232"/>
        <v>334-334</v>
      </c>
      <c r="K1057" t="str">
        <f t="shared" si="238"/>
        <v>Monomorphic</v>
      </c>
      <c r="X1057" t="s">
        <v>3317</v>
      </c>
      <c r="Y1057" t="s">
        <v>3200</v>
      </c>
      <c r="AA1057" t="s">
        <v>3316</v>
      </c>
      <c r="AB1057" t="s">
        <v>5429</v>
      </c>
      <c r="AC1057" t="s">
        <v>55</v>
      </c>
      <c r="AD1057">
        <v>3</v>
      </c>
      <c r="AE1057">
        <v>12</v>
      </c>
      <c r="AF1057" t="str">
        <f t="shared" si="233"/>
        <v>(AGA)</v>
      </c>
      <c r="AG1057">
        <f t="shared" si="234"/>
        <v>4</v>
      </c>
      <c r="AH1057" t="str">
        <f t="shared" si="235"/>
        <v>(AGA)4</v>
      </c>
      <c r="AK1057" t="s">
        <v>5429</v>
      </c>
      <c r="AL1057" t="s">
        <v>7080</v>
      </c>
      <c r="AO1057" t="s">
        <v>5429</v>
      </c>
      <c r="AP1057" t="s">
        <v>55</v>
      </c>
      <c r="AT1057" t="s">
        <v>6898</v>
      </c>
      <c r="AU1057" t="s">
        <v>5429</v>
      </c>
      <c r="AV1057">
        <v>334</v>
      </c>
      <c r="AY1057" t="s">
        <v>5429</v>
      </c>
      <c r="AZ1057">
        <v>334</v>
      </c>
      <c r="BB1057" t="s">
        <v>5429</v>
      </c>
      <c r="BC1057" t="str">
        <f t="shared" si="236"/>
        <v>334-334</v>
      </c>
    </row>
    <row r="1058" spans="1:55" ht="18">
      <c r="A1058" t="s">
        <v>5432</v>
      </c>
      <c r="B1058" t="str">
        <f t="shared" si="226"/>
        <v>CAGTTTTCCCAGTCACGACAGCAAGGTTCTTGGCTCCCTAATA</v>
      </c>
      <c r="C1058" t="s">
        <v>5482</v>
      </c>
      <c r="D1058" t="str">
        <f t="shared" si="227"/>
        <v>GTTTAGGATTCACAGGCACACAATTACA</v>
      </c>
      <c r="E1058" t="str">
        <f t="shared" si="228"/>
        <v>(AT)6</v>
      </c>
      <c r="F1058" s="6" t="s">
        <v>7743</v>
      </c>
      <c r="G1058" t="str">
        <f t="shared" si="229"/>
        <v>AT</v>
      </c>
      <c r="H1058">
        <f t="shared" si="230"/>
        <v>147</v>
      </c>
      <c r="I1058">
        <f t="shared" si="231"/>
        <v>147</v>
      </c>
      <c r="J1058" t="str">
        <f t="shared" si="232"/>
        <v>147-147</v>
      </c>
      <c r="K1058" t="str">
        <f t="shared" si="238"/>
        <v>Monomorphic</v>
      </c>
      <c r="X1058" t="s">
        <v>3319</v>
      </c>
      <c r="Y1058" t="s">
        <v>3203</v>
      </c>
      <c r="AA1058" t="s">
        <v>3318</v>
      </c>
      <c r="AB1058" t="s">
        <v>5432</v>
      </c>
      <c r="AC1058" t="s">
        <v>68</v>
      </c>
      <c r="AD1058">
        <v>2</v>
      </c>
      <c r="AE1058">
        <v>12</v>
      </c>
      <c r="AF1058" t="str">
        <f t="shared" si="233"/>
        <v>(AT)</v>
      </c>
      <c r="AG1058">
        <f t="shared" si="234"/>
        <v>6</v>
      </c>
      <c r="AH1058" t="str">
        <f t="shared" si="235"/>
        <v>(AT)6</v>
      </c>
      <c r="AK1058" t="s">
        <v>5432</v>
      </c>
      <c r="AL1058" t="s">
        <v>7356</v>
      </c>
      <c r="AO1058" t="s">
        <v>5432</v>
      </c>
      <c r="AP1058" t="s">
        <v>68</v>
      </c>
      <c r="AT1058" t="s">
        <v>6899</v>
      </c>
      <c r="AU1058" t="s">
        <v>5432</v>
      </c>
      <c r="AV1058">
        <v>147</v>
      </c>
      <c r="AY1058" t="s">
        <v>5432</v>
      </c>
      <c r="AZ1058">
        <v>147</v>
      </c>
      <c r="BB1058" t="s">
        <v>5432</v>
      </c>
      <c r="BC1058" t="str">
        <f t="shared" si="236"/>
        <v>147-147</v>
      </c>
    </row>
    <row r="1059" spans="1:55" ht="18">
      <c r="A1059" t="s">
        <v>5435</v>
      </c>
      <c r="B1059" t="str">
        <f t="shared" si="226"/>
        <v>CAGTTTTCCCAGTCACGACACATTTCACCTCTTCTTTTGGCAG</v>
      </c>
      <c r="C1059" t="s">
        <v>5483</v>
      </c>
      <c r="D1059" t="str">
        <f t="shared" si="227"/>
        <v>GTTTAACCAGCATGCGTGAATTACAAC</v>
      </c>
      <c r="E1059" t="str">
        <f t="shared" si="228"/>
        <v>(GTT)4</v>
      </c>
      <c r="F1059" s="6" t="s">
        <v>7768</v>
      </c>
      <c r="G1059" t="str">
        <f t="shared" si="229"/>
        <v>GTT</v>
      </c>
      <c r="H1059">
        <f t="shared" si="230"/>
        <v>173</v>
      </c>
      <c r="I1059">
        <f t="shared" si="231"/>
        <v>176</v>
      </c>
      <c r="J1059" t="str">
        <f t="shared" si="232"/>
        <v>173-176</v>
      </c>
      <c r="K1059" t="str">
        <f t="shared" si="238"/>
        <v>Polymorphic</v>
      </c>
      <c r="X1059" t="s">
        <v>3321</v>
      </c>
      <c r="Y1059" t="s">
        <v>3207</v>
      </c>
      <c r="AA1059" t="s">
        <v>3320</v>
      </c>
      <c r="AB1059" t="s">
        <v>5435</v>
      </c>
      <c r="AC1059" t="s">
        <v>150</v>
      </c>
      <c r="AD1059">
        <v>3</v>
      </c>
      <c r="AE1059">
        <v>12</v>
      </c>
      <c r="AF1059" t="str">
        <f t="shared" si="233"/>
        <v>(GTT)</v>
      </c>
      <c r="AG1059">
        <f t="shared" si="234"/>
        <v>4</v>
      </c>
      <c r="AH1059" t="str">
        <f t="shared" si="235"/>
        <v>(GTT)4</v>
      </c>
      <c r="AK1059" t="s">
        <v>5435</v>
      </c>
      <c r="AL1059" t="s">
        <v>7381</v>
      </c>
      <c r="AO1059" t="s">
        <v>5435</v>
      </c>
      <c r="AP1059" t="s">
        <v>150</v>
      </c>
      <c r="AT1059" t="s">
        <v>6900</v>
      </c>
      <c r="AU1059" t="s">
        <v>5435</v>
      </c>
      <c r="AV1059">
        <v>173</v>
      </c>
      <c r="AY1059" t="s">
        <v>5435</v>
      </c>
      <c r="AZ1059">
        <v>176</v>
      </c>
      <c r="BB1059" t="s">
        <v>5435</v>
      </c>
      <c r="BC1059" t="str">
        <f t="shared" si="236"/>
        <v>173-176</v>
      </c>
    </row>
    <row r="1060" spans="1:55" ht="18">
      <c r="A1060" t="s">
        <v>5438</v>
      </c>
      <c r="B1060" t="str">
        <f t="shared" si="226"/>
        <v>CAGTTTTCCCAGTCACGACTCTCCGGACTCTCACCTTCAGTAG</v>
      </c>
      <c r="C1060" t="s">
        <v>5484</v>
      </c>
      <c r="D1060" t="str">
        <f t="shared" si="227"/>
        <v>GTTTAAGTCGATGTCGACCATCTCGTA</v>
      </c>
      <c r="E1060" t="str">
        <f t="shared" si="228"/>
        <v>(AG)6</v>
      </c>
      <c r="F1060" s="6" t="s">
        <v>7484</v>
      </c>
      <c r="G1060" t="str">
        <f t="shared" si="229"/>
        <v>AG</v>
      </c>
      <c r="H1060">
        <f t="shared" si="230"/>
        <v>0</v>
      </c>
      <c r="I1060">
        <f t="shared" si="231"/>
        <v>0</v>
      </c>
      <c r="J1060" t="str">
        <f t="shared" si="232"/>
        <v>-</v>
      </c>
      <c r="K1060" t="s">
        <v>7774</v>
      </c>
      <c r="X1060" t="s">
        <v>3323</v>
      </c>
      <c r="Y1060" t="s">
        <v>3211</v>
      </c>
      <c r="AA1060" t="s">
        <v>3322</v>
      </c>
      <c r="AB1060" t="s">
        <v>5438</v>
      </c>
      <c r="AC1060" t="s">
        <v>56</v>
      </c>
      <c r="AD1060">
        <v>2</v>
      </c>
      <c r="AE1060">
        <v>12</v>
      </c>
      <c r="AF1060" t="str">
        <f t="shared" si="233"/>
        <v>(AG)</v>
      </c>
      <c r="AG1060">
        <f t="shared" si="234"/>
        <v>6</v>
      </c>
      <c r="AH1060" t="str">
        <f t="shared" si="235"/>
        <v>(AG)6</v>
      </c>
      <c r="AK1060" t="s">
        <v>5438</v>
      </c>
      <c r="AL1060" t="s">
        <v>7098</v>
      </c>
      <c r="AO1060" t="s">
        <v>5438</v>
      </c>
      <c r="AP1060" t="s">
        <v>56</v>
      </c>
      <c r="AT1060" t="s">
        <v>6901</v>
      </c>
      <c r="AU1060" t="s">
        <v>5438</v>
      </c>
      <c r="AY1060" t="s">
        <v>5438</v>
      </c>
      <c r="BB1060" t="s">
        <v>5438</v>
      </c>
      <c r="BC1060" t="str">
        <f t="shared" si="236"/>
        <v>-</v>
      </c>
    </row>
    <row r="1061" spans="1:55" ht="18">
      <c r="A1061" t="s">
        <v>5487</v>
      </c>
      <c r="B1061" t="str">
        <f t="shared" si="226"/>
        <v>CAGTTTTCCCAGTCACGACTACTTCGCCTTATCCTCCTCTGTG</v>
      </c>
      <c r="C1061" t="s">
        <v>5623</v>
      </c>
      <c r="D1061" t="str">
        <f t="shared" si="227"/>
        <v>GTTTGGGATCGCCCTTTTTCTCTC</v>
      </c>
      <c r="E1061" t="str">
        <f t="shared" si="228"/>
        <v>(GGC)4</v>
      </c>
      <c r="F1061" s="6" t="s">
        <v>7485</v>
      </c>
      <c r="G1061" t="str">
        <f t="shared" si="229"/>
        <v>GGC</v>
      </c>
      <c r="H1061">
        <f t="shared" si="230"/>
        <v>167</v>
      </c>
      <c r="I1061">
        <f t="shared" si="231"/>
        <v>172</v>
      </c>
      <c r="J1061" t="str">
        <f t="shared" si="232"/>
        <v>167-172</v>
      </c>
      <c r="K1061" t="str">
        <f t="shared" ref="K1061:K1069" si="239">IF(H1061=I1061,"Monomorphic","Polymorphic")</f>
        <v>Polymorphic</v>
      </c>
      <c r="X1061" t="s">
        <v>3325</v>
      </c>
      <c r="Y1061" t="s">
        <v>3215</v>
      </c>
      <c r="AA1061" t="s">
        <v>3324</v>
      </c>
      <c r="AB1061" t="s">
        <v>5487</v>
      </c>
      <c r="AC1061" t="s">
        <v>140</v>
      </c>
      <c r="AD1061">
        <v>3</v>
      </c>
      <c r="AE1061">
        <v>12</v>
      </c>
      <c r="AF1061" t="str">
        <f t="shared" si="233"/>
        <v>(GGC)</v>
      </c>
      <c r="AG1061">
        <f t="shared" si="234"/>
        <v>4</v>
      </c>
      <c r="AH1061" t="str">
        <f t="shared" si="235"/>
        <v>(GGC)4</v>
      </c>
      <c r="AK1061" t="s">
        <v>5487</v>
      </c>
      <c r="AL1061" t="s">
        <v>7099</v>
      </c>
      <c r="AO1061" t="s">
        <v>5487</v>
      </c>
      <c r="AP1061" t="s">
        <v>140</v>
      </c>
      <c r="AT1061" t="s">
        <v>6902</v>
      </c>
      <c r="AU1061" t="s">
        <v>5487</v>
      </c>
      <c r="AV1061">
        <v>167</v>
      </c>
      <c r="AY1061" t="s">
        <v>5487</v>
      </c>
      <c r="AZ1061">
        <v>172</v>
      </c>
      <c r="BB1061" t="s">
        <v>5487</v>
      </c>
      <c r="BC1061" t="str">
        <f t="shared" si="236"/>
        <v>167-172</v>
      </c>
    </row>
    <row r="1062" spans="1:55" ht="18">
      <c r="A1062" t="s">
        <v>5490</v>
      </c>
      <c r="B1062" t="str">
        <f t="shared" si="226"/>
        <v>CAGTTTTCCCAGTCACGACCTCCACTTCCACATCCACTCCTAT</v>
      </c>
      <c r="C1062" t="s">
        <v>5624</v>
      </c>
      <c r="D1062" t="str">
        <f t="shared" si="227"/>
        <v>GTTTTTCATAATGCATTCCAGACAACAAG</v>
      </c>
      <c r="E1062" t="str">
        <f t="shared" si="228"/>
        <v>(AT)6</v>
      </c>
      <c r="F1062" s="6" t="s">
        <v>7743</v>
      </c>
      <c r="G1062" t="str">
        <f t="shared" si="229"/>
        <v>AT</v>
      </c>
      <c r="H1062">
        <f t="shared" si="230"/>
        <v>169</v>
      </c>
      <c r="I1062">
        <f t="shared" si="231"/>
        <v>175</v>
      </c>
      <c r="J1062" t="str">
        <f t="shared" si="232"/>
        <v>169-175</v>
      </c>
      <c r="K1062" t="str">
        <f t="shared" si="239"/>
        <v>Polymorphic</v>
      </c>
      <c r="X1062" t="s">
        <v>3327</v>
      </c>
      <c r="Y1062" t="s">
        <v>3219</v>
      </c>
      <c r="AA1062" t="s">
        <v>3326</v>
      </c>
      <c r="AB1062" t="s">
        <v>5490</v>
      </c>
      <c r="AC1062" t="s">
        <v>68</v>
      </c>
      <c r="AD1062">
        <v>2</v>
      </c>
      <c r="AE1062">
        <v>12</v>
      </c>
      <c r="AF1062" t="str">
        <f t="shared" si="233"/>
        <v>(AT)</v>
      </c>
      <c r="AG1062">
        <f t="shared" si="234"/>
        <v>6</v>
      </c>
      <c r="AH1062" t="str">
        <f t="shared" si="235"/>
        <v>(AT)6</v>
      </c>
      <c r="AK1062" t="s">
        <v>5490</v>
      </c>
      <c r="AL1062" t="s">
        <v>7356</v>
      </c>
      <c r="AO1062" t="s">
        <v>5490</v>
      </c>
      <c r="AP1062" t="s">
        <v>68</v>
      </c>
      <c r="AT1062" t="s">
        <v>6903</v>
      </c>
      <c r="AU1062" t="s">
        <v>5490</v>
      </c>
      <c r="AV1062">
        <v>169</v>
      </c>
      <c r="AY1062" t="s">
        <v>5490</v>
      </c>
      <c r="AZ1062">
        <v>175</v>
      </c>
      <c r="BB1062" t="s">
        <v>5490</v>
      </c>
      <c r="BC1062" t="str">
        <f t="shared" si="236"/>
        <v>169-175</v>
      </c>
    </row>
    <row r="1063" spans="1:55" ht="18">
      <c r="A1063" t="s">
        <v>5493</v>
      </c>
      <c r="B1063" t="str">
        <f t="shared" si="226"/>
        <v>CAGTTTTCCCAGTCACGACGACATTTGTCCACTGGTCTTTGTG</v>
      </c>
      <c r="C1063" t="s">
        <v>5625</v>
      </c>
      <c r="D1063" t="str">
        <f t="shared" si="227"/>
        <v>GTTTATTCTCTCCATGGTTAAATGCCAA</v>
      </c>
      <c r="E1063" t="str">
        <f t="shared" si="228"/>
        <v>(TCT)4</v>
      </c>
      <c r="F1063" s="6" t="s">
        <v>7496</v>
      </c>
      <c r="G1063" t="str">
        <f t="shared" si="229"/>
        <v>TCT</v>
      </c>
      <c r="H1063">
        <f t="shared" si="230"/>
        <v>124</v>
      </c>
      <c r="I1063">
        <f t="shared" si="231"/>
        <v>124</v>
      </c>
      <c r="J1063" t="str">
        <f t="shared" si="232"/>
        <v>124-124</v>
      </c>
      <c r="K1063" t="str">
        <f t="shared" si="239"/>
        <v>Monomorphic</v>
      </c>
      <c r="X1063" t="s">
        <v>3329</v>
      </c>
      <c r="Y1063" t="s">
        <v>3223</v>
      </c>
      <c r="AA1063" t="s">
        <v>3328</v>
      </c>
      <c r="AB1063" t="s">
        <v>5493</v>
      </c>
      <c r="AC1063" t="s">
        <v>172</v>
      </c>
      <c r="AD1063">
        <v>3</v>
      </c>
      <c r="AE1063">
        <v>12</v>
      </c>
      <c r="AF1063" t="str">
        <f t="shared" si="233"/>
        <v>(TCT)</v>
      </c>
      <c r="AG1063">
        <f t="shared" si="234"/>
        <v>4</v>
      </c>
      <c r="AH1063" t="str">
        <f t="shared" si="235"/>
        <v>(TCT)4</v>
      </c>
      <c r="AK1063" t="s">
        <v>5493</v>
      </c>
      <c r="AL1063" t="s">
        <v>7110</v>
      </c>
      <c r="AO1063" t="s">
        <v>5493</v>
      </c>
      <c r="AP1063" t="s">
        <v>172</v>
      </c>
      <c r="AT1063" t="s">
        <v>6904</v>
      </c>
      <c r="AU1063" t="s">
        <v>5493</v>
      </c>
      <c r="AV1063">
        <v>124</v>
      </c>
      <c r="AY1063" t="s">
        <v>5493</v>
      </c>
      <c r="AZ1063">
        <v>124</v>
      </c>
      <c r="BB1063" t="s">
        <v>5493</v>
      </c>
      <c r="BC1063" t="str">
        <f t="shared" si="236"/>
        <v>124-124</v>
      </c>
    </row>
    <row r="1064" spans="1:55" ht="18">
      <c r="A1064" t="s">
        <v>5496</v>
      </c>
      <c r="B1064" t="str">
        <f t="shared" si="226"/>
        <v>CAGTTTTCCCAGTCACGACCCATATGTTTTGCCTTTTGTTTCA</v>
      </c>
      <c r="C1064" t="s">
        <v>5626</v>
      </c>
      <c r="D1064" t="str">
        <f t="shared" si="227"/>
        <v>GTTTATGGAATTTCCGCATCATAAAACT</v>
      </c>
      <c r="E1064" t="str">
        <f t="shared" si="228"/>
        <v>(TTA)4</v>
      </c>
      <c r="F1064" s="6" t="s">
        <v>7491</v>
      </c>
      <c r="G1064" t="str">
        <f t="shared" si="229"/>
        <v>TTA</v>
      </c>
      <c r="H1064">
        <f t="shared" si="230"/>
        <v>180</v>
      </c>
      <c r="I1064">
        <f t="shared" si="231"/>
        <v>180</v>
      </c>
      <c r="J1064" t="str">
        <f t="shared" si="232"/>
        <v>180-180</v>
      </c>
      <c r="K1064" t="str">
        <f t="shared" si="239"/>
        <v>Monomorphic</v>
      </c>
      <c r="X1064" t="s">
        <v>3331</v>
      </c>
      <c r="Y1064" t="s">
        <v>3227</v>
      </c>
      <c r="AA1064" t="s">
        <v>3330</v>
      </c>
      <c r="AB1064" t="s">
        <v>5496</v>
      </c>
      <c r="AC1064" t="s">
        <v>189</v>
      </c>
      <c r="AD1064">
        <v>3</v>
      </c>
      <c r="AE1064">
        <v>12</v>
      </c>
      <c r="AF1064" t="str">
        <f t="shared" si="233"/>
        <v>(TTA)</v>
      </c>
      <c r="AG1064">
        <f t="shared" si="234"/>
        <v>4</v>
      </c>
      <c r="AH1064" t="str">
        <f t="shared" si="235"/>
        <v>(TTA)4</v>
      </c>
      <c r="AK1064" t="s">
        <v>5496</v>
      </c>
      <c r="AL1064" t="s">
        <v>7105</v>
      </c>
      <c r="AO1064" t="s">
        <v>5496</v>
      </c>
      <c r="AP1064" t="s">
        <v>189</v>
      </c>
      <c r="AT1064" t="s">
        <v>6905</v>
      </c>
      <c r="AU1064" t="s">
        <v>5496</v>
      </c>
      <c r="AV1064">
        <v>180</v>
      </c>
      <c r="AY1064" t="s">
        <v>5496</v>
      </c>
      <c r="AZ1064">
        <v>180</v>
      </c>
      <c r="BB1064" t="s">
        <v>5496</v>
      </c>
      <c r="BC1064" t="str">
        <f t="shared" si="236"/>
        <v>180-180</v>
      </c>
    </row>
    <row r="1065" spans="1:55" ht="18">
      <c r="A1065" t="s">
        <v>5499</v>
      </c>
      <c r="B1065" t="str">
        <f t="shared" si="226"/>
        <v>CAGTTTTCCCAGTCACGACTTGTGTACAGCCCCCTTCTTTTTA</v>
      </c>
      <c r="C1065" t="s">
        <v>5627</v>
      </c>
      <c r="D1065" t="str">
        <f t="shared" si="227"/>
        <v>GTTTTGTCATCTTCGTCGATTGATTGAT</v>
      </c>
      <c r="E1065" t="str">
        <f t="shared" si="228"/>
        <v>(GAA)4</v>
      </c>
      <c r="F1065" s="6" t="s">
        <v>7477</v>
      </c>
      <c r="G1065" t="str">
        <f t="shared" si="229"/>
        <v>GAA</v>
      </c>
      <c r="H1065">
        <f t="shared" si="230"/>
        <v>153</v>
      </c>
      <c r="I1065">
        <f t="shared" si="231"/>
        <v>162</v>
      </c>
      <c r="J1065" t="str">
        <f t="shared" si="232"/>
        <v>153-162</v>
      </c>
      <c r="K1065" t="str">
        <f t="shared" si="239"/>
        <v>Polymorphic</v>
      </c>
      <c r="X1065" t="s">
        <v>3333</v>
      </c>
      <c r="Y1065" t="s">
        <v>3231</v>
      </c>
      <c r="AA1065" t="s">
        <v>3332</v>
      </c>
      <c r="AB1065" t="s">
        <v>5499</v>
      </c>
      <c r="AC1065" t="s">
        <v>114</v>
      </c>
      <c r="AD1065">
        <v>3</v>
      </c>
      <c r="AE1065">
        <v>12</v>
      </c>
      <c r="AF1065" t="str">
        <f t="shared" si="233"/>
        <v>(GAA)</v>
      </c>
      <c r="AG1065">
        <f t="shared" si="234"/>
        <v>4</v>
      </c>
      <c r="AH1065" t="str">
        <f t="shared" si="235"/>
        <v>(GAA)4</v>
      </c>
      <c r="AK1065" t="s">
        <v>5499</v>
      </c>
      <c r="AL1065" t="s">
        <v>7091</v>
      </c>
      <c r="AO1065" t="s">
        <v>5499</v>
      </c>
      <c r="AP1065" t="s">
        <v>114</v>
      </c>
      <c r="AT1065" t="s">
        <v>6906</v>
      </c>
      <c r="AU1065" t="s">
        <v>5499</v>
      </c>
      <c r="AV1065">
        <v>153</v>
      </c>
      <c r="AY1065" t="s">
        <v>5499</v>
      </c>
      <c r="AZ1065">
        <v>162</v>
      </c>
      <c r="BB1065" t="s">
        <v>5499</v>
      </c>
      <c r="BC1065" t="str">
        <f t="shared" si="236"/>
        <v>153-162</v>
      </c>
    </row>
    <row r="1066" spans="1:55" ht="18">
      <c r="A1066" t="s">
        <v>5502</v>
      </c>
      <c r="B1066" t="str">
        <f t="shared" si="226"/>
        <v>CAGTTTTCCCAGTCACGACATTCTTCCAACCCAAGCAATCC</v>
      </c>
      <c r="C1066" t="s">
        <v>5628</v>
      </c>
      <c r="D1066" t="str">
        <f t="shared" si="227"/>
        <v>GTTTGCGAAGATGACCTCGATGAGA</v>
      </c>
      <c r="E1066" t="str">
        <f t="shared" si="228"/>
        <v>(TC)6</v>
      </c>
      <c r="F1066" s="6" t="s">
        <v>7747</v>
      </c>
      <c r="G1066" t="str">
        <f t="shared" si="229"/>
        <v>TC</v>
      </c>
      <c r="H1066">
        <f t="shared" si="230"/>
        <v>134</v>
      </c>
      <c r="I1066">
        <f t="shared" si="231"/>
        <v>138</v>
      </c>
      <c r="J1066" t="str">
        <f t="shared" si="232"/>
        <v>134-138</v>
      </c>
      <c r="K1066" t="str">
        <f t="shared" si="239"/>
        <v>Polymorphic</v>
      </c>
      <c r="X1066" t="s">
        <v>3335</v>
      </c>
      <c r="Y1066" t="s">
        <v>3235</v>
      </c>
      <c r="AA1066" t="s">
        <v>3334</v>
      </c>
      <c r="AB1066" t="s">
        <v>5502</v>
      </c>
      <c r="AC1066" t="s">
        <v>170</v>
      </c>
      <c r="AD1066">
        <v>2</v>
      </c>
      <c r="AE1066">
        <v>12</v>
      </c>
      <c r="AF1066" t="str">
        <f t="shared" si="233"/>
        <v>(TC)</v>
      </c>
      <c r="AG1066">
        <f t="shared" si="234"/>
        <v>6</v>
      </c>
      <c r="AH1066" t="str">
        <f t="shared" si="235"/>
        <v>(TC)6</v>
      </c>
      <c r="AK1066" t="s">
        <v>5502</v>
      </c>
      <c r="AL1066" t="s">
        <v>7360</v>
      </c>
      <c r="AO1066" t="s">
        <v>5502</v>
      </c>
      <c r="AP1066" t="s">
        <v>170</v>
      </c>
      <c r="AT1066" t="s">
        <v>6907</v>
      </c>
      <c r="AU1066" t="s">
        <v>5502</v>
      </c>
      <c r="AV1066">
        <v>134</v>
      </c>
      <c r="AY1066" t="s">
        <v>5502</v>
      </c>
      <c r="AZ1066">
        <v>138</v>
      </c>
      <c r="BB1066" t="s">
        <v>5502</v>
      </c>
      <c r="BC1066" t="str">
        <f t="shared" si="236"/>
        <v>134-138</v>
      </c>
    </row>
    <row r="1067" spans="1:55" ht="18">
      <c r="A1067" t="s">
        <v>5505</v>
      </c>
      <c r="B1067" t="str">
        <f t="shared" si="226"/>
        <v>CAGTTTTCCCAGTCACGACTCAATCGGGGTAGCTATTCATTTT</v>
      </c>
      <c r="C1067" t="s">
        <v>5629</v>
      </c>
      <c r="D1067" t="str">
        <f t="shared" si="227"/>
        <v>GTTTTTTCGTAACATCAGTTGTTCTTTCATT</v>
      </c>
      <c r="E1067" t="str">
        <f t="shared" si="228"/>
        <v>(AT)6</v>
      </c>
      <c r="F1067" s="6" t="s">
        <v>7743</v>
      </c>
      <c r="G1067" t="str">
        <f t="shared" si="229"/>
        <v>AT</v>
      </c>
      <c r="H1067">
        <f t="shared" si="230"/>
        <v>183</v>
      </c>
      <c r="I1067">
        <f t="shared" si="231"/>
        <v>183</v>
      </c>
      <c r="J1067" t="str">
        <f t="shared" si="232"/>
        <v>183-183</v>
      </c>
      <c r="K1067" t="str">
        <f t="shared" si="239"/>
        <v>Monomorphic</v>
      </c>
      <c r="X1067" t="s">
        <v>3337</v>
      </c>
      <c r="Y1067" t="s">
        <v>3239</v>
      </c>
      <c r="AA1067" t="s">
        <v>3336</v>
      </c>
      <c r="AB1067" t="s">
        <v>5505</v>
      </c>
      <c r="AC1067" t="s">
        <v>68</v>
      </c>
      <c r="AD1067">
        <v>2</v>
      </c>
      <c r="AE1067">
        <v>12</v>
      </c>
      <c r="AF1067" t="str">
        <f t="shared" si="233"/>
        <v>(AT)</v>
      </c>
      <c r="AG1067">
        <f t="shared" si="234"/>
        <v>6</v>
      </c>
      <c r="AH1067" t="str">
        <f t="shared" si="235"/>
        <v>(AT)6</v>
      </c>
      <c r="AK1067" t="s">
        <v>5505</v>
      </c>
      <c r="AL1067" t="s">
        <v>7356</v>
      </c>
      <c r="AO1067" t="s">
        <v>5505</v>
      </c>
      <c r="AP1067" t="s">
        <v>68</v>
      </c>
      <c r="AT1067" t="s">
        <v>6908</v>
      </c>
      <c r="AU1067" t="s">
        <v>5505</v>
      </c>
      <c r="AV1067">
        <v>183</v>
      </c>
      <c r="AY1067" t="s">
        <v>5505</v>
      </c>
      <c r="AZ1067">
        <v>183</v>
      </c>
      <c r="BB1067" t="s">
        <v>5505</v>
      </c>
      <c r="BC1067" t="str">
        <f t="shared" si="236"/>
        <v>183-183</v>
      </c>
    </row>
    <row r="1068" spans="1:55" ht="18">
      <c r="A1068" t="s">
        <v>5508</v>
      </c>
      <c r="B1068" t="str">
        <f t="shared" si="226"/>
        <v>CAGTTTTCCCAGTCACGACCGTGTTGGCAAAAAGCAGTG</v>
      </c>
      <c r="C1068" t="s">
        <v>5630</v>
      </c>
      <c r="D1068" t="str">
        <f t="shared" si="227"/>
        <v>GTTTAAAAGCCCTAACTGGTGACCTGA</v>
      </c>
      <c r="E1068" t="str">
        <f t="shared" si="228"/>
        <v>(GCG)4</v>
      </c>
      <c r="F1068" s="6" t="s">
        <v>7495</v>
      </c>
      <c r="G1068" t="str">
        <f t="shared" si="229"/>
        <v>GCG</v>
      </c>
      <c r="H1068">
        <f t="shared" si="230"/>
        <v>123</v>
      </c>
      <c r="I1068">
        <f t="shared" si="231"/>
        <v>129</v>
      </c>
      <c r="J1068" t="str">
        <f t="shared" si="232"/>
        <v>123-129</v>
      </c>
      <c r="K1068" t="str">
        <f t="shared" si="239"/>
        <v>Polymorphic</v>
      </c>
      <c r="X1068" t="s">
        <v>3339</v>
      </c>
      <c r="Y1068" t="s">
        <v>3243</v>
      </c>
      <c r="AA1068" t="s">
        <v>3338</v>
      </c>
      <c r="AB1068" t="s">
        <v>5508</v>
      </c>
      <c r="AC1068" t="s">
        <v>134</v>
      </c>
      <c r="AD1068">
        <v>3</v>
      </c>
      <c r="AE1068">
        <v>12</v>
      </c>
      <c r="AF1068" t="str">
        <f t="shared" si="233"/>
        <v>(GCG)</v>
      </c>
      <c r="AG1068">
        <f t="shared" si="234"/>
        <v>4</v>
      </c>
      <c r="AH1068" t="str">
        <f t="shared" si="235"/>
        <v>(GCG)4</v>
      </c>
      <c r="AK1068" t="s">
        <v>5508</v>
      </c>
      <c r="AL1068" t="s">
        <v>7109</v>
      </c>
      <c r="AO1068" t="s">
        <v>5508</v>
      </c>
      <c r="AP1068" t="s">
        <v>134</v>
      </c>
      <c r="AT1068" t="s">
        <v>6909</v>
      </c>
      <c r="AU1068" t="s">
        <v>5508</v>
      </c>
      <c r="AV1068">
        <v>123</v>
      </c>
      <c r="AY1068" t="s">
        <v>5508</v>
      </c>
      <c r="AZ1068">
        <v>129</v>
      </c>
      <c r="BB1068" t="s">
        <v>5508</v>
      </c>
      <c r="BC1068" t="str">
        <f t="shared" si="236"/>
        <v>123-129</v>
      </c>
    </row>
    <row r="1069" spans="1:55" ht="18">
      <c r="A1069" t="s">
        <v>5511</v>
      </c>
      <c r="B1069" t="str">
        <f t="shared" si="226"/>
        <v>CAGTTTTCCCAGTCACGACTCTGTCACTTTGGTCGAATATCCA</v>
      </c>
      <c r="C1069" t="s">
        <v>5631</v>
      </c>
      <c r="D1069" t="str">
        <f t="shared" si="227"/>
        <v>GTTTACATTGCTCCAGGTATGTGTGTCA</v>
      </c>
      <c r="E1069" t="str">
        <f t="shared" si="228"/>
        <v>(AGT)4</v>
      </c>
      <c r="F1069" s="6" t="s">
        <v>7765</v>
      </c>
      <c r="G1069" t="str">
        <f t="shared" si="229"/>
        <v>AGT</v>
      </c>
      <c r="H1069">
        <f t="shared" si="230"/>
        <v>163</v>
      </c>
      <c r="I1069">
        <f t="shared" si="231"/>
        <v>165</v>
      </c>
      <c r="J1069" t="str">
        <f t="shared" si="232"/>
        <v>163-165</v>
      </c>
      <c r="K1069" t="str">
        <f t="shared" si="239"/>
        <v>Polymorphic</v>
      </c>
      <c r="X1069" t="s">
        <v>3341</v>
      </c>
      <c r="Y1069" t="s">
        <v>3247</v>
      </c>
      <c r="AA1069" t="s">
        <v>3340</v>
      </c>
      <c r="AB1069" t="s">
        <v>5511</v>
      </c>
      <c r="AC1069" t="s">
        <v>63</v>
      </c>
      <c r="AD1069">
        <v>3</v>
      </c>
      <c r="AE1069">
        <v>12</v>
      </c>
      <c r="AF1069" t="str">
        <f t="shared" si="233"/>
        <v>(AGT)</v>
      </c>
      <c r="AG1069">
        <f t="shared" si="234"/>
        <v>4</v>
      </c>
      <c r="AH1069" t="str">
        <f t="shared" si="235"/>
        <v>(AGT)4</v>
      </c>
      <c r="AK1069" t="s">
        <v>5511</v>
      </c>
      <c r="AL1069" t="s">
        <v>7378</v>
      </c>
      <c r="AO1069" t="s">
        <v>5511</v>
      </c>
      <c r="AP1069" t="s">
        <v>63</v>
      </c>
      <c r="AT1069" t="s">
        <v>6910</v>
      </c>
      <c r="AU1069" t="s">
        <v>5511</v>
      </c>
      <c r="AV1069">
        <v>163</v>
      </c>
      <c r="AY1069" t="s">
        <v>5511</v>
      </c>
      <c r="AZ1069">
        <v>165</v>
      </c>
      <c r="BB1069" t="s">
        <v>5511</v>
      </c>
      <c r="BC1069" t="str">
        <f t="shared" si="236"/>
        <v>163-165</v>
      </c>
    </row>
    <row r="1070" spans="1:55" ht="18">
      <c r="A1070" t="s">
        <v>5514</v>
      </c>
      <c r="B1070" t="str">
        <f t="shared" si="226"/>
        <v>CAGTTTTCCCAGTCACGACCTCTTCCAATTCACGCCAATCTAC</v>
      </c>
      <c r="C1070" t="s">
        <v>5632</v>
      </c>
      <c r="D1070" t="str">
        <f t="shared" si="227"/>
        <v>GTTTTGATGGTCTTAAGTCTTCCTTCCG</v>
      </c>
      <c r="E1070" t="str">
        <f t="shared" si="228"/>
        <v>(ATG)4</v>
      </c>
      <c r="F1070" s="6" t="s">
        <v>7488</v>
      </c>
      <c r="G1070" t="str">
        <f t="shared" si="229"/>
        <v>ATG</v>
      </c>
      <c r="H1070">
        <f t="shared" si="230"/>
        <v>0</v>
      </c>
      <c r="I1070">
        <f t="shared" si="231"/>
        <v>0</v>
      </c>
      <c r="J1070" t="str">
        <f t="shared" si="232"/>
        <v>-</v>
      </c>
      <c r="K1070" t="s">
        <v>7774</v>
      </c>
      <c r="X1070" t="s">
        <v>3343</v>
      </c>
      <c r="Y1070" t="s">
        <v>3251</v>
      </c>
      <c r="AA1070" t="s">
        <v>3342</v>
      </c>
      <c r="AB1070" t="s">
        <v>5514</v>
      </c>
      <c r="AC1070" t="s">
        <v>74</v>
      </c>
      <c r="AD1070">
        <v>3</v>
      </c>
      <c r="AE1070">
        <v>12</v>
      </c>
      <c r="AF1070" t="str">
        <f t="shared" si="233"/>
        <v>(ATG)</v>
      </c>
      <c r="AG1070">
        <f t="shared" si="234"/>
        <v>4</v>
      </c>
      <c r="AH1070" t="str">
        <f t="shared" si="235"/>
        <v>(ATG)4</v>
      </c>
      <c r="AK1070" t="s">
        <v>5514</v>
      </c>
      <c r="AL1070" t="s">
        <v>7102</v>
      </c>
      <c r="AO1070" t="s">
        <v>5514</v>
      </c>
      <c r="AP1070" t="s">
        <v>74</v>
      </c>
      <c r="AT1070" t="s">
        <v>6911</v>
      </c>
      <c r="AU1070" t="s">
        <v>5514</v>
      </c>
      <c r="AY1070" t="s">
        <v>5514</v>
      </c>
      <c r="BB1070" t="s">
        <v>5514</v>
      </c>
      <c r="BC1070" t="str">
        <f t="shared" si="236"/>
        <v>-</v>
      </c>
    </row>
    <row r="1071" spans="1:55" ht="18">
      <c r="A1071" t="s">
        <v>5517</v>
      </c>
      <c r="B1071" t="str">
        <f t="shared" si="226"/>
        <v>CAGTTTTCCCAGTCACGACACTGCTGGTTTGAATTTCTCGTTC</v>
      </c>
      <c r="C1071" t="s">
        <v>5633</v>
      </c>
      <c r="D1071" t="str">
        <f t="shared" si="227"/>
        <v>GTTTGTTGAACTCAATCAGATCCCCATC</v>
      </c>
      <c r="E1071" t="str">
        <f t="shared" si="228"/>
        <v>(TCT)4</v>
      </c>
      <c r="F1071" s="6" t="s">
        <v>7496</v>
      </c>
      <c r="G1071" t="str">
        <f t="shared" si="229"/>
        <v>TCT</v>
      </c>
      <c r="H1071">
        <f t="shared" si="230"/>
        <v>211</v>
      </c>
      <c r="I1071">
        <f t="shared" si="231"/>
        <v>217</v>
      </c>
      <c r="J1071" t="str">
        <f t="shared" si="232"/>
        <v>211-217</v>
      </c>
      <c r="K1071" t="str">
        <f t="shared" ref="K1071:K1079" si="240">IF(H1071=I1071,"Monomorphic","Polymorphic")</f>
        <v>Polymorphic</v>
      </c>
      <c r="AA1071" t="s">
        <v>3344</v>
      </c>
      <c r="AB1071" t="s">
        <v>5517</v>
      </c>
      <c r="AC1071" t="s">
        <v>172</v>
      </c>
      <c r="AD1071">
        <v>3</v>
      </c>
      <c r="AE1071">
        <v>12</v>
      </c>
      <c r="AF1071" t="str">
        <f t="shared" si="233"/>
        <v>(TCT)</v>
      </c>
      <c r="AG1071">
        <f t="shared" si="234"/>
        <v>4</v>
      </c>
      <c r="AH1071" t="str">
        <f t="shared" si="235"/>
        <v>(TCT)4</v>
      </c>
      <c r="AK1071" t="s">
        <v>5517</v>
      </c>
      <c r="AL1071" t="s">
        <v>7110</v>
      </c>
      <c r="AO1071" t="s">
        <v>5517</v>
      </c>
      <c r="AP1071" t="s">
        <v>172</v>
      </c>
      <c r="AT1071" t="s">
        <v>6912</v>
      </c>
      <c r="AU1071" t="s">
        <v>5517</v>
      </c>
      <c r="AV1071">
        <v>211</v>
      </c>
      <c r="AY1071" t="s">
        <v>5517</v>
      </c>
      <c r="AZ1071">
        <v>217</v>
      </c>
      <c r="BB1071" t="s">
        <v>5517</v>
      </c>
      <c r="BC1071" t="str">
        <f t="shared" si="236"/>
        <v>211-217</v>
      </c>
    </row>
    <row r="1072" spans="1:55" ht="18">
      <c r="A1072" t="s">
        <v>5520</v>
      </c>
      <c r="B1072" t="str">
        <f t="shared" si="226"/>
        <v>CAGTTTTCCCAGTCACGACAAGAAGAAGCACCACTTCTTTGGA</v>
      </c>
      <c r="C1072" t="s">
        <v>5634</v>
      </c>
      <c r="D1072" t="str">
        <f t="shared" si="227"/>
        <v>GTTTTGCCAAACATACAACAAAAGGAGA</v>
      </c>
      <c r="E1072" t="str">
        <f t="shared" si="228"/>
        <v>(AT)6</v>
      </c>
      <c r="F1072" s="6" t="s">
        <v>7743</v>
      </c>
      <c r="G1072" t="str">
        <f t="shared" si="229"/>
        <v>AT</v>
      </c>
      <c r="H1072">
        <f t="shared" si="230"/>
        <v>163</v>
      </c>
      <c r="I1072">
        <f t="shared" si="231"/>
        <v>163</v>
      </c>
      <c r="J1072" t="str">
        <f t="shared" si="232"/>
        <v>163-163</v>
      </c>
      <c r="K1072" t="str">
        <f t="shared" si="240"/>
        <v>Monomorphic</v>
      </c>
      <c r="X1072" t="s">
        <v>3348</v>
      </c>
      <c r="Y1072" t="s">
        <v>3346</v>
      </c>
      <c r="AA1072" t="s">
        <v>3345</v>
      </c>
      <c r="AB1072" t="s">
        <v>5520</v>
      </c>
      <c r="AC1072" t="s">
        <v>68</v>
      </c>
      <c r="AD1072">
        <v>2</v>
      </c>
      <c r="AE1072">
        <v>12</v>
      </c>
      <c r="AF1072" t="str">
        <f t="shared" si="233"/>
        <v>(AT)</v>
      </c>
      <c r="AG1072">
        <f t="shared" si="234"/>
        <v>6</v>
      </c>
      <c r="AH1072" t="str">
        <f t="shared" si="235"/>
        <v>(AT)6</v>
      </c>
      <c r="AK1072" t="s">
        <v>5520</v>
      </c>
      <c r="AL1072" t="s">
        <v>7356</v>
      </c>
      <c r="AO1072" t="s">
        <v>5520</v>
      </c>
      <c r="AP1072" t="s">
        <v>68</v>
      </c>
      <c r="AT1072" t="s">
        <v>6913</v>
      </c>
      <c r="AU1072" t="s">
        <v>5520</v>
      </c>
      <c r="AV1072">
        <v>163</v>
      </c>
      <c r="AY1072" t="s">
        <v>5520</v>
      </c>
      <c r="AZ1072">
        <v>163</v>
      </c>
      <c r="BB1072" t="s">
        <v>5520</v>
      </c>
      <c r="BC1072" t="str">
        <f t="shared" si="236"/>
        <v>163-163</v>
      </c>
    </row>
    <row r="1073" spans="1:55" ht="18">
      <c r="A1073" t="s">
        <v>5523</v>
      </c>
      <c r="B1073" t="str">
        <f t="shared" si="226"/>
        <v>CAGTTTTCCCAGTCACGACAGAGCTTTGAGCATAACACTGTGC</v>
      </c>
      <c r="C1073" t="s">
        <v>5635</v>
      </c>
      <c r="D1073" t="str">
        <f t="shared" si="227"/>
        <v>GTTTATTGCATCCTCACAGAACAACAAA</v>
      </c>
      <c r="E1073" t="str">
        <f t="shared" si="228"/>
        <v>(GAT)4</v>
      </c>
      <c r="F1073" s="6" t="s">
        <v>7472</v>
      </c>
      <c r="G1073" t="str">
        <f t="shared" si="229"/>
        <v>GAT</v>
      </c>
      <c r="H1073">
        <f t="shared" si="230"/>
        <v>149</v>
      </c>
      <c r="I1073">
        <f t="shared" si="231"/>
        <v>149</v>
      </c>
      <c r="J1073" t="str">
        <f t="shared" si="232"/>
        <v>149-149</v>
      </c>
      <c r="K1073" t="str">
        <f t="shared" si="240"/>
        <v>Monomorphic</v>
      </c>
      <c r="X1073" t="s">
        <v>3352</v>
      </c>
      <c r="Y1073" t="s">
        <v>3350</v>
      </c>
      <c r="AA1073" t="s">
        <v>3349</v>
      </c>
      <c r="AB1073" t="s">
        <v>5523</v>
      </c>
      <c r="AC1073" t="s">
        <v>123</v>
      </c>
      <c r="AD1073">
        <v>3</v>
      </c>
      <c r="AE1073">
        <v>12</v>
      </c>
      <c r="AF1073" t="str">
        <f t="shared" si="233"/>
        <v>(GAT)</v>
      </c>
      <c r="AG1073">
        <f t="shared" si="234"/>
        <v>4</v>
      </c>
      <c r="AH1073" t="str">
        <f t="shared" si="235"/>
        <v>(GAT)4</v>
      </c>
      <c r="AK1073" t="s">
        <v>5523</v>
      </c>
      <c r="AL1073" t="s">
        <v>7086</v>
      </c>
      <c r="AO1073" t="s">
        <v>5523</v>
      </c>
      <c r="AP1073" t="s">
        <v>123</v>
      </c>
      <c r="AT1073" t="s">
        <v>6914</v>
      </c>
      <c r="AU1073" t="s">
        <v>5523</v>
      </c>
      <c r="AV1073">
        <v>149</v>
      </c>
      <c r="AY1073" t="s">
        <v>5523</v>
      </c>
      <c r="AZ1073">
        <v>149</v>
      </c>
      <c r="BB1073" t="s">
        <v>5523</v>
      </c>
      <c r="BC1073" t="str">
        <f t="shared" si="236"/>
        <v>149-149</v>
      </c>
    </row>
    <row r="1074" spans="1:55" ht="18">
      <c r="A1074" t="s">
        <v>5526</v>
      </c>
      <c r="B1074" t="str">
        <f t="shared" si="226"/>
        <v>CAGTTTTCCCAGTCACGACTCATGTTGCTTTGCTTGCTATTGT</v>
      </c>
      <c r="C1074" t="s">
        <v>5636</v>
      </c>
      <c r="D1074" t="str">
        <f t="shared" si="227"/>
        <v>GTTTGCATCAACTACATCATAAACACAGGG</v>
      </c>
      <c r="E1074" t="str">
        <f t="shared" si="228"/>
        <v>(TTG)4</v>
      </c>
      <c r="F1074" s="6" t="s">
        <v>7752</v>
      </c>
      <c r="G1074" t="str">
        <f t="shared" si="229"/>
        <v>TTG</v>
      </c>
      <c r="H1074">
        <f t="shared" si="230"/>
        <v>112</v>
      </c>
      <c r="I1074">
        <f t="shared" si="231"/>
        <v>116</v>
      </c>
      <c r="J1074" t="str">
        <f t="shared" si="232"/>
        <v>112-116</v>
      </c>
      <c r="K1074" t="str">
        <f t="shared" si="240"/>
        <v>Polymorphic</v>
      </c>
      <c r="X1074" t="s">
        <v>3356</v>
      </c>
      <c r="Y1074" t="s">
        <v>3354</v>
      </c>
      <c r="AA1074" t="s">
        <v>3353</v>
      </c>
      <c r="AB1074" t="s">
        <v>5526</v>
      </c>
      <c r="AC1074" t="s">
        <v>195</v>
      </c>
      <c r="AD1074">
        <v>3</v>
      </c>
      <c r="AE1074">
        <v>12</v>
      </c>
      <c r="AF1074" t="str">
        <f t="shared" si="233"/>
        <v>(TTG)</v>
      </c>
      <c r="AG1074">
        <f t="shared" si="234"/>
        <v>4</v>
      </c>
      <c r="AH1074" t="str">
        <f t="shared" si="235"/>
        <v>(TTG)4</v>
      </c>
      <c r="AK1074" t="s">
        <v>5526</v>
      </c>
      <c r="AL1074" t="s">
        <v>7365</v>
      </c>
      <c r="AO1074" t="s">
        <v>5526</v>
      </c>
      <c r="AP1074" t="s">
        <v>195</v>
      </c>
      <c r="AT1074" t="s">
        <v>6915</v>
      </c>
      <c r="AU1074" t="s">
        <v>5526</v>
      </c>
      <c r="AV1074">
        <v>112</v>
      </c>
      <c r="AY1074" t="s">
        <v>5526</v>
      </c>
      <c r="AZ1074">
        <v>116</v>
      </c>
      <c r="BB1074" t="s">
        <v>5526</v>
      </c>
      <c r="BC1074" t="str">
        <f t="shared" si="236"/>
        <v>112-116</v>
      </c>
    </row>
    <row r="1075" spans="1:55" ht="18">
      <c r="A1075" t="s">
        <v>5529</v>
      </c>
      <c r="B1075" t="str">
        <f t="shared" si="226"/>
        <v>CAGTTTTCCCAGTCACGACAATGCCAGAGGAGGATATGTGAAA</v>
      </c>
      <c r="C1075" t="s">
        <v>5637</v>
      </c>
      <c r="D1075" t="str">
        <f t="shared" si="227"/>
        <v>GTTTTGCTGCAATTATTCCCTTTAACAAC</v>
      </c>
      <c r="E1075" t="str">
        <f t="shared" si="228"/>
        <v>(TAT)4</v>
      </c>
      <c r="F1075" s="6" t="s">
        <v>7761</v>
      </c>
      <c r="G1075" t="str">
        <f t="shared" si="229"/>
        <v>TAT</v>
      </c>
      <c r="H1075">
        <f t="shared" si="230"/>
        <v>156</v>
      </c>
      <c r="I1075">
        <f t="shared" si="231"/>
        <v>156</v>
      </c>
      <c r="J1075" t="str">
        <f t="shared" si="232"/>
        <v>156-156</v>
      </c>
      <c r="K1075" t="str">
        <f t="shared" si="240"/>
        <v>Monomorphic</v>
      </c>
      <c r="X1075" t="s">
        <v>3360</v>
      </c>
      <c r="Y1075" t="s">
        <v>3358</v>
      </c>
      <c r="AA1075" t="s">
        <v>3357</v>
      </c>
      <c r="AB1075" t="s">
        <v>5529</v>
      </c>
      <c r="AC1075" t="s">
        <v>160</v>
      </c>
      <c r="AD1075">
        <v>3</v>
      </c>
      <c r="AE1075">
        <v>12</v>
      </c>
      <c r="AF1075" t="str">
        <f t="shared" si="233"/>
        <v>(TAT)</v>
      </c>
      <c r="AG1075">
        <f t="shared" si="234"/>
        <v>4</v>
      </c>
      <c r="AH1075" t="str">
        <f t="shared" si="235"/>
        <v>(TAT)4</v>
      </c>
      <c r="AK1075" t="s">
        <v>5529</v>
      </c>
      <c r="AL1075" t="s">
        <v>7374</v>
      </c>
      <c r="AO1075" t="s">
        <v>5529</v>
      </c>
      <c r="AP1075" t="s">
        <v>160</v>
      </c>
      <c r="AT1075" t="s">
        <v>6916</v>
      </c>
      <c r="AU1075" t="s">
        <v>5529</v>
      </c>
      <c r="AV1075">
        <v>156</v>
      </c>
      <c r="AY1075" t="s">
        <v>5529</v>
      </c>
      <c r="AZ1075">
        <v>156</v>
      </c>
      <c r="BB1075" t="s">
        <v>5529</v>
      </c>
      <c r="BC1075" t="str">
        <f t="shared" si="236"/>
        <v>156-156</v>
      </c>
    </row>
    <row r="1076" spans="1:55" ht="18">
      <c r="A1076" t="s">
        <v>5532</v>
      </c>
      <c r="B1076" t="str">
        <f t="shared" si="226"/>
        <v>CAGTTTTCCCAGTCACGACGCTGCTGTTTGATGGTTATCCCTA</v>
      </c>
      <c r="C1076" t="s">
        <v>5638</v>
      </c>
      <c r="D1076" t="str">
        <f t="shared" si="227"/>
        <v>GTTTGCAACCTCCTTGTGAACAGAAAAC</v>
      </c>
      <c r="E1076" t="str">
        <f t="shared" si="228"/>
        <v>(TTG)4</v>
      </c>
      <c r="F1076" s="6" t="s">
        <v>7752</v>
      </c>
      <c r="G1076" t="str">
        <f t="shared" si="229"/>
        <v>TTG</v>
      </c>
      <c r="H1076">
        <f t="shared" si="230"/>
        <v>156</v>
      </c>
      <c r="I1076">
        <f t="shared" si="231"/>
        <v>156</v>
      </c>
      <c r="J1076" t="str">
        <f t="shared" si="232"/>
        <v>156-156</v>
      </c>
      <c r="K1076" t="str">
        <f t="shared" si="240"/>
        <v>Monomorphic</v>
      </c>
      <c r="X1076" t="s">
        <v>3364</v>
      </c>
      <c r="Y1076" t="s">
        <v>3362</v>
      </c>
      <c r="AA1076" t="s">
        <v>3361</v>
      </c>
      <c r="AB1076" t="s">
        <v>5532</v>
      </c>
      <c r="AC1076" t="s">
        <v>195</v>
      </c>
      <c r="AD1076">
        <v>3</v>
      </c>
      <c r="AE1076">
        <v>12</v>
      </c>
      <c r="AF1076" t="str">
        <f t="shared" si="233"/>
        <v>(TTG)</v>
      </c>
      <c r="AG1076">
        <f t="shared" si="234"/>
        <v>4</v>
      </c>
      <c r="AH1076" t="str">
        <f t="shared" si="235"/>
        <v>(TTG)4</v>
      </c>
      <c r="AK1076" t="s">
        <v>5532</v>
      </c>
      <c r="AL1076" t="s">
        <v>7365</v>
      </c>
      <c r="AO1076" t="s">
        <v>5532</v>
      </c>
      <c r="AP1076" t="s">
        <v>195</v>
      </c>
      <c r="AT1076" t="s">
        <v>6917</v>
      </c>
      <c r="AU1076" t="s">
        <v>5532</v>
      </c>
      <c r="AV1076">
        <v>156</v>
      </c>
      <c r="AY1076" t="s">
        <v>5532</v>
      </c>
      <c r="AZ1076">
        <v>156</v>
      </c>
      <c r="BB1076" t="s">
        <v>5532</v>
      </c>
      <c r="BC1076" t="str">
        <f t="shared" si="236"/>
        <v>156-156</v>
      </c>
    </row>
    <row r="1077" spans="1:55" ht="18">
      <c r="A1077" t="s">
        <v>5535</v>
      </c>
      <c r="B1077" t="str">
        <f t="shared" si="226"/>
        <v>CAGTTTTCCCAGTCACGACTAACCGATCGATAGTTGGCTTCAT</v>
      </c>
      <c r="C1077" t="s">
        <v>5639</v>
      </c>
      <c r="D1077" t="str">
        <f t="shared" si="227"/>
        <v>GTTTAAGAGACCGAAGACACAGTCAACC</v>
      </c>
      <c r="E1077" t="str">
        <f t="shared" si="228"/>
        <v>(TCA)4</v>
      </c>
      <c r="F1077" s="6" t="s">
        <v>7470</v>
      </c>
      <c r="G1077" t="str">
        <f t="shared" si="229"/>
        <v>TCA</v>
      </c>
      <c r="H1077">
        <f t="shared" si="230"/>
        <v>136</v>
      </c>
      <c r="I1077">
        <f t="shared" si="231"/>
        <v>136</v>
      </c>
      <c r="J1077" t="str">
        <f t="shared" si="232"/>
        <v>136-136</v>
      </c>
      <c r="K1077" t="str">
        <f t="shared" si="240"/>
        <v>Monomorphic</v>
      </c>
      <c r="X1077" t="s">
        <v>3368</v>
      </c>
      <c r="Y1077" t="s">
        <v>3366</v>
      </c>
      <c r="AA1077" t="s">
        <v>3365</v>
      </c>
      <c r="AB1077" t="s">
        <v>5535</v>
      </c>
      <c r="AC1077" t="s">
        <v>162</v>
      </c>
      <c r="AD1077">
        <v>3</v>
      </c>
      <c r="AE1077">
        <v>12</v>
      </c>
      <c r="AF1077" t="str">
        <f t="shared" si="233"/>
        <v>(TCA)</v>
      </c>
      <c r="AG1077">
        <f t="shared" si="234"/>
        <v>4</v>
      </c>
      <c r="AH1077" t="str">
        <f t="shared" si="235"/>
        <v>(TCA)4</v>
      </c>
      <c r="AK1077" t="s">
        <v>5535</v>
      </c>
      <c r="AL1077" t="s">
        <v>7084</v>
      </c>
      <c r="AO1077" t="s">
        <v>5535</v>
      </c>
      <c r="AP1077" t="s">
        <v>162</v>
      </c>
      <c r="AT1077" t="s">
        <v>6918</v>
      </c>
      <c r="AU1077" t="s">
        <v>5535</v>
      </c>
      <c r="AV1077">
        <v>136</v>
      </c>
      <c r="AY1077" t="s">
        <v>5535</v>
      </c>
      <c r="AZ1077">
        <v>136</v>
      </c>
      <c r="BB1077" t="s">
        <v>5535</v>
      </c>
      <c r="BC1077" t="str">
        <f t="shared" si="236"/>
        <v>136-136</v>
      </c>
    </row>
    <row r="1078" spans="1:55" ht="18">
      <c r="A1078" t="s">
        <v>5538</v>
      </c>
      <c r="B1078" t="str">
        <f t="shared" si="226"/>
        <v>CAGTTTTCCCAGTCACGACGAGGAATGCAGGTGAGAAGAGTTC</v>
      </c>
      <c r="C1078" t="s">
        <v>5640</v>
      </c>
      <c r="D1078" t="str">
        <f t="shared" si="227"/>
        <v>GTTTGTCAAAGAAATCCAAGGTTGTTGC</v>
      </c>
      <c r="E1078" t="str">
        <f t="shared" si="228"/>
        <v>(AGC)4</v>
      </c>
      <c r="F1078" s="6" t="s">
        <v>7474</v>
      </c>
      <c r="G1078" t="str">
        <f t="shared" si="229"/>
        <v>AGC</v>
      </c>
      <c r="H1078">
        <f t="shared" si="230"/>
        <v>169</v>
      </c>
      <c r="I1078">
        <f t="shared" si="231"/>
        <v>172</v>
      </c>
      <c r="J1078" t="str">
        <f t="shared" si="232"/>
        <v>169-172</v>
      </c>
      <c r="K1078" t="str">
        <f t="shared" si="240"/>
        <v>Polymorphic</v>
      </c>
      <c r="X1078" t="s">
        <v>3372</v>
      </c>
      <c r="Y1078" t="s">
        <v>3370</v>
      </c>
      <c r="AA1078" t="s">
        <v>3369</v>
      </c>
      <c r="AB1078" t="s">
        <v>5538</v>
      </c>
      <c r="AC1078" t="s">
        <v>58</v>
      </c>
      <c r="AD1078">
        <v>3</v>
      </c>
      <c r="AE1078">
        <v>12</v>
      </c>
      <c r="AF1078" t="str">
        <f t="shared" si="233"/>
        <v>(AGC)</v>
      </c>
      <c r="AG1078">
        <f t="shared" si="234"/>
        <v>4</v>
      </c>
      <c r="AH1078" t="str">
        <f t="shared" si="235"/>
        <v>(AGC)4</v>
      </c>
      <c r="AK1078" t="s">
        <v>5538</v>
      </c>
      <c r="AL1078" t="s">
        <v>7088</v>
      </c>
      <c r="AO1078" t="s">
        <v>5538</v>
      </c>
      <c r="AP1078" t="s">
        <v>58</v>
      </c>
      <c r="AT1078" t="s">
        <v>6919</v>
      </c>
      <c r="AU1078" t="s">
        <v>5538</v>
      </c>
      <c r="AV1078">
        <v>169</v>
      </c>
      <c r="AY1078" t="s">
        <v>5538</v>
      </c>
      <c r="AZ1078">
        <v>172</v>
      </c>
      <c r="BB1078" t="s">
        <v>5538</v>
      </c>
      <c r="BC1078" t="str">
        <f t="shared" si="236"/>
        <v>169-172</v>
      </c>
    </row>
    <row r="1079" spans="1:55" ht="18">
      <c r="A1079" t="s">
        <v>5541</v>
      </c>
      <c r="B1079" t="str">
        <f t="shared" si="226"/>
        <v>CAGTTTTCCCAGTCACGACTTTAGAAGTCCACCTTGAGCTATCG</v>
      </c>
      <c r="C1079" t="s">
        <v>5641</v>
      </c>
      <c r="D1079" t="str">
        <f t="shared" si="227"/>
        <v>GTTTTTTCCCAAAACATCCAGAACTCAT</v>
      </c>
      <c r="E1079" t="str">
        <f t="shared" si="228"/>
        <v>(AT)6</v>
      </c>
      <c r="F1079" s="6" t="s">
        <v>7743</v>
      </c>
      <c r="G1079" t="str">
        <f t="shared" si="229"/>
        <v>AT</v>
      </c>
      <c r="H1079">
        <f t="shared" si="230"/>
        <v>116</v>
      </c>
      <c r="I1079">
        <f t="shared" si="231"/>
        <v>122</v>
      </c>
      <c r="J1079" t="str">
        <f t="shared" si="232"/>
        <v>116-122</v>
      </c>
      <c r="K1079" t="str">
        <f t="shared" si="240"/>
        <v>Polymorphic</v>
      </c>
      <c r="X1079" t="s">
        <v>3376</v>
      </c>
      <c r="Y1079" t="s">
        <v>3374</v>
      </c>
      <c r="AA1079" t="s">
        <v>3373</v>
      </c>
      <c r="AB1079" t="s">
        <v>5541</v>
      </c>
      <c r="AC1079" t="s">
        <v>68</v>
      </c>
      <c r="AD1079">
        <v>2</v>
      </c>
      <c r="AE1079">
        <v>12</v>
      </c>
      <c r="AF1079" t="str">
        <f t="shared" si="233"/>
        <v>(AT)</v>
      </c>
      <c r="AG1079">
        <f t="shared" si="234"/>
        <v>6</v>
      </c>
      <c r="AH1079" t="str">
        <f t="shared" si="235"/>
        <v>(AT)6</v>
      </c>
      <c r="AK1079" t="s">
        <v>5541</v>
      </c>
      <c r="AL1079" t="s">
        <v>7356</v>
      </c>
      <c r="AO1079" t="s">
        <v>5541</v>
      </c>
      <c r="AP1079" t="s">
        <v>68</v>
      </c>
      <c r="AT1079" t="s">
        <v>6920</v>
      </c>
      <c r="AU1079" t="s">
        <v>5541</v>
      </c>
      <c r="AV1079">
        <v>116</v>
      </c>
      <c r="AY1079" t="s">
        <v>5541</v>
      </c>
      <c r="AZ1079">
        <v>122</v>
      </c>
      <c r="BB1079" t="s">
        <v>5541</v>
      </c>
      <c r="BC1079" t="str">
        <f t="shared" si="236"/>
        <v>116-122</v>
      </c>
    </row>
    <row r="1080" spans="1:55" ht="18">
      <c r="A1080" t="s">
        <v>4946</v>
      </c>
      <c r="B1080" t="str">
        <f t="shared" si="226"/>
        <v>CAGTTTTCCCAGTCACGACTTTATGACATGCTCCAGGTGCTTA</v>
      </c>
      <c r="C1080" t="s">
        <v>5079</v>
      </c>
      <c r="D1080" t="str">
        <f t="shared" si="227"/>
        <v>GTTTTTTTACCCCTAACCAAACCAAACA</v>
      </c>
      <c r="E1080" t="str">
        <f t="shared" si="228"/>
        <v>(CTT)4</v>
      </c>
      <c r="F1080" s="6" t="s">
        <v>7468</v>
      </c>
      <c r="G1080" t="str">
        <f t="shared" si="229"/>
        <v>CTT</v>
      </c>
      <c r="H1080">
        <f t="shared" si="230"/>
        <v>0</v>
      </c>
      <c r="I1080">
        <f t="shared" si="231"/>
        <v>0</v>
      </c>
      <c r="J1080" t="str">
        <f t="shared" si="232"/>
        <v>-</v>
      </c>
      <c r="K1080" t="s">
        <v>7774</v>
      </c>
      <c r="X1080" t="s">
        <v>3379</v>
      </c>
      <c r="Y1080" t="s">
        <v>3377</v>
      </c>
      <c r="AA1080" t="s">
        <v>2954</v>
      </c>
      <c r="AB1080" t="s">
        <v>4946</v>
      </c>
      <c r="AC1080" t="s">
        <v>109</v>
      </c>
      <c r="AD1080">
        <v>3</v>
      </c>
      <c r="AE1080">
        <v>12</v>
      </c>
      <c r="AF1080" t="str">
        <f t="shared" si="233"/>
        <v>(CTT)</v>
      </c>
      <c r="AG1080">
        <f t="shared" si="234"/>
        <v>4</v>
      </c>
      <c r="AH1080" t="str">
        <f t="shared" si="235"/>
        <v>(CTT)4</v>
      </c>
      <c r="AK1080" t="s">
        <v>4946</v>
      </c>
      <c r="AL1080" t="s">
        <v>7082</v>
      </c>
      <c r="AO1080" t="s">
        <v>4946</v>
      </c>
      <c r="AP1080" t="s">
        <v>109</v>
      </c>
      <c r="AT1080" t="s">
        <v>6767</v>
      </c>
      <c r="AU1080" t="s">
        <v>4946</v>
      </c>
      <c r="AY1080" t="s">
        <v>4946</v>
      </c>
      <c r="BB1080" t="s">
        <v>4946</v>
      </c>
      <c r="BC1080" t="str">
        <f t="shared" si="236"/>
        <v>-</v>
      </c>
    </row>
    <row r="1081" spans="1:55" ht="18">
      <c r="A1081" t="s">
        <v>5544</v>
      </c>
      <c r="B1081" t="str">
        <f t="shared" si="226"/>
        <v>CAGTTTTCCCAGTCACGACAGAACCTGAAGACGTTCCATGC</v>
      </c>
      <c r="C1081" t="s">
        <v>5642</v>
      </c>
      <c r="D1081" t="str">
        <f t="shared" si="227"/>
        <v>GTTTTCTTCTCCCCTTTGATCTTCTCCT</v>
      </c>
      <c r="E1081" t="str">
        <f t="shared" si="228"/>
        <v>(GA)6</v>
      </c>
      <c r="F1081" s="6" t="s">
        <v>7769</v>
      </c>
      <c r="G1081" t="str">
        <f t="shared" si="229"/>
        <v>GA</v>
      </c>
      <c r="H1081">
        <f t="shared" si="230"/>
        <v>121</v>
      </c>
      <c r="I1081">
        <f t="shared" si="231"/>
        <v>161</v>
      </c>
      <c r="J1081" t="str">
        <f t="shared" si="232"/>
        <v>121-161</v>
      </c>
      <c r="K1081" t="str">
        <f>IF(H1081=I1081,"Monomorphic","Polymorphic")</f>
        <v>Polymorphic</v>
      </c>
      <c r="X1081" t="s">
        <v>3383</v>
      </c>
      <c r="Y1081" t="s">
        <v>3381</v>
      </c>
      <c r="AA1081" t="s">
        <v>3380</v>
      </c>
      <c r="AB1081" t="s">
        <v>5544</v>
      </c>
      <c r="AC1081" t="s">
        <v>118</v>
      </c>
      <c r="AD1081">
        <v>2</v>
      </c>
      <c r="AE1081">
        <v>12</v>
      </c>
      <c r="AF1081" t="str">
        <f t="shared" si="233"/>
        <v>(GA)</v>
      </c>
      <c r="AG1081">
        <f t="shared" si="234"/>
        <v>6</v>
      </c>
      <c r="AH1081" t="str">
        <f t="shared" si="235"/>
        <v>(GA)6</v>
      </c>
      <c r="AK1081" t="s">
        <v>5544</v>
      </c>
      <c r="AL1081" t="s">
        <v>7382</v>
      </c>
      <c r="AO1081" t="s">
        <v>5544</v>
      </c>
      <c r="AP1081" t="s">
        <v>118</v>
      </c>
      <c r="AT1081" t="s">
        <v>6921</v>
      </c>
      <c r="AU1081" t="s">
        <v>5544</v>
      </c>
      <c r="AV1081">
        <v>121</v>
      </c>
      <c r="AY1081" t="s">
        <v>5544</v>
      </c>
      <c r="AZ1081">
        <v>161</v>
      </c>
      <c r="BB1081" t="s">
        <v>5544</v>
      </c>
      <c r="BC1081" t="str">
        <f t="shared" si="236"/>
        <v>121-161</v>
      </c>
    </row>
    <row r="1082" spans="1:55" ht="18">
      <c r="A1082" t="s">
        <v>5547</v>
      </c>
      <c r="B1082" t="str">
        <f t="shared" si="226"/>
        <v>CAGTTTTCCCAGTCACGACCAGCTTGAGGGTGTTCTCATCTCT</v>
      </c>
      <c r="C1082" t="s">
        <v>5643</v>
      </c>
      <c r="D1082" t="str">
        <f t="shared" si="227"/>
        <v>GTTTTGGTGATGGTACAATTGCATTTTCT</v>
      </c>
      <c r="E1082" t="str">
        <f t="shared" si="228"/>
        <v>(TGT)4</v>
      </c>
      <c r="F1082" s="6" t="s">
        <v>7492</v>
      </c>
      <c r="G1082" t="str">
        <f t="shared" si="229"/>
        <v>TGT</v>
      </c>
      <c r="H1082">
        <f t="shared" si="230"/>
        <v>177</v>
      </c>
      <c r="I1082">
        <f t="shared" si="231"/>
        <v>177</v>
      </c>
      <c r="J1082" t="str">
        <f t="shared" si="232"/>
        <v>177-177</v>
      </c>
      <c r="K1082" t="str">
        <f>IF(H1082=I1082,"Monomorphic","Polymorphic")</f>
        <v>Monomorphic</v>
      </c>
      <c r="X1082" t="s">
        <v>3387</v>
      </c>
      <c r="Y1082" t="s">
        <v>3385</v>
      </c>
      <c r="AA1082" t="s">
        <v>3384</v>
      </c>
      <c r="AB1082" t="s">
        <v>5547</v>
      </c>
      <c r="AC1082" t="s">
        <v>185</v>
      </c>
      <c r="AD1082">
        <v>3</v>
      </c>
      <c r="AE1082">
        <v>12</v>
      </c>
      <c r="AF1082" t="str">
        <f t="shared" si="233"/>
        <v>(TGT)</v>
      </c>
      <c r="AG1082">
        <f t="shared" si="234"/>
        <v>4</v>
      </c>
      <c r="AH1082" t="str">
        <f t="shared" si="235"/>
        <v>(TGT)4</v>
      </c>
      <c r="AK1082" t="s">
        <v>5547</v>
      </c>
      <c r="AL1082" t="s">
        <v>7106</v>
      </c>
      <c r="AO1082" t="s">
        <v>5547</v>
      </c>
      <c r="AP1082" t="s">
        <v>185</v>
      </c>
      <c r="AT1082" t="s">
        <v>6922</v>
      </c>
      <c r="AU1082" t="s">
        <v>5547</v>
      </c>
      <c r="AV1082">
        <v>177</v>
      </c>
      <c r="AY1082" t="s">
        <v>5547</v>
      </c>
      <c r="AZ1082">
        <v>177</v>
      </c>
      <c r="BB1082" t="s">
        <v>5547</v>
      </c>
      <c r="BC1082" t="str">
        <f t="shared" si="236"/>
        <v>177-177</v>
      </c>
    </row>
    <row r="1083" spans="1:55" ht="18">
      <c r="A1083" t="s">
        <v>5550</v>
      </c>
      <c r="B1083" t="str">
        <f t="shared" si="226"/>
        <v>CAGTTTTCCCAGTCACGACATTCCCGGGATTTAGTTCCTCTCT</v>
      </c>
      <c r="C1083" t="s">
        <v>5644</v>
      </c>
      <c r="D1083" t="str">
        <f t="shared" si="227"/>
        <v>GTTTTGTGAGCTTCACCAGCTAACTTTG</v>
      </c>
      <c r="E1083" t="str">
        <f t="shared" si="228"/>
        <v>(CT)6</v>
      </c>
      <c r="F1083" s="6" t="s">
        <v>7746</v>
      </c>
      <c r="G1083" t="str">
        <f t="shared" si="229"/>
        <v>CT</v>
      </c>
      <c r="H1083">
        <f t="shared" si="230"/>
        <v>0</v>
      </c>
      <c r="I1083">
        <f t="shared" si="231"/>
        <v>0</v>
      </c>
      <c r="J1083" t="str">
        <f t="shared" si="232"/>
        <v>-</v>
      </c>
      <c r="K1083" t="s">
        <v>7774</v>
      </c>
      <c r="X1083" t="s">
        <v>3391</v>
      </c>
      <c r="Y1083" t="s">
        <v>3389</v>
      </c>
      <c r="AA1083" t="s">
        <v>3388</v>
      </c>
      <c r="AB1083" t="s">
        <v>5550</v>
      </c>
      <c r="AC1083" t="s">
        <v>104</v>
      </c>
      <c r="AD1083">
        <v>2</v>
      </c>
      <c r="AE1083">
        <v>12</v>
      </c>
      <c r="AF1083" t="str">
        <f t="shared" si="233"/>
        <v>(CT)</v>
      </c>
      <c r="AG1083">
        <f t="shared" si="234"/>
        <v>6</v>
      </c>
      <c r="AH1083" t="str">
        <f t="shared" si="235"/>
        <v>(CT)6</v>
      </c>
      <c r="AK1083" t="s">
        <v>5550</v>
      </c>
      <c r="AL1083" t="s">
        <v>7359</v>
      </c>
      <c r="AO1083" t="s">
        <v>5550</v>
      </c>
      <c r="AP1083" t="s">
        <v>104</v>
      </c>
      <c r="AT1083" t="s">
        <v>6923</v>
      </c>
      <c r="AU1083" t="s">
        <v>5550</v>
      </c>
      <c r="AY1083" t="s">
        <v>5550</v>
      </c>
      <c r="BB1083" t="s">
        <v>5550</v>
      </c>
      <c r="BC1083" t="str">
        <f t="shared" si="236"/>
        <v>-</v>
      </c>
    </row>
    <row r="1084" spans="1:55" ht="18">
      <c r="A1084" t="s">
        <v>5553</v>
      </c>
      <c r="B1084" t="str">
        <f t="shared" si="226"/>
        <v>CAGTTTTCCCAGTCACGACTTTCGTGTTGCATGTCTTTGTTTT</v>
      </c>
      <c r="C1084" t="s">
        <v>5645</v>
      </c>
      <c r="D1084" t="str">
        <f t="shared" si="227"/>
        <v>GTTTGCAAATCCACATCCAAGAGACTTT</v>
      </c>
      <c r="E1084" t="str">
        <f t="shared" si="228"/>
        <v>(TAT)4</v>
      </c>
      <c r="F1084" s="6" t="s">
        <v>7761</v>
      </c>
      <c r="G1084" t="str">
        <f t="shared" si="229"/>
        <v>TAT</v>
      </c>
      <c r="H1084">
        <f t="shared" si="230"/>
        <v>157</v>
      </c>
      <c r="I1084">
        <f t="shared" si="231"/>
        <v>157</v>
      </c>
      <c r="J1084" t="str">
        <f t="shared" si="232"/>
        <v>157-157</v>
      </c>
      <c r="K1084" t="str">
        <f t="shared" ref="K1084:K1107" si="241">IF(H1084=I1084,"Monomorphic","Polymorphic")</f>
        <v>Monomorphic</v>
      </c>
      <c r="X1084" t="s">
        <v>3395</v>
      </c>
      <c r="Y1084" t="s">
        <v>3393</v>
      </c>
      <c r="AA1084" t="s">
        <v>3392</v>
      </c>
      <c r="AB1084" t="s">
        <v>5553</v>
      </c>
      <c r="AC1084" t="s">
        <v>160</v>
      </c>
      <c r="AD1084">
        <v>3</v>
      </c>
      <c r="AE1084">
        <v>12</v>
      </c>
      <c r="AF1084" t="str">
        <f t="shared" si="233"/>
        <v>(TAT)</v>
      </c>
      <c r="AG1084">
        <f t="shared" si="234"/>
        <v>4</v>
      </c>
      <c r="AH1084" t="str">
        <f t="shared" si="235"/>
        <v>(TAT)4</v>
      </c>
      <c r="AK1084" t="s">
        <v>5553</v>
      </c>
      <c r="AL1084" t="s">
        <v>7374</v>
      </c>
      <c r="AO1084" t="s">
        <v>5553</v>
      </c>
      <c r="AP1084" t="s">
        <v>160</v>
      </c>
      <c r="AT1084" t="s">
        <v>6924</v>
      </c>
      <c r="AU1084" t="s">
        <v>5553</v>
      </c>
      <c r="AV1084">
        <v>157</v>
      </c>
      <c r="AY1084" t="s">
        <v>5553</v>
      </c>
      <c r="AZ1084">
        <v>157</v>
      </c>
      <c r="BB1084" t="s">
        <v>5553</v>
      </c>
      <c r="BC1084" t="str">
        <f t="shared" si="236"/>
        <v>157-157</v>
      </c>
    </row>
    <row r="1085" spans="1:55" ht="18">
      <c r="A1085" t="s">
        <v>4997</v>
      </c>
      <c r="B1085" t="str">
        <f t="shared" si="226"/>
        <v>CAGTTTTCCCAGTCACGACTTGCAATTCAACAACAAAATTTGAA</v>
      </c>
      <c r="C1085" t="s">
        <v>5096</v>
      </c>
      <c r="D1085" t="str">
        <f t="shared" si="227"/>
        <v>GTTTATTCAGATTAGAAGAAGACCGCCC</v>
      </c>
      <c r="E1085" t="str">
        <f t="shared" si="228"/>
        <v>(AAT)4</v>
      </c>
      <c r="F1085" s="6" t="s">
        <v>7757</v>
      </c>
      <c r="G1085" t="str">
        <f t="shared" si="229"/>
        <v>AAT</v>
      </c>
      <c r="H1085">
        <f t="shared" si="230"/>
        <v>163</v>
      </c>
      <c r="I1085">
        <f t="shared" si="231"/>
        <v>163</v>
      </c>
      <c r="J1085" t="str">
        <f t="shared" si="232"/>
        <v>163-163</v>
      </c>
      <c r="K1085" t="str">
        <f t="shared" si="241"/>
        <v>Monomorphic</v>
      </c>
      <c r="X1085" t="s">
        <v>3398</v>
      </c>
      <c r="Y1085" t="s">
        <v>3396</v>
      </c>
      <c r="AA1085" t="s">
        <v>3001</v>
      </c>
      <c r="AB1085" t="s">
        <v>4997</v>
      </c>
      <c r="AC1085" t="s">
        <v>48</v>
      </c>
      <c r="AD1085">
        <v>3</v>
      </c>
      <c r="AE1085">
        <v>12</v>
      </c>
      <c r="AF1085" t="str">
        <f t="shared" si="233"/>
        <v>(AAT)</v>
      </c>
      <c r="AG1085">
        <f t="shared" si="234"/>
        <v>4</v>
      </c>
      <c r="AH1085" t="str">
        <f t="shared" si="235"/>
        <v>(AAT)4</v>
      </c>
      <c r="AK1085" t="s">
        <v>4997</v>
      </c>
      <c r="AL1085" t="s">
        <v>7370</v>
      </c>
      <c r="AO1085" t="s">
        <v>4997</v>
      </c>
      <c r="AP1085" t="s">
        <v>48</v>
      </c>
      <c r="AT1085" t="s">
        <v>6784</v>
      </c>
      <c r="AU1085" t="s">
        <v>4997</v>
      </c>
      <c r="AV1085">
        <v>163</v>
      </c>
      <c r="AY1085" t="s">
        <v>4997</v>
      </c>
      <c r="AZ1085">
        <v>163</v>
      </c>
      <c r="BB1085" t="s">
        <v>4997</v>
      </c>
      <c r="BC1085" t="str">
        <f t="shared" si="236"/>
        <v>163-163</v>
      </c>
    </row>
    <row r="1086" spans="1:55" ht="18">
      <c r="A1086" t="s">
        <v>5556</v>
      </c>
      <c r="B1086" t="str">
        <f t="shared" si="226"/>
        <v>CAGTTTTCCCAGTCACGACAAACAACCGTTGCTGCTGCT</v>
      </c>
      <c r="C1086" t="s">
        <v>5646</v>
      </c>
      <c r="D1086" t="str">
        <f t="shared" si="227"/>
        <v>GTTTCCTTCTTCGTCTTCCTTTTCCTTC</v>
      </c>
      <c r="E1086" t="str">
        <f t="shared" si="228"/>
        <v>(GCT)4</v>
      </c>
      <c r="F1086" s="6" t="s">
        <v>7476</v>
      </c>
      <c r="G1086" t="str">
        <f t="shared" si="229"/>
        <v>GCT</v>
      </c>
      <c r="H1086">
        <f t="shared" si="230"/>
        <v>167</v>
      </c>
      <c r="I1086">
        <f t="shared" si="231"/>
        <v>167</v>
      </c>
      <c r="J1086" t="str">
        <f t="shared" si="232"/>
        <v>167-167</v>
      </c>
      <c r="K1086" t="str">
        <f t="shared" si="241"/>
        <v>Monomorphic</v>
      </c>
      <c r="X1086" t="s">
        <v>3402</v>
      </c>
      <c r="Y1086" t="s">
        <v>3400</v>
      </c>
      <c r="AA1086" t="s">
        <v>3399</v>
      </c>
      <c r="AB1086" t="s">
        <v>5556</v>
      </c>
      <c r="AC1086" t="s">
        <v>138</v>
      </c>
      <c r="AD1086">
        <v>3</v>
      </c>
      <c r="AE1086">
        <v>12</v>
      </c>
      <c r="AF1086" t="str">
        <f t="shared" si="233"/>
        <v>(GCT)</v>
      </c>
      <c r="AG1086">
        <f t="shared" si="234"/>
        <v>4</v>
      </c>
      <c r="AH1086" t="str">
        <f t="shared" si="235"/>
        <v>(GCT)4</v>
      </c>
      <c r="AK1086" t="s">
        <v>5556</v>
      </c>
      <c r="AL1086" t="s">
        <v>7090</v>
      </c>
      <c r="AO1086" t="s">
        <v>5556</v>
      </c>
      <c r="AP1086" t="s">
        <v>138</v>
      </c>
      <c r="AT1086" t="s">
        <v>6925</v>
      </c>
      <c r="AU1086" t="s">
        <v>5556</v>
      </c>
      <c r="AV1086">
        <v>167</v>
      </c>
      <c r="AY1086" t="s">
        <v>5556</v>
      </c>
      <c r="AZ1086">
        <v>167</v>
      </c>
      <c r="BB1086" t="s">
        <v>5556</v>
      </c>
      <c r="BC1086" t="str">
        <f t="shared" si="236"/>
        <v>167-167</v>
      </c>
    </row>
    <row r="1087" spans="1:55" ht="18">
      <c r="A1087" t="s">
        <v>5559</v>
      </c>
      <c r="B1087" t="str">
        <f t="shared" si="226"/>
        <v>CAGTTTTCCCAGTCACGACTCTTGTTTTCTTGTTTTTGTCCAAGT</v>
      </c>
      <c r="C1087" t="s">
        <v>5647</v>
      </c>
      <c r="D1087" t="str">
        <f t="shared" si="227"/>
        <v>GTTTTGTATGAATGGTGCATTTCCATTT</v>
      </c>
      <c r="E1087" t="str">
        <f t="shared" si="228"/>
        <v>(TAA)4</v>
      </c>
      <c r="F1087" s="6" t="s">
        <v>7762</v>
      </c>
      <c r="G1087" t="str">
        <f t="shared" si="229"/>
        <v>TAA</v>
      </c>
      <c r="H1087">
        <f t="shared" si="230"/>
        <v>161</v>
      </c>
      <c r="I1087">
        <f t="shared" si="231"/>
        <v>161</v>
      </c>
      <c r="J1087" t="str">
        <f t="shared" si="232"/>
        <v>161-161</v>
      </c>
      <c r="K1087" t="str">
        <f t="shared" si="241"/>
        <v>Monomorphic</v>
      </c>
      <c r="X1087" t="s">
        <v>3406</v>
      </c>
      <c r="Y1087" t="s">
        <v>3404</v>
      </c>
      <c r="AA1087" t="s">
        <v>3403</v>
      </c>
      <c r="AB1087" t="s">
        <v>5559</v>
      </c>
      <c r="AC1087" t="s">
        <v>153</v>
      </c>
      <c r="AD1087">
        <v>3</v>
      </c>
      <c r="AE1087">
        <v>12</v>
      </c>
      <c r="AF1087" t="str">
        <f t="shared" si="233"/>
        <v>(TAA)</v>
      </c>
      <c r="AG1087">
        <f t="shared" si="234"/>
        <v>4</v>
      </c>
      <c r="AH1087" t="str">
        <f t="shared" si="235"/>
        <v>(TAA)4</v>
      </c>
      <c r="AK1087" t="s">
        <v>5559</v>
      </c>
      <c r="AL1087" t="s">
        <v>7375</v>
      </c>
      <c r="AO1087" t="s">
        <v>5559</v>
      </c>
      <c r="AP1087" t="s">
        <v>153</v>
      </c>
      <c r="AT1087" t="s">
        <v>6926</v>
      </c>
      <c r="AU1087" t="s">
        <v>5559</v>
      </c>
      <c r="AV1087">
        <v>161</v>
      </c>
      <c r="AY1087" t="s">
        <v>5559</v>
      </c>
      <c r="AZ1087">
        <v>161</v>
      </c>
      <c r="BB1087" t="s">
        <v>5559</v>
      </c>
      <c r="BC1087" t="str">
        <f t="shared" si="236"/>
        <v>161-161</v>
      </c>
    </row>
    <row r="1088" spans="1:55" ht="18">
      <c r="A1088" t="s">
        <v>5562</v>
      </c>
      <c r="B1088" t="str">
        <f t="shared" si="226"/>
        <v>CAGTTTTCCCAGTCACGACGAACACACATGATTTCCCTTTTCC</v>
      </c>
      <c r="C1088" t="s">
        <v>5648</v>
      </c>
      <c r="D1088" t="str">
        <f t="shared" si="227"/>
        <v>GTTTATTGCGTTGAGCAAACATCAAAT</v>
      </c>
      <c r="E1088" t="str">
        <f t="shared" si="228"/>
        <v>(TTG)4</v>
      </c>
      <c r="F1088" s="6" t="s">
        <v>7752</v>
      </c>
      <c r="G1088" t="str">
        <f t="shared" si="229"/>
        <v>TTG</v>
      </c>
      <c r="H1088">
        <f t="shared" si="230"/>
        <v>182</v>
      </c>
      <c r="I1088">
        <f t="shared" si="231"/>
        <v>182</v>
      </c>
      <c r="J1088" t="str">
        <f t="shared" si="232"/>
        <v>182-182</v>
      </c>
      <c r="K1088" t="str">
        <f t="shared" si="241"/>
        <v>Monomorphic</v>
      </c>
      <c r="X1088" t="s">
        <v>3410</v>
      </c>
      <c r="Y1088" t="s">
        <v>3408</v>
      </c>
      <c r="AA1088" t="s">
        <v>3407</v>
      </c>
      <c r="AB1088" t="s">
        <v>5562</v>
      </c>
      <c r="AC1088" t="s">
        <v>195</v>
      </c>
      <c r="AD1088">
        <v>3</v>
      </c>
      <c r="AE1088">
        <v>12</v>
      </c>
      <c r="AF1088" t="str">
        <f t="shared" si="233"/>
        <v>(TTG)</v>
      </c>
      <c r="AG1088">
        <f t="shared" si="234"/>
        <v>4</v>
      </c>
      <c r="AH1088" t="str">
        <f t="shared" si="235"/>
        <v>(TTG)4</v>
      </c>
      <c r="AK1088" t="s">
        <v>5562</v>
      </c>
      <c r="AL1088" t="s">
        <v>7365</v>
      </c>
      <c r="AO1088" t="s">
        <v>5562</v>
      </c>
      <c r="AP1088" t="s">
        <v>195</v>
      </c>
      <c r="AT1088" t="s">
        <v>6927</v>
      </c>
      <c r="AU1088" t="s">
        <v>5562</v>
      </c>
      <c r="AV1088">
        <v>182</v>
      </c>
      <c r="AY1088" t="s">
        <v>5562</v>
      </c>
      <c r="AZ1088">
        <v>182</v>
      </c>
      <c r="BB1088" t="s">
        <v>5562</v>
      </c>
      <c r="BC1088" t="str">
        <f t="shared" si="236"/>
        <v>182-182</v>
      </c>
    </row>
    <row r="1089" spans="1:55" ht="18">
      <c r="A1089" t="s">
        <v>5565</v>
      </c>
      <c r="B1089" t="str">
        <f t="shared" si="226"/>
        <v>CAGTTTTCCCAGTCACGACTCCATTTCTTCACAACTACTGGCT</v>
      </c>
      <c r="C1089" t="s">
        <v>5649</v>
      </c>
      <c r="D1089" t="str">
        <f t="shared" si="227"/>
        <v>GTTTTCAAAACTGTTGTCAGACAGATAAAAA</v>
      </c>
      <c r="E1089" t="str">
        <f t="shared" si="228"/>
        <v>(TA)6</v>
      </c>
      <c r="F1089" s="6" t="s">
        <v>7742</v>
      </c>
      <c r="G1089" t="str">
        <f t="shared" si="229"/>
        <v>TA</v>
      </c>
      <c r="H1089">
        <f t="shared" si="230"/>
        <v>168</v>
      </c>
      <c r="I1089">
        <f t="shared" si="231"/>
        <v>168</v>
      </c>
      <c r="J1089" t="str">
        <f t="shared" si="232"/>
        <v>168-168</v>
      </c>
      <c r="K1089" t="str">
        <f t="shared" si="241"/>
        <v>Monomorphic</v>
      </c>
      <c r="X1089" t="s">
        <v>3414</v>
      </c>
      <c r="Y1089" t="s">
        <v>3412</v>
      </c>
      <c r="AA1089" t="s">
        <v>3411</v>
      </c>
      <c r="AB1089" t="s">
        <v>5565</v>
      </c>
      <c r="AC1089" t="s">
        <v>157</v>
      </c>
      <c r="AD1089">
        <v>2</v>
      </c>
      <c r="AE1089">
        <v>12</v>
      </c>
      <c r="AF1089" t="str">
        <f t="shared" si="233"/>
        <v>(TA)</v>
      </c>
      <c r="AG1089">
        <f t="shared" si="234"/>
        <v>6</v>
      </c>
      <c r="AH1089" t="str">
        <f t="shared" si="235"/>
        <v>(TA)6</v>
      </c>
      <c r="AK1089" t="s">
        <v>5565</v>
      </c>
      <c r="AL1089" t="s">
        <v>7355</v>
      </c>
      <c r="AO1089" t="s">
        <v>5565</v>
      </c>
      <c r="AP1089" t="s">
        <v>157</v>
      </c>
      <c r="AT1089" t="s">
        <v>6928</v>
      </c>
      <c r="AU1089" t="s">
        <v>5565</v>
      </c>
      <c r="AV1089">
        <v>168</v>
      </c>
      <c r="AY1089" t="s">
        <v>5565</v>
      </c>
      <c r="AZ1089">
        <v>168</v>
      </c>
      <c r="BB1089" t="s">
        <v>5565</v>
      </c>
      <c r="BC1089" t="str">
        <f t="shared" si="236"/>
        <v>168-168</v>
      </c>
    </row>
    <row r="1090" spans="1:55" ht="18">
      <c r="A1090" t="s">
        <v>5568</v>
      </c>
      <c r="B1090" t="str">
        <f t="shared" si="226"/>
        <v>CAGTTTTCCCAGTCACGACGGGAGAACGCTCGAAGAAGAC</v>
      </c>
      <c r="C1090" t="s">
        <v>5650</v>
      </c>
      <c r="D1090" t="str">
        <f t="shared" si="227"/>
        <v>GTTTGACGGGGAGAAGAGAAGTAGAAGG</v>
      </c>
      <c r="E1090" t="str">
        <f t="shared" si="228"/>
        <v>(GAA)4</v>
      </c>
      <c r="F1090" s="6" t="s">
        <v>7477</v>
      </c>
      <c r="G1090" t="str">
        <f t="shared" si="229"/>
        <v>GAA</v>
      </c>
      <c r="H1090">
        <f t="shared" si="230"/>
        <v>147</v>
      </c>
      <c r="I1090">
        <f t="shared" si="231"/>
        <v>147</v>
      </c>
      <c r="J1090" t="str">
        <f t="shared" si="232"/>
        <v>147-147</v>
      </c>
      <c r="K1090" t="str">
        <f t="shared" si="241"/>
        <v>Monomorphic</v>
      </c>
      <c r="X1090" t="s">
        <v>3418</v>
      </c>
      <c r="Y1090" t="s">
        <v>3416</v>
      </c>
      <c r="AA1090" t="s">
        <v>3415</v>
      </c>
      <c r="AB1090" t="s">
        <v>5568</v>
      </c>
      <c r="AC1090" t="s">
        <v>114</v>
      </c>
      <c r="AD1090">
        <v>3</v>
      </c>
      <c r="AE1090">
        <v>12</v>
      </c>
      <c r="AF1090" t="str">
        <f t="shared" si="233"/>
        <v>(GAA)</v>
      </c>
      <c r="AG1090">
        <f t="shared" si="234"/>
        <v>4</v>
      </c>
      <c r="AH1090" t="str">
        <f t="shared" si="235"/>
        <v>(GAA)4</v>
      </c>
      <c r="AK1090" t="s">
        <v>5568</v>
      </c>
      <c r="AL1090" t="s">
        <v>7091</v>
      </c>
      <c r="AO1090" t="s">
        <v>5568</v>
      </c>
      <c r="AP1090" t="s">
        <v>114</v>
      </c>
      <c r="AT1090" t="s">
        <v>6929</v>
      </c>
      <c r="AU1090" t="s">
        <v>5568</v>
      </c>
      <c r="AV1090">
        <v>147</v>
      </c>
      <c r="AY1090" t="s">
        <v>5568</v>
      </c>
      <c r="AZ1090">
        <v>147</v>
      </c>
      <c r="BB1090" t="s">
        <v>5568</v>
      </c>
      <c r="BC1090" t="str">
        <f t="shared" si="236"/>
        <v>147-147</v>
      </c>
    </row>
    <row r="1091" spans="1:55" ht="18">
      <c r="A1091" t="s">
        <v>5571</v>
      </c>
      <c r="B1091" t="str">
        <f t="shared" si="226"/>
        <v>CAGTTTTCCCAGTCACGACAGAAGTTTGTCAGGCATCTTCCAC</v>
      </c>
      <c r="C1091" t="s">
        <v>5651</v>
      </c>
      <c r="D1091" t="str">
        <f t="shared" si="227"/>
        <v>GTTTCAACATCAGAAGGATAAATTACCCAAA</v>
      </c>
      <c r="E1091" t="str">
        <f t="shared" si="228"/>
        <v>(TTG)4</v>
      </c>
      <c r="F1091" s="6" t="s">
        <v>7752</v>
      </c>
      <c r="G1091" t="str">
        <f t="shared" si="229"/>
        <v>TTG</v>
      </c>
      <c r="H1091">
        <f t="shared" si="230"/>
        <v>158</v>
      </c>
      <c r="I1091">
        <f t="shared" si="231"/>
        <v>165</v>
      </c>
      <c r="J1091" t="str">
        <f t="shared" si="232"/>
        <v>158-165</v>
      </c>
      <c r="K1091" t="str">
        <f t="shared" si="241"/>
        <v>Polymorphic</v>
      </c>
      <c r="X1091" t="s">
        <v>3422</v>
      </c>
      <c r="Y1091" t="s">
        <v>3420</v>
      </c>
      <c r="AA1091" t="s">
        <v>3419</v>
      </c>
      <c r="AB1091" t="s">
        <v>5571</v>
      </c>
      <c r="AC1091" t="s">
        <v>195</v>
      </c>
      <c r="AD1091">
        <v>3</v>
      </c>
      <c r="AE1091">
        <v>12</v>
      </c>
      <c r="AF1091" t="str">
        <f t="shared" si="233"/>
        <v>(TTG)</v>
      </c>
      <c r="AG1091">
        <f t="shared" si="234"/>
        <v>4</v>
      </c>
      <c r="AH1091" t="str">
        <f t="shared" si="235"/>
        <v>(TTG)4</v>
      </c>
      <c r="AK1091" t="s">
        <v>5571</v>
      </c>
      <c r="AL1091" t="s">
        <v>7365</v>
      </c>
      <c r="AO1091" t="s">
        <v>5571</v>
      </c>
      <c r="AP1091" t="s">
        <v>195</v>
      </c>
      <c r="AT1091" t="s">
        <v>6930</v>
      </c>
      <c r="AU1091" t="s">
        <v>5571</v>
      </c>
      <c r="AV1091">
        <v>158</v>
      </c>
      <c r="AY1091" t="s">
        <v>5571</v>
      </c>
      <c r="AZ1091">
        <v>165</v>
      </c>
      <c r="BB1091" t="s">
        <v>5571</v>
      </c>
      <c r="BC1091" t="str">
        <f t="shared" si="236"/>
        <v>158-165</v>
      </c>
    </row>
    <row r="1092" spans="1:55" ht="18">
      <c r="A1092" t="s">
        <v>5574</v>
      </c>
      <c r="B1092" t="str">
        <f t="shared" si="226"/>
        <v>CAGTTTTCCCAGTCACGACCTAAGACGTTTCTCGGGGAGTTCT</v>
      </c>
      <c r="C1092" t="s">
        <v>5652</v>
      </c>
      <c r="D1092" t="str">
        <f t="shared" si="227"/>
        <v>GTTTAAGAGTCGGTGTGTGGGATTAAAA</v>
      </c>
      <c r="E1092" t="str">
        <f t="shared" si="228"/>
        <v>(TGC)4</v>
      </c>
      <c r="F1092" s="6" t="s">
        <v>7469</v>
      </c>
      <c r="G1092" t="str">
        <f t="shared" si="229"/>
        <v>TGC</v>
      </c>
      <c r="H1092">
        <f t="shared" si="230"/>
        <v>154</v>
      </c>
      <c r="I1092">
        <f t="shared" si="231"/>
        <v>160</v>
      </c>
      <c r="J1092" t="str">
        <f t="shared" si="232"/>
        <v>154-160</v>
      </c>
      <c r="K1092" t="str">
        <f t="shared" si="241"/>
        <v>Polymorphic</v>
      </c>
      <c r="X1092" t="s">
        <v>3426</v>
      </c>
      <c r="Y1092" t="s">
        <v>3424</v>
      </c>
      <c r="AA1092" t="s">
        <v>3423</v>
      </c>
      <c r="AB1092" t="s">
        <v>5574</v>
      </c>
      <c r="AC1092" t="s">
        <v>177</v>
      </c>
      <c r="AD1092">
        <v>3</v>
      </c>
      <c r="AE1092">
        <v>12</v>
      </c>
      <c r="AF1092" t="str">
        <f t="shared" si="233"/>
        <v>(TGC)</v>
      </c>
      <c r="AG1092">
        <f t="shared" si="234"/>
        <v>4</v>
      </c>
      <c r="AH1092" t="str">
        <f t="shared" si="235"/>
        <v>(TGC)4</v>
      </c>
      <c r="AK1092" t="s">
        <v>5574</v>
      </c>
      <c r="AL1092" t="s">
        <v>7083</v>
      </c>
      <c r="AO1092" t="s">
        <v>5574</v>
      </c>
      <c r="AP1092" t="s">
        <v>177</v>
      </c>
      <c r="AT1092" t="s">
        <v>6931</v>
      </c>
      <c r="AU1092" t="s">
        <v>5574</v>
      </c>
      <c r="AV1092">
        <v>154</v>
      </c>
      <c r="AY1092" t="s">
        <v>5574</v>
      </c>
      <c r="AZ1092">
        <v>160</v>
      </c>
      <c r="BB1092" t="s">
        <v>5574</v>
      </c>
      <c r="BC1092" t="str">
        <f t="shared" si="236"/>
        <v>154-160</v>
      </c>
    </row>
    <row r="1093" spans="1:55" ht="18">
      <c r="A1093" t="s">
        <v>5577</v>
      </c>
      <c r="B1093" t="str">
        <f t="shared" ref="B1093:B1156" si="242">VLOOKUP(A1093,X$5:Y$2331,2,FALSE)</f>
        <v>CAGTTTTCCCAGTCACGACTGGAATGCTATTCTTAATTCCATGA</v>
      </c>
      <c r="C1093" t="s">
        <v>5653</v>
      </c>
      <c r="D1093" t="str">
        <f t="shared" ref="D1093:D1156" si="243">VLOOKUP(C1093,X$5:Y$2331,2,FALSE)</f>
        <v>GTTTGCATTGCTATGTATTCTGTAGCAGC</v>
      </c>
      <c r="E1093" t="str">
        <f t="shared" ref="E1093:E1156" si="244">VLOOKUP(A1093,AK$5:AL$1156,2,FALSE)</f>
        <v>(CA)6</v>
      </c>
      <c r="F1093" s="6" t="s">
        <v>7756</v>
      </c>
      <c r="G1093" t="str">
        <f t="shared" ref="G1093:G1156" si="245">VLOOKUP(A1093,AO$5:AP$1156,2,FALSE)</f>
        <v>CA</v>
      </c>
      <c r="H1093">
        <f t="shared" ref="H1093:H1156" si="246">VLOOKUP(A1093,AU$5:AV$1156,2,FALSE)</f>
        <v>175</v>
      </c>
      <c r="I1093">
        <f t="shared" ref="I1093:I1156" si="247">VLOOKUP(A1093,AY$5:AZ$1156,2,FALSE)</f>
        <v>177</v>
      </c>
      <c r="J1093" t="str">
        <f t="shared" ref="J1093:J1156" si="248">VLOOKUP(A1093,BB$5:BC$1156,2,FALSE)</f>
        <v>175-177</v>
      </c>
      <c r="K1093" t="str">
        <f t="shared" si="241"/>
        <v>Polymorphic</v>
      </c>
      <c r="X1093" t="s">
        <v>3430</v>
      </c>
      <c r="Y1093" t="s">
        <v>3428</v>
      </c>
      <c r="AA1093" t="s">
        <v>3427</v>
      </c>
      <c r="AB1093" t="s">
        <v>5577</v>
      </c>
      <c r="AC1093" t="s">
        <v>81</v>
      </c>
      <c r="AD1093">
        <v>2</v>
      </c>
      <c r="AE1093">
        <v>12</v>
      </c>
      <c r="AF1093" t="str">
        <f t="shared" si="233"/>
        <v>(CA)</v>
      </c>
      <c r="AG1093">
        <f t="shared" si="234"/>
        <v>6</v>
      </c>
      <c r="AH1093" t="str">
        <f t="shared" si="235"/>
        <v>(CA)6</v>
      </c>
      <c r="AK1093" t="s">
        <v>5577</v>
      </c>
      <c r="AL1093" t="s">
        <v>7369</v>
      </c>
      <c r="AO1093" t="s">
        <v>5577</v>
      </c>
      <c r="AP1093" t="s">
        <v>81</v>
      </c>
      <c r="AT1093" t="s">
        <v>6932</v>
      </c>
      <c r="AU1093" t="s">
        <v>5577</v>
      </c>
      <c r="AV1093">
        <v>175</v>
      </c>
      <c r="AY1093" t="s">
        <v>5577</v>
      </c>
      <c r="AZ1093">
        <v>177</v>
      </c>
      <c r="BB1093" t="s">
        <v>5577</v>
      </c>
      <c r="BC1093" t="str">
        <f t="shared" si="236"/>
        <v>175-177</v>
      </c>
    </row>
    <row r="1094" spans="1:55" ht="18">
      <c r="A1094" t="s">
        <v>5580</v>
      </c>
      <c r="B1094" t="str">
        <f t="shared" si="242"/>
        <v>CAGTTTTCCCAGTCACGACATATCGACGATGTCTCCTCCTCC</v>
      </c>
      <c r="C1094" t="s">
        <v>5654</v>
      </c>
      <c r="D1094" t="str">
        <f t="shared" si="243"/>
        <v>GTTTATCCACCCAACAATTACCACAAAA</v>
      </c>
      <c r="E1094" t="str">
        <f t="shared" si="244"/>
        <v>(TGA)4</v>
      </c>
      <c r="F1094" s="6" t="s">
        <v>7465</v>
      </c>
      <c r="G1094" t="str">
        <f t="shared" si="245"/>
        <v>TGA</v>
      </c>
      <c r="H1094">
        <f t="shared" si="246"/>
        <v>160</v>
      </c>
      <c r="I1094">
        <f t="shared" si="247"/>
        <v>160</v>
      </c>
      <c r="J1094" t="str">
        <f t="shared" si="248"/>
        <v>160-160</v>
      </c>
      <c r="K1094" t="str">
        <f t="shared" si="241"/>
        <v>Monomorphic</v>
      </c>
      <c r="X1094" t="s">
        <v>3434</v>
      </c>
      <c r="Y1094" t="s">
        <v>3432</v>
      </c>
      <c r="AA1094" t="s">
        <v>3431</v>
      </c>
      <c r="AB1094" t="s">
        <v>5580</v>
      </c>
      <c r="AC1094" t="s">
        <v>175</v>
      </c>
      <c r="AD1094">
        <v>3</v>
      </c>
      <c r="AE1094">
        <v>12</v>
      </c>
      <c r="AF1094" t="str">
        <f t="shared" ref="AF1094:AF1156" si="249">"("&amp;AC1094&amp;")"</f>
        <v>(TGA)</v>
      </c>
      <c r="AG1094">
        <f t="shared" ref="AG1094:AG1156" si="250">AE1094/AD1094</f>
        <v>4</v>
      </c>
      <c r="AH1094" t="str">
        <f t="shared" ref="AH1094:AH1156" si="251">AF1094&amp;""&amp;AG1094</f>
        <v>(TGA)4</v>
      </c>
      <c r="AK1094" t="s">
        <v>5580</v>
      </c>
      <c r="AL1094" t="s">
        <v>7079</v>
      </c>
      <c r="AO1094" t="s">
        <v>5580</v>
      </c>
      <c r="AP1094" t="s">
        <v>175</v>
      </c>
      <c r="AT1094" t="s">
        <v>6933</v>
      </c>
      <c r="AU1094" t="s">
        <v>5580</v>
      </c>
      <c r="AV1094">
        <v>160</v>
      </c>
      <c r="AY1094" t="s">
        <v>5580</v>
      </c>
      <c r="AZ1094">
        <v>160</v>
      </c>
      <c r="BB1094" t="s">
        <v>5580</v>
      </c>
      <c r="BC1094" t="str">
        <f t="shared" ref="BC1094:BC1156" si="252">CONCATENATE(AV1094,"-",AZ1094)</f>
        <v>160-160</v>
      </c>
    </row>
    <row r="1095" spans="1:55" ht="18">
      <c r="A1095" t="s">
        <v>5583</v>
      </c>
      <c r="B1095" t="str">
        <f t="shared" si="242"/>
        <v>CAGTTTTCCCAGTCACGACTACTCAAAAGCCAAGCTTTGAACC</v>
      </c>
      <c r="C1095" t="s">
        <v>5655</v>
      </c>
      <c r="D1095" t="str">
        <f t="shared" si="243"/>
        <v>GTTTGATGCAAGGTGAGATTAGGGAGAA</v>
      </c>
      <c r="E1095" t="str">
        <f t="shared" si="244"/>
        <v>(CTT)4</v>
      </c>
      <c r="F1095" s="6" t="s">
        <v>7468</v>
      </c>
      <c r="G1095" t="str">
        <f t="shared" si="245"/>
        <v>CTT</v>
      </c>
      <c r="H1095">
        <f t="shared" si="246"/>
        <v>152</v>
      </c>
      <c r="I1095">
        <f t="shared" si="247"/>
        <v>158</v>
      </c>
      <c r="J1095" t="str">
        <f t="shared" si="248"/>
        <v>152-158</v>
      </c>
      <c r="K1095" t="str">
        <f t="shared" si="241"/>
        <v>Polymorphic</v>
      </c>
      <c r="X1095" t="s">
        <v>3410</v>
      </c>
      <c r="Y1095" t="s">
        <v>3408</v>
      </c>
      <c r="AA1095" t="s">
        <v>3435</v>
      </c>
      <c r="AB1095" t="s">
        <v>5583</v>
      </c>
      <c r="AC1095" t="s">
        <v>109</v>
      </c>
      <c r="AD1095">
        <v>3</v>
      </c>
      <c r="AE1095">
        <v>12</v>
      </c>
      <c r="AF1095" t="str">
        <f t="shared" si="249"/>
        <v>(CTT)</v>
      </c>
      <c r="AG1095">
        <f t="shared" si="250"/>
        <v>4</v>
      </c>
      <c r="AH1095" t="str">
        <f t="shared" si="251"/>
        <v>(CTT)4</v>
      </c>
      <c r="AK1095" t="s">
        <v>5583</v>
      </c>
      <c r="AL1095" t="s">
        <v>7082</v>
      </c>
      <c r="AO1095" t="s">
        <v>5583</v>
      </c>
      <c r="AP1095" t="s">
        <v>109</v>
      </c>
      <c r="AT1095" t="s">
        <v>6934</v>
      </c>
      <c r="AU1095" t="s">
        <v>5583</v>
      </c>
      <c r="AV1095">
        <v>152</v>
      </c>
      <c r="AY1095" t="s">
        <v>5583</v>
      </c>
      <c r="AZ1095">
        <v>158</v>
      </c>
      <c r="BB1095" t="s">
        <v>5583</v>
      </c>
      <c r="BC1095" t="str">
        <f t="shared" si="252"/>
        <v>152-158</v>
      </c>
    </row>
    <row r="1096" spans="1:55" ht="18">
      <c r="A1096" t="s">
        <v>5586</v>
      </c>
      <c r="B1096" t="str">
        <f t="shared" si="242"/>
        <v>CAGTTTTCCCAGTCACGACGGGGACAAGTCCAAAGAAAGAGAG</v>
      </c>
      <c r="C1096" t="s">
        <v>5656</v>
      </c>
      <c r="D1096" t="str">
        <f t="shared" si="243"/>
        <v>GTTTAAAGGAGCCAATCTAGGGTTTCAC</v>
      </c>
      <c r="E1096" t="str">
        <f t="shared" si="244"/>
        <v>(GA)6</v>
      </c>
      <c r="F1096" s="6" t="s">
        <v>7769</v>
      </c>
      <c r="G1096" t="str">
        <f t="shared" si="245"/>
        <v>GA</v>
      </c>
      <c r="H1096">
        <f t="shared" si="246"/>
        <v>143</v>
      </c>
      <c r="I1096">
        <f t="shared" si="247"/>
        <v>152</v>
      </c>
      <c r="J1096" t="str">
        <f t="shared" si="248"/>
        <v>143-152</v>
      </c>
      <c r="K1096" t="str">
        <f t="shared" si="241"/>
        <v>Polymorphic</v>
      </c>
      <c r="X1096" t="s">
        <v>3439</v>
      </c>
      <c r="Y1096" t="s">
        <v>3437</v>
      </c>
      <c r="AA1096" t="s">
        <v>3436</v>
      </c>
      <c r="AB1096" t="s">
        <v>5586</v>
      </c>
      <c r="AC1096" t="s">
        <v>118</v>
      </c>
      <c r="AD1096">
        <v>2</v>
      </c>
      <c r="AE1096">
        <v>12</v>
      </c>
      <c r="AF1096" t="str">
        <f t="shared" si="249"/>
        <v>(GA)</v>
      </c>
      <c r="AG1096">
        <f t="shared" si="250"/>
        <v>6</v>
      </c>
      <c r="AH1096" t="str">
        <f t="shared" si="251"/>
        <v>(GA)6</v>
      </c>
      <c r="AK1096" t="s">
        <v>5586</v>
      </c>
      <c r="AL1096" t="s">
        <v>7382</v>
      </c>
      <c r="AO1096" t="s">
        <v>5586</v>
      </c>
      <c r="AP1096" t="s">
        <v>118</v>
      </c>
      <c r="AT1096" t="s">
        <v>6935</v>
      </c>
      <c r="AU1096" t="s">
        <v>5586</v>
      </c>
      <c r="AV1096">
        <v>143</v>
      </c>
      <c r="AY1096" t="s">
        <v>5586</v>
      </c>
      <c r="AZ1096">
        <v>152</v>
      </c>
      <c r="BB1096" t="s">
        <v>5586</v>
      </c>
      <c r="BC1096" t="str">
        <f t="shared" si="252"/>
        <v>143-152</v>
      </c>
    </row>
    <row r="1097" spans="1:55" ht="18">
      <c r="A1097" t="s">
        <v>5589</v>
      </c>
      <c r="B1097" t="str">
        <f t="shared" si="242"/>
        <v>CAGTTTTCCCAGTCACGACTACCAAAGGATGCAAACCCTAACA</v>
      </c>
      <c r="C1097" t="s">
        <v>5657</v>
      </c>
      <c r="D1097" t="str">
        <f t="shared" si="243"/>
        <v>GTTTATCGTAAGAACTGTTGTTGCCACC</v>
      </c>
      <c r="E1097" t="str">
        <f t="shared" si="244"/>
        <v>(TGG)4</v>
      </c>
      <c r="F1097" s="6" t="s">
        <v>7498</v>
      </c>
      <c r="G1097" t="str">
        <f t="shared" si="245"/>
        <v>TGG</v>
      </c>
      <c r="H1097">
        <f t="shared" si="246"/>
        <v>122</v>
      </c>
      <c r="I1097">
        <f t="shared" si="247"/>
        <v>122</v>
      </c>
      <c r="J1097" t="str">
        <f t="shared" si="248"/>
        <v>122-122</v>
      </c>
      <c r="K1097" t="str">
        <f t="shared" si="241"/>
        <v>Monomorphic</v>
      </c>
      <c r="X1097" t="s">
        <v>3443</v>
      </c>
      <c r="Y1097" t="s">
        <v>3441</v>
      </c>
      <c r="AA1097" t="s">
        <v>3440</v>
      </c>
      <c r="AB1097" t="s">
        <v>5589</v>
      </c>
      <c r="AC1097" t="s">
        <v>180</v>
      </c>
      <c r="AD1097">
        <v>3</v>
      </c>
      <c r="AE1097">
        <v>12</v>
      </c>
      <c r="AF1097" t="str">
        <f t="shared" si="249"/>
        <v>(TGG)</v>
      </c>
      <c r="AG1097">
        <f t="shared" si="250"/>
        <v>4</v>
      </c>
      <c r="AH1097" t="str">
        <f t="shared" si="251"/>
        <v>(TGG)4</v>
      </c>
      <c r="AK1097" t="s">
        <v>5589</v>
      </c>
      <c r="AL1097" t="s">
        <v>7112</v>
      </c>
      <c r="AO1097" t="s">
        <v>5589</v>
      </c>
      <c r="AP1097" t="s">
        <v>180</v>
      </c>
      <c r="AT1097" t="s">
        <v>6936</v>
      </c>
      <c r="AU1097" t="s">
        <v>5589</v>
      </c>
      <c r="AV1097">
        <v>122</v>
      </c>
      <c r="AY1097" t="s">
        <v>5589</v>
      </c>
      <c r="AZ1097">
        <v>122</v>
      </c>
      <c r="BB1097" t="s">
        <v>5589</v>
      </c>
      <c r="BC1097" t="str">
        <f t="shared" si="252"/>
        <v>122-122</v>
      </c>
    </row>
    <row r="1098" spans="1:55" ht="18">
      <c r="A1098" t="s">
        <v>5592</v>
      </c>
      <c r="B1098" t="str">
        <f t="shared" si="242"/>
        <v>CAGTTTTCCCAGTCACGACTGGAGATCTCTTTGTTTGCTTTGA</v>
      </c>
      <c r="C1098" t="s">
        <v>5658</v>
      </c>
      <c r="D1098" t="str">
        <f t="shared" si="243"/>
        <v>GTTTCACACGCATTTCATCAAACATTCT</v>
      </c>
      <c r="E1098" t="str">
        <f t="shared" si="244"/>
        <v>(AT)6</v>
      </c>
      <c r="F1098" s="6" t="s">
        <v>7743</v>
      </c>
      <c r="G1098" t="str">
        <f t="shared" si="245"/>
        <v>AT</v>
      </c>
      <c r="H1098">
        <f t="shared" si="246"/>
        <v>139</v>
      </c>
      <c r="I1098">
        <f t="shared" si="247"/>
        <v>193</v>
      </c>
      <c r="J1098" t="str">
        <f t="shared" si="248"/>
        <v>139-193</v>
      </c>
      <c r="K1098" t="str">
        <f t="shared" si="241"/>
        <v>Polymorphic</v>
      </c>
      <c r="X1098" t="s">
        <v>3447</v>
      </c>
      <c r="Y1098" t="s">
        <v>3445</v>
      </c>
      <c r="AA1098" t="s">
        <v>3444</v>
      </c>
      <c r="AB1098" t="s">
        <v>5592</v>
      </c>
      <c r="AC1098" t="s">
        <v>68</v>
      </c>
      <c r="AD1098">
        <v>2</v>
      </c>
      <c r="AE1098">
        <v>12</v>
      </c>
      <c r="AF1098" t="str">
        <f t="shared" si="249"/>
        <v>(AT)</v>
      </c>
      <c r="AG1098">
        <f t="shared" si="250"/>
        <v>6</v>
      </c>
      <c r="AH1098" t="str">
        <f t="shared" si="251"/>
        <v>(AT)6</v>
      </c>
      <c r="AK1098" t="s">
        <v>5592</v>
      </c>
      <c r="AL1098" t="s">
        <v>7356</v>
      </c>
      <c r="AO1098" t="s">
        <v>5592</v>
      </c>
      <c r="AP1098" t="s">
        <v>68</v>
      </c>
      <c r="AT1098" t="s">
        <v>6937</v>
      </c>
      <c r="AU1098" t="s">
        <v>5592</v>
      </c>
      <c r="AV1098">
        <v>139</v>
      </c>
      <c r="AY1098" t="s">
        <v>5592</v>
      </c>
      <c r="AZ1098">
        <v>193</v>
      </c>
      <c r="BB1098" t="s">
        <v>5592</v>
      </c>
      <c r="BC1098" t="str">
        <f t="shared" si="252"/>
        <v>139-193</v>
      </c>
    </row>
    <row r="1099" spans="1:55" ht="18">
      <c r="A1099" t="s">
        <v>5595</v>
      </c>
      <c r="B1099" t="str">
        <f t="shared" si="242"/>
        <v>CAGTTTTCCCAGTCACGACTCCAACTCCACCAAAGTACACAGA</v>
      </c>
      <c r="C1099" t="s">
        <v>5659</v>
      </c>
      <c r="D1099" t="str">
        <f t="shared" si="243"/>
        <v>GTTTAATATCTTTGTTTGCATCATGGGG</v>
      </c>
      <c r="E1099" t="str">
        <f t="shared" si="244"/>
        <v>(ACA)4</v>
      </c>
      <c r="F1099" s="6" t="s">
        <v>7748</v>
      </c>
      <c r="G1099" t="str">
        <f t="shared" si="245"/>
        <v>ACA</v>
      </c>
      <c r="H1099">
        <f t="shared" si="246"/>
        <v>166</v>
      </c>
      <c r="I1099">
        <f t="shared" si="247"/>
        <v>166</v>
      </c>
      <c r="J1099" t="str">
        <f t="shared" si="248"/>
        <v>166-166</v>
      </c>
      <c r="K1099" t="str">
        <f t="shared" si="241"/>
        <v>Monomorphic</v>
      </c>
      <c r="X1099" t="s">
        <v>3451</v>
      </c>
      <c r="Y1099" t="s">
        <v>3449</v>
      </c>
      <c r="AA1099" t="s">
        <v>3448</v>
      </c>
      <c r="AB1099" t="s">
        <v>5595</v>
      </c>
      <c r="AC1099" t="s">
        <v>49</v>
      </c>
      <c r="AD1099">
        <v>3</v>
      </c>
      <c r="AE1099">
        <v>12</v>
      </c>
      <c r="AF1099" t="str">
        <f t="shared" si="249"/>
        <v>(ACA)</v>
      </c>
      <c r="AG1099">
        <f t="shared" si="250"/>
        <v>4</v>
      </c>
      <c r="AH1099" t="str">
        <f t="shared" si="251"/>
        <v>(ACA)4</v>
      </c>
      <c r="AK1099" t="s">
        <v>5595</v>
      </c>
      <c r="AL1099" t="s">
        <v>7361</v>
      </c>
      <c r="AO1099" t="s">
        <v>5595</v>
      </c>
      <c r="AP1099" t="s">
        <v>49</v>
      </c>
      <c r="AT1099" t="s">
        <v>6938</v>
      </c>
      <c r="AU1099" t="s">
        <v>5595</v>
      </c>
      <c r="AV1099">
        <v>166</v>
      </c>
      <c r="AY1099" t="s">
        <v>5595</v>
      </c>
      <c r="AZ1099">
        <v>166</v>
      </c>
      <c r="BB1099" t="s">
        <v>5595</v>
      </c>
      <c r="BC1099" t="str">
        <f t="shared" si="252"/>
        <v>166-166</v>
      </c>
    </row>
    <row r="1100" spans="1:55" ht="18">
      <c r="A1100" t="s">
        <v>5598</v>
      </c>
      <c r="B1100" t="str">
        <f t="shared" si="242"/>
        <v>CAGTTTTCCCAGTCACGACGCTGGACATCGAAAACCTTGTACT</v>
      </c>
      <c r="C1100" t="s">
        <v>5660</v>
      </c>
      <c r="D1100" t="str">
        <f t="shared" si="243"/>
        <v>GTTTAGAGCAAAAGCAGTACAACAAGCC</v>
      </c>
      <c r="E1100" t="str">
        <f t="shared" si="244"/>
        <v>(ATT)4</v>
      </c>
      <c r="F1100" s="6" t="s">
        <v>7750</v>
      </c>
      <c r="G1100" t="str">
        <f t="shared" si="245"/>
        <v>ATT</v>
      </c>
      <c r="H1100">
        <f t="shared" si="246"/>
        <v>166</v>
      </c>
      <c r="I1100">
        <f t="shared" si="247"/>
        <v>166</v>
      </c>
      <c r="J1100" t="str">
        <f t="shared" si="248"/>
        <v>166-166</v>
      </c>
      <c r="K1100" t="str">
        <f t="shared" si="241"/>
        <v>Monomorphic</v>
      </c>
      <c r="X1100" t="s">
        <v>3455</v>
      </c>
      <c r="Y1100" t="s">
        <v>3453</v>
      </c>
      <c r="AA1100" t="s">
        <v>3452</v>
      </c>
      <c r="AB1100" t="s">
        <v>5598</v>
      </c>
      <c r="AC1100" t="s">
        <v>76</v>
      </c>
      <c r="AD1100">
        <v>3</v>
      </c>
      <c r="AE1100">
        <v>12</v>
      </c>
      <c r="AF1100" t="str">
        <f t="shared" si="249"/>
        <v>(ATT)</v>
      </c>
      <c r="AG1100">
        <f t="shared" si="250"/>
        <v>4</v>
      </c>
      <c r="AH1100" t="str">
        <f t="shared" si="251"/>
        <v>(ATT)4</v>
      </c>
      <c r="AK1100" t="s">
        <v>5598</v>
      </c>
      <c r="AL1100" t="s">
        <v>7363</v>
      </c>
      <c r="AO1100" t="s">
        <v>5598</v>
      </c>
      <c r="AP1100" t="s">
        <v>76</v>
      </c>
      <c r="AT1100" t="s">
        <v>6939</v>
      </c>
      <c r="AU1100" t="s">
        <v>5598</v>
      </c>
      <c r="AV1100">
        <v>166</v>
      </c>
      <c r="AY1100" t="s">
        <v>5598</v>
      </c>
      <c r="AZ1100">
        <v>166</v>
      </c>
      <c r="BB1100" t="s">
        <v>5598</v>
      </c>
      <c r="BC1100" t="str">
        <f t="shared" si="252"/>
        <v>166-166</v>
      </c>
    </row>
    <row r="1101" spans="1:55" ht="18">
      <c r="A1101" t="s">
        <v>5601</v>
      </c>
      <c r="B1101" t="str">
        <f t="shared" si="242"/>
        <v>CAGTTTTCCCAGTCACGACGCCAGAGGTTACGGGTACAGATAC</v>
      </c>
      <c r="C1101" t="s">
        <v>5661</v>
      </c>
      <c r="D1101" t="str">
        <f t="shared" si="243"/>
        <v>GTTTCTACAAACCACTGCTGGCTCTACA</v>
      </c>
      <c r="E1101" t="str">
        <f t="shared" si="244"/>
        <v>(AT)6</v>
      </c>
      <c r="F1101" s="6" t="s">
        <v>7743</v>
      </c>
      <c r="G1101" t="str">
        <f t="shared" si="245"/>
        <v>AT</v>
      </c>
      <c r="H1101">
        <f t="shared" si="246"/>
        <v>166</v>
      </c>
      <c r="I1101">
        <f t="shared" si="247"/>
        <v>172</v>
      </c>
      <c r="J1101" t="str">
        <f t="shared" si="248"/>
        <v>166-172</v>
      </c>
      <c r="K1101" t="str">
        <f t="shared" si="241"/>
        <v>Polymorphic</v>
      </c>
      <c r="X1101" t="s">
        <v>3459</v>
      </c>
      <c r="Y1101" t="s">
        <v>3457</v>
      </c>
      <c r="AA1101" t="s">
        <v>3456</v>
      </c>
      <c r="AB1101" t="s">
        <v>5601</v>
      </c>
      <c r="AC1101" t="s">
        <v>68</v>
      </c>
      <c r="AD1101">
        <v>2</v>
      </c>
      <c r="AE1101">
        <v>12</v>
      </c>
      <c r="AF1101" t="str">
        <f t="shared" si="249"/>
        <v>(AT)</v>
      </c>
      <c r="AG1101">
        <f t="shared" si="250"/>
        <v>6</v>
      </c>
      <c r="AH1101" t="str">
        <f t="shared" si="251"/>
        <v>(AT)6</v>
      </c>
      <c r="AK1101" t="s">
        <v>5601</v>
      </c>
      <c r="AL1101" t="s">
        <v>7356</v>
      </c>
      <c r="AO1101" t="s">
        <v>5601</v>
      </c>
      <c r="AP1101" t="s">
        <v>68</v>
      </c>
      <c r="AT1101" t="s">
        <v>6940</v>
      </c>
      <c r="AU1101" t="s">
        <v>5601</v>
      </c>
      <c r="AV1101">
        <v>166</v>
      </c>
      <c r="AY1101" t="s">
        <v>5601</v>
      </c>
      <c r="AZ1101">
        <v>172</v>
      </c>
      <c r="BB1101" t="s">
        <v>5601</v>
      </c>
      <c r="BC1101" t="str">
        <f t="shared" si="252"/>
        <v>166-172</v>
      </c>
    </row>
    <row r="1102" spans="1:55" ht="18">
      <c r="A1102" t="s">
        <v>5604</v>
      </c>
      <c r="B1102" t="str">
        <f t="shared" si="242"/>
        <v>CAGTTTTCCCAGTCACGACGATCATCTCCTTTAGCTGCACCAC</v>
      </c>
      <c r="C1102" t="s">
        <v>5662</v>
      </c>
      <c r="D1102" t="str">
        <f t="shared" si="243"/>
        <v>GTTTAGGTACCAAAGGCTAATGACGATG</v>
      </c>
      <c r="E1102" t="str">
        <f t="shared" si="244"/>
        <v>(TCT)4</v>
      </c>
      <c r="F1102" s="6" t="s">
        <v>7496</v>
      </c>
      <c r="G1102" t="str">
        <f t="shared" si="245"/>
        <v>TCT</v>
      </c>
      <c r="H1102">
        <f t="shared" si="246"/>
        <v>167</v>
      </c>
      <c r="I1102">
        <f t="shared" si="247"/>
        <v>174</v>
      </c>
      <c r="J1102" t="str">
        <f t="shared" si="248"/>
        <v>167-174</v>
      </c>
      <c r="K1102" t="str">
        <f t="shared" si="241"/>
        <v>Polymorphic</v>
      </c>
      <c r="X1102" t="s">
        <v>3463</v>
      </c>
      <c r="Y1102" t="s">
        <v>3461</v>
      </c>
      <c r="AA1102" t="s">
        <v>3460</v>
      </c>
      <c r="AB1102" t="s">
        <v>5604</v>
      </c>
      <c r="AC1102" t="s">
        <v>172</v>
      </c>
      <c r="AD1102">
        <v>3</v>
      </c>
      <c r="AE1102">
        <v>12</v>
      </c>
      <c r="AF1102" t="str">
        <f t="shared" si="249"/>
        <v>(TCT)</v>
      </c>
      <c r="AG1102">
        <f t="shared" si="250"/>
        <v>4</v>
      </c>
      <c r="AH1102" t="str">
        <f t="shared" si="251"/>
        <v>(TCT)4</v>
      </c>
      <c r="AK1102" t="s">
        <v>5604</v>
      </c>
      <c r="AL1102" t="s">
        <v>7110</v>
      </c>
      <c r="AO1102" t="s">
        <v>5604</v>
      </c>
      <c r="AP1102" t="s">
        <v>172</v>
      </c>
      <c r="AT1102" t="s">
        <v>6941</v>
      </c>
      <c r="AU1102" t="s">
        <v>5604</v>
      </c>
      <c r="AV1102">
        <v>167</v>
      </c>
      <c r="AY1102" t="s">
        <v>5604</v>
      </c>
      <c r="AZ1102">
        <v>174</v>
      </c>
      <c r="BB1102" t="s">
        <v>5604</v>
      </c>
      <c r="BC1102" t="str">
        <f t="shared" si="252"/>
        <v>167-174</v>
      </c>
    </row>
    <row r="1103" spans="1:55" ht="18">
      <c r="A1103" t="s">
        <v>5607</v>
      </c>
      <c r="B1103" t="str">
        <f t="shared" si="242"/>
        <v>CAGTTTTCCCAGTCACGACTGCAGTCATTGGTGTAGCAAACTT</v>
      </c>
      <c r="C1103" t="s">
        <v>5663</v>
      </c>
      <c r="D1103" t="str">
        <f t="shared" si="243"/>
        <v>GTTTTTGACATGAAGATCAAACAACATCAA</v>
      </c>
      <c r="E1103" t="str">
        <f t="shared" si="244"/>
        <v>(TA)6</v>
      </c>
      <c r="F1103" s="6" t="s">
        <v>7742</v>
      </c>
      <c r="G1103" t="str">
        <f t="shared" si="245"/>
        <v>TA</v>
      </c>
      <c r="H1103">
        <f t="shared" si="246"/>
        <v>131</v>
      </c>
      <c r="I1103">
        <f t="shared" si="247"/>
        <v>140</v>
      </c>
      <c r="J1103" t="str">
        <f t="shared" si="248"/>
        <v>131-140</v>
      </c>
      <c r="K1103" t="str">
        <f t="shared" si="241"/>
        <v>Polymorphic</v>
      </c>
      <c r="X1103" t="s">
        <v>3467</v>
      </c>
      <c r="Y1103" t="s">
        <v>3465</v>
      </c>
      <c r="AA1103" t="s">
        <v>3464</v>
      </c>
      <c r="AB1103" t="s">
        <v>5607</v>
      </c>
      <c r="AC1103" t="s">
        <v>157</v>
      </c>
      <c r="AD1103">
        <v>2</v>
      </c>
      <c r="AE1103">
        <v>12</v>
      </c>
      <c r="AF1103" t="str">
        <f t="shared" si="249"/>
        <v>(TA)</v>
      </c>
      <c r="AG1103">
        <f t="shared" si="250"/>
        <v>6</v>
      </c>
      <c r="AH1103" t="str">
        <f t="shared" si="251"/>
        <v>(TA)6</v>
      </c>
      <c r="AK1103" t="s">
        <v>5607</v>
      </c>
      <c r="AL1103" t="s">
        <v>7355</v>
      </c>
      <c r="AO1103" t="s">
        <v>5607</v>
      </c>
      <c r="AP1103" t="s">
        <v>157</v>
      </c>
      <c r="AT1103" t="s">
        <v>6942</v>
      </c>
      <c r="AU1103" t="s">
        <v>5607</v>
      </c>
      <c r="AV1103">
        <v>131</v>
      </c>
      <c r="AY1103" t="s">
        <v>5607</v>
      </c>
      <c r="AZ1103">
        <v>140</v>
      </c>
      <c r="BB1103" t="s">
        <v>5607</v>
      </c>
      <c r="BC1103" t="str">
        <f t="shared" si="252"/>
        <v>131-140</v>
      </c>
    </row>
    <row r="1104" spans="1:55" ht="18">
      <c r="A1104" t="s">
        <v>5610</v>
      </c>
      <c r="B1104" t="str">
        <f t="shared" si="242"/>
        <v>CAGTTTTCCCAGTCACGACGCAGCACTCAAAGAGGAAGAAAAG</v>
      </c>
      <c r="C1104" t="s">
        <v>5664</v>
      </c>
      <c r="D1104" t="str">
        <f t="shared" si="243"/>
        <v>GTTTACTCCAATTTAGCCTGCACTCTTG</v>
      </c>
      <c r="E1104" t="str">
        <f t="shared" si="244"/>
        <v>(GCT)4</v>
      </c>
      <c r="F1104" s="6" t="s">
        <v>7476</v>
      </c>
      <c r="G1104" t="str">
        <f t="shared" si="245"/>
        <v>GCT</v>
      </c>
      <c r="H1104">
        <f t="shared" si="246"/>
        <v>100</v>
      </c>
      <c r="I1104">
        <f t="shared" si="247"/>
        <v>100</v>
      </c>
      <c r="J1104" t="str">
        <f t="shared" si="248"/>
        <v>100-100</v>
      </c>
      <c r="K1104" t="str">
        <f t="shared" si="241"/>
        <v>Monomorphic</v>
      </c>
      <c r="X1104" t="s">
        <v>3471</v>
      </c>
      <c r="Y1104" t="s">
        <v>3469</v>
      </c>
      <c r="AA1104" t="s">
        <v>3468</v>
      </c>
      <c r="AB1104" t="s">
        <v>5610</v>
      </c>
      <c r="AC1104" t="s">
        <v>138</v>
      </c>
      <c r="AD1104">
        <v>3</v>
      </c>
      <c r="AE1104">
        <v>12</v>
      </c>
      <c r="AF1104" t="str">
        <f t="shared" si="249"/>
        <v>(GCT)</v>
      </c>
      <c r="AG1104">
        <f t="shared" si="250"/>
        <v>4</v>
      </c>
      <c r="AH1104" t="str">
        <f t="shared" si="251"/>
        <v>(GCT)4</v>
      </c>
      <c r="AK1104" t="s">
        <v>5610</v>
      </c>
      <c r="AL1104" t="s">
        <v>7090</v>
      </c>
      <c r="AO1104" t="s">
        <v>5610</v>
      </c>
      <c r="AP1104" t="s">
        <v>138</v>
      </c>
      <c r="AT1104" t="s">
        <v>6943</v>
      </c>
      <c r="AU1104" t="s">
        <v>5610</v>
      </c>
      <c r="AV1104">
        <v>100</v>
      </c>
      <c r="AY1104" t="s">
        <v>5610</v>
      </c>
      <c r="AZ1104">
        <v>100</v>
      </c>
      <c r="BB1104" t="s">
        <v>5610</v>
      </c>
      <c r="BC1104" t="str">
        <f t="shared" si="252"/>
        <v>100-100</v>
      </c>
    </row>
    <row r="1105" spans="1:55" ht="18">
      <c r="A1105" t="s">
        <v>5613</v>
      </c>
      <c r="B1105" t="str">
        <f t="shared" si="242"/>
        <v>CAGTTTTCCCAGTCACGACAACATAAGCATGGCTTCTTCATCA</v>
      </c>
      <c r="C1105" t="s">
        <v>5665</v>
      </c>
      <c r="D1105" t="str">
        <f t="shared" si="243"/>
        <v>GTTTCACCTAAACGAACCTTGATGTGTC</v>
      </c>
      <c r="E1105" t="str">
        <f t="shared" si="244"/>
        <v>(TTC)4</v>
      </c>
      <c r="F1105" s="6" t="s">
        <v>7473</v>
      </c>
      <c r="G1105" t="str">
        <f t="shared" si="245"/>
        <v>TTC</v>
      </c>
      <c r="H1105">
        <f t="shared" si="246"/>
        <v>174</v>
      </c>
      <c r="I1105">
        <f t="shared" si="247"/>
        <v>174</v>
      </c>
      <c r="J1105" t="str">
        <f t="shared" si="248"/>
        <v>174-174</v>
      </c>
      <c r="K1105" t="str">
        <f t="shared" si="241"/>
        <v>Monomorphic</v>
      </c>
      <c r="X1105" t="s">
        <v>3475</v>
      </c>
      <c r="Y1105" t="s">
        <v>3473</v>
      </c>
      <c r="AA1105" t="s">
        <v>3472</v>
      </c>
      <c r="AB1105" t="s">
        <v>5613</v>
      </c>
      <c r="AC1105" t="s">
        <v>193</v>
      </c>
      <c r="AD1105">
        <v>3</v>
      </c>
      <c r="AE1105">
        <v>12</v>
      </c>
      <c r="AF1105" t="str">
        <f t="shared" si="249"/>
        <v>(TTC)</v>
      </c>
      <c r="AG1105">
        <f t="shared" si="250"/>
        <v>4</v>
      </c>
      <c r="AH1105" t="str">
        <f t="shared" si="251"/>
        <v>(TTC)4</v>
      </c>
      <c r="AK1105" t="s">
        <v>5613</v>
      </c>
      <c r="AL1105" t="s">
        <v>7087</v>
      </c>
      <c r="AO1105" t="s">
        <v>5613</v>
      </c>
      <c r="AP1105" t="s">
        <v>193</v>
      </c>
      <c r="AT1105" t="s">
        <v>6944</v>
      </c>
      <c r="AU1105" t="s">
        <v>5613</v>
      </c>
      <c r="AV1105">
        <v>174</v>
      </c>
      <c r="AY1105" t="s">
        <v>5613</v>
      </c>
      <c r="AZ1105">
        <v>174</v>
      </c>
      <c r="BB1105" t="s">
        <v>5613</v>
      </c>
      <c r="BC1105" t="str">
        <f t="shared" si="252"/>
        <v>174-174</v>
      </c>
    </row>
    <row r="1106" spans="1:55" ht="18">
      <c r="A1106" t="s">
        <v>5616</v>
      </c>
      <c r="B1106" t="str">
        <f t="shared" si="242"/>
        <v>CAGTTTTCCCAGTCACGACCTCTTGCCTTATTCTCATCCTCAGA</v>
      </c>
      <c r="C1106" t="s">
        <v>5666</v>
      </c>
      <c r="D1106" t="str">
        <f t="shared" si="243"/>
        <v>GTTTAGACATGCTTGCAATCCAAATACA</v>
      </c>
      <c r="E1106" t="str">
        <f t="shared" si="244"/>
        <v>(TAC)4</v>
      </c>
      <c r="F1106" s="6" t="s">
        <v>7770</v>
      </c>
      <c r="G1106" t="str">
        <f t="shared" si="245"/>
        <v>TAC</v>
      </c>
      <c r="H1106">
        <f t="shared" si="246"/>
        <v>119</v>
      </c>
      <c r="I1106">
        <f t="shared" si="247"/>
        <v>125</v>
      </c>
      <c r="J1106" t="str">
        <f t="shared" si="248"/>
        <v>119-125</v>
      </c>
      <c r="K1106" t="str">
        <f t="shared" si="241"/>
        <v>Polymorphic</v>
      </c>
      <c r="X1106" t="s">
        <v>3479</v>
      </c>
      <c r="Y1106" t="s">
        <v>3477</v>
      </c>
      <c r="AA1106" t="s">
        <v>3476</v>
      </c>
      <c r="AB1106" t="s">
        <v>5616</v>
      </c>
      <c r="AC1106" t="s">
        <v>155</v>
      </c>
      <c r="AD1106">
        <v>3</v>
      </c>
      <c r="AE1106">
        <v>12</v>
      </c>
      <c r="AF1106" t="str">
        <f t="shared" si="249"/>
        <v>(TAC)</v>
      </c>
      <c r="AG1106">
        <f t="shared" si="250"/>
        <v>4</v>
      </c>
      <c r="AH1106" t="str">
        <f t="shared" si="251"/>
        <v>(TAC)4</v>
      </c>
      <c r="AK1106" t="s">
        <v>5616</v>
      </c>
      <c r="AL1106" t="s">
        <v>7383</v>
      </c>
      <c r="AO1106" t="s">
        <v>5616</v>
      </c>
      <c r="AP1106" t="s">
        <v>155</v>
      </c>
      <c r="AT1106" t="s">
        <v>6945</v>
      </c>
      <c r="AU1106" t="s">
        <v>5616</v>
      </c>
      <c r="AV1106">
        <v>119</v>
      </c>
      <c r="AY1106" t="s">
        <v>5616</v>
      </c>
      <c r="AZ1106">
        <v>125</v>
      </c>
      <c r="BB1106" t="s">
        <v>5616</v>
      </c>
      <c r="BC1106" t="str">
        <f t="shared" si="252"/>
        <v>119-125</v>
      </c>
    </row>
    <row r="1107" spans="1:55" ht="18">
      <c r="A1107" t="s">
        <v>5619</v>
      </c>
      <c r="B1107" t="str">
        <f t="shared" si="242"/>
        <v>CAGTTTTCCCAGTCACGACCCAAAGTGAAGGTGAAGATGATGA</v>
      </c>
      <c r="C1107" t="s">
        <v>5667</v>
      </c>
      <c r="D1107" t="str">
        <f t="shared" si="243"/>
        <v>GTTTAGAGAAGACGCCGGAATAAAGAAC</v>
      </c>
      <c r="E1107" t="str">
        <f t="shared" si="244"/>
        <v>(AGA)4</v>
      </c>
      <c r="F1107" s="6" t="s">
        <v>7466</v>
      </c>
      <c r="G1107" t="str">
        <f t="shared" si="245"/>
        <v>AGA</v>
      </c>
      <c r="H1107">
        <f t="shared" si="246"/>
        <v>150</v>
      </c>
      <c r="I1107">
        <f t="shared" si="247"/>
        <v>150</v>
      </c>
      <c r="J1107" t="str">
        <f t="shared" si="248"/>
        <v>150-150</v>
      </c>
      <c r="K1107" t="str">
        <f t="shared" si="241"/>
        <v>Monomorphic</v>
      </c>
      <c r="X1107" t="s">
        <v>3483</v>
      </c>
      <c r="Y1107" t="s">
        <v>3481</v>
      </c>
      <c r="AA1107" t="s">
        <v>3480</v>
      </c>
      <c r="AB1107" t="s">
        <v>5619</v>
      </c>
      <c r="AC1107" t="s">
        <v>55</v>
      </c>
      <c r="AD1107">
        <v>3</v>
      </c>
      <c r="AE1107">
        <v>12</v>
      </c>
      <c r="AF1107" t="str">
        <f t="shared" si="249"/>
        <v>(AGA)</v>
      </c>
      <c r="AG1107">
        <f t="shared" si="250"/>
        <v>4</v>
      </c>
      <c r="AH1107" t="str">
        <f t="shared" si="251"/>
        <v>(AGA)4</v>
      </c>
      <c r="AK1107" t="s">
        <v>5619</v>
      </c>
      <c r="AL1107" t="s">
        <v>7080</v>
      </c>
      <c r="AO1107" t="s">
        <v>5619</v>
      </c>
      <c r="AP1107" t="s">
        <v>55</v>
      </c>
      <c r="AT1107" t="s">
        <v>6946</v>
      </c>
      <c r="AU1107" t="s">
        <v>5619</v>
      </c>
      <c r="AV1107">
        <v>150</v>
      </c>
      <c r="AY1107" t="s">
        <v>5619</v>
      </c>
      <c r="AZ1107">
        <v>150</v>
      </c>
      <c r="BB1107" t="s">
        <v>5619</v>
      </c>
      <c r="BC1107" t="str">
        <f t="shared" si="252"/>
        <v>150-150</v>
      </c>
    </row>
    <row r="1108" spans="1:55" ht="18">
      <c r="A1108" t="s">
        <v>5622</v>
      </c>
      <c r="B1108" t="str">
        <f t="shared" si="242"/>
        <v>CAGTTTTCCCAGTCACGACGAATAGCTTCAAACTCCCCAACTG</v>
      </c>
      <c r="C1108" t="s">
        <v>5668</v>
      </c>
      <c r="D1108" t="str">
        <f t="shared" si="243"/>
        <v>GTTTAAAGCAGTTTTTGGGTAGACTTGG</v>
      </c>
      <c r="E1108" t="str">
        <f t="shared" si="244"/>
        <v>(ACC)4</v>
      </c>
      <c r="F1108" s="6" t="s">
        <v>7481</v>
      </c>
      <c r="G1108" t="str">
        <f t="shared" si="245"/>
        <v>ACC</v>
      </c>
      <c r="H1108">
        <f t="shared" si="246"/>
        <v>0</v>
      </c>
      <c r="I1108">
        <f t="shared" si="247"/>
        <v>0</v>
      </c>
      <c r="J1108" t="str">
        <f t="shared" si="248"/>
        <v>-</v>
      </c>
      <c r="K1108" t="s">
        <v>7774</v>
      </c>
      <c r="X1108" t="s">
        <v>3487</v>
      </c>
      <c r="Y1108" t="s">
        <v>3485</v>
      </c>
      <c r="AA1108" t="s">
        <v>3484</v>
      </c>
      <c r="AB1108" t="s">
        <v>5622</v>
      </c>
      <c r="AC1108" t="s">
        <v>52</v>
      </c>
      <c r="AD1108">
        <v>3</v>
      </c>
      <c r="AE1108">
        <v>12</v>
      </c>
      <c r="AF1108" t="str">
        <f t="shared" si="249"/>
        <v>(ACC)</v>
      </c>
      <c r="AG1108">
        <f t="shared" si="250"/>
        <v>4</v>
      </c>
      <c r="AH1108" t="str">
        <f t="shared" si="251"/>
        <v>(ACC)4</v>
      </c>
      <c r="AK1108" t="s">
        <v>5622</v>
      </c>
      <c r="AL1108" t="s">
        <v>7095</v>
      </c>
      <c r="AO1108" t="s">
        <v>5622</v>
      </c>
      <c r="AP1108" t="s">
        <v>52</v>
      </c>
      <c r="AT1108" t="s">
        <v>6947</v>
      </c>
      <c r="AU1108" t="s">
        <v>5622</v>
      </c>
      <c r="AY1108" t="s">
        <v>5622</v>
      </c>
      <c r="BB1108" t="s">
        <v>5622</v>
      </c>
      <c r="BC1108" t="str">
        <f t="shared" si="252"/>
        <v>-</v>
      </c>
    </row>
    <row r="1109" spans="1:55" ht="18">
      <c r="A1109" t="s">
        <v>5671</v>
      </c>
      <c r="B1109" t="str">
        <f t="shared" si="242"/>
        <v>CAGTTTTCCCAGTCACGACAGCTACTGCCAAATGGAAAAGTTG</v>
      </c>
      <c r="C1109" t="s">
        <v>5813</v>
      </c>
      <c r="D1109" t="str">
        <f t="shared" si="243"/>
        <v>GTTTGTTGCATCATGGTTTAACCGACTA</v>
      </c>
      <c r="E1109" t="str">
        <f t="shared" si="244"/>
        <v>(ACA)4</v>
      </c>
      <c r="F1109" s="6" t="s">
        <v>7748</v>
      </c>
      <c r="G1109" t="str">
        <f t="shared" si="245"/>
        <v>ACA</v>
      </c>
      <c r="H1109">
        <f t="shared" si="246"/>
        <v>169</v>
      </c>
      <c r="I1109">
        <f t="shared" si="247"/>
        <v>169</v>
      </c>
      <c r="J1109" t="str">
        <f t="shared" si="248"/>
        <v>169-169</v>
      </c>
      <c r="K1109" t="str">
        <f t="shared" ref="K1109:K1117" si="253">IF(H1109=I1109,"Monomorphic","Polymorphic")</f>
        <v>Monomorphic</v>
      </c>
      <c r="X1109" t="s">
        <v>3491</v>
      </c>
      <c r="Y1109" t="s">
        <v>3489</v>
      </c>
      <c r="AA1109" t="s">
        <v>3488</v>
      </c>
      <c r="AB1109" t="s">
        <v>5671</v>
      </c>
      <c r="AC1109" t="s">
        <v>49</v>
      </c>
      <c r="AD1109">
        <v>3</v>
      </c>
      <c r="AE1109">
        <v>12</v>
      </c>
      <c r="AF1109" t="str">
        <f t="shared" si="249"/>
        <v>(ACA)</v>
      </c>
      <c r="AG1109">
        <f t="shared" si="250"/>
        <v>4</v>
      </c>
      <c r="AH1109" t="str">
        <f t="shared" si="251"/>
        <v>(ACA)4</v>
      </c>
      <c r="AK1109" t="s">
        <v>5671</v>
      </c>
      <c r="AL1109" t="s">
        <v>7361</v>
      </c>
      <c r="AO1109" t="s">
        <v>5671</v>
      </c>
      <c r="AP1109" t="s">
        <v>49</v>
      </c>
      <c r="AT1109" t="s">
        <v>6948</v>
      </c>
      <c r="AU1109" t="s">
        <v>5671</v>
      </c>
      <c r="AV1109">
        <v>169</v>
      </c>
      <c r="AY1109" t="s">
        <v>5671</v>
      </c>
      <c r="AZ1109">
        <v>169</v>
      </c>
      <c r="BB1109" t="s">
        <v>5671</v>
      </c>
      <c r="BC1109" t="str">
        <f t="shared" si="252"/>
        <v>169-169</v>
      </c>
    </row>
    <row r="1110" spans="1:55" ht="18">
      <c r="A1110" t="s">
        <v>5674</v>
      </c>
      <c r="B1110" t="str">
        <f t="shared" si="242"/>
        <v>CAGTTTTCCCAGTCACGACTTCTGCAAACAACCAAGAAACTCA</v>
      </c>
      <c r="C1110" t="s">
        <v>5814</v>
      </c>
      <c r="D1110" t="str">
        <f t="shared" si="243"/>
        <v>GTTTCTTCTTCTTCTGGGTCGTCATCAT</v>
      </c>
      <c r="E1110" t="str">
        <f t="shared" si="244"/>
        <v>(ATG)4</v>
      </c>
      <c r="F1110" s="6" t="s">
        <v>7488</v>
      </c>
      <c r="G1110" t="str">
        <f t="shared" si="245"/>
        <v>ATG</v>
      </c>
      <c r="H1110">
        <f t="shared" si="246"/>
        <v>99</v>
      </c>
      <c r="I1110">
        <f t="shared" si="247"/>
        <v>129</v>
      </c>
      <c r="J1110" t="str">
        <f t="shared" si="248"/>
        <v>99-129</v>
      </c>
      <c r="K1110" t="str">
        <f t="shared" si="253"/>
        <v>Polymorphic</v>
      </c>
      <c r="X1110" t="s">
        <v>3495</v>
      </c>
      <c r="Y1110" t="s">
        <v>3493</v>
      </c>
      <c r="AA1110" t="s">
        <v>3492</v>
      </c>
      <c r="AB1110" t="s">
        <v>5674</v>
      </c>
      <c r="AC1110" t="s">
        <v>74</v>
      </c>
      <c r="AD1110">
        <v>3</v>
      </c>
      <c r="AE1110">
        <v>12</v>
      </c>
      <c r="AF1110" t="str">
        <f t="shared" si="249"/>
        <v>(ATG)</v>
      </c>
      <c r="AG1110">
        <f t="shared" si="250"/>
        <v>4</v>
      </c>
      <c r="AH1110" t="str">
        <f t="shared" si="251"/>
        <v>(ATG)4</v>
      </c>
      <c r="AK1110" t="s">
        <v>5674</v>
      </c>
      <c r="AL1110" t="s">
        <v>7102</v>
      </c>
      <c r="AO1110" t="s">
        <v>5674</v>
      </c>
      <c r="AP1110" t="s">
        <v>74</v>
      </c>
      <c r="AT1110" t="s">
        <v>6949</v>
      </c>
      <c r="AU1110" t="s">
        <v>5674</v>
      </c>
      <c r="AV1110">
        <v>99</v>
      </c>
      <c r="AY1110" t="s">
        <v>5674</v>
      </c>
      <c r="AZ1110">
        <v>129</v>
      </c>
      <c r="BB1110" t="s">
        <v>5674</v>
      </c>
      <c r="BC1110" t="str">
        <f t="shared" si="252"/>
        <v>99-129</v>
      </c>
    </row>
    <row r="1111" spans="1:55" ht="18">
      <c r="A1111" t="s">
        <v>5677</v>
      </c>
      <c r="B1111" t="str">
        <f t="shared" si="242"/>
        <v>CAGTTTTCCCAGTCACGACAGGCCTTCTCTTTGTTGATTGTTG</v>
      </c>
      <c r="C1111" t="s">
        <v>5815</v>
      </c>
      <c r="D1111" t="str">
        <f t="shared" si="243"/>
        <v>GTTTATTTTTGCTGATCATTTTGCAGGT</v>
      </c>
      <c r="E1111" t="str">
        <f t="shared" si="244"/>
        <v>(TA)6</v>
      </c>
      <c r="F1111" s="6" t="s">
        <v>7742</v>
      </c>
      <c r="G1111" t="str">
        <f t="shared" si="245"/>
        <v>TA</v>
      </c>
      <c r="H1111">
        <f t="shared" si="246"/>
        <v>169</v>
      </c>
      <c r="I1111">
        <f t="shared" si="247"/>
        <v>169</v>
      </c>
      <c r="J1111" t="str">
        <f t="shared" si="248"/>
        <v>169-169</v>
      </c>
      <c r="K1111" t="str">
        <f t="shared" si="253"/>
        <v>Monomorphic</v>
      </c>
      <c r="X1111" t="s">
        <v>3499</v>
      </c>
      <c r="Y1111" t="s">
        <v>3497</v>
      </c>
      <c r="AA1111" t="s">
        <v>3496</v>
      </c>
      <c r="AB1111" t="s">
        <v>5677</v>
      </c>
      <c r="AC1111" t="s">
        <v>157</v>
      </c>
      <c r="AD1111">
        <v>2</v>
      </c>
      <c r="AE1111">
        <v>12</v>
      </c>
      <c r="AF1111" t="str">
        <f t="shared" si="249"/>
        <v>(TA)</v>
      </c>
      <c r="AG1111">
        <f t="shared" si="250"/>
        <v>6</v>
      </c>
      <c r="AH1111" t="str">
        <f t="shared" si="251"/>
        <v>(TA)6</v>
      </c>
      <c r="AK1111" t="s">
        <v>5677</v>
      </c>
      <c r="AL1111" t="s">
        <v>7355</v>
      </c>
      <c r="AO1111" t="s">
        <v>5677</v>
      </c>
      <c r="AP1111" t="s">
        <v>157</v>
      </c>
      <c r="AT1111" t="s">
        <v>6950</v>
      </c>
      <c r="AU1111" t="s">
        <v>5677</v>
      </c>
      <c r="AV1111">
        <v>169</v>
      </c>
      <c r="AY1111" t="s">
        <v>5677</v>
      </c>
      <c r="AZ1111">
        <v>169</v>
      </c>
      <c r="BB1111" t="s">
        <v>5677</v>
      </c>
      <c r="BC1111" t="str">
        <f t="shared" si="252"/>
        <v>169-169</v>
      </c>
    </row>
    <row r="1112" spans="1:55" ht="18">
      <c r="A1112" t="s">
        <v>5680</v>
      </c>
      <c r="B1112" t="str">
        <f t="shared" si="242"/>
        <v>CAGTTTTCCCAGTCACGACGAAAGCTAAGGCAACAAGTGAGGA</v>
      </c>
      <c r="C1112" t="s">
        <v>5816</v>
      </c>
      <c r="D1112" t="str">
        <f t="shared" si="243"/>
        <v>GTTTAAACCACTTCCAGCACTGCTAATC</v>
      </c>
      <c r="E1112" t="str">
        <f t="shared" si="244"/>
        <v>(AGC)4</v>
      </c>
      <c r="F1112" s="6" t="s">
        <v>7474</v>
      </c>
      <c r="G1112" t="str">
        <f t="shared" si="245"/>
        <v>AGC</v>
      </c>
      <c r="H1112">
        <f t="shared" si="246"/>
        <v>161</v>
      </c>
      <c r="I1112">
        <f t="shared" si="247"/>
        <v>167</v>
      </c>
      <c r="J1112" t="str">
        <f t="shared" si="248"/>
        <v>161-167</v>
      </c>
      <c r="K1112" t="str">
        <f t="shared" si="253"/>
        <v>Polymorphic</v>
      </c>
      <c r="X1112" t="s">
        <v>3503</v>
      </c>
      <c r="Y1112" t="s">
        <v>3501</v>
      </c>
      <c r="AA1112" t="s">
        <v>3500</v>
      </c>
      <c r="AB1112" t="s">
        <v>5680</v>
      </c>
      <c r="AC1112" t="s">
        <v>58</v>
      </c>
      <c r="AD1112">
        <v>3</v>
      </c>
      <c r="AE1112">
        <v>12</v>
      </c>
      <c r="AF1112" t="str">
        <f t="shared" si="249"/>
        <v>(AGC)</v>
      </c>
      <c r="AG1112">
        <f t="shared" si="250"/>
        <v>4</v>
      </c>
      <c r="AH1112" t="str">
        <f t="shared" si="251"/>
        <v>(AGC)4</v>
      </c>
      <c r="AK1112" t="s">
        <v>5680</v>
      </c>
      <c r="AL1112" t="s">
        <v>7088</v>
      </c>
      <c r="AO1112" t="s">
        <v>5680</v>
      </c>
      <c r="AP1112" t="s">
        <v>58</v>
      </c>
      <c r="AT1112" t="s">
        <v>6951</v>
      </c>
      <c r="AU1112" t="s">
        <v>5680</v>
      </c>
      <c r="AV1112">
        <v>161</v>
      </c>
      <c r="AY1112" t="s">
        <v>5680</v>
      </c>
      <c r="AZ1112">
        <v>167</v>
      </c>
      <c r="BB1112" t="s">
        <v>5680</v>
      </c>
      <c r="BC1112" t="str">
        <f t="shared" si="252"/>
        <v>161-167</v>
      </c>
    </row>
    <row r="1113" spans="1:55" ht="18">
      <c r="A1113" t="s">
        <v>5683</v>
      </c>
      <c r="B1113" t="str">
        <f t="shared" si="242"/>
        <v>CAGTTTTCCCAGTCACGACGGACGATATTTTTCCCCATTTTTC</v>
      </c>
      <c r="C1113" t="s">
        <v>5817</v>
      </c>
      <c r="D1113" t="str">
        <f t="shared" si="243"/>
        <v>GTTTTACCATCAACACCGTCAGTGACTT</v>
      </c>
      <c r="E1113" t="str">
        <f t="shared" si="244"/>
        <v>(TCA)4</v>
      </c>
      <c r="F1113" s="6" t="s">
        <v>7470</v>
      </c>
      <c r="G1113" t="str">
        <f t="shared" si="245"/>
        <v>TCA</v>
      </c>
      <c r="H1113">
        <f t="shared" si="246"/>
        <v>154</v>
      </c>
      <c r="I1113">
        <f t="shared" si="247"/>
        <v>162</v>
      </c>
      <c r="J1113" t="str">
        <f t="shared" si="248"/>
        <v>154-162</v>
      </c>
      <c r="K1113" t="str">
        <f t="shared" si="253"/>
        <v>Polymorphic</v>
      </c>
      <c r="X1113" t="s">
        <v>3507</v>
      </c>
      <c r="Y1113" t="s">
        <v>3505</v>
      </c>
      <c r="AA1113" t="s">
        <v>3504</v>
      </c>
      <c r="AB1113" t="s">
        <v>5683</v>
      </c>
      <c r="AC1113" t="s">
        <v>162</v>
      </c>
      <c r="AD1113">
        <v>3</v>
      </c>
      <c r="AE1113">
        <v>12</v>
      </c>
      <c r="AF1113" t="str">
        <f t="shared" si="249"/>
        <v>(TCA)</v>
      </c>
      <c r="AG1113">
        <f t="shared" si="250"/>
        <v>4</v>
      </c>
      <c r="AH1113" t="str">
        <f t="shared" si="251"/>
        <v>(TCA)4</v>
      </c>
      <c r="AK1113" t="s">
        <v>5683</v>
      </c>
      <c r="AL1113" t="s">
        <v>7084</v>
      </c>
      <c r="AO1113" t="s">
        <v>5683</v>
      </c>
      <c r="AP1113" t="s">
        <v>162</v>
      </c>
      <c r="AT1113" t="s">
        <v>6952</v>
      </c>
      <c r="AU1113" t="s">
        <v>5683</v>
      </c>
      <c r="AV1113">
        <v>154</v>
      </c>
      <c r="AY1113" t="s">
        <v>5683</v>
      </c>
      <c r="AZ1113">
        <v>162</v>
      </c>
      <c r="BB1113" t="s">
        <v>5683</v>
      </c>
      <c r="BC1113" t="str">
        <f t="shared" si="252"/>
        <v>154-162</v>
      </c>
    </row>
    <row r="1114" spans="1:55" ht="18">
      <c r="A1114" t="s">
        <v>5686</v>
      </c>
      <c r="B1114" t="str">
        <f t="shared" si="242"/>
        <v>CAGTTTTCCCAGTCACGACCGATCATGAGGTTCTTCCCAACTA</v>
      </c>
      <c r="C1114" t="s">
        <v>5818</v>
      </c>
      <c r="D1114" t="str">
        <f t="shared" si="243"/>
        <v>GTTTAAATCCCAAACCAAATGACACATC</v>
      </c>
      <c r="E1114" t="str">
        <f t="shared" si="244"/>
        <v>(TTG)4</v>
      </c>
      <c r="F1114" s="6" t="s">
        <v>7752</v>
      </c>
      <c r="G1114" t="str">
        <f t="shared" si="245"/>
        <v>TTG</v>
      </c>
      <c r="H1114">
        <f t="shared" si="246"/>
        <v>161</v>
      </c>
      <c r="I1114">
        <f t="shared" si="247"/>
        <v>167</v>
      </c>
      <c r="J1114" t="str">
        <f t="shared" si="248"/>
        <v>161-167</v>
      </c>
      <c r="K1114" t="str">
        <f t="shared" si="253"/>
        <v>Polymorphic</v>
      </c>
      <c r="X1114" t="s">
        <v>3511</v>
      </c>
      <c r="Y1114" t="s">
        <v>3509</v>
      </c>
      <c r="AA1114" t="s">
        <v>3508</v>
      </c>
      <c r="AB1114" t="s">
        <v>5686</v>
      </c>
      <c r="AC1114" t="s">
        <v>195</v>
      </c>
      <c r="AD1114">
        <v>3</v>
      </c>
      <c r="AE1114">
        <v>12</v>
      </c>
      <c r="AF1114" t="str">
        <f t="shared" si="249"/>
        <v>(TTG)</v>
      </c>
      <c r="AG1114">
        <f t="shared" si="250"/>
        <v>4</v>
      </c>
      <c r="AH1114" t="str">
        <f t="shared" si="251"/>
        <v>(TTG)4</v>
      </c>
      <c r="AK1114" t="s">
        <v>5686</v>
      </c>
      <c r="AL1114" t="s">
        <v>7365</v>
      </c>
      <c r="AO1114" t="s">
        <v>5686</v>
      </c>
      <c r="AP1114" t="s">
        <v>195</v>
      </c>
      <c r="AT1114" t="s">
        <v>6953</v>
      </c>
      <c r="AU1114" t="s">
        <v>5686</v>
      </c>
      <c r="AV1114">
        <v>161</v>
      </c>
      <c r="AY1114" t="s">
        <v>5686</v>
      </c>
      <c r="AZ1114">
        <v>167</v>
      </c>
      <c r="BB1114" t="s">
        <v>5686</v>
      </c>
      <c r="BC1114" t="str">
        <f t="shared" si="252"/>
        <v>161-167</v>
      </c>
    </row>
    <row r="1115" spans="1:55" ht="18">
      <c r="A1115" t="s">
        <v>5689</v>
      </c>
      <c r="B1115" t="str">
        <f t="shared" si="242"/>
        <v>CAGTTTTCCCAGTCACGACGTAGCCAGGGGTACCATAGGACG</v>
      </c>
      <c r="C1115" t="s">
        <v>5819</v>
      </c>
      <c r="D1115" t="str">
        <f t="shared" si="243"/>
        <v>GTTTAGTTTCCTTTTGGTCACCACCATC</v>
      </c>
      <c r="E1115" t="str">
        <f t="shared" si="244"/>
        <v>(GGA)4</v>
      </c>
      <c r="F1115" s="6" t="s">
        <v>7763</v>
      </c>
      <c r="G1115" t="str">
        <f t="shared" si="245"/>
        <v>GGA</v>
      </c>
      <c r="H1115">
        <f t="shared" si="246"/>
        <v>182</v>
      </c>
      <c r="I1115">
        <f t="shared" si="247"/>
        <v>182</v>
      </c>
      <c r="J1115" t="str">
        <f t="shared" si="248"/>
        <v>182-182</v>
      </c>
      <c r="K1115" t="str">
        <f t="shared" si="253"/>
        <v>Monomorphic</v>
      </c>
      <c r="X1115" t="s">
        <v>3515</v>
      </c>
      <c r="Y1115" t="s">
        <v>3513</v>
      </c>
      <c r="AA1115" t="s">
        <v>3512</v>
      </c>
      <c r="AB1115" t="s">
        <v>5689</v>
      </c>
      <c r="AC1115" t="s">
        <v>139</v>
      </c>
      <c r="AD1115">
        <v>3</v>
      </c>
      <c r="AE1115">
        <v>12</v>
      </c>
      <c r="AF1115" t="str">
        <f t="shared" si="249"/>
        <v>(GGA)</v>
      </c>
      <c r="AG1115">
        <f t="shared" si="250"/>
        <v>4</v>
      </c>
      <c r="AH1115" t="str">
        <f t="shared" si="251"/>
        <v>(GGA)4</v>
      </c>
      <c r="AK1115" t="s">
        <v>5689</v>
      </c>
      <c r="AL1115" t="s">
        <v>7376</v>
      </c>
      <c r="AO1115" t="s">
        <v>5689</v>
      </c>
      <c r="AP1115" t="s">
        <v>139</v>
      </c>
      <c r="AT1115" t="s">
        <v>6954</v>
      </c>
      <c r="AU1115" t="s">
        <v>5689</v>
      </c>
      <c r="AV1115">
        <v>182</v>
      </c>
      <c r="AY1115" t="s">
        <v>5689</v>
      </c>
      <c r="AZ1115">
        <v>182</v>
      </c>
      <c r="BB1115" t="s">
        <v>5689</v>
      </c>
      <c r="BC1115" t="str">
        <f t="shared" si="252"/>
        <v>182-182</v>
      </c>
    </row>
    <row r="1116" spans="1:55" ht="18">
      <c r="A1116" t="s">
        <v>5692</v>
      </c>
      <c r="B1116" t="str">
        <f t="shared" si="242"/>
        <v>CAGTTTTCCCAGTCACGACCACGCTTGAGAAGGTGAAGTCC</v>
      </c>
      <c r="C1116" t="s">
        <v>5820</v>
      </c>
      <c r="D1116" t="str">
        <f t="shared" si="243"/>
        <v>GTTTCGAGATTAGCACATAAAGCAAGCA</v>
      </c>
      <c r="E1116" t="str">
        <f t="shared" si="244"/>
        <v>(GGA)4</v>
      </c>
      <c r="F1116" s="6" t="s">
        <v>7763</v>
      </c>
      <c r="G1116" t="str">
        <f t="shared" si="245"/>
        <v>GGA</v>
      </c>
      <c r="H1116">
        <f t="shared" si="246"/>
        <v>253</v>
      </c>
      <c r="I1116">
        <f t="shared" si="247"/>
        <v>265</v>
      </c>
      <c r="J1116" t="str">
        <f t="shared" si="248"/>
        <v>253-265</v>
      </c>
      <c r="K1116" t="str">
        <f t="shared" si="253"/>
        <v>Polymorphic</v>
      </c>
      <c r="X1116" t="s">
        <v>3519</v>
      </c>
      <c r="Y1116" t="s">
        <v>3517</v>
      </c>
      <c r="AA1116" t="s">
        <v>3516</v>
      </c>
      <c r="AB1116" t="s">
        <v>5692</v>
      </c>
      <c r="AC1116" t="s">
        <v>139</v>
      </c>
      <c r="AD1116">
        <v>3</v>
      </c>
      <c r="AE1116">
        <v>12</v>
      </c>
      <c r="AF1116" t="str">
        <f t="shared" si="249"/>
        <v>(GGA)</v>
      </c>
      <c r="AG1116">
        <f t="shared" si="250"/>
        <v>4</v>
      </c>
      <c r="AH1116" t="str">
        <f t="shared" si="251"/>
        <v>(GGA)4</v>
      </c>
      <c r="AK1116" t="s">
        <v>5692</v>
      </c>
      <c r="AL1116" t="s">
        <v>7376</v>
      </c>
      <c r="AO1116" t="s">
        <v>5692</v>
      </c>
      <c r="AP1116" t="s">
        <v>139</v>
      </c>
      <c r="AT1116" t="s">
        <v>6955</v>
      </c>
      <c r="AU1116" t="s">
        <v>5692</v>
      </c>
      <c r="AV1116">
        <v>253</v>
      </c>
      <c r="AY1116" t="s">
        <v>5692</v>
      </c>
      <c r="AZ1116">
        <v>265</v>
      </c>
      <c r="BB1116" t="s">
        <v>5692</v>
      </c>
      <c r="BC1116" t="str">
        <f t="shared" si="252"/>
        <v>253-265</v>
      </c>
    </row>
    <row r="1117" spans="1:55" ht="18">
      <c r="A1117" t="s">
        <v>5695</v>
      </c>
      <c r="B1117" t="str">
        <f t="shared" si="242"/>
        <v>CAGTTTTCCCAGTCACGACCAAAGATAACACCAGACATGATATCCAA</v>
      </c>
      <c r="C1117" t="s">
        <v>5821</v>
      </c>
      <c r="D1117" t="str">
        <f t="shared" si="243"/>
        <v>GTTTTCATGCTTCTTGTTTCTTGTTTGC</v>
      </c>
      <c r="E1117" t="str">
        <f t="shared" si="244"/>
        <v>(ACA)4</v>
      </c>
      <c r="F1117" s="6" t="s">
        <v>7748</v>
      </c>
      <c r="G1117" t="str">
        <f t="shared" si="245"/>
        <v>ACA</v>
      </c>
      <c r="H1117">
        <f t="shared" si="246"/>
        <v>157</v>
      </c>
      <c r="I1117">
        <f t="shared" si="247"/>
        <v>157</v>
      </c>
      <c r="J1117" t="str">
        <f t="shared" si="248"/>
        <v>157-157</v>
      </c>
      <c r="K1117" t="str">
        <f t="shared" si="253"/>
        <v>Monomorphic</v>
      </c>
      <c r="X1117" t="s">
        <v>3523</v>
      </c>
      <c r="Y1117" t="s">
        <v>3521</v>
      </c>
      <c r="AA1117" t="s">
        <v>3520</v>
      </c>
      <c r="AB1117" t="s">
        <v>5695</v>
      </c>
      <c r="AC1117" t="s">
        <v>49</v>
      </c>
      <c r="AD1117">
        <v>3</v>
      </c>
      <c r="AE1117">
        <v>12</v>
      </c>
      <c r="AF1117" t="str">
        <f t="shared" si="249"/>
        <v>(ACA)</v>
      </c>
      <c r="AG1117">
        <f t="shared" si="250"/>
        <v>4</v>
      </c>
      <c r="AH1117" t="str">
        <f t="shared" si="251"/>
        <v>(ACA)4</v>
      </c>
      <c r="AK1117" t="s">
        <v>5695</v>
      </c>
      <c r="AL1117" t="s">
        <v>7361</v>
      </c>
      <c r="AO1117" t="s">
        <v>5695</v>
      </c>
      <c r="AP1117" t="s">
        <v>49</v>
      </c>
      <c r="AT1117" t="s">
        <v>6956</v>
      </c>
      <c r="AU1117" t="s">
        <v>5695</v>
      </c>
      <c r="AV1117">
        <v>157</v>
      </c>
      <c r="AY1117" t="s">
        <v>5695</v>
      </c>
      <c r="AZ1117">
        <v>157</v>
      </c>
      <c r="BB1117" t="s">
        <v>5695</v>
      </c>
      <c r="BC1117" t="str">
        <f t="shared" si="252"/>
        <v>157-157</v>
      </c>
    </row>
    <row r="1118" spans="1:55" ht="18">
      <c r="A1118" t="s">
        <v>5698</v>
      </c>
      <c r="B1118" t="str">
        <f t="shared" si="242"/>
        <v>CAGTTTTCCCAGTCACGACGCAAGCTTCCCAGATAGTTCAAAA</v>
      </c>
      <c r="C1118" t="s">
        <v>5822</v>
      </c>
      <c r="D1118" t="str">
        <f t="shared" si="243"/>
        <v>GTTTGGTAGCAAAACCTAGAGCCACTGA</v>
      </c>
      <c r="E1118" t="str">
        <f t="shared" si="244"/>
        <v>(ATC)4</v>
      </c>
      <c r="F1118" s="6" t="s">
        <v>7744</v>
      </c>
      <c r="G1118" t="str">
        <f t="shared" si="245"/>
        <v>ATC</v>
      </c>
      <c r="H1118">
        <f t="shared" si="246"/>
        <v>0</v>
      </c>
      <c r="I1118">
        <f t="shared" si="247"/>
        <v>0</v>
      </c>
      <c r="J1118" t="str">
        <f t="shared" si="248"/>
        <v>-</v>
      </c>
      <c r="K1118" t="s">
        <v>7774</v>
      </c>
      <c r="X1118" t="s">
        <v>3527</v>
      </c>
      <c r="Y1118" t="s">
        <v>3525</v>
      </c>
      <c r="AA1118" t="s">
        <v>3524</v>
      </c>
      <c r="AB1118" t="s">
        <v>5698</v>
      </c>
      <c r="AC1118" t="s">
        <v>70</v>
      </c>
      <c r="AD1118">
        <v>3</v>
      </c>
      <c r="AE1118">
        <v>12</v>
      </c>
      <c r="AF1118" t="str">
        <f t="shared" si="249"/>
        <v>(ATC)</v>
      </c>
      <c r="AG1118">
        <f t="shared" si="250"/>
        <v>4</v>
      </c>
      <c r="AH1118" t="str">
        <f t="shared" si="251"/>
        <v>(ATC)4</v>
      </c>
      <c r="AK1118" t="s">
        <v>5698</v>
      </c>
      <c r="AL1118" t="s">
        <v>7357</v>
      </c>
      <c r="AO1118" t="s">
        <v>5698</v>
      </c>
      <c r="AP1118" t="s">
        <v>70</v>
      </c>
      <c r="AT1118" t="s">
        <v>6957</v>
      </c>
      <c r="AU1118" t="s">
        <v>5698</v>
      </c>
      <c r="AY1118" t="s">
        <v>5698</v>
      </c>
      <c r="BB1118" t="s">
        <v>5698</v>
      </c>
      <c r="BC1118" t="str">
        <f t="shared" si="252"/>
        <v>-</v>
      </c>
    </row>
    <row r="1119" spans="1:55" ht="18">
      <c r="A1119" t="s">
        <v>5701</v>
      </c>
      <c r="B1119" t="str">
        <f t="shared" si="242"/>
        <v>CAGTTTTCCCAGTCACGACTACCTTGGTATGAAAAGCACACGA</v>
      </c>
      <c r="C1119" t="s">
        <v>5823</v>
      </c>
      <c r="D1119" t="str">
        <f t="shared" si="243"/>
        <v>GTTTATGGTGATCGACGAGGAGAGTATT</v>
      </c>
      <c r="E1119" t="str">
        <f t="shared" si="244"/>
        <v>(TGG)4</v>
      </c>
      <c r="F1119" s="6" t="s">
        <v>7498</v>
      </c>
      <c r="G1119" t="str">
        <f t="shared" si="245"/>
        <v>TGG</v>
      </c>
      <c r="H1119">
        <f t="shared" si="246"/>
        <v>346</v>
      </c>
      <c r="I1119">
        <f t="shared" si="247"/>
        <v>346</v>
      </c>
      <c r="J1119" t="str">
        <f t="shared" si="248"/>
        <v>346-346</v>
      </c>
      <c r="K1119" t="str">
        <f>IF(H1119=I1119,"Monomorphic","Polymorphic")</f>
        <v>Monomorphic</v>
      </c>
      <c r="X1119" t="s">
        <v>3531</v>
      </c>
      <c r="Y1119" t="s">
        <v>3529</v>
      </c>
      <c r="AA1119" t="s">
        <v>3528</v>
      </c>
      <c r="AB1119" t="s">
        <v>5701</v>
      </c>
      <c r="AC1119" t="s">
        <v>180</v>
      </c>
      <c r="AD1119">
        <v>3</v>
      </c>
      <c r="AE1119">
        <v>12</v>
      </c>
      <c r="AF1119" t="str">
        <f t="shared" si="249"/>
        <v>(TGG)</v>
      </c>
      <c r="AG1119">
        <f t="shared" si="250"/>
        <v>4</v>
      </c>
      <c r="AH1119" t="str">
        <f t="shared" si="251"/>
        <v>(TGG)4</v>
      </c>
      <c r="AK1119" t="s">
        <v>5701</v>
      </c>
      <c r="AL1119" t="s">
        <v>7112</v>
      </c>
      <c r="AO1119" t="s">
        <v>5701</v>
      </c>
      <c r="AP1119" t="s">
        <v>180</v>
      </c>
      <c r="AT1119" t="s">
        <v>6958</v>
      </c>
      <c r="AU1119" t="s">
        <v>5701</v>
      </c>
      <c r="AV1119">
        <v>346</v>
      </c>
      <c r="AY1119" t="s">
        <v>5701</v>
      </c>
      <c r="AZ1119">
        <v>346</v>
      </c>
      <c r="BB1119" t="s">
        <v>5701</v>
      </c>
      <c r="BC1119" t="str">
        <f t="shared" si="252"/>
        <v>346-346</v>
      </c>
    </row>
    <row r="1120" spans="1:55" ht="18">
      <c r="A1120" t="s">
        <v>5704</v>
      </c>
      <c r="B1120" t="str">
        <f t="shared" si="242"/>
        <v>CAGTTTTCCCAGTCACGACCTGCAACTGAAACTGATGAGCATT</v>
      </c>
      <c r="C1120" t="s">
        <v>5824</v>
      </c>
      <c r="D1120" t="str">
        <f t="shared" si="243"/>
        <v>GTTTCTTGTTTCGGAGCAATCTCTTTGT</v>
      </c>
      <c r="E1120" t="str">
        <f t="shared" si="244"/>
        <v>(TAA)4</v>
      </c>
      <c r="F1120" s="6" t="s">
        <v>7762</v>
      </c>
      <c r="G1120" t="str">
        <f t="shared" si="245"/>
        <v>TAA</v>
      </c>
      <c r="H1120">
        <f t="shared" si="246"/>
        <v>168</v>
      </c>
      <c r="I1120">
        <f t="shared" si="247"/>
        <v>168</v>
      </c>
      <c r="J1120" t="str">
        <f t="shared" si="248"/>
        <v>168-168</v>
      </c>
      <c r="K1120" t="str">
        <f>IF(H1120=I1120,"Monomorphic","Polymorphic")</f>
        <v>Monomorphic</v>
      </c>
      <c r="X1120" t="s">
        <v>3533</v>
      </c>
      <c r="Y1120" t="s">
        <v>3347</v>
      </c>
      <c r="AA1120" t="s">
        <v>3532</v>
      </c>
      <c r="AB1120" t="s">
        <v>5704</v>
      </c>
      <c r="AC1120" t="s">
        <v>153</v>
      </c>
      <c r="AD1120">
        <v>3</v>
      </c>
      <c r="AE1120">
        <v>12</v>
      </c>
      <c r="AF1120" t="str">
        <f t="shared" si="249"/>
        <v>(TAA)</v>
      </c>
      <c r="AG1120">
        <f t="shared" si="250"/>
        <v>4</v>
      </c>
      <c r="AH1120" t="str">
        <f t="shared" si="251"/>
        <v>(TAA)4</v>
      </c>
      <c r="AK1120" t="s">
        <v>5704</v>
      </c>
      <c r="AL1120" t="s">
        <v>7375</v>
      </c>
      <c r="AO1120" t="s">
        <v>5704</v>
      </c>
      <c r="AP1120" t="s">
        <v>153</v>
      </c>
      <c r="AT1120" t="s">
        <v>6959</v>
      </c>
      <c r="AU1120" t="s">
        <v>5704</v>
      </c>
      <c r="AV1120">
        <v>168</v>
      </c>
      <c r="AY1120" t="s">
        <v>5704</v>
      </c>
      <c r="AZ1120">
        <v>168</v>
      </c>
      <c r="BB1120" t="s">
        <v>5704</v>
      </c>
      <c r="BC1120" t="str">
        <f t="shared" si="252"/>
        <v>168-168</v>
      </c>
    </row>
    <row r="1121" spans="1:55" ht="18">
      <c r="A1121" t="s">
        <v>5707</v>
      </c>
      <c r="B1121" t="str">
        <f t="shared" si="242"/>
        <v>CAGTTTTCCCAGTCACGACGATGGAGAATGGCTCTATGCAGAT</v>
      </c>
      <c r="C1121" t="s">
        <v>5825</v>
      </c>
      <c r="D1121" t="str">
        <f t="shared" si="243"/>
        <v>GTTTCAAAACCACAATTTGGTCATCAGA</v>
      </c>
      <c r="E1121" t="str">
        <f t="shared" si="244"/>
        <v>(CGA)4</v>
      </c>
      <c r="F1121" s="6" t="s">
        <v>7480</v>
      </c>
      <c r="G1121" t="str">
        <f t="shared" si="245"/>
        <v>CGA</v>
      </c>
      <c r="H1121">
        <f t="shared" si="246"/>
        <v>144</v>
      </c>
      <c r="I1121">
        <f t="shared" si="247"/>
        <v>146</v>
      </c>
      <c r="J1121" t="str">
        <f t="shared" si="248"/>
        <v>144-146</v>
      </c>
      <c r="K1121" t="str">
        <f>IF(H1121=I1121,"Monomorphic","Polymorphic")</f>
        <v>Polymorphic</v>
      </c>
      <c r="X1121" t="s">
        <v>3535</v>
      </c>
      <c r="Y1121" t="s">
        <v>3351</v>
      </c>
      <c r="AA1121" t="s">
        <v>3534</v>
      </c>
      <c r="AB1121" t="s">
        <v>5707</v>
      </c>
      <c r="AC1121" t="s">
        <v>95</v>
      </c>
      <c r="AD1121">
        <v>3</v>
      </c>
      <c r="AE1121">
        <v>12</v>
      </c>
      <c r="AF1121" t="str">
        <f t="shared" si="249"/>
        <v>(CGA)</v>
      </c>
      <c r="AG1121">
        <f t="shared" si="250"/>
        <v>4</v>
      </c>
      <c r="AH1121" t="str">
        <f t="shared" si="251"/>
        <v>(CGA)4</v>
      </c>
      <c r="AK1121" t="s">
        <v>5707</v>
      </c>
      <c r="AL1121" t="s">
        <v>7094</v>
      </c>
      <c r="AO1121" t="s">
        <v>5707</v>
      </c>
      <c r="AP1121" t="s">
        <v>95</v>
      </c>
      <c r="AT1121" t="s">
        <v>6960</v>
      </c>
      <c r="AU1121" t="s">
        <v>5707</v>
      </c>
      <c r="AV1121">
        <v>144</v>
      </c>
      <c r="AY1121" t="s">
        <v>5707</v>
      </c>
      <c r="AZ1121">
        <v>146</v>
      </c>
      <c r="BB1121" t="s">
        <v>5707</v>
      </c>
      <c r="BC1121" t="str">
        <f t="shared" si="252"/>
        <v>144-146</v>
      </c>
    </row>
    <row r="1122" spans="1:55" ht="18">
      <c r="A1122" t="s">
        <v>5710</v>
      </c>
      <c r="B1122" t="str">
        <f t="shared" si="242"/>
        <v>CAGTTTTCCCAGTCACGACCATCAAGCCAATCACCACCAC</v>
      </c>
      <c r="C1122" t="s">
        <v>5826</v>
      </c>
      <c r="D1122" t="str">
        <f t="shared" si="243"/>
        <v>GTTTATAAACAACAGCATTGCCTCTTCC</v>
      </c>
      <c r="E1122" t="str">
        <f t="shared" si="244"/>
        <v>(CCT)4</v>
      </c>
      <c r="F1122" s="6" t="s">
        <v>7467</v>
      </c>
      <c r="G1122" t="str">
        <f t="shared" si="245"/>
        <v>CCT</v>
      </c>
      <c r="H1122">
        <f t="shared" si="246"/>
        <v>165</v>
      </c>
      <c r="I1122">
        <f t="shared" si="247"/>
        <v>165</v>
      </c>
      <c r="J1122" t="str">
        <f t="shared" si="248"/>
        <v>165-165</v>
      </c>
      <c r="K1122" t="str">
        <f>IF(H1122=I1122,"Monomorphic","Polymorphic")</f>
        <v>Monomorphic</v>
      </c>
      <c r="X1122" t="s">
        <v>3537</v>
      </c>
      <c r="Y1122" t="s">
        <v>3355</v>
      </c>
      <c r="AA1122" t="s">
        <v>3536</v>
      </c>
      <c r="AB1122" t="s">
        <v>5710</v>
      </c>
      <c r="AC1122" t="s">
        <v>92</v>
      </c>
      <c r="AD1122">
        <v>3</v>
      </c>
      <c r="AE1122">
        <v>12</v>
      </c>
      <c r="AF1122" t="str">
        <f t="shared" si="249"/>
        <v>(CCT)</v>
      </c>
      <c r="AG1122">
        <f t="shared" si="250"/>
        <v>4</v>
      </c>
      <c r="AH1122" t="str">
        <f t="shared" si="251"/>
        <v>(CCT)4</v>
      </c>
      <c r="AK1122" t="s">
        <v>5710</v>
      </c>
      <c r="AL1122" t="s">
        <v>7081</v>
      </c>
      <c r="AO1122" t="s">
        <v>5710</v>
      </c>
      <c r="AP1122" t="s">
        <v>92</v>
      </c>
      <c r="AT1122" t="s">
        <v>6961</v>
      </c>
      <c r="AU1122" t="s">
        <v>5710</v>
      </c>
      <c r="AV1122">
        <v>165</v>
      </c>
      <c r="AY1122" t="s">
        <v>5710</v>
      </c>
      <c r="AZ1122">
        <v>165</v>
      </c>
      <c r="BB1122" t="s">
        <v>5710</v>
      </c>
      <c r="BC1122" t="str">
        <f t="shared" si="252"/>
        <v>165-165</v>
      </c>
    </row>
    <row r="1123" spans="1:55" ht="18">
      <c r="A1123" t="s">
        <v>5713</v>
      </c>
      <c r="B1123" t="str">
        <f t="shared" si="242"/>
        <v>CAGTTTTCCCAGTCACGACCATCAAACAGCCTCAACCTCAGTA</v>
      </c>
      <c r="C1123" t="s">
        <v>5827</v>
      </c>
      <c r="D1123" t="str">
        <f t="shared" si="243"/>
        <v>GTTTAAGCACCGCAAAAAGTTTACAGAC</v>
      </c>
      <c r="E1123" t="str">
        <f t="shared" si="244"/>
        <v>(AGC)4</v>
      </c>
      <c r="F1123" s="6" t="s">
        <v>7474</v>
      </c>
      <c r="G1123" t="str">
        <f t="shared" si="245"/>
        <v>AGC</v>
      </c>
      <c r="H1123">
        <f t="shared" si="246"/>
        <v>0</v>
      </c>
      <c r="I1123">
        <f t="shared" si="247"/>
        <v>0</v>
      </c>
      <c r="J1123" t="str">
        <f t="shared" si="248"/>
        <v>-</v>
      </c>
      <c r="K1123" t="s">
        <v>7774</v>
      </c>
      <c r="X1123" t="s">
        <v>3539</v>
      </c>
      <c r="Y1123" t="s">
        <v>3359</v>
      </c>
      <c r="AA1123" t="s">
        <v>3538</v>
      </c>
      <c r="AB1123" t="s">
        <v>5713</v>
      </c>
      <c r="AC1123" t="s">
        <v>58</v>
      </c>
      <c r="AD1123">
        <v>3</v>
      </c>
      <c r="AE1123">
        <v>12</v>
      </c>
      <c r="AF1123" t="str">
        <f t="shared" si="249"/>
        <v>(AGC)</v>
      </c>
      <c r="AG1123">
        <f t="shared" si="250"/>
        <v>4</v>
      </c>
      <c r="AH1123" t="str">
        <f t="shared" si="251"/>
        <v>(AGC)4</v>
      </c>
      <c r="AK1123" t="s">
        <v>5713</v>
      </c>
      <c r="AL1123" t="s">
        <v>7088</v>
      </c>
      <c r="AO1123" t="s">
        <v>5713</v>
      </c>
      <c r="AP1123" t="s">
        <v>58</v>
      </c>
      <c r="AT1123" t="s">
        <v>6962</v>
      </c>
      <c r="AU1123" t="s">
        <v>5713</v>
      </c>
      <c r="AY1123" t="s">
        <v>5713</v>
      </c>
      <c r="BB1123" t="s">
        <v>5713</v>
      </c>
      <c r="BC1123" t="str">
        <f t="shared" si="252"/>
        <v>-</v>
      </c>
    </row>
    <row r="1124" spans="1:55" ht="18">
      <c r="A1124" t="s">
        <v>5716</v>
      </c>
      <c r="B1124" t="str">
        <f t="shared" si="242"/>
        <v>CAGTTTTCCCAGTCACGACCCTACAAGCCTCCTCACTACAGGT</v>
      </c>
      <c r="C1124" t="s">
        <v>5828</v>
      </c>
      <c r="D1124" t="str">
        <f t="shared" si="243"/>
        <v>GTTTCAAAACAATGGACTTGGTTCTTCTT</v>
      </c>
      <c r="E1124" t="str">
        <f t="shared" si="244"/>
        <v>(AAG)4</v>
      </c>
      <c r="F1124" s="6" t="s">
        <v>7486</v>
      </c>
      <c r="G1124" t="str">
        <f t="shared" si="245"/>
        <v>AAG</v>
      </c>
      <c r="H1124">
        <f t="shared" si="246"/>
        <v>111</v>
      </c>
      <c r="I1124">
        <f t="shared" si="247"/>
        <v>114</v>
      </c>
      <c r="J1124" t="str">
        <f t="shared" si="248"/>
        <v>111-114</v>
      </c>
      <c r="K1124" t="str">
        <f>IF(H1124=I1124,"Monomorphic","Polymorphic")</f>
        <v>Polymorphic</v>
      </c>
      <c r="X1124" t="s">
        <v>3541</v>
      </c>
      <c r="Y1124" t="s">
        <v>3363</v>
      </c>
      <c r="AA1124" t="s">
        <v>3540</v>
      </c>
      <c r="AB1124" t="s">
        <v>5716</v>
      </c>
      <c r="AC1124" t="s">
        <v>42</v>
      </c>
      <c r="AD1124">
        <v>3</v>
      </c>
      <c r="AE1124">
        <v>12</v>
      </c>
      <c r="AF1124" t="str">
        <f t="shared" si="249"/>
        <v>(AAG)</v>
      </c>
      <c r="AG1124">
        <f t="shared" si="250"/>
        <v>4</v>
      </c>
      <c r="AH1124" t="str">
        <f t="shared" si="251"/>
        <v>(AAG)4</v>
      </c>
      <c r="AK1124" t="s">
        <v>5716</v>
      </c>
      <c r="AL1124" t="s">
        <v>7100</v>
      </c>
      <c r="AO1124" t="s">
        <v>5716</v>
      </c>
      <c r="AP1124" t="s">
        <v>42</v>
      </c>
      <c r="AT1124" t="s">
        <v>6963</v>
      </c>
      <c r="AU1124" t="s">
        <v>5716</v>
      </c>
      <c r="AV1124">
        <v>111</v>
      </c>
      <c r="AY1124" t="s">
        <v>5716</v>
      </c>
      <c r="AZ1124">
        <v>114</v>
      </c>
      <c r="BB1124" t="s">
        <v>5716</v>
      </c>
      <c r="BC1124" t="str">
        <f t="shared" si="252"/>
        <v>111-114</v>
      </c>
    </row>
    <row r="1125" spans="1:55" ht="18">
      <c r="A1125" t="s">
        <v>5719</v>
      </c>
      <c r="B1125" t="str">
        <f t="shared" si="242"/>
        <v>CAGTTTTCCCAGTCACGACGAGAAGTTTGCTTCTGTGCCATCT</v>
      </c>
      <c r="C1125" t="s">
        <v>5829</v>
      </c>
      <c r="D1125" t="str">
        <f t="shared" si="243"/>
        <v>GTTTCATGTCCTCATCAGATTCCTCCTT</v>
      </c>
      <c r="E1125" t="str">
        <f t="shared" si="244"/>
        <v>(TGG)4</v>
      </c>
      <c r="F1125" s="6" t="s">
        <v>7498</v>
      </c>
      <c r="G1125" t="str">
        <f t="shared" si="245"/>
        <v>TGG</v>
      </c>
      <c r="H1125">
        <f t="shared" si="246"/>
        <v>179</v>
      </c>
      <c r="I1125">
        <f t="shared" si="247"/>
        <v>179</v>
      </c>
      <c r="J1125" t="str">
        <f t="shared" si="248"/>
        <v>179-179</v>
      </c>
      <c r="K1125" t="str">
        <f>IF(H1125=I1125,"Monomorphic","Polymorphic")</f>
        <v>Monomorphic</v>
      </c>
      <c r="X1125" t="s">
        <v>3543</v>
      </c>
      <c r="Y1125" t="s">
        <v>3367</v>
      </c>
      <c r="AA1125" t="s">
        <v>3542</v>
      </c>
      <c r="AB1125" t="s">
        <v>5719</v>
      </c>
      <c r="AC1125" t="s">
        <v>180</v>
      </c>
      <c r="AD1125">
        <v>3</v>
      </c>
      <c r="AE1125">
        <v>12</v>
      </c>
      <c r="AF1125" t="str">
        <f t="shared" si="249"/>
        <v>(TGG)</v>
      </c>
      <c r="AG1125">
        <f t="shared" si="250"/>
        <v>4</v>
      </c>
      <c r="AH1125" t="str">
        <f t="shared" si="251"/>
        <v>(TGG)4</v>
      </c>
      <c r="AK1125" t="s">
        <v>5719</v>
      </c>
      <c r="AL1125" t="s">
        <v>7112</v>
      </c>
      <c r="AO1125" t="s">
        <v>5719</v>
      </c>
      <c r="AP1125" t="s">
        <v>180</v>
      </c>
      <c r="AT1125" t="s">
        <v>6964</v>
      </c>
      <c r="AU1125" t="s">
        <v>5719</v>
      </c>
      <c r="AV1125">
        <v>179</v>
      </c>
      <c r="AY1125" t="s">
        <v>5719</v>
      </c>
      <c r="AZ1125">
        <v>179</v>
      </c>
      <c r="BB1125" t="s">
        <v>5719</v>
      </c>
      <c r="BC1125" t="str">
        <f t="shared" si="252"/>
        <v>179-179</v>
      </c>
    </row>
    <row r="1126" spans="1:55" ht="18">
      <c r="A1126" t="s">
        <v>5722</v>
      </c>
      <c r="B1126" t="str">
        <f t="shared" si="242"/>
        <v>CAGTTTTCCCAGTCACGACGATAAACCCTCGAAGCTCCAAAAC</v>
      </c>
      <c r="C1126" t="s">
        <v>5830</v>
      </c>
      <c r="D1126" t="str">
        <f t="shared" si="243"/>
        <v>GTTTACCGTAGACAGCAAGCAAATAAGC</v>
      </c>
      <c r="E1126" t="str">
        <f t="shared" si="244"/>
        <v>(GCG)4</v>
      </c>
      <c r="F1126" s="6" t="s">
        <v>7495</v>
      </c>
      <c r="G1126" t="str">
        <f t="shared" si="245"/>
        <v>GCG</v>
      </c>
      <c r="H1126">
        <f t="shared" si="246"/>
        <v>0</v>
      </c>
      <c r="I1126">
        <f t="shared" si="247"/>
        <v>0</v>
      </c>
      <c r="J1126" t="str">
        <f t="shared" si="248"/>
        <v>-</v>
      </c>
      <c r="K1126" t="s">
        <v>7774</v>
      </c>
      <c r="X1126" t="s">
        <v>3545</v>
      </c>
      <c r="Y1126" t="s">
        <v>3371</v>
      </c>
      <c r="AA1126" t="s">
        <v>3544</v>
      </c>
      <c r="AB1126" t="s">
        <v>5722</v>
      </c>
      <c r="AC1126" t="s">
        <v>134</v>
      </c>
      <c r="AD1126">
        <v>3</v>
      </c>
      <c r="AE1126">
        <v>12</v>
      </c>
      <c r="AF1126" t="str">
        <f t="shared" si="249"/>
        <v>(GCG)</v>
      </c>
      <c r="AG1126">
        <f t="shared" si="250"/>
        <v>4</v>
      </c>
      <c r="AH1126" t="str">
        <f t="shared" si="251"/>
        <v>(GCG)4</v>
      </c>
      <c r="AK1126" t="s">
        <v>5722</v>
      </c>
      <c r="AL1126" t="s">
        <v>7109</v>
      </c>
      <c r="AO1126" t="s">
        <v>5722</v>
      </c>
      <c r="AP1126" t="s">
        <v>134</v>
      </c>
      <c r="AT1126" t="s">
        <v>6965</v>
      </c>
      <c r="AU1126" t="s">
        <v>5722</v>
      </c>
      <c r="AY1126" t="s">
        <v>5722</v>
      </c>
      <c r="BB1126" t="s">
        <v>5722</v>
      </c>
      <c r="BC1126" t="str">
        <f t="shared" si="252"/>
        <v>-</v>
      </c>
    </row>
    <row r="1127" spans="1:55" ht="18">
      <c r="A1127" t="s">
        <v>5725</v>
      </c>
      <c r="B1127" t="str">
        <f t="shared" si="242"/>
        <v>CAGTTTTCCCAGTCACGACAGATTCCAAACAAGAGTTTGCTGC</v>
      </c>
      <c r="C1127" t="s">
        <v>5831</v>
      </c>
      <c r="D1127" t="str">
        <f t="shared" si="243"/>
        <v>GTTTCATCACATGGTTTGTCATAATTCCA</v>
      </c>
      <c r="E1127" t="str">
        <f t="shared" si="244"/>
        <v>(TA)6</v>
      </c>
      <c r="F1127" s="6" t="s">
        <v>7742</v>
      </c>
      <c r="G1127" t="str">
        <f t="shared" si="245"/>
        <v>TA</v>
      </c>
      <c r="H1127">
        <f t="shared" si="246"/>
        <v>169</v>
      </c>
      <c r="I1127">
        <f t="shared" si="247"/>
        <v>169</v>
      </c>
      <c r="J1127" t="str">
        <f t="shared" si="248"/>
        <v>169-169</v>
      </c>
      <c r="K1127" t="str">
        <f>IF(H1127=I1127,"Monomorphic","Polymorphic")</f>
        <v>Monomorphic</v>
      </c>
      <c r="X1127" t="s">
        <v>3547</v>
      </c>
      <c r="Y1127" t="s">
        <v>3375</v>
      </c>
      <c r="AA1127" t="s">
        <v>3546</v>
      </c>
      <c r="AB1127" t="s">
        <v>5725</v>
      </c>
      <c r="AC1127" t="s">
        <v>157</v>
      </c>
      <c r="AD1127">
        <v>2</v>
      </c>
      <c r="AE1127">
        <v>12</v>
      </c>
      <c r="AF1127" t="str">
        <f t="shared" si="249"/>
        <v>(TA)</v>
      </c>
      <c r="AG1127">
        <f t="shared" si="250"/>
        <v>6</v>
      </c>
      <c r="AH1127" t="str">
        <f t="shared" si="251"/>
        <v>(TA)6</v>
      </c>
      <c r="AK1127" t="s">
        <v>5725</v>
      </c>
      <c r="AL1127" t="s">
        <v>7355</v>
      </c>
      <c r="AO1127" t="s">
        <v>5725</v>
      </c>
      <c r="AP1127" t="s">
        <v>157</v>
      </c>
      <c r="AT1127" t="s">
        <v>6966</v>
      </c>
      <c r="AU1127" t="s">
        <v>5725</v>
      </c>
      <c r="AV1127">
        <v>169</v>
      </c>
      <c r="AY1127" t="s">
        <v>5725</v>
      </c>
      <c r="AZ1127">
        <v>169</v>
      </c>
      <c r="BB1127" t="s">
        <v>5725</v>
      </c>
      <c r="BC1127" t="str">
        <f t="shared" si="252"/>
        <v>169-169</v>
      </c>
    </row>
    <row r="1128" spans="1:55" ht="18">
      <c r="A1128" t="s">
        <v>5728</v>
      </c>
      <c r="B1128" t="str">
        <f t="shared" si="242"/>
        <v>CAGTTTTCCCAGTCACGACAGAAAACTCTGAGAGACAGACCATTG</v>
      </c>
      <c r="C1128" t="s">
        <v>5832</v>
      </c>
      <c r="D1128" t="str">
        <f t="shared" si="243"/>
        <v>GTTTTGATCCAAGTTTCAGATGGAAATG</v>
      </c>
      <c r="E1128" t="str">
        <f t="shared" si="244"/>
        <v>(AGA)4</v>
      </c>
      <c r="F1128" s="6" t="s">
        <v>7466</v>
      </c>
      <c r="G1128" t="str">
        <f t="shared" si="245"/>
        <v>AGA</v>
      </c>
      <c r="H1128">
        <f t="shared" si="246"/>
        <v>155</v>
      </c>
      <c r="I1128">
        <f t="shared" si="247"/>
        <v>155</v>
      </c>
      <c r="J1128" t="str">
        <f t="shared" si="248"/>
        <v>155-155</v>
      </c>
      <c r="K1128" t="str">
        <f>IF(H1128=I1128,"Monomorphic","Polymorphic")</f>
        <v>Monomorphic</v>
      </c>
      <c r="X1128" t="s">
        <v>3549</v>
      </c>
      <c r="Y1128" t="s">
        <v>3378</v>
      </c>
      <c r="AA1128" t="s">
        <v>3548</v>
      </c>
      <c r="AB1128" t="s">
        <v>5728</v>
      </c>
      <c r="AC1128" t="s">
        <v>55</v>
      </c>
      <c r="AD1128">
        <v>3</v>
      </c>
      <c r="AE1128">
        <v>12</v>
      </c>
      <c r="AF1128" t="str">
        <f t="shared" si="249"/>
        <v>(AGA)</v>
      </c>
      <c r="AG1128">
        <f t="shared" si="250"/>
        <v>4</v>
      </c>
      <c r="AH1128" t="str">
        <f t="shared" si="251"/>
        <v>(AGA)4</v>
      </c>
      <c r="AK1128" t="s">
        <v>5728</v>
      </c>
      <c r="AL1128" t="s">
        <v>7080</v>
      </c>
      <c r="AO1128" t="s">
        <v>5728</v>
      </c>
      <c r="AP1128" t="s">
        <v>55</v>
      </c>
      <c r="AT1128" t="s">
        <v>6967</v>
      </c>
      <c r="AU1128" t="s">
        <v>5728</v>
      </c>
      <c r="AV1128">
        <v>155</v>
      </c>
      <c r="AY1128" t="s">
        <v>5728</v>
      </c>
      <c r="AZ1128">
        <v>155</v>
      </c>
      <c r="BB1128" t="s">
        <v>5728</v>
      </c>
      <c r="BC1128" t="str">
        <f t="shared" si="252"/>
        <v>155-155</v>
      </c>
    </row>
    <row r="1129" spans="1:55" ht="18">
      <c r="A1129" t="s">
        <v>5731</v>
      </c>
      <c r="B1129" t="str">
        <f t="shared" si="242"/>
        <v>CAGTTTTCCCAGTCACGACTGCCGAACCATCAAGTTCTTTAAT</v>
      </c>
      <c r="C1129" t="s">
        <v>5833</v>
      </c>
      <c r="D1129" t="str">
        <f t="shared" si="243"/>
        <v>GTTTCCAAGATGAGAGAGCAAACAAGGT</v>
      </c>
      <c r="E1129" t="str">
        <f t="shared" si="244"/>
        <v>(GAT)4</v>
      </c>
      <c r="F1129" s="6" t="s">
        <v>7472</v>
      </c>
      <c r="G1129" t="str">
        <f t="shared" si="245"/>
        <v>GAT</v>
      </c>
      <c r="H1129">
        <f t="shared" si="246"/>
        <v>173</v>
      </c>
      <c r="I1129">
        <f t="shared" si="247"/>
        <v>174</v>
      </c>
      <c r="J1129" t="str">
        <f t="shared" si="248"/>
        <v>173-174</v>
      </c>
      <c r="K1129" t="str">
        <f>IF(H1129=I1129,"Monomorphic","Polymorphic")</f>
        <v>Polymorphic</v>
      </c>
      <c r="X1129" t="s">
        <v>3551</v>
      </c>
      <c r="Y1129" t="s">
        <v>3382</v>
      </c>
      <c r="AA1129" t="s">
        <v>3550</v>
      </c>
      <c r="AB1129" t="s">
        <v>5731</v>
      </c>
      <c r="AC1129" t="s">
        <v>123</v>
      </c>
      <c r="AD1129">
        <v>3</v>
      </c>
      <c r="AE1129">
        <v>12</v>
      </c>
      <c r="AF1129" t="str">
        <f t="shared" si="249"/>
        <v>(GAT)</v>
      </c>
      <c r="AG1129">
        <f t="shared" si="250"/>
        <v>4</v>
      </c>
      <c r="AH1129" t="str">
        <f t="shared" si="251"/>
        <v>(GAT)4</v>
      </c>
      <c r="AK1129" t="s">
        <v>5731</v>
      </c>
      <c r="AL1129" t="s">
        <v>7086</v>
      </c>
      <c r="AO1129" t="s">
        <v>5731</v>
      </c>
      <c r="AP1129" t="s">
        <v>123</v>
      </c>
      <c r="AT1129" t="s">
        <v>6968</v>
      </c>
      <c r="AU1129" t="s">
        <v>5731</v>
      </c>
      <c r="AV1129">
        <v>173</v>
      </c>
      <c r="AY1129" t="s">
        <v>5731</v>
      </c>
      <c r="AZ1129">
        <v>174</v>
      </c>
      <c r="BB1129" t="s">
        <v>5731</v>
      </c>
      <c r="BC1129" t="str">
        <f t="shared" si="252"/>
        <v>173-174</v>
      </c>
    </row>
    <row r="1130" spans="1:55" ht="18">
      <c r="A1130" t="s">
        <v>5734</v>
      </c>
      <c r="B1130" t="str">
        <f t="shared" si="242"/>
        <v>CAGTTTTCCCAGTCACGACTGGTAGACCTCCAATGGAACTTTT</v>
      </c>
      <c r="C1130" t="s">
        <v>5834</v>
      </c>
      <c r="D1130" t="str">
        <f t="shared" si="243"/>
        <v>GTTTATCATCCAATCTCCACTTTTTCCA</v>
      </c>
      <c r="E1130" t="str">
        <f t="shared" si="244"/>
        <v>(TGT)4</v>
      </c>
      <c r="F1130" s="6" t="s">
        <v>7492</v>
      </c>
      <c r="G1130" t="str">
        <f t="shared" si="245"/>
        <v>TGT</v>
      </c>
      <c r="H1130">
        <f t="shared" si="246"/>
        <v>170</v>
      </c>
      <c r="I1130">
        <f t="shared" si="247"/>
        <v>170</v>
      </c>
      <c r="J1130" t="str">
        <f t="shared" si="248"/>
        <v>170-170</v>
      </c>
      <c r="K1130" t="str">
        <f>IF(H1130=I1130,"Monomorphic","Polymorphic")</f>
        <v>Monomorphic</v>
      </c>
      <c r="X1130" t="s">
        <v>3553</v>
      </c>
      <c r="Y1130" t="s">
        <v>3386</v>
      </c>
      <c r="AA1130" t="s">
        <v>3552</v>
      </c>
      <c r="AB1130" t="s">
        <v>5734</v>
      </c>
      <c r="AC1130" t="s">
        <v>185</v>
      </c>
      <c r="AD1130">
        <v>3</v>
      </c>
      <c r="AE1130">
        <v>12</v>
      </c>
      <c r="AF1130" t="str">
        <f t="shared" si="249"/>
        <v>(TGT)</v>
      </c>
      <c r="AG1130">
        <f t="shared" si="250"/>
        <v>4</v>
      </c>
      <c r="AH1130" t="str">
        <f t="shared" si="251"/>
        <v>(TGT)4</v>
      </c>
      <c r="AK1130" t="s">
        <v>5734</v>
      </c>
      <c r="AL1130" t="s">
        <v>7106</v>
      </c>
      <c r="AO1130" t="s">
        <v>5734</v>
      </c>
      <c r="AP1130" t="s">
        <v>185</v>
      </c>
      <c r="AT1130" t="s">
        <v>6969</v>
      </c>
      <c r="AU1130" t="s">
        <v>5734</v>
      </c>
      <c r="AV1130">
        <v>170</v>
      </c>
      <c r="AY1130" t="s">
        <v>5734</v>
      </c>
      <c r="AZ1130">
        <v>170</v>
      </c>
      <c r="BB1130" t="s">
        <v>5734</v>
      </c>
      <c r="BC1130" t="str">
        <f t="shared" si="252"/>
        <v>170-170</v>
      </c>
    </row>
    <row r="1131" spans="1:55" ht="18">
      <c r="A1131" t="s">
        <v>5737</v>
      </c>
      <c r="B1131" t="str">
        <f t="shared" si="242"/>
        <v>CAGTTTTCCCAGTCACGACCTTCAATACCAGTGGCTTGCATTA</v>
      </c>
      <c r="C1131" t="s">
        <v>5835</v>
      </c>
      <c r="D1131" t="str">
        <f t="shared" si="243"/>
        <v>GTTTTTGAATTTGATATCGGGGTGATTC</v>
      </c>
      <c r="E1131" t="str">
        <f t="shared" si="244"/>
        <v>(CTG)4</v>
      </c>
      <c r="F1131" s="6" t="s">
        <v>7493</v>
      </c>
      <c r="G1131" t="str">
        <f t="shared" si="245"/>
        <v>CTG</v>
      </c>
      <c r="H1131">
        <f t="shared" si="246"/>
        <v>0</v>
      </c>
      <c r="I1131">
        <f t="shared" si="247"/>
        <v>0</v>
      </c>
      <c r="J1131" t="str">
        <f t="shared" si="248"/>
        <v>-</v>
      </c>
      <c r="K1131" t="s">
        <v>7774</v>
      </c>
      <c r="X1131" t="s">
        <v>3555</v>
      </c>
      <c r="Y1131" t="s">
        <v>3390</v>
      </c>
      <c r="AA1131" t="s">
        <v>3554</v>
      </c>
      <c r="AB1131" t="s">
        <v>5737</v>
      </c>
      <c r="AC1131" t="s">
        <v>107</v>
      </c>
      <c r="AD1131">
        <v>3</v>
      </c>
      <c r="AE1131">
        <v>12</v>
      </c>
      <c r="AF1131" t="str">
        <f t="shared" si="249"/>
        <v>(CTG)</v>
      </c>
      <c r="AG1131">
        <f t="shared" si="250"/>
        <v>4</v>
      </c>
      <c r="AH1131" t="str">
        <f t="shared" si="251"/>
        <v>(CTG)4</v>
      </c>
      <c r="AK1131" t="s">
        <v>5737</v>
      </c>
      <c r="AL1131" t="s">
        <v>7107</v>
      </c>
      <c r="AO1131" t="s">
        <v>5737</v>
      </c>
      <c r="AP1131" t="s">
        <v>107</v>
      </c>
      <c r="AT1131" t="s">
        <v>6970</v>
      </c>
      <c r="AU1131" t="s">
        <v>5737</v>
      </c>
      <c r="AY1131" t="s">
        <v>5737</v>
      </c>
      <c r="BB1131" t="s">
        <v>5737</v>
      </c>
      <c r="BC1131" t="str">
        <f t="shared" si="252"/>
        <v>-</v>
      </c>
    </row>
    <row r="1132" spans="1:55" ht="18">
      <c r="A1132" t="s">
        <v>5740</v>
      </c>
      <c r="B1132" t="str">
        <f t="shared" si="242"/>
        <v>CAGTTTTCCCAGTCACGACTAACACCTTTTCACCTTCTTCCCA</v>
      </c>
      <c r="C1132" t="s">
        <v>5836</v>
      </c>
      <c r="D1132" t="str">
        <f t="shared" si="243"/>
        <v>GTTTATTGGGATTTAGGGTTTCCAAAGA</v>
      </c>
      <c r="E1132" t="str">
        <f t="shared" si="244"/>
        <v>(TCT)4</v>
      </c>
      <c r="F1132" s="6" t="s">
        <v>7496</v>
      </c>
      <c r="G1132" t="str">
        <f t="shared" si="245"/>
        <v>TCT</v>
      </c>
      <c r="H1132">
        <f t="shared" si="246"/>
        <v>160</v>
      </c>
      <c r="I1132">
        <f t="shared" si="247"/>
        <v>160</v>
      </c>
      <c r="J1132" t="str">
        <f t="shared" si="248"/>
        <v>160-160</v>
      </c>
      <c r="K1132" t="str">
        <f t="shared" ref="K1132:K1147" si="254">IF(H1132=I1132,"Monomorphic","Polymorphic")</f>
        <v>Monomorphic</v>
      </c>
      <c r="X1132" t="s">
        <v>3557</v>
      </c>
      <c r="Y1132" t="s">
        <v>3394</v>
      </c>
      <c r="AA1132" t="s">
        <v>3556</v>
      </c>
      <c r="AB1132" t="s">
        <v>5740</v>
      </c>
      <c r="AC1132" t="s">
        <v>172</v>
      </c>
      <c r="AD1132">
        <v>3</v>
      </c>
      <c r="AE1132">
        <v>12</v>
      </c>
      <c r="AF1132" t="str">
        <f t="shared" si="249"/>
        <v>(TCT)</v>
      </c>
      <c r="AG1132">
        <f t="shared" si="250"/>
        <v>4</v>
      </c>
      <c r="AH1132" t="str">
        <f t="shared" si="251"/>
        <v>(TCT)4</v>
      </c>
      <c r="AK1132" t="s">
        <v>5740</v>
      </c>
      <c r="AL1132" t="s">
        <v>7110</v>
      </c>
      <c r="AO1132" t="s">
        <v>5740</v>
      </c>
      <c r="AP1132" t="s">
        <v>172</v>
      </c>
      <c r="AT1132" t="s">
        <v>6971</v>
      </c>
      <c r="AU1132" t="s">
        <v>5740</v>
      </c>
      <c r="AV1132">
        <v>160</v>
      </c>
      <c r="AY1132" t="s">
        <v>5740</v>
      </c>
      <c r="AZ1132">
        <v>160</v>
      </c>
      <c r="BB1132" t="s">
        <v>5740</v>
      </c>
      <c r="BC1132" t="str">
        <f t="shared" si="252"/>
        <v>160-160</v>
      </c>
    </row>
    <row r="1133" spans="1:55" ht="18">
      <c r="A1133" t="s">
        <v>5743</v>
      </c>
      <c r="B1133" t="str">
        <f t="shared" si="242"/>
        <v>CAGTTTTCCCAGTCACGACCTTGCTAAGGCGTCTATCAACCTC</v>
      </c>
      <c r="C1133" t="s">
        <v>5837</v>
      </c>
      <c r="D1133" t="str">
        <f t="shared" si="243"/>
        <v>GTTTAAGGTTTCCGTTGACCACCTTC</v>
      </c>
      <c r="E1133" t="str">
        <f t="shared" si="244"/>
        <v>(CCG)4</v>
      </c>
      <c r="F1133" s="6" t="s">
        <v>7471</v>
      </c>
      <c r="G1133" t="str">
        <f t="shared" si="245"/>
        <v>CCG</v>
      </c>
      <c r="H1133">
        <f t="shared" si="246"/>
        <v>167</v>
      </c>
      <c r="I1133">
        <f t="shared" si="247"/>
        <v>170</v>
      </c>
      <c r="J1133" t="str">
        <f t="shared" si="248"/>
        <v>167-170</v>
      </c>
      <c r="K1133" t="str">
        <f t="shared" si="254"/>
        <v>Polymorphic</v>
      </c>
      <c r="X1133" t="s">
        <v>3559</v>
      </c>
      <c r="Y1133" t="s">
        <v>3397</v>
      </c>
      <c r="AA1133" t="s">
        <v>3558</v>
      </c>
      <c r="AB1133" t="s">
        <v>5743</v>
      </c>
      <c r="AC1133" t="s">
        <v>90</v>
      </c>
      <c r="AD1133">
        <v>3</v>
      </c>
      <c r="AE1133">
        <v>12</v>
      </c>
      <c r="AF1133" t="str">
        <f t="shared" si="249"/>
        <v>(CCG)</v>
      </c>
      <c r="AG1133">
        <f t="shared" si="250"/>
        <v>4</v>
      </c>
      <c r="AH1133" t="str">
        <f t="shared" si="251"/>
        <v>(CCG)4</v>
      </c>
      <c r="AK1133" t="s">
        <v>5743</v>
      </c>
      <c r="AL1133" t="s">
        <v>7085</v>
      </c>
      <c r="AO1133" t="s">
        <v>5743</v>
      </c>
      <c r="AP1133" t="s">
        <v>90</v>
      </c>
      <c r="AT1133" t="s">
        <v>6972</v>
      </c>
      <c r="AU1133" t="s">
        <v>5743</v>
      </c>
      <c r="AV1133">
        <v>167</v>
      </c>
      <c r="AY1133" t="s">
        <v>5743</v>
      </c>
      <c r="AZ1133">
        <v>170</v>
      </c>
      <c r="BB1133" t="s">
        <v>5743</v>
      </c>
      <c r="BC1133" t="str">
        <f t="shared" si="252"/>
        <v>167-170</v>
      </c>
    </row>
    <row r="1134" spans="1:55" ht="18">
      <c r="A1134" t="s">
        <v>5746</v>
      </c>
      <c r="B1134" t="str">
        <f t="shared" si="242"/>
        <v>CAGTTTTCCCAGTCACGACTGAGGGATCCCATAGTAAAAGCAA</v>
      </c>
      <c r="C1134" t="s">
        <v>5838</v>
      </c>
      <c r="D1134" t="str">
        <f t="shared" si="243"/>
        <v>GTTTGCTTCCTCCACTCTTCTCTCCTCT</v>
      </c>
      <c r="E1134" t="str">
        <f t="shared" si="244"/>
        <v>(AGG)4</v>
      </c>
      <c r="F1134" s="6" t="s">
        <v>7494</v>
      </c>
      <c r="G1134" t="str">
        <f t="shared" si="245"/>
        <v>AGG</v>
      </c>
      <c r="H1134">
        <f t="shared" si="246"/>
        <v>163</v>
      </c>
      <c r="I1134">
        <f t="shared" si="247"/>
        <v>163</v>
      </c>
      <c r="J1134" t="str">
        <f t="shared" si="248"/>
        <v>163-163</v>
      </c>
      <c r="K1134" t="str">
        <f t="shared" si="254"/>
        <v>Monomorphic</v>
      </c>
      <c r="X1134" t="s">
        <v>3561</v>
      </c>
      <c r="Y1134" t="s">
        <v>3401</v>
      </c>
      <c r="AA1134" t="s">
        <v>3560</v>
      </c>
      <c r="AB1134" t="s">
        <v>5746</v>
      </c>
      <c r="AC1134" t="s">
        <v>60</v>
      </c>
      <c r="AD1134">
        <v>3</v>
      </c>
      <c r="AE1134">
        <v>12</v>
      </c>
      <c r="AF1134" t="str">
        <f t="shared" si="249"/>
        <v>(AGG)</v>
      </c>
      <c r="AG1134">
        <f t="shared" si="250"/>
        <v>4</v>
      </c>
      <c r="AH1134" t="str">
        <f t="shared" si="251"/>
        <v>(AGG)4</v>
      </c>
      <c r="AK1134" t="s">
        <v>5746</v>
      </c>
      <c r="AL1134" t="s">
        <v>7108</v>
      </c>
      <c r="AO1134" t="s">
        <v>5746</v>
      </c>
      <c r="AP1134" t="s">
        <v>60</v>
      </c>
      <c r="AT1134" t="s">
        <v>6973</v>
      </c>
      <c r="AU1134" t="s">
        <v>5746</v>
      </c>
      <c r="AV1134">
        <v>163</v>
      </c>
      <c r="AY1134" t="s">
        <v>5746</v>
      </c>
      <c r="AZ1134">
        <v>163</v>
      </c>
      <c r="BB1134" t="s">
        <v>5746</v>
      </c>
      <c r="BC1134" t="str">
        <f t="shared" si="252"/>
        <v>163-163</v>
      </c>
    </row>
    <row r="1135" spans="1:55" ht="18">
      <c r="A1135" t="s">
        <v>5749</v>
      </c>
      <c r="B1135" t="str">
        <f t="shared" si="242"/>
        <v>CAGTTTTCCCAGTCACGACCAACTGGTGATAAATAAGCGGAAA</v>
      </c>
      <c r="C1135" t="s">
        <v>5839</v>
      </c>
      <c r="D1135" t="str">
        <f t="shared" si="243"/>
        <v>GTTTGAAAATCATTTATTCAGACATACAAGCA</v>
      </c>
      <c r="E1135" t="str">
        <f t="shared" si="244"/>
        <v>(TA)6</v>
      </c>
      <c r="F1135" s="6" t="s">
        <v>7742</v>
      </c>
      <c r="G1135" t="str">
        <f t="shared" si="245"/>
        <v>TA</v>
      </c>
      <c r="H1135">
        <f t="shared" si="246"/>
        <v>150</v>
      </c>
      <c r="I1135">
        <f t="shared" si="247"/>
        <v>184</v>
      </c>
      <c r="J1135" t="str">
        <f t="shared" si="248"/>
        <v>150-184</v>
      </c>
      <c r="K1135" t="str">
        <f t="shared" si="254"/>
        <v>Polymorphic</v>
      </c>
      <c r="X1135" t="s">
        <v>3563</v>
      </c>
      <c r="Y1135" t="s">
        <v>3405</v>
      </c>
      <c r="AA1135" t="s">
        <v>3562</v>
      </c>
      <c r="AB1135" t="s">
        <v>5749</v>
      </c>
      <c r="AC1135" t="s">
        <v>157</v>
      </c>
      <c r="AD1135">
        <v>2</v>
      </c>
      <c r="AE1135">
        <v>12</v>
      </c>
      <c r="AF1135" t="str">
        <f t="shared" si="249"/>
        <v>(TA)</v>
      </c>
      <c r="AG1135">
        <f t="shared" si="250"/>
        <v>6</v>
      </c>
      <c r="AH1135" t="str">
        <f t="shared" si="251"/>
        <v>(TA)6</v>
      </c>
      <c r="AK1135" t="s">
        <v>5749</v>
      </c>
      <c r="AL1135" t="s">
        <v>7355</v>
      </c>
      <c r="AO1135" t="s">
        <v>5749</v>
      </c>
      <c r="AP1135" t="s">
        <v>157</v>
      </c>
      <c r="AT1135" t="s">
        <v>6974</v>
      </c>
      <c r="AU1135" t="s">
        <v>5749</v>
      </c>
      <c r="AV1135">
        <v>150</v>
      </c>
      <c r="AY1135" t="s">
        <v>5749</v>
      </c>
      <c r="AZ1135">
        <v>184</v>
      </c>
      <c r="BB1135" t="s">
        <v>5749</v>
      </c>
      <c r="BC1135" t="str">
        <f t="shared" si="252"/>
        <v>150-184</v>
      </c>
    </row>
    <row r="1136" spans="1:55" ht="18">
      <c r="A1136" t="s">
        <v>5752</v>
      </c>
      <c r="B1136" t="str">
        <f t="shared" si="242"/>
        <v>CAGTTTTCCCAGTCACGACAAATATGGTTGGTTGTTGGTGCTT</v>
      </c>
      <c r="C1136" t="s">
        <v>5840</v>
      </c>
      <c r="D1136" t="str">
        <f t="shared" si="243"/>
        <v>GTTTTTGGTTATGTGTTTACCCGCTACTT</v>
      </c>
      <c r="E1136" t="str">
        <f t="shared" si="244"/>
        <v>(TTA)4</v>
      </c>
      <c r="F1136" s="6" t="s">
        <v>7491</v>
      </c>
      <c r="G1136" t="str">
        <f t="shared" si="245"/>
        <v>TTA</v>
      </c>
      <c r="H1136">
        <f t="shared" si="246"/>
        <v>181</v>
      </c>
      <c r="I1136">
        <f t="shared" si="247"/>
        <v>184</v>
      </c>
      <c r="J1136" t="str">
        <f t="shared" si="248"/>
        <v>181-184</v>
      </c>
      <c r="K1136" t="str">
        <f t="shared" si="254"/>
        <v>Polymorphic</v>
      </c>
      <c r="X1136" t="s">
        <v>3565</v>
      </c>
      <c r="Y1136" t="s">
        <v>3409</v>
      </c>
      <c r="AA1136" t="s">
        <v>3564</v>
      </c>
      <c r="AB1136" t="s">
        <v>5752</v>
      </c>
      <c r="AC1136" t="s">
        <v>189</v>
      </c>
      <c r="AD1136">
        <v>3</v>
      </c>
      <c r="AE1136">
        <v>12</v>
      </c>
      <c r="AF1136" t="str">
        <f t="shared" si="249"/>
        <v>(TTA)</v>
      </c>
      <c r="AG1136">
        <f t="shared" si="250"/>
        <v>4</v>
      </c>
      <c r="AH1136" t="str">
        <f t="shared" si="251"/>
        <v>(TTA)4</v>
      </c>
      <c r="AK1136" t="s">
        <v>5752</v>
      </c>
      <c r="AL1136" t="s">
        <v>7105</v>
      </c>
      <c r="AO1136" t="s">
        <v>5752</v>
      </c>
      <c r="AP1136" t="s">
        <v>189</v>
      </c>
      <c r="AT1136" t="s">
        <v>6975</v>
      </c>
      <c r="AU1136" t="s">
        <v>5752</v>
      </c>
      <c r="AV1136">
        <v>181</v>
      </c>
      <c r="AY1136" t="s">
        <v>5752</v>
      </c>
      <c r="AZ1136">
        <v>184</v>
      </c>
      <c r="BB1136" t="s">
        <v>5752</v>
      </c>
      <c r="BC1136" t="str">
        <f t="shared" si="252"/>
        <v>181-184</v>
      </c>
    </row>
    <row r="1137" spans="1:55" ht="18">
      <c r="A1137" t="s">
        <v>5755</v>
      </c>
      <c r="B1137" t="str">
        <f t="shared" si="242"/>
        <v>CAGTTTTCCCAGTCACGACGATGATGCCAACGTTCACTTGTTA</v>
      </c>
      <c r="C1137" t="s">
        <v>5841</v>
      </c>
      <c r="D1137" t="str">
        <f t="shared" si="243"/>
        <v>GTTTTAAAACAACACGAAGGAGCACGTA</v>
      </c>
      <c r="E1137" t="str">
        <f t="shared" si="244"/>
        <v>(AT)6</v>
      </c>
      <c r="F1137" s="6" t="s">
        <v>7743</v>
      </c>
      <c r="G1137" t="str">
        <f t="shared" si="245"/>
        <v>AT</v>
      </c>
      <c r="H1137">
        <f t="shared" si="246"/>
        <v>161</v>
      </c>
      <c r="I1137">
        <f t="shared" si="247"/>
        <v>176</v>
      </c>
      <c r="J1137" t="str">
        <f t="shared" si="248"/>
        <v>161-176</v>
      </c>
      <c r="K1137" t="str">
        <f t="shared" si="254"/>
        <v>Polymorphic</v>
      </c>
      <c r="X1137" t="s">
        <v>3567</v>
      </c>
      <c r="Y1137" t="s">
        <v>3413</v>
      </c>
      <c r="AA1137" t="s">
        <v>3566</v>
      </c>
      <c r="AB1137" t="s">
        <v>5755</v>
      </c>
      <c r="AC1137" t="s">
        <v>68</v>
      </c>
      <c r="AD1137">
        <v>2</v>
      </c>
      <c r="AE1137">
        <v>12</v>
      </c>
      <c r="AF1137" t="str">
        <f t="shared" si="249"/>
        <v>(AT)</v>
      </c>
      <c r="AG1137">
        <f t="shared" si="250"/>
        <v>6</v>
      </c>
      <c r="AH1137" t="str">
        <f t="shared" si="251"/>
        <v>(AT)6</v>
      </c>
      <c r="AK1137" t="s">
        <v>5755</v>
      </c>
      <c r="AL1137" t="s">
        <v>7356</v>
      </c>
      <c r="AO1137" t="s">
        <v>5755</v>
      </c>
      <c r="AP1137" t="s">
        <v>68</v>
      </c>
      <c r="AT1137" t="s">
        <v>6976</v>
      </c>
      <c r="AU1137" t="s">
        <v>5755</v>
      </c>
      <c r="AV1137">
        <v>161</v>
      </c>
      <c r="AY1137" t="s">
        <v>5755</v>
      </c>
      <c r="AZ1137">
        <v>176</v>
      </c>
      <c r="BB1137" t="s">
        <v>5755</v>
      </c>
      <c r="BC1137" t="str">
        <f t="shared" si="252"/>
        <v>161-176</v>
      </c>
    </row>
    <row r="1138" spans="1:55" ht="18">
      <c r="A1138" t="s">
        <v>5758</v>
      </c>
      <c r="B1138" t="str">
        <f t="shared" si="242"/>
        <v>CAGTTTTCCCAGTCACGACATTTGGCTTGCTCATATGATTGGT</v>
      </c>
      <c r="C1138" t="s">
        <v>5842</v>
      </c>
      <c r="D1138" t="str">
        <f t="shared" si="243"/>
        <v>GTTTGTACATGGATATGGACATCCTCCC</v>
      </c>
      <c r="E1138" t="str">
        <f t="shared" si="244"/>
        <v>(TA)6</v>
      </c>
      <c r="F1138" s="6" t="s">
        <v>7742</v>
      </c>
      <c r="G1138" t="str">
        <f t="shared" si="245"/>
        <v>TA</v>
      </c>
      <c r="H1138">
        <f t="shared" si="246"/>
        <v>107</v>
      </c>
      <c r="I1138">
        <f t="shared" si="247"/>
        <v>109</v>
      </c>
      <c r="J1138" t="str">
        <f t="shared" si="248"/>
        <v>107-109</v>
      </c>
      <c r="K1138" t="str">
        <f t="shared" si="254"/>
        <v>Polymorphic</v>
      </c>
      <c r="X1138" t="s">
        <v>3569</v>
      </c>
      <c r="Y1138" t="s">
        <v>3417</v>
      </c>
      <c r="AA1138" t="s">
        <v>3568</v>
      </c>
      <c r="AB1138" t="s">
        <v>5758</v>
      </c>
      <c r="AC1138" t="s">
        <v>157</v>
      </c>
      <c r="AD1138">
        <v>2</v>
      </c>
      <c r="AE1138">
        <v>12</v>
      </c>
      <c r="AF1138" t="str">
        <f t="shared" si="249"/>
        <v>(TA)</v>
      </c>
      <c r="AG1138">
        <f t="shared" si="250"/>
        <v>6</v>
      </c>
      <c r="AH1138" t="str">
        <f t="shared" si="251"/>
        <v>(TA)6</v>
      </c>
      <c r="AK1138" t="s">
        <v>5758</v>
      </c>
      <c r="AL1138" t="s">
        <v>7355</v>
      </c>
      <c r="AO1138" t="s">
        <v>5758</v>
      </c>
      <c r="AP1138" t="s">
        <v>157</v>
      </c>
      <c r="AT1138" t="s">
        <v>6977</v>
      </c>
      <c r="AU1138" t="s">
        <v>5758</v>
      </c>
      <c r="AV1138">
        <v>107</v>
      </c>
      <c r="AY1138" t="s">
        <v>5758</v>
      </c>
      <c r="AZ1138">
        <v>109</v>
      </c>
      <c r="BB1138" t="s">
        <v>5758</v>
      </c>
      <c r="BC1138" t="str">
        <f t="shared" si="252"/>
        <v>107-109</v>
      </c>
    </row>
    <row r="1139" spans="1:55" ht="18">
      <c r="A1139" t="s">
        <v>5761</v>
      </c>
      <c r="B1139" t="str">
        <f t="shared" si="242"/>
        <v>CAGTTTTCCCAGTCACGACAATTCCCGGGATCAAGCACTA</v>
      </c>
      <c r="C1139" t="s">
        <v>5843</v>
      </c>
      <c r="D1139" t="str">
        <f t="shared" si="243"/>
        <v>GTTTGCCAAGAAGAAAAAGAGGACCTTC</v>
      </c>
      <c r="E1139" t="str">
        <f t="shared" si="244"/>
        <v>(CTT)4</v>
      </c>
      <c r="F1139" s="6" t="s">
        <v>7468</v>
      </c>
      <c r="G1139" t="str">
        <f t="shared" si="245"/>
        <v>CTT</v>
      </c>
      <c r="H1139">
        <f t="shared" si="246"/>
        <v>131</v>
      </c>
      <c r="I1139">
        <f t="shared" si="247"/>
        <v>131</v>
      </c>
      <c r="J1139" t="str">
        <f t="shared" si="248"/>
        <v>131-131</v>
      </c>
      <c r="K1139" t="str">
        <f t="shared" si="254"/>
        <v>Monomorphic</v>
      </c>
      <c r="X1139" t="s">
        <v>3571</v>
      </c>
      <c r="Y1139" t="s">
        <v>3421</v>
      </c>
      <c r="AA1139" t="s">
        <v>3570</v>
      </c>
      <c r="AB1139" t="s">
        <v>5761</v>
      </c>
      <c r="AC1139" t="s">
        <v>109</v>
      </c>
      <c r="AD1139">
        <v>3</v>
      </c>
      <c r="AE1139">
        <v>12</v>
      </c>
      <c r="AF1139" t="str">
        <f t="shared" si="249"/>
        <v>(CTT)</v>
      </c>
      <c r="AG1139">
        <f t="shared" si="250"/>
        <v>4</v>
      </c>
      <c r="AH1139" t="str">
        <f t="shared" si="251"/>
        <v>(CTT)4</v>
      </c>
      <c r="AK1139" t="s">
        <v>5761</v>
      </c>
      <c r="AL1139" t="s">
        <v>7082</v>
      </c>
      <c r="AO1139" t="s">
        <v>5761</v>
      </c>
      <c r="AP1139" t="s">
        <v>109</v>
      </c>
      <c r="AT1139" t="s">
        <v>6978</v>
      </c>
      <c r="AU1139" t="s">
        <v>5761</v>
      </c>
      <c r="AV1139">
        <v>131</v>
      </c>
      <c r="AY1139" t="s">
        <v>5761</v>
      </c>
      <c r="AZ1139">
        <v>131</v>
      </c>
      <c r="BB1139" t="s">
        <v>5761</v>
      </c>
      <c r="BC1139" t="str">
        <f t="shared" si="252"/>
        <v>131-131</v>
      </c>
    </row>
    <row r="1140" spans="1:55" ht="18">
      <c r="A1140" t="s">
        <v>5764</v>
      </c>
      <c r="B1140" t="str">
        <f t="shared" si="242"/>
        <v>CAGTTTTCCCAGTCACGACAAGAAACGGACTGCTACAGATGCT</v>
      </c>
      <c r="C1140" t="s">
        <v>5844</v>
      </c>
      <c r="D1140" t="str">
        <f t="shared" si="243"/>
        <v>GTTTAGTTGAGGCAGTTAATGGACGAAG</v>
      </c>
      <c r="E1140" t="str">
        <f t="shared" si="244"/>
        <v>(GCA)4</v>
      </c>
      <c r="F1140" s="6" t="s">
        <v>7753</v>
      </c>
      <c r="G1140" t="str">
        <f t="shared" si="245"/>
        <v>GCA</v>
      </c>
      <c r="H1140">
        <f t="shared" si="246"/>
        <v>135</v>
      </c>
      <c r="I1140">
        <f t="shared" si="247"/>
        <v>135</v>
      </c>
      <c r="J1140" t="str">
        <f t="shared" si="248"/>
        <v>135-135</v>
      </c>
      <c r="K1140" t="str">
        <f t="shared" si="254"/>
        <v>Monomorphic</v>
      </c>
      <c r="X1140" t="s">
        <v>3573</v>
      </c>
      <c r="Y1140" t="s">
        <v>3425</v>
      </c>
      <c r="AA1140" t="s">
        <v>3572</v>
      </c>
      <c r="AB1140" t="s">
        <v>5764</v>
      </c>
      <c r="AC1140" t="s">
        <v>129</v>
      </c>
      <c r="AD1140">
        <v>3</v>
      </c>
      <c r="AE1140">
        <v>12</v>
      </c>
      <c r="AF1140" t="str">
        <f t="shared" si="249"/>
        <v>(GCA)</v>
      </c>
      <c r="AG1140">
        <f t="shared" si="250"/>
        <v>4</v>
      </c>
      <c r="AH1140" t="str">
        <f t="shared" si="251"/>
        <v>(GCA)4</v>
      </c>
      <c r="AK1140" t="s">
        <v>5764</v>
      </c>
      <c r="AL1140" t="s">
        <v>7366</v>
      </c>
      <c r="AO1140" t="s">
        <v>5764</v>
      </c>
      <c r="AP1140" t="s">
        <v>129</v>
      </c>
      <c r="AT1140" t="s">
        <v>6979</v>
      </c>
      <c r="AU1140" t="s">
        <v>5764</v>
      </c>
      <c r="AV1140">
        <v>135</v>
      </c>
      <c r="AY1140" t="s">
        <v>5764</v>
      </c>
      <c r="AZ1140">
        <v>135</v>
      </c>
      <c r="BB1140" t="s">
        <v>5764</v>
      </c>
      <c r="BC1140" t="str">
        <f t="shared" si="252"/>
        <v>135-135</v>
      </c>
    </row>
    <row r="1141" spans="1:55" ht="18">
      <c r="A1141" t="s">
        <v>5767</v>
      </c>
      <c r="B1141" t="str">
        <f t="shared" si="242"/>
        <v>CAGTTTTCCCAGTCACGACCATTGCATTGACATTGGTATTGGT</v>
      </c>
      <c r="C1141" t="s">
        <v>5845</v>
      </c>
      <c r="D1141" t="str">
        <f t="shared" si="243"/>
        <v>GTTTTCAAAGCAAGCGCATAAACAACTA</v>
      </c>
      <c r="E1141" t="str">
        <f t="shared" si="244"/>
        <v>(GAT)4</v>
      </c>
      <c r="F1141" s="6" t="s">
        <v>7472</v>
      </c>
      <c r="G1141" t="str">
        <f t="shared" si="245"/>
        <v>GAT</v>
      </c>
      <c r="H1141">
        <f t="shared" si="246"/>
        <v>142</v>
      </c>
      <c r="I1141">
        <f t="shared" si="247"/>
        <v>149</v>
      </c>
      <c r="J1141" t="str">
        <f t="shared" si="248"/>
        <v>142-149</v>
      </c>
      <c r="K1141" t="str">
        <f t="shared" si="254"/>
        <v>Polymorphic</v>
      </c>
      <c r="X1141" t="s">
        <v>3575</v>
      </c>
      <c r="Y1141" t="s">
        <v>3429</v>
      </c>
      <c r="AA1141" t="s">
        <v>3574</v>
      </c>
      <c r="AB1141" t="s">
        <v>5767</v>
      </c>
      <c r="AC1141" t="s">
        <v>123</v>
      </c>
      <c r="AD1141">
        <v>3</v>
      </c>
      <c r="AE1141">
        <v>12</v>
      </c>
      <c r="AF1141" t="str">
        <f t="shared" si="249"/>
        <v>(GAT)</v>
      </c>
      <c r="AG1141">
        <f t="shared" si="250"/>
        <v>4</v>
      </c>
      <c r="AH1141" t="str">
        <f t="shared" si="251"/>
        <v>(GAT)4</v>
      </c>
      <c r="AK1141" t="s">
        <v>5767</v>
      </c>
      <c r="AL1141" t="s">
        <v>7086</v>
      </c>
      <c r="AO1141" t="s">
        <v>5767</v>
      </c>
      <c r="AP1141" t="s">
        <v>123</v>
      </c>
      <c r="AT1141" t="s">
        <v>6980</v>
      </c>
      <c r="AU1141" t="s">
        <v>5767</v>
      </c>
      <c r="AV1141">
        <v>142</v>
      </c>
      <c r="AY1141" t="s">
        <v>5767</v>
      </c>
      <c r="AZ1141">
        <v>149</v>
      </c>
      <c r="BB1141" t="s">
        <v>5767</v>
      </c>
      <c r="BC1141" t="str">
        <f t="shared" si="252"/>
        <v>142-149</v>
      </c>
    </row>
    <row r="1142" spans="1:55" ht="18">
      <c r="A1142" t="s">
        <v>5770</v>
      </c>
      <c r="B1142" t="str">
        <f t="shared" si="242"/>
        <v>CAGTTTTCCCAGTCACGACTGTGGCTATTTGTTATTGTGGGATA</v>
      </c>
      <c r="C1142" t="s">
        <v>5846</v>
      </c>
      <c r="D1142" t="str">
        <f t="shared" si="243"/>
        <v>GTTTAATATAATTACATCACAACTCCATGCAC</v>
      </c>
      <c r="E1142" t="str">
        <f t="shared" si="244"/>
        <v>(TA)6</v>
      </c>
      <c r="F1142" s="6" t="s">
        <v>7742</v>
      </c>
      <c r="G1142" t="str">
        <f t="shared" si="245"/>
        <v>TA</v>
      </c>
      <c r="H1142">
        <f t="shared" si="246"/>
        <v>124</v>
      </c>
      <c r="I1142">
        <f t="shared" si="247"/>
        <v>124</v>
      </c>
      <c r="J1142" t="str">
        <f t="shared" si="248"/>
        <v>124-124</v>
      </c>
      <c r="K1142" t="str">
        <f t="shared" si="254"/>
        <v>Monomorphic</v>
      </c>
      <c r="X1142" t="s">
        <v>3577</v>
      </c>
      <c r="Y1142" t="s">
        <v>3433</v>
      </c>
      <c r="AA1142" t="s">
        <v>3576</v>
      </c>
      <c r="AB1142" t="s">
        <v>5770</v>
      </c>
      <c r="AC1142" t="s">
        <v>157</v>
      </c>
      <c r="AD1142">
        <v>2</v>
      </c>
      <c r="AE1142">
        <v>12</v>
      </c>
      <c r="AF1142" t="str">
        <f t="shared" si="249"/>
        <v>(TA)</v>
      </c>
      <c r="AG1142">
        <f t="shared" si="250"/>
        <v>6</v>
      </c>
      <c r="AH1142" t="str">
        <f t="shared" si="251"/>
        <v>(TA)6</v>
      </c>
      <c r="AK1142" t="s">
        <v>5770</v>
      </c>
      <c r="AL1142" t="s">
        <v>7355</v>
      </c>
      <c r="AO1142" t="s">
        <v>5770</v>
      </c>
      <c r="AP1142" t="s">
        <v>157</v>
      </c>
      <c r="AT1142" t="s">
        <v>6981</v>
      </c>
      <c r="AU1142" t="s">
        <v>5770</v>
      </c>
      <c r="AV1142">
        <v>124</v>
      </c>
      <c r="AY1142" t="s">
        <v>5770</v>
      </c>
      <c r="AZ1142">
        <v>124</v>
      </c>
      <c r="BB1142" t="s">
        <v>5770</v>
      </c>
      <c r="BC1142" t="str">
        <f t="shared" si="252"/>
        <v>124-124</v>
      </c>
    </row>
    <row r="1143" spans="1:55" ht="18">
      <c r="A1143" t="s">
        <v>5773</v>
      </c>
      <c r="B1143" t="str">
        <f t="shared" si="242"/>
        <v>CAGTTTTCCCAGTCACGACGTTTGAGATCATTTTCAGGCGG</v>
      </c>
      <c r="C1143" t="s">
        <v>5847</v>
      </c>
      <c r="D1143" t="str">
        <f t="shared" si="243"/>
        <v>GTTTATGACCTGCTTATTGGCCATGAT</v>
      </c>
      <c r="E1143" t="str">
        <f t="shared" si="244"/>
        <v>(GAG)4</v>
      </c>
      <c r="F1143" s="6" t="s">
        <v>7475</v>
      </c>
      <c r="G1143" t="str">
        <f t="shared" si="245"/>
        <v>GAG</v>
      </c>
      <c r="H1143">
        <f t="shared" si="246"/>
        <v>160</v>
      </c>
      <c r="I1143">
        <f t="shared" si="247"/>
        <v>160</v>
      </c>
      <c r="J1143" t="str">
        <f t="shared" si="248"/>
        <v>160-160</v>
      </c>
      <c r="K1143" t="str">
        <f t="shared" si="254"/>
        <v>Monomorphic</v>
      </c>
      <c r="X1143" t="s">
        <v>3565</v>
      </c>
      <c r="Y1143" t="s">
        <v>3409</v>
      </c>
      <c r="AA1143" t="s">
        <v>3578</v>
      </c>
      <c r="AB1143" t="s">
        <v>5773</v>
      </c>
      <c r="AC1143" t="s">
        <v>121</v>
      </c>
      <c r="AD1143">
        <v>3</v>
      </c>
      <c r="AE1143">
        <v>12</v>
      </c>
      <c r="AF1143" t="str">
        <f t="shared" si="249"/>
        <v>(GAG)</v>
      </c>
      <c r="AG1143">
        <f t="shared" si="250"/>
        <v>4</v>
      </c>
      <c r="AH1143" t="str">
        <f t="shared" si="251"/>
        <v>(GAG)4</v>
      </c>
      <c r="AK1143" t="s">
        <v>5773</v>
      </c>
      <c r="AL1143" t="s">
        <v>7089</v>
      </c>
      <c r="AO1143" t="s">
        <v>5773</v>
      </c>
      <c r="AP1143" t="s">
        <v>121</v>
      </c>
      <c r="AT1143" t="s">
        <v>6982</v>
      </c>
      <c r="AU1143" t="s">
        <v>5773</v>
      </c>
      <c r="AV1143">
        <v>160</v>
      </c>
      <c r="AY1143" t="s">
        <v>5773</v>
      </c>
      <c r="AZ1143">
        <v>160</v>
      </c>
      <c r="BB1143" t="s">
        <v>5773</v>
      </c>
      <c r="BC1143" t="str">
        <f t="shared" si="252"/>
        <v>160-160</v>
      </c>
    </row>
    <row r="1144" spans="1:55" ht="18">
      <c r="A1144" t="s">
        <v>5776</v>
      </c>
      <c r="B1144" t="str">
        <f t="shared" si="242"/>
        <v>CAGTTTTCCCAGTCACGACTTCTCTGGTTCCCAATTCCACTAA</v>
      </c>
      <c r="C1144" t="s">
        <v>5848</v>
      </c>
      <c r="D1144" t="str">
        <f t="shared" si="243"/>
        <v>GTTTGCAGAGCACCACTCTTTTCTTCTC</v>
      </c>
      <c r="E1144" t="str">
        <f t="shared" si="244"/>
        <v>(AT)6</v>
      </c>
      <c r="F1144" s="6" t="s">
        <v>7743</v>
      </c>
      <c r="G1144" t="str">
        <f t="shared" si="245"/>
        <v>AT</v>
      </c>
      <c r="H1144">
        <f t="shared" si="246"/>
        <v>163</v>
      </c>
      <c r="I1144">
        <f t="shared" si="247"/>
        <v>165</v>
      </c>
      <c r="J1144" t="str">
        <f t="shared" si="248"/>
        <v>163-165</v>
      </c>
      <c r="K1144" t="str">
        <f t="shared" si="254"/>
        <v>Polymorphic</v>
      </c>
      <c r="X1144" t="s">
        <v>3580</v>
      </c>
      <c r="Y1144" t="s">
        <v>3438</v>
      </c>
      <c r="AA1144" t="s">
        <v>3579</v>
      </c>
      <c r="AB1144" t="s">
        <v>5776</v>
      </c>
      <c r="AC1144" t="s">
        <v>68</v>
      </c>
      <c r="AD1144">
        <v>2</v>
      </c>
      <c r="AE1144">
        <v>12</v>
      </c>
      <c r="AF1144" t="str">
        <f t="shared" si="249"/>
        <v>(AT)</v>
      </c>
      <c r="AG1144">
        <f t="shared" si="250"/>
        <v>6</v>
      </c>
      <c r="AH1144" t="str">
        <f t="shared" si="251"/>
        <v>(AT)6</v>
      </c>
      <c r="AK1144" t="s">
        <v>5776</v>
      </c>
      <c r="AL1144" t="s">
        <v>7356</v>
      </c>
      <c r="AO1144" t="s">
        <v>5776</v>
      </c>
      <c r="AP1144" t="s">
        <v>68</v>
      </c>
      <c r="AT1144" t="s">
        <v>6983</v>
      </c>
      <c r="AU1144" t="s">
        <v>5776</v>
      </c>
      <c r="AV1144">
        <v>163</v>
      </c>
      <c r="AY1144" t="s">
        <v>5776</v>
      </c>
      <c r="AZ1144">
        <v>165</v>
      </c>
      <c r="BB1144" t="s">
        <v>5776</v>
      </c>
      <c r="BC1144" t="str">
        <f t="shared" si="252"/>
        <v>163-165</v>
      </c>
    </row>
    <row r="1145" spans="1:55" ht="18">
      <c r="A1145" t="s">
        <v>5779</v>
      </c>
      <c r="B1145" t="str">
        <f t="shared" si="242"/>
        <v>CAGTTTTCCCAGTCACGACATTCTCTAGGGTTTCAATCCCCTC</v>
      </c>
      <c r="C1145" t="s">
        <v>5849</v>
      </c>
      <c r="D1145" t="str">
        <f t="shared" si="243"/>
        <v>GTTTGAGAACCTCCGCTTCTTCACTTT</v>
      </c>
      <c r="E1145" t="str">
        <f t="shared" si="244"/>
        <v>(TCT)4</v>
      </c>
      <c r="F1145" s="6" t="s">
        <v>7496</v>
      </c>
      <c r="G1145" t="str">
        <f t="shared" si="245"/>
        <v>TCT</v>
      </c>
      <c r="H1145">
        <f t="shared" si="246"/>
        <v>147</v>
      </c>
      <c r="I1145">
        <f t="shared" si="247"/>
        <v>150</v>
      </c>
      <c r="J1145" t="str">
        <f t="shared" si="248"/>
        <v>147-150</v>
      </c>
      <c r="K1145" t="str">
        <f t="shared" si="254"/>
        <v>Polymorphic</v>
      </c>
      <c r="X1145" t="s">
        <v>3582</v>
      </c>
      <c r="Y1145" t="s">
        <v>3442</v>
      </c>
      <c r="AA1145" t="s">
        <v>3581</v>
      </c>
      <c r="AB1145" t="s">
        <v>5779</v>
      </c>
      <c r="AC1145" t="s">
        <v>172</v>
      </c>
      <c r="AD1145">
        <v>3</v>
      </c>
      <c r="AE1145">
        <v>12</v>
      </c>
      <c r="AF1145" t="str">
        <f t="shared" si="249"/>
        <v>(TCT)</v>
      </c>
      <c r="AG1145">
        <f t="shared" si="250"/>
        <v>4</v>
      </c>
      <c r="AH1145" t="str">
        <f t="shared" si="251"/>
        <v>(TCT)4</v>
      </c>
      <c r="AK1145" t="s">
        <v>5779</v>
      </c>
      <c r="AL1145" t="s">
        <v>7110</v>
      </c>
      <c r="AO1145" t="s">
        <v>5779</v>
      </c>
      <c r="AP1145" t="s">
        <v>172</v>
      </c>
      <c r="AT1145" t="s">
        <v>6984</v>
      </c>
      <c r="AU1145" t="s">
        <v>5779</v>
      </c>
      <c r="AV1145">
        <v>147</v>
      </c>
      <c r="AY1145" t="s">
        <v>5779</v>
      </c>
      <c r="AZ1145">
        <v>150</v>
      </c>
      <c r="BB1145" t="s">
        <v>5779</v>
      </c>
      <c r="BC1145" t="str">
        <f t="shared" si="252"/>
        <v>147-150</v>
      </c>
    </row>
    <row r="1146" spans="1:55" ht="18">
      <c r="A1146" t="s">
        <v>5782</v>
      </c>
      <c r="B1146" t="str">
        <f t="shared" si="242"/>
        <v>CAGTTTTCCCAGTCACGACAGGTTGATGACCTTAGTGACAGGC</v>
      </c>
      <c r="C1146" t="s">
        <v>5850</v>
      </c>
      <c r="D1146" t="str">
        <f t="shared" si="243"/>
        <v>GTTTTGAATACACAGACCCAATGAAGGA</v>
      </c>
      <c r="E1146" t="str">
        <f t="shared" si="244"/>
        <v>(TCT)4</v>
      </c>
      <c r="F1146" s="6" t="s">
        <v>7496</v>
      </c>
      <c r="G1146" t="str">
        <f t="shared" si="245"/>
        <v>TCT</v>
      </c>
      <c r="H1146">
        <f t="shared" si="246"/>
        <v>169</v>
      </c>
      <c r="I1146">
        <f t="shared" si="247"/>
        <v>169</v>
      </c>
      <c r="J1146" t="str">
        <f t="shared" si="248"/>
        <v>169-169</v>
      </c>
      <c r="K1146" t="str">
        <f t="shared" si="254"/>
        <v>Monomorphic</v>
      </c>
      <c r="X1146" t="s">
        <v>3584</v>
      </c>
      <c r="Y1146" t="s">
        <v>3446</v>
      </c>
      <c r="AA1146" t="s">
        <v>3583</v>
      </c>
      <c r="AB1146" t="s">
        <v>5782</v>
      </c>
      <c r="AC1146" t="s">
        <v>172</v>
      </c>
      <c r="AD1146">
        <v>3</v>
      </c>
      <c r="AE1146">
        <v>12</v>
      </c>
      <c r="AF1146" t="str">
        <f t="shared" si="249"/>
        <v>(TCT)</v>
      </c>
      <c r="AG1146">
        <f t="shared" si="250"/>
        <v>4</v>
      </c>
      <c r="AH1146" t="str">
        <f t="shared" si="251"/>
        <v>(TCT)4</v>
      </c>
      <c r="AK1146" t="s">
        <v>5782</v>
      </c>
      <c r="AL1146" t="s">
        <v>7110</v>
      </c>
      <c r="AO1146" t="s">
        <v>5782</v>
      </c>
      <c r="AP1146" t="s">
        <v>172</v>
      </c>
      <c r="AT1146" t="s">
        <v>6985</v>
      </c>
      <c r="AU1146" t="s">
        <v>5782</v>
      </c>
      <c r="AV1146">
        <v>169</v>
      </c>
      <c r="AY1146" t="s">
        <v>5782</v>
      </c>
      <c r="AZ1146">
        <v>169</v>
      </c>
      <c r="BB1146" t="s">
        <v>5782</v>
      </c>
      <c r="BC1146" t="str">
        <f t="shared" si="252"/>
        <v>169-169</v>
      </c>
    </row>
    <row r="1147" spans="1:55" ht="18">
      <c r="A1147" t="s">
        <v>5785</v>
      </c>
      <c r="B1147" t="str">
        <f t="shared" si="242"/>
        <v>CAGTTTTCCCAGTCACGACGATGAAGAAAAGAAACCTGGCCTT</v>
      </c>
      <c r="C1147" t="s">
        <v>5851</v>
      </c>
      <c r="D1147" t="str">
        <f t="shared" si="243"/>
        <v>GTTTATCTTTGATCTTCTCCTTCAGCCC</v>
      </c>
      <c r="E1147" t="str">
        <f t="shared" si="244"/>
        <v>(AGA)4</v>
      </c>
      <c r="F1147" s="6" t="s">
        <v>7466</v>
      </c>
      <c r="G1147" t="str">
        <f t="shared" si="245"/>
        <v>AGA</v>
      </c>
      <c r="H1147">
        <f t="shared" si="246"/>
        <v>265</v>
      </c>
      <c r="I1147">
        <f t="shared" si="247"/>
        <v>284</v>
      </c>
      <c r="J1147" t="str">
        <f t="shared" si="248"/>
        <v>265-284</v>
      </c>
      <c r="K1147" t="str">
        <f t="shared" si="254"/>
        <v>Polymorphic</v>
      </c>
      <c r="X1147" t="s">
        <v>3586</v>
      </c>
      <c r="Y1147" t="s">
        <v>3450</v>
      </c>
      <c r="AA1147" t="s">
        <v>3585</v>
      </c>
      <c r="AB1147" t="s">
        <v>5785</v>
      </c>
      <c r="AC1147" t="s">
        <v>55</v>
      </c>
      <c r="AD1147">
        <v>3</v>
      </c>
      <c r="AE1147">
        <v>12</v>
      </c>
      <c r="AF1147" t="str">
        <f t="shared" si="249"/>
        <v>(AGA)</v>
      </c>
      <c r="AG1147">
        <f t="shared" si="250"/>
        <v>4</v>
      </c>
      <c r="AH1147" t="str">
        <f t="shared" si="251"/>
        <v>(AGA)4</v>
      </c>
      <c r="AK1147" t="s">
        <v>5785</v>
      </c>
      <c r="AL1147" t="s">
        <v>7080</v>
      </c>
      <c r="AO1147" t="s">
        <v>5785</v>
      </c>
      <c r="AP1147" t="s">
        <v>55</v>
      </c>
      <c r="AT1147" t="s">
        <v>6986</v>
      </c>
      <c r="AU1147" t="s">
        <v>5785</v>
      </c>
      <c r="AV1147">
        <v>265</v>
      </c>
      <c r="AY1147" t="s">
        <v>5785</v>
      </c>
      <c r="AZ1147">
        <v>284</v>
      </c>
      <c r="BB1147" t="s">
        <v>5785</v>
      </c>
      <c r="BC1147" t="str">
        <f t="shared" si="252"/>
        <v>265-284</v>
      </c>
    </row>
    <row r="1148" spans="1:55" ht="18">
      <c r="A1148" t="s">
        <v>5788</v>
      </c>
      <c r="B1148" t="str">
        <f t="shared" si="242"/>
        <v>CAGTTTTCCCAGTCACGACGCAACATCACCGTCAACGAG</v>
      </c>
      <c r="C1148" t="s">
        <v>5852</v>
      </c>
      <c r="D1148" t="str">
        <f t="shared" si="243"/>
        <v>GTTTACCATTCAGTTCCTCCAGTTTCC</v>
      </c>
      <c r="E1148" t="str">
        <f t="shared" si="244"/>
        <v>(GGC)4</v>
      </c>
      <c r="F1148" s="6" t="s">
        <v>7485</v>
      </c>
      <c r="G1148" t="str">
        <f t="shared" si="245"/>
        <v>GGC</v>
      </c>
      <c r="H1148">
        <f t="shared" si="246"/>
        <v>0</v>
      </c>
      <c r="I1148">
        <f t="shared" si="247"/>
        <v>0</v>
      </c>
      <c r="J1148" t="str">
        <f t="shared" si="248"/>
        <v>-</v>
      </c>
      <c r="K1148" t="s">
        <v>7774</v>
      </c>
      <c r="X1148" t="s">
        <v>3588</v>
      </c>
      <c r="Y1148" t="s">
        <v>3454</v>
      </c>
      <c r="AA1148" t="s">
        <v>3587</v>
      </c>
      <c r="AB1148" t="s">
        <v>5788</v>
      </c>
      <c r="AC1148" t="s">
        <v>140</v>
      </c>
      <c r="AD1148">
        <v>3</v>
      </c>
      <c r="AE1148">
        <v>12</v>
      </c>
      <c r="AF1148" t="str">
        <f t="shared" si="249"/>
        <v>(GGC)</v>
      </c>
      <c r="AG1148">
        <f t="shared" si="250"/>
        <v>4</v>
      </c>
      <c r="AH1148" t="str">
        <f t="shared" si="251"/>
        <v>(GGC)4</v>
      </c>
      <c r="AK1148" t="s">
        <v>5788</v>
      </c>
      <c r="AL1148" t="s">
        <v>7099</v>
      </c>
      <c r="AO1148" t="s">
        <v>5788</v>
      </c>
      <c r="AP1148" t="s">
        <v>140</v>
      </c>
      <c r="AT1148" t="s">
        <v>6987</v>
      </c>
      <c r="AU1148" t="s">
        <v>5788</v>
      </c>
      <c r="AY1148" t="s">
        <v>5788</v>
      </c>
      <c r="BB1148" t="s">
        <v>5788</v>
      </c>
      <c r="BC1148" t="str">
        <f t="shared" si="252"/>
        <v>-</v>
      </c>
    </row>
    <row r="1149" spans="1:55" ht="18">
      <c r="A1149" t="s">
        <v>5791</v>
      </c>
      <c r="B1149" t="str">
        <f t="shared" si="242"/>
        <v>CAGTTTTCCCAGTCACGACAGGGGGAAGGATGACAAAAGTTAC</v>
      </c>
      <c r="C1149" t="s">
        <v>5853</v>
      </c>
      <c r="D1149" t="str">
        <f t="shared" si="243"/>
        <v>GTTTCTCTTATCAGCGCAATCACAGTTG</v>
      </c>
      <c r="E1149" t="str">
        <f t="shared" si="244"/>
        <v>(TTC)4</v>
      </c>
      <c r="F1149" s="6" t="s">
        <v>7473</v>
      </c>
      <c r="G1149" t="str">
        <f t="shared" si="245"/>
        <v>TTC</v>
      </c>
      <c r="H1149">
        <f t="shared" si="246"/>
        <v>0</v>
      </c>
      <c r="I1149">
        <f t="shared" si="247"/>
        <v>0</v>
      </c>
      <c r="J1149" t="str">
        <f t="shared" si="248"/>
        <v>-</v>
      </c>
      <c r="K1149" t="s">
        <v>7774</v>
      </c>
      <c r="X1149" t="s">
        <v>3590</v>
      </c>
      <c r="Y1149" t="s">
        <v>3458</v>
      </c>
      <c r="AA1149" t="s">
        <v>3589</v>
      </c>
      <c r="AB1149" t="s">
        <v>5791</v>
      </c>
      <c r="AC1149" t="s">
        <v>193</v>
      </c>
      <c r="AD1149">
        <v>3</v>
      </c>
      <c r="AE1149">
        <v>12</v>
      </c>
      <c r="AF1149" t="str">
        <f t="shared" si="249"/>
        <v>(TTC)</v>
      </c>
      <c r="AG1149">
        <f t="shared" si="250"/>
        <v>4</v>
      </c>
      <c r="AH1149" t="str">
        <f t="shared" si="251"/>
        <v>(TTC)4</v>
      </c>
      <c r="AK1149" t="s">
        <v>5791</v>
      </c>
      <c r="AL1149" t="s">
        <v>7087</v>
      </c>
      <c r="AO1149" t="s">
        <v>5791</v>
      </c>
      <c r="AP1149" t="s">
        <v>193</v>
      </c>
      <c r="AT1149" t="s">
        <v>6988</v>
      </c>
      <c r="AU1149" t="s">
        <v>5791</v>
      </c>
      <c r="AY1149" t="s">
        <v>5791</v>
      </c>
      <c r="BB1149" t="s">
        <v>5791</v>
      </c>
      <c r="BC1149" t="str">
        <f t="shared" si="252"/>
        <v>-</v>
      </c>
    </row>
    <row r="1150" spans="1:55" ht="18">
      <c r="A1150" t="s">
        <v>5794</v>
      </c>
      <c r="B1150" t="str">
        <f t="shared" si="242"/>
        <v>CAGTTTTCCCAGTCACGACCAAATTTGCTGAAATGAATGCTTG</v>
      </c>
      <c r="C1150" t="s">
        <v>5854</v>
      </c>
      <c r="D1150" t="str">
        <f t="shared" si="243"/>
        <v>GTTTCCAGAAAATACTCATCACCACCAA</v>
      </c>
      <c r="E1150" t="str">
        <f t="shared" si="244"/>
        <v>(TG)6</v>
      </c>
      <c r="F1150" s="6" t="s">
        <v>7751</v>
      </c>
      <c r="G1150" t="str">
        <f t="shared" si="245"/>
        <v>TG</v>
      </c>
      <c r="H1150">
        <f t="shared" si="246"/>
        <v>166</v>
      </c>
      <c r="I1150">
        <f t="shared" si="247"/>
        <v>166</v>
      </c>
      <c r="J1150" t="str">
        <f t="shared" si="248"/>
        <v>166-166</v>
      </c>
      <c r="K1150" t="str">
        <f t="shared" ref="K1150:K1156" si="255">IF(H1150=I1150,"Monomorphic","Polymorphic")</f>
        <v>Monomorphic</v>
      </c>
      <c r="X1150" t="s">
        <v>3592</v>
      </c>
      <c r="Y1150" t="s">
        <v>3462</v>
      </c>
      <c r="AA1150" t="s">
        <v>3591</v>
      </c>
      <c r="AB1150" t="s">
        <v>5794</v>
      </c>
      <c r="AC1150" t="s">
        <v>183</v>
      </c>
      <c r="AD1150">
        <v>2</v>
      </c>
      <c r="AE1150">
        <v>12</v>
      </c>
      <c r="AF1150" t="str">
        <f t="shared" si="249"/>
        <v>(TG)</v>
      </c>
      <c r="AG1150">
        <f t="shared" si="250"/>
        <v>6</v>
      </c>
      <c r="AH1150" t="str">
        <f t="shared" si="251"/>
        <v>(TG)6</v>
      </c>
      <c r="AK1150" t="s">
        <v>5794</v>
      </c>
      <c r="AL1150" t="s">
        <v>7364</v>
      </c>
      <c r="AO1150" t="s">
        <v>5794</v>
      </c>
      <c r="AP1150" t="s">
        <v>183</v>
      </c>
      <c r="AT1150" t="s">
        <v>6989</v>
      </c>
      <c r="AU1150" t="s">
        <v>5794</v>
      </c>
      <c r="AV1150">
        <v>166</v>
      </c>
      <c r="AY1150" t="s">
        <v>5794</v>
      </c>
      <c r="AZ1150">
        <v>166</v>
      </c>
      <c r="BB1150" t="s">
        <v>5794</v>
      </c>
      <c r="BC1150" t="str">
        <f t="shared" si="252"/>
        <v>166-166</v>
      </c>
    </row>
    <row r="1151" spans="1:55" ht="18">
      <c r="A1151" t="s">
        <v>5797</v>
      </c>
      <c r="B1151" t="str">
        <f t="shared" si="242"/>
        <v>CAGTTTTCCCAGTCACGACTAAGTCATCATCAATGGTCGGTTC</v>
      </c>
      <c r="C1151" t="s">
        <v>5855</v>
      </c>
      <c r="D1151" t="str">
        <f t="shared" si="243"/>
        <v>GTTTGGTTCGATCAAAATGGAGTATGTG</v>
      </c>
      <c r="E1151" t="str">
        <f t="shared" si="244"/>
        <v>(TGA)4</v>
      </c>
      <c r="F1151" s="6" t="s">
        <v>7465</v>
      </c>
      <c r="G1151" t="str">
        <f t="shared" si="245"/>
        <v>TGA</v>
      </c>
      <c r="H1151">
        <f t="shared" si="246"/>
        <v>170</v>
      </c>
      <c r="I1151">
        <f t="shared" si="247"/>
        <v>170</v>
      </c>
      <c r="J1151" t="str">
        <f t="shared" si="248"/>
        <v>170-170</v>
      </c>
      <c r="K1151" t="str">
        <f t="shared" si="255"/>
        <v>Monomorphic</v>
      </c>
      <c r="X1151" t="s">
        <v>3594</v>
      </c>
      <c r="Y1151" t="s">
        <v>3466</v>
      </c>
      <c r="AA1151" t="s">
        <v>3593</v>
      </c>
      <c r="AB1151" t="s">
        <v>5797</v>
      </c>
      <c r="AC1151" t="s">
        <v>175</v>
      </c>
      <c r="AD1151">
        <v>3</v>
      </c>
      <c r="AE1151">
        <v>12</v>
      </c>
      <c r="AF1151" t="str">
        <f t="shared" si="249"/>
        <v>(TGA)</v>
      </c>
      <c r="AG1151">
        <f t="shared" si="250"/>
        <v>4</v>
      </c>
      <c r="AH1151" t="str">
        <f t="shared" si="251"/>
        <v>(TGA)4</v>
      </c>
      <c r="AK1151" t="s">
        <v>5797</v>
      </c>
      <c r="AL1151" t="s">
        <v>7079</v>
      </c>
      <c r="AO1151" t="s">
        <v>5797</v>
      </c>
      <c r="AP1151" t="s">
        <v>175</v>
      </c>
      <c r="AT1151" t="s">
        <v>6990</v>
      </c>
      <c r="AU1151" t="s">
        <v>5797</v>
      </c>
      <c r="AV1151">
        <v>170</v>
      </c>
      <c r="AY1151" t="s">
        <v>5797</v>
      </c>
      <c r="AZ1151">
        <v>170</v>
      </c>
      <c r="BB1151" t="s">
        <v>5797</v>
      </c>
      <c r="BC1151" t="str">
        <f t="shared" si="252"/>
        <v>170-170</v>
      </c>
    </row>
    <row r="1152" spans="1:55" ht="18">
      <c r="A1152" t="s">
        <v>5800</v>
      </c>
      <c r="B1152" t="str">
        <f t="shared" si="242"/>
        <v>CAGTTTTCCCAGTCACGACAACGATGAGGCGGTGGACTT</v>
      </c>
      <c r="C1152" t="s">
        <v>5856</v>
      </c>
      <c r="D1152" t="str">
        <f t="shared" si="243"/>
        <v>GTTTTATCTTGGGTACGTTGATGGCTTC</v>
      </c>
      <c r="E1152" t="str">
        <f t="shared" si="244"/>
        <v>(CGA)4</v>
      </c>
      <c r="F1152" s="6" t="s">
        <v>7480</v>
      </c>
      <c r="G1152" t="str">
        <f t="shared" si="245"/>
        <v>CGA</v>
      </c>
      <c r="H1152">
        <f t="shared" si="246"/>
        <v>103</v>
      </c>
      <c r="I1152">
        <f t="shared" si="247"/>
        <v>103</v>
      </c>
      <c r="J1152" t="str">
        <f t="shared" si="248"/>
        <v>103-103</v>
      </c>
      <c r="K1152" t="str">
        <f t="shared" si="255"/>
        <v>Monomorphic</v>
      </c>
      <c r="X1152" t="s">
        <v>3596</v>
      </c>
      <c r="Y1152" t="s">
        <v>3470</v>
      </c>
      <c r="AA1152" t="s">
        <v>3595</v>
      </c>
      <c r="AB1152" t="s">
        <v>5800</v>
      </c>
      <c r="AC1152" t="s">
        <v>95</v>
      </c>
      <c r="AD1152">
        <v>3</v>
      </c>
      <c r="AE1152">
        <v>12</v>
      </c>
      <c r="AF1152" t="str">
        <f t="shared" si="249"/>
        <v>(CGA)</v>
      </c>
      <c r="AG1152">
        <f t="shared" si="250"/>
        <v>4</v>
      </c>
      <c r="AH1152" t="str">
        <f t="shared" si="251"/>
        <v>(CGA)4</v>
      </c>
      <c r="AK1152" t="s">
        <v>5800</v>
      </c>
      <c r="AL1152" t="s">
        <v>7094</v>
      </c>
      <c r="AO1152" t="s">
        <v>5800</v>
      </c>
      <c r="AP1152" t="s">
        <v>95</v>
      </c>
      <c r="AT1152" t="s">
        <v>6991</v>
      </c>
      <c r="AU1152" t="s">
        <v>5800</v>
      </c>
      <c r="AV1152">
        <v>103</v>
      </c>
      <c r="AY1152" t="s">
        <v>5800</v>
      </c>
      <c r="AZ1152">
        <v>103</v>
      </c>
      <c r="BB1152" t="s">
        <v>5800</v>
      </c>
      <c r="BC1152" t="str">
        <f t="shared" si="252"/>
        <v>103-103</v>
      </c>
    </row>
    <row r="1153" spans="1:55" ht="18">
      <c r="A1153" t="s">
        <v>5803</v>
      </c>
      <c r="B1153" t="str">
        <f t="shared" si="242"/>
        <v>CAGTTTTCCCAGTCACGACCTTTGCTTGCTGCAATGTATCATC</v>
      </c>
      <c r="C1153" t="s">
        <v>5857</v>
      </c>
      <c r="D1153" t="str">
        <f t="shared" si="243"/>
        <v>GTTTACACAAGACATGAAAACCACAACC</v>
      </c>
      <c r="E1153" t="str">
        <f t="shared" si="244"/>
        <v>(GAT)4</v>
      </c>
      <c r="F1153" s="6" t="s">
        <v>7472</v>
      </c>
      <c r="G1153" t="str">
        <f t="shared" si="245"/>
        <v>GAT</v>
      </c>
      <c r="H1153">
        <f t="shared" si="246"/>
        <v>175</v>
      </c>
      <c r="I1153">
        <f t="shared" si="247"/>
        <v>175</v>
      </c>
      <c r="J1153" t="str">
        <f t="shared" si="248"/>
        <v>175-175</v>
      </c>
      <c r="K1153" t="str">
        <f t="shared" si="255"/>
        <v>Monomorphic</v>
      </c>
      <c r="X1153" t="s">
        <v>3598</v>
      </c>
      <c r="Y1153" t="s">
        <v>3474</v>
      </c>
      <c r="AA1153" t="s">
        <v>3597</v>
      </c>
      <c r="AB1153" t="s">
        <v>5803</v>
      </c>
      <c r="AC1153" t="s">
        <v>123</v>
      </c>
      <c r="AD1153">
        <v>3</v>
      </c>
      <c r="AE1153">
        <v>12</v>
      </c>
      <c r="AF1153" t="str">
        <f t="shared" si="249"/>
        <v>(GAT)</v>
      </c>
      <c r="AG1153">
        <f t="shared" si="250"/>
        <v>4</v>
      </c>
      <c r="AH1153" t="str">
        <f t="shared" si="251"/>
        <v>(GAT)4</v>
      </c>
      <c r="AK1153" t="s">
        <v>5803</v>
      </c>
      <c r="AL1153" t="s">
        <v>7086</v>
      </c>
      <c r="AO1153" t="s">
        <v>5803</v>
      </c>
      <c r="AP1153" t="s">
        <v>123</v>
      </c>
      <c r="AT1153" t="s">
        <v>6992</v>
      </c>
      <c r="AU1153" t="s">
        <v>5803</v>
      </c>
      <c r="AV1153">
        <v>175</v>
      </c>
      <c r="AY1153" t="s">
        <v>5803</v>
      </c>
      <c r="AZ1153">
        <v>175</v>
      </c>
      <c r="BB1153" t="s">
        <v>5803</v>
      </c>
      <c r="BC1153" t="str">
        <f t="shared" si="252"/>
        <v>175-175</v>
      </c>
    </row>
    <row r="1154" spans="1:55" ht="18">
      <c r="A1154" t="s">
        <v>5806</v>
      </c>
      <c r="B1154" t="str">
        <f t="shared" si="242"/>
        <v>CAGTTTTCCCAGTCACGACGTGGAAGCGTGGAACTGGAAT</v>
      </c>
      <c r="C1154" t="s">
        <v>5858</v>
      </c>
      <c r="D1154" t="str">
        <f t="shared" si="243"/>
        <v>GTTTACTGGATTGAAGTCCTTGACGAAG</v>
      </c>
      <c r="E1154" t="str">
        <f t="shared" si="244"/>
        <v>(ATG)4</v>
      </c>
      <c r="F1154" s="6" t="s">
        <v>7488</v>
      </c>
      <c r="G1154" t="str">
        <f t="shared" si="245"/>
        <v>ATG</v>
      </c>
      <c r="H1154">
        <f t="shared" si="246"/>
        <v>149</v>
      </c>
      <c r="I1154">
        <f t="shared" si="247"/>
        <v>149</v>
      </c>
      <c r="J1154" t="str">
        <f t="shared" si="248"/>
        <v>149-149</v>
      </c>
      <c r="K1154" t="str">
        <f t="shared" si="255"/>
        <v>Monomorphic</v>
      </c>
      <c r="X1154" t="s">
        <v>3600</v>
      </c>
      <c r="Y1154" t="s">
        <v>3478</v>
      </c>
      <c r="AA1154" t="s">
        <v>3599</v>
      </c>
      <c r="AB1154" t="s">
        <v>5806</v>
      </c>
      <c r="AC1154" t="s">
        <v>74</v>
      </c>
      <c r="AD1154">
        <v>3</v>
      </c>
      <c r="AE1154">
        <v>12</v>
      </c>
      <c r="AF1154" t="str">
        <f t="shared" si="249"/>
        <v>(ATG)</v>
      </c>
      <c r="AG1154">
        <f t="shared" si="250"/>
        <v>4</v>
      </c>
      <c r="AH1154" t="str">
        <f t="shared" si="251"/>
        <v>(ATG)4</v>
      </c>
      <c r="AK1154" t="s">
        <v>5806</v>
      </c>
      <c r="AL1154" t="s">
        <v>7102</v>
      </c>
      <c r="AO1154" t="s">
        <v>5806</v>
      </c>
      <c r="AP1154" t="s">
        <v>74</v>
      </c>
      <c r="AT1154" t="s">
        <v>6993</v>
      </c>
      <c r="AU1154" t="s">
        <v>5806</v>
      </c>
      <c r="AV1154">
        <v>149</v>
      </c>
      <c r="AY1154" t="s">
        <v>5806</v>
      </c>
      <c r="AZ1154">
        <v>149</v>
      </c>
      <c r="BB1154" t="s">
        <v>5806</v>
      </c>
      <c r="BC1154" t="str">
        <f t="shared" si="252"/>
        <v>149-149</v>
      </c>
    </row>
    <row r="1155" spans="1:55" ht="18">
      <c r="A1155" t="s">
        <v>5809</v>
      </c>
      <c r="B1155" t="str">
        <f t="shared" si="242"/>
        <v>CAGTTTTCCCAGTCACGACTTCTCTCGTTCGAAATTTGTAGCC</v>
      </c>
      <c r="C1155" t="s">
        <v>5859</v>
      </c>
      <c r="D1155" t="str">
        <f t="shared" si="243"/>
        <v>GTTTGAGAACGGAGAGATTCCAGACAAC</v>
      </c>
      <c r="E1155" t="str">
        <f t="shared" si="244"/>
        <v>(GAT)4</v>
      </c>
      <c r="F1155" s="6" t="s">
        <v>7472</v>
      </c>
      <c r="G1155" t="str">
        <f t="shared" si="245"/>
        <v>GAT</v>
      </c>
      <c r="H1155">
        <f t="shared" si="246"/>
        <v>136</v>
      </c>
      <c r="I1155">
        <f t="shared" si="247"/>
        <v>136</v>
      </c>
      <c r="J1155" t="str">
        <f t="shared" si="248"/>
        <v>136-136</v>
      </c>
      <c r="K1155" t="str">
        <f t="shared" si="255"/>
        <v>Monomorphic</v>
      </c>
      <c r="X1155" t="s">
        <v>3602</v>
      </c>
      <c r="Y1155" t="s">
        <v>3482</v>
      </c>
      <c r="AA1155" t="s">
        <v>3601</v>
      </c>
      <c r="AB1155" t="s">
        <v>5809</v>
      </c>
      <c r="AC1155" t="s">
        <v>123</v>
      </c>
      <c r="AD1155">
        <v>3</v>
      </c>
      <c r="AE1155">
        <v>12</v>
      </c>
      <c r="AF1155" t="str">
        <f t="shared" si="249"/>
        <v>(GAT)</v>
      </c>
      <c r="AG1155">
        <f t="shared" si="250"/>
        <v>4</v>
      </c>
      <c r="AH1155" t="str">
        <f t="shared" si="251"/>
        <v>(GAT)4</v>
      </c>
      <c r="AK1155" t="s">
        <v>5809</v>
      </c>
      <c r="AL1155" t="s">
        <v>7086</v>
      </c>
      <c r="AO1155" t="s">
        <v>5809</v>
      </c>
      <c r="AP1155" t="s">
        <v>123</v>
      </c>
      <c r="AT1155" t="s">
        <v>6994</v>
      </c>
      <c r="AU1155" t="s">
        <v>5809</v>
      </c>
      <c r="AV1155">
        <v>136</v>
      </c>
      <c r="AY1155" t="s">
        <v>5809</v>
      </c>
      <c r="AZ1155">
        <v>136</v>
      </c>
      <c r="BB1155" t="s">
        <v>5809</v>
      </c>
      <c r="BC1155" t="str">
        <f t="shared" si="252"/>
        <v>136-136</v>
      </c>
    </row>
    <row r="1156" spans="1:55" ht="18">
      <c r="A1156" t="s">
        <v>5812</v>
      </c>
      <c r="B1156" t="str">
        <f t="shared" si="242"/>
        <v>CAGTTTTCCCAGTCACGACTCACAATCCCCAATCCTCTTCTAA</v>
      </c>
      <c r="C1156" t="s">
        <v>5860</v>
      </c>
      <c r="D1156" t="str">
        <f t="shared" si="243"/>
        <v>GTTTGGAAAGCCTCTTCATGGTTGATTA</v>
      </c>
      <c r="E1156" t="str">
        <f t="shared" si="244"/>
        <v>(CT)6</v>
      </c>
      <c r="F1156" s="6" t="s">
        <v>7746</v>
      </c>
      <c r="G1156" t="str">
        <f t="shared" si="245"/>
        <v>CT</v>
      </c>
      <c r="H1156">
        <f t="shared" si="246"/>
        <v>129</v>
      </c>
      <c r="I1156">
        <f t="shared" si="247"/>
        <v>129</v>
      </c>
      <c r="J1156" t="str">
        <f t="shared" si="248"/>
        <v>129-129</v>
      </c>
      <c r="K1156" t="str">
        <f t="shared" si="255"/>
        <v>Monomorphic</v>
      </c>
      <c r="X1156" t="s">
        <v>3604</v>
      </c>
      <c r="Y1156" t="s">
        <v>3486</v>
      </c>
      <c r="AA1156" t="s">
        <v>3603</v>
      </c>
      <c r="AB1156" t="s">
        <v>5812</v>
      </c>
      <c r="AC1156" t="s">
        <v>104</v>
      </c>
      <c r="AD1156">
        <v>2</v>
      </c>
      <c r="AE1156">
        <v>12</v>
      </c>
      <c r="AF1156" t="str">
        <f t="shared" si="249"/>
        <v>(CT)</v>
      </c>
      <c r="AG1156">
        <f t="shared" si="250"/>
        <v>6</v>
      </c>
      <c r="AH1156" t="str">
        <f t="shared" si="251"/>
        <v>(CT)6</v>
      </c>
      <c r="AK1156" t="s">
        <v>5812</v>
      </c>
      <c r="AL1156" t="s">
        <v>7359</v>
      </c>
      <c r="AO1156" t="s">
        <v>5812</v>
      </c>
      <c r="AP1156" t="s">
        <v>104</v>
      </c>
      <c r="AT1156" t="s">
        <v>6995</v>
      </c>
      <c r="AU1156" t="s">
        <v>5812</v>
      </c>
      <c r="AV1156">
        <v>129</v>
      </c>
      <c r="AY1156" t="s">
        <v>5812</v>
      </c>
      <c r="AZ1156">
        <v>129</v>
      </c>
      <c r="BB1156" t="s">
        <v>5812</v>
      </c>
      <c r="BC1156" t="str">
        <f t="shared" si="252"/>
        <v>129-129</v>
      </c>
    </row>
    <row r="1157" spans="1:55">
      <c r="F1157" s="7"/>
      <c r="X1157" t="s">
        <v>3605</v>
      </c>
      <c r="Y1157" t="s">
        <v>3490</v>
      </c>
    </row>
    <row r="1158" spans="1:55">
      <c r="X1158" t="s">
        <v>3606</v>
      </c>
      <c r="Y1158" t="s">
        <v>3494</v>
      </c>
    </row>
    <row r="1159" spans="1:55">
      <c r="X1159" t="s">
        <v>3607</v>
      </c>
      <c r="Y1159" t="s">
        <v>3498</v>
      </c>
    </row>
    <row r="1160" spans="1:55">
      <c r="X1160" t="s">
        <v>3608</v>
      </c>
      <c r="Y1160" t="s">
        <v>3502</v>
      </c>
    </row>
    <row r="1161" spans="1:55">
      <c r="X1161" t="s">
        <v>3609</v>
      </c>
      <c r="Y1161" t="s">
        <v>3506</v>
      </c>
    </row>
    <row r="1162" spans="1:55">
      <c r="X1162" t="s">
        <v>3610</v>
      </c>
      <c r="Y1162" t="s">
        <v>3510</v>
      </c>
    </row>
    <row r="1163" spans="1:55">
      <c r="X1163" t="s">
        <v>3611</v>
      </c>
      <c r="Y1163" t="s">
        <v>3514</v>
      </c>
    </row>
    <row r="1164" spans="1:55">
      <c r="X1164" t="s">
        <v>3612</v>
      </c>
      <c r="Y1164" t="s">
        <v>3518</v>
      </c>
    </row>
    <row r="1165" spans="1:55">
      <c r="X1165" t="s">
        <v>3613</v>
      </c>
      <c r="Y1165" t="s">
        <v>3522</v>
      </c>
    </row>
    <row r="1166" spans="1:55">
      <c r="X1166" t="s">
        <v>3614</v>
      </c>
      <c r="Y1166" t="s">
        <v>3526</v>
      </c>
    </row>
    <row r="1167" spans="1:55">
      <c r="X1167" t="s">
        <v>3615</v>
      </c>
      <c r="Y1167" t="s">
        <v>3530</v>
      </c>
    </row>
    <row r="1169" spans="24:25">
      <c r="X1169" t="s">
        <v>3618</v>
      </c>
      <c r="Y1169" t="s">
        <v>3616</v>
      </c>
    </row>
    <row r="1170" spans="24:25">
      <c r="X1170" t="s">
        <v>3621</v>
      </c>
      <c r="Y1170" t="s">
        <v>3619</v>
      </c>
    </row>
    <row r="1171" spans="24:25">
      <c r="X1171" t="s">
        <v>3624</v>
      </c>
      <c r="Y1171" t="s">
        <v>3622</v>
      </c>
    </row>
    <row r="1172" spans="24:25">
      <c r="X1172" t="s">
        <v>3627</v>
      </c>
      <c r="Y1172" t="s">
        <v>3625</v>
      </c>
    </row>
    <row r="1173" spans="24:25">
      <c r="X1173" t="s">
        <v>3630</v>
      </c>
      <c r="Y1173" t="s">
        <v>3628</v>
      </c>
    </row>
    <row r="1174" spans="24:25">
      <c r="X1174" t="s">
        <v>3633</v>
      </c>
      <c r="Y1174" t="s">
        <v>3631</v>
      </c>
    </row>
    <row r="1175" spans="24:25">
      <c r="X1175" t="s">
        <v>3636</v>
      </c>
      <c r="Y1175" t="s">
        <v>3634</v>
      </c>
    </row>
    <row r="1176" spans="24:25">
      <c r="X1176" t="s">
        <v>3639</v>
      </c>
      <c r="Y1176" t="s">
        <v>3637</v>
      </c>
    </row>
    <row r="1177" spans="24:25">
      <c r="X1177" t="s">
        <v>3642</v>
      </c>
      <c r="Y1177" t="s">
        <v>3640</v>
      </c>
    </row>
    <row r="1178" spans="24:25">
      <c r="X1178" t="s">
        <v>3645</v>
      </c>
      <c r="Y1178" t="s">
        <v>3643</v>
      </c>
    </row>
    <row r="1179" spans="24:25">
      <c r="X1179" t="s">
        <v>3648</v>
      </c>
      <c r="Y1179" t="s">
        <v>3646</v>
      </c>
    </row>
    <row r="1180" spans="24:25">
      <c r="X1180" t="s">
        <v>3651</v>
      </c>
      <c r="Y1180" t="s">
        <v>3649</v>
      </c>
    </row>
    <row r="1181" spans="24:25">
      <c r="X1181" t="s">
        <v>3654</v>
      </c>
      <c r="Y1181" t="s">
        <v>3652</v>
      </c>
    </row>
    <row r="1182" spans="24:25">
      <c r="X1182" t="s">
        <v>3657</v>
      </c>
      <c r="Y1182" t="s">
        <v>3655</v>
      </c>
    </row>
    <row r="1183" spans="24:25">
      <c r="X1183" t="s">
        <v>3660</v>
      </c>
      <c r="Y1183" t="s">
        <v>3658</v>
      </c>
    </row>
    <row r="1184" spans="24:25">
      <c r="X1184" t="s">
        <v>3663</v>
      </c>
      <c r="Y1184" t="s">
        <v>3661</v>
      </c>
    </row>
    <row r="1185" spans="24:25">
      <c r="X1185" t="s">
        <v>3666</v>
      </c>
      <c r="Y1185" t="s">
        <v>3664</v>
      </c>
    </row>
    <row r="1186" spans="24:25">
      <c r="X1186" t="s">
        <v>3669</v>
      </c>
      <c r="Y1186" t="s">
        <v>3667</v>
      </c>
    </row>
    <row r="1187" spans="24:25">
      <c r="X1187" t="s">
        <v>3672</v>
      </c>
      <c r="Y1187" t="s">
        <v>3670</v>
      </c>
    </row>
    <row r="1188" spans="24:25">
      <c r="X1188" t="s">
        <v>3675</v>
      </c>
      <c r="Y1188" t="s">
        <v>3673</v>
      </c>
    </row>
    <row r="1189" spans="24:25">
      <c r="X1189" t="s">
        <v>3678</v>
      </c>
      <c r="Y1189" t="s">
        <v>3676</v>
      </c>
    </row>
    <row r="1190" spans="24:25">
      <c r="X1190" t="s">
        <v>3681</v>
      </c>
      <c r="Y1190" t="s">
        <v>3679</v>
      </c>
    </row>
    <row r="1191" spans="24:25">
      <c r="X1191" t="s">
        <v>3684</v>
      </c>
      <c r="Y1191" t="s">
        <v>3682</v>
      </c>
    </row>
    <row r="1192" spans="24:25">
      <c r="X1192" t="s">
        <v>3687</v>
      </c>
      <c r="Y1192" t="s">
        <v>3685</v>
      </c>
    </row>
    <row r="1193" spans="24:25">
      <c r="X1193" t="s">
        <v>3690</v>
      </c>
      <c r="Y1193" t="s">
        <v>3688</v>
      </c>
    </row>
    <row r="1194" spans="24:25">
      <c r="X1194" t="s">
        <v>3693</v>
      </c>
      <c r="Y1194" t="s">
        <v>3691</v>
      </c>
    </row>
    <row r="1195" spans="24:25">
      <c r="X1195" t="s">
        <v>3696</v>
      </c>
      <c r="Y1195" t="s">
        <v>3694</v>
      </c>
    </row>
    <row r="1196" spans="24:25">
      <c r="X1196" t="s">
        <v>3699</v>
      </c>
      <c r="Y1196" t="s">
        <v>3697</v>
      </c>
    </row>
    <row r="1197" spans="24:25">
      <c r="X1197" t="s">
        <v>3702</v>
      </c>
      <c r="Y1197" t="s">
        <v>3700</v>
      </c>
    </row>
    <row r="1198" spans="24:25">
      <c r="X1198" t="s">
        <v>3705</v>
      </c>
      <c r="Y1198" t="s">
        <v>3703</v>
      </c>
    </row>
    <row r="1199" spans="24:25">
      <c r="X1199" t="s">
        <v>3708</v>
      </c>
      <c r="Y1199" t="s">
        <v>3706</v>
      </c>
    </row>
    <row r="1200" spans="24:25">
      <c r="X1200" t="s">
        <v>3711</v>
      </c>
      <c r="Y1200" t="s">
        <v>3709</v>
      </c>
    </row>
    <row r="1201" spans="24:25">
      <c r="X1201" t="s">
        <v>3714</v>
      </c>
      <c r="Y1201" t="s">
        <v>3712</v>
      </c>
    </row>
    <row r="1202" spans="24:25">
      <c r="X1202" t="s">
        <v>3717</v>
      </c>
      <c r="Y1202" t="s">
        <v>3715</v>
      </c>
    </row>
    <row r="1203" spans="24:25">
      <c r="X1203" t="s">
        <v>3720</v>
      </c>
      <c r="Y1203" t="s">
        <v>3718</v>
      </c>
    </row>
    <row r="1204" spans="24:25">
      <c r="X1204" t="s">
        <v>3723</v>
      </c>
      <c r="Y1204" t="s">
        <v>3721</v>
      </c>
    </row>
    <row r="1205" spans="24:25">
      <c r="X1205" t="s">
        <v>3726</v>
      </c>
      <c r="Y1205" t="s">
        <v>3724</v>
      </c>
    </row>
    <row r="1206" spans="24:25">
      <c r="X1206" t="s">
        <v>3729</v>
      </c>
      <c r="Y1206" t="s">
        <v>3727</v>
      </c>
    </row>
    <row r="1207" spans="24:25">
      <c r="X1207" t="s">
        <v>3732</v>
      </c>
      <c r="Y1207" t="s">
        <v>3730</v>
      </c>
    </row>
    <row r="1208" spans="24:25">
      <c r="X1208" t="s">
        <v>3735</v>
      </c>
      <c r="Y1208" t="s">
        <v>3733</v>
      </c>
    </row>
    <row r="1209" spans="24:25">
      <c r="X1209" t="s">
        <v>3738</v>
      </c>
      <c r="Y1209" t="s">
        <v>3736</v>
      </c>
    </row>
    <row r="1210" spans="24:25">
      <c r="X1210" t="s">
        <v>3741</v>
      </c>
      <c r="Y1210" t="s">
        <v>3739</v>
      </c>
    </row>
    <row r="1211" spans="24:25">
      <c r="X1211" t="s">
        <v>3744</v>
      </c>
      <c r="Y1211" t="s">
        <v>3742</v>
      </c>
    </row>
    <row r="1212" spans="24:25">
      <c r="X1212" t="s">
        <v>3747</v>
      </c>
      <c r="Y1212" t="s">
        <v>3745</v>
      </c>
    </row>
    <row r="1213" spans="24:25">
      <c r="X1213" t="s">
        <v>3750</v>
      </c>
      <c r="Y1213" t="s">
        <v>3748</v>
      </c>
    </row>
    <row r="1214" spans="24:25">
      <c r="X1214" t="s">
        <v>3753</v>
      </c>
      <c r="Y1214" t="s">
        <v>3751</v>
      </c>
    </row>
    <row r="1215" spans="24:25">
      <c r="X1215" t="s">
        <v>3756</v>
      </c>
      <c r="Y1215" t="s">
        <v>3754</v>
      </c>
    </row>
    <row r="1216" spans="24:25">
      <c r="X1216" t="s">
        <v>3759</v>
      </c>
      <c r="Y1216" t="s">
        <v>3757</v>
      </c>
    </row>
    <row r="1217" spans="24:25">
      <c r="X1217" t="s">
        <v>3760</v>
      </c>
      <c r="Y1217" t="s">
        <v>3617</v>
      </c>
    </row>
    <row r="1218" spans="24:25">
      <c r="X1218" t="s">
        <v>3761</v>
      </c>
      <c r="Y1218" t="s">
        <v>3620</v>
      </c>
    </row>
    <row r="1219" spans="24:25">
      <c r="X1219" t="s">
        <v>3762</v>
      </c>
      <c r="Y1219" t="s">
        <v>3623</v>
      </c>
    </row>
    <row r="1220" spans="24:25">
      <c r="X1220" t="s">
        <v>3763</v>
      </c>
      <c r="Y1220" t="s">
        <v>3626</v>
      </c>
    </row>
    <row r="1221" spans="24:25">
      <c r="X1221" t="s">
        <v>3764</v>
      </c>
      <c r="Y1221" t="s">
        <v>3629</v>
      </c>
    </row>
    <row r="1222" spans="24:25">
      <c r="X1222" t="s">
        <v>3765</v>
      </c>
      <c r="Y1222" t="s">
        <v>3632</v>
      </c>
    </row>
    <row r="1223" spans="24:25">
      <c r="X1223" t="s">
        <v>3766</v>
      </c>
      <c r="Y1223" t="s">
        <v>3635</v>
      </c>
    </row>
    <row r="1224" spans="24:25">
      <c r="X1224" t="s">
        <v>3767</v>
      </c>
      <c r="Y1224" t="s">
        <v>3638</v>
      </c>
    </row>
    <row r="1225" spans="24:25">
      <c r="X1225" t="s">
        <v>3768</v>
      </c>
      <c r="Y1225" t="s">
        <v>3641</v>
      </c>
    </row>
    <row r="1226" spans="24:25">
      <c r="X1226" t="s">
        <v>3769</v>
      </c>
      <c r="Y1226" t="s">
        <v>3644</v>
      </c>
    </row>
    <row r="1227" spans="24:25">
      <c r="X1227" t="s">
        <v>3770</v>
      </c>
      <c r="Y1227" t="s">
        <v>3647</v>
      </c>
    </row>
    <row r="1228" spans="24:25">
      <c r="X1228" t="s">
        <v>3771</v>
      </c>
      <c r="Y1228" t="s">
        <v>3650</v>
      </c>
    </row>
    <row r="1229" spans="24:25">
      <c r="X1229" t="s">
        <v>3772</v>
      </c>
      <c r="Y1229" t="s">
        <v>3653</v>
      </c>
    </row>
    <row r="1230" spans="24:25">
      <c r="X1230" t="s">
        <v>3773</v>
      </c>
      <c r="Y1230" t="s">
        <v>3656</v>
      </c>
    </row>
    <row r="1231" spans="24:25">
      <c r="X1231" t="s">
        <v>3774</v>
      </c>
      <c r="Y1231" t="s">
        <v>3659</v>
      </c>
    </row>
    <row r="1232" spans="24:25">
      <c r="X1232" t="s">
        <v>3775</v>
      </c>
      <c r="Y1232" t="s">
        <v>3662</v>
      </c>
    </row>
    <row r="1233" spans="24:25">
      <c r="X1233" t="s">
        <v>3776</v>
      </c>
      <c r="Y1233" t="s">
        <v>3665</v>
      </c>
    </row>
    <row r="1234" spans="24:25">
      <c r="X1234" t="s">
        <v>3777</v>
      </c>
      <c r="Y1234" t="s">
        <v>3668</v>
      </c>
    </row>
    <row r="1235" spans="24:25">
      <c r="X1235" t="s">
        <v>3778</v>
      </c>
      <c r="Y1235" t="s">
        <v>3671</v>
      </c>
    </row>
    <row r="1236" spans="24:25">
      <c r="X1236" t="s">
        <v>3779</v>
      </c>
      <c r="Y1236" t="s">
        <v>3674</v>
      </c>
    </row>
    <row r="1237" spans="24:25">
      <c r="X1237" t="s">
        <v>3780</v>
      </c>
      <c r="Y1237" t="s">
        <v>3677</v>
      </c>
    </row>
    <row r="1238" spans="24:25">
      <c r="X1238" t="s">
        <v>3781</v>
      </c>
      <c r="Y1238" t="s">
        <v>3680</v>
      </c>
    </row>
    <row r="1239" spans="24:25">
      <c r="X1239" t="s">
        <v>3782</v>
      </c>
      <c r="Y1239" t="s">
        <v>3683</v>
      </c>
    </row>
    <row r="1240" spans="24:25">
      <c r="X1240" t="s">
        <v>3783</v>
      </c>
      <c r="Y1240" t="s">
        <v>3686</v>
      </c>
    </row>
    <row r="1241" spans="24:25">
      <c r="X1241" t="s">
        <v>3784</v>
      </c>
      <c r="Y1241" t="s">
        <v>3689</v>
      </c>
    </row>
    <row r="1242" spans="24:25">
      <c r="X1242" t="s">
        <v>3785</v>
      </c>
      <c r="Y1242" t="s">
        <v>3692</v>
      </c>
    </row>
    <row r="1243" spans="24:25">
      <c r="X1243" t="s">
        <v>3786</v>
      </c>
      <c r="Y1243" t="s">
        <v>3695</v>
      </c>
    </row>
    <row r="1244" spans="24:25">
      <c r="X1244" t="s">
        <v>3787</v>
      </c>
      <c r="Y1244" t="s">
        <v>3698</v>
      </c>
    </row>
    <row r="1245" spans="24:25">
      <c r="X1245" t="s">
        <v>3788</v>
      </c>
      <c r="Y1245" t="s">
        <v>3701</v>
      </c>
    </row>
    <row r="1246" spans="24:25">
      <c r="X1246" t="s">
        <v>3789</v>
      </c>
      <c r="Y1246" t="s">
        <v>3704</v>
      </c>
    </row>
    <row r="1247" spans="24:25">
      <c r="X1247" t="s">
        <v>3790</v>
      </c>
      <c r="Y1247" t="s">
        <v>3707</v>
      </c>
    </row>
    <row r="1248" spans="24:25">
      <c r="X1248" t="s">
        <v>3791</v>
      </c>
      <c r="Y1248" t="s">
        <v>3710</v>
      </c>
    </row>
    <row r="1249" spans="24:25">
      <c r="X1249" t="s">
        <v>3792</v>
      </c>
      <c r="Y1249" t="s">
        <v>3713</v>
      </c>
    </row>
    <row r="1250" spans="24:25">
      <c r="X1250" t="s">
        <v>3793</v>
      </c>
      <c r="Y1250" t="s">
        <v>3716</v>
      </c>
    </row>
    <row r="1251" spans="24:25">
      <c r="X1251" t="s">
        <v>3794</v>
      </c>
      <c r="Y1251" t="s">
        <v>3719</v>
      </c>
    </row>
    <row r="1252" spans="24:25">
      <c r="X1252" t="s">
        <v>3795</v>
      </c>
      <c r="Y1252" t="s">
        <v>3722</v>
      </c>
    </row>
    <row r="1253" spans="24:25">
      <c r="X1253" t="s">
        <v>3796</v>
      </c>
      <c r="Y1253" t="s">
        <v>3725</v>
      </c>
    </row>
    <row r="1254" spans="24:25">
      <c r="X1254" t="s">
        <v>3797</v>
      </c>
      <c r="Y1254" t="s">
        <v>3728</v>
      </c>
    </row>
    <row r="1255" spans="24:25">
      <c r="X1255" t="s">
        <v>3798</v>
      </c>
      <c r="Y1255" t="s">
        <v>3731</v>
      </c>
    </row>
    <row r="1256" spans="24:25">
      <c r="X1256" t="s">
        <v>3799</v>
      </c>
      <c r="Y1256" t="s">
        <v>3734</v>
      </c>
    </row>
    <row r="1257" spans="24:25">
      <c r="X1257" t="s">
        <v>3800</v>
      </c>
      <c r="Y1257" t="s">
        <v>3737</v>
      </c>
    </row>
    <row r="1258" spans="24:25">
      <c r="X1258" t="s">
        <v>3801</v>
      </c>
      <c r="Y1258" t="s">
        <v>3740</v>
      </c>
    </row>
    <row r="1259" spans="24:25">
      <c r="X1259" t="s">
        <v>3802</v>
      </c>
      <c r="Y1259" t="s">
        <v>3743</v>
      </c>
    </row>
    <row r="1260" spans="24:25">
      <c r="X1260" t="s">
        <v>3803</v>
      </c>
      <c r="Y1260" t="s">
        <v>3746</v>
      </c>
    </row>
    <row r="1261" spans="24:25">
      <c r="X1261" t="s">
        <v>3804</v>
      </c>
      <c r="Y1261" t="s">
        <v>3749</v>
      </c>
    </row>
    <row r="1262" spans="24:25">
      <c r="X1262" t="s">
        <v>3805</v>
      </c>
      <c r="Y1262" t="s">
        <v>3752</v>
      </c>
    </row>
    <row r="1263" spans="24:25">
      <c r="X1263" t="s">
        <v>3806</v>
      </c>
      <c r="Y1263" t="s">
        <v>3755</v>
      </c>
    </row>
    <row r="1264" spans="24:25">
      <c r="X1264" t="s">
        <v>3807</v>
      </c>
      <c r="Y1264" t="s">
        <v>3758</v>
      </c>
    </row>
    <row r="1266" spans="24:25">
      <c r="X1266" t="s">
        <v>3810</v>
      </c>
      <c r="Y1266" t="s">
        <v>3808</v>
      </c>
    </row>
    <row r="1267" spans="24:25">
      <c r="X1267" t="s">
        <v>3813</v>
      </c>
      <c r="Y1267" t="s">
        <v>3811</v>
      </c>
    </row>
    <row r="1268" spans="24:25">
      <c r="X1268" t="s">
        <v>3816</v>
      </c>
      <c r="Y1268" t="s">
        <v>3814</v>
      </c>
    </row>
    <row r="1269" spans="24:25">
      <c r="X1269" t="s">
        <v>3819</v>
      </c>
      <c r="Y1269" t="s">
        <v>3817</v>
      </c>
    </row>
    <row r="1270" spans="24:25">
      <c r="X1270" t="s">
        <v>3822</v>
      </c>
      <c r="Y1270" t="s">
        <v>3820</v>
      </c>
    </row>
    <row r="1271" spans="24:25">
      <c r="X1271" t="s">
        <v>3825</v>
      </c>
      <c r="Y1271" t="s">
        <v>3823</v>
      </c>
    </row>
    <row r="1272" spans="24:25">
      <c r="X1272" t="s">
        <v>3828</v>
      </c>
      <c r="Y1272" t="s">
        <v>3826</v>
      </c>
    </row>
    <row r="1273" spans="24:25">
      <c r="X1273" t="s">
        <v>3831</v>
      </c>
      <c r="Y1273" t="s">
        <v>3829</v>
      </c>
    </row>
    <row r="1274" spans="24:25">
      <c r="X1274" t="s">
        <v>3834</v>
      </c>
      <c r="Y1274" t="s">
        <v>3832</v>
      </c>
    </row>
    <row r="1275" spans="24:25">
      <c r="X1275" t="s">
        <v>3837</v>
      </c>
      <c r="Y1275" t="s">
        <v>3835</v>
      </c>
    </row>
    <row r="1276" spans="24:25">
      <c r="X1276" t="s">
        <v>3840</v>
      </c>
      <c r="Y1276" t="s">
        <v>3838</v>
      </c>
    </row>
    <row r="1277" spans="24:25">
      <c r="X1277" t="s">
        <v>3843</v>
      </c>
      <c r="Y1277" t="s">
        <v>3841</v>
      </c>
    </row>
    <row r="1278" spans="24:25">
      <c r="X1278" t="s">
        <v>3846</v>
      </c>
      <c r="Y1278" t="s">
        <v>3844</v>
      </c>
    </row>
    <row r="1279" spans="24:25">
      <c r="X1279" t="s">
        <v>3849</v>
      </c>
      <c r="Y1279" t="s">
        <v>3847</v>
      </c>
    </row>
    <row r="1280" spans="24:25">
      <c r="X1280" t="s">
        <v>3852</v>
      </c>
      <c r="Y1280" t="s">
        <v>3850</v>
      </c>
    </row>
    <row r="1281" spans="24:25">
      <c r="X1281" t="s">
        <v>3855</v>
      </c>
      <c r="Y1281" t="s">
        <v>3853</v>
      </c>
    </row>
    <row r="1282" spans="24:25">
      <c r="X1282" t="s">
        <v>3858</v>
      </c>
      <c r="Y1282" t="s">
        <v>3856</v>
      </c>
    </row>
    <row r="1283" spans="24:25">
      <c r="X1283" t="s">
        <v>3861</v>
      </c>
      <c r="Y1283" t="s">
        <v>3859</v>
      </c>
    </row>
    <row r="1284" spans="24:25">
      <c r="X1284" t="s">
        <v>3864</v>
      </c>
      <c r="Y1284" t="s">
        <v>3862</v>
      </c>
    </row>
    <row r="1285" spans="24:25">
      <c r="X1285" t="s">
        <v>3867</v>
      </c>
      <c r="Y1285" t="s">
        <v>3865</v>
      </c>
    </row>
    <row r="1286" spans="24:25">
      <c r="X1286" t="s">
        <v>3870</v>
      </c>
      <c r="Y1286" t="s">
        <v>3868</v>
      </c>
    </row>
    <row r="1287" spans="24:25">
      <c r="X1287" t="s">
        <v>3873</v>
      </c>
      <c r="Y1287" t="s">
        <v>3871</v>
      </c>
    </row>
    <row r="1288" spans="24:25">
      <c r="X1288" t="s">
        <v>3876</v>
      </c>
      <c r="Y1288" t="s">
        <v>3874</v>
      </c>
    </row>
    <row r="1289" spans="24:25">
      <c r="X1289" t="s">
        <v>3879</v>
      </c>
      <c r="Y1289" t="s">
        <v>3877</v>
      </c>
    </row>
    <row r="1290" spans="24:25">
      <c r="X1290" t="s">
        <v>3882</v>
      </c>
      <c r="Y1290" t="s">
        <v>3880</v>
      </c>
    </row>
    <row r="1291" spans="24:25">
      <c r="X1291" t="s">
        <v>3885</v>
      </c>
      <c r="Y1291" t="s">
        <v>3883</v>
      </c>
    </row>
    <row r="1292" spans="24:25">
      <c r="X1292" t="s">
        <v>3888</v>
      </c>
      <c r="Y1292" t="s">
        <v>3886</v>
      </c>
    </row>
    <row r="1293" spans="24:25">
      <c r="X1293" t="s">
        <v>3891</v>
      </c>
      <c r="Y1293" t="s">
        <v>3889</v>
      </c>
    </row>
    <row r="1294" spans="24:25">
      <c r="X1294" t="s">
        <v>3894</v>
      </c>
      <c r="Y1294" t="s">
        <v>3892</v>
      </c>
    </row>
    <row r="1295" spans="24:25">
      <c r="X1295" t="s">
        <v>3897</v>
      </c>
      <c r="Y1295" t="s">
        <v>3895</v>
      </c>
    </row>
    <row r="1296" spans="24:25">
      <c r="X1296" t="s">
        <v>3900</v>
      </c>
      <c r="Y1296" t="s">
        <v>3898</v>
      </c>
    </row>
    <row r="1297" spans="24:25">
      <c r="X1297" t="s">
        <v>3903</v>
      </c>
      <c r="Y1297" t="s">
        <v>3901</v>
      </c>
    </row>
    <row r="1298" spans="24:25">
      <c r="X1298" t="s">
        <v>3906</v>
      </c>
      <c r="Y1298" t="s">
        <v>3904</v>
      </c>
    </row>
    <row r="1299" spans="24:25">
      <c r="X1299" t="s">
        <v>3909</v>
      </c>
      <c r="Y1299" t="s">
        <v>3907</v>
      </c>
    </row>
    <row r="1300" spans="24:25">
      <c r="X1300" t="s">
        <v>3912</v>
      </c>
      <c r="Y1300" t="s">
        <v>3910</v>
      </c>
    </row>
    <row r="1301" spans="24:25">
      <c r="X1301" t="s">
        <v>3915</v>
      </c>
      <c r="Y1301" t="s">
        <v>3913</v>
      </c>
    </row>
    <row r="1302" spans="24:25">
      <c r="X1302" t="s">
        <v>3918</v>
      </c>
      <c r="Y1302" t="s">
        <v>3916</v>
      </c>
    </row>
    <row r="1303" spans="24:25">
      <c r="X1303" t="s">
        <v>3921</v>
      </c>
      <c r="Y1303" t="s">
        <v>3919</v>
      </c>
    </row>
    <row r="1304" spans="24:25">
      <c r="X1304" t="s">
        <v>3924</v>
      </c>
      <c r="Y1304" t="s">
        <v>3922</v>
      </c>
    </row>
    <row r="1305" spans="24:25">
      <c r="X1305" t="s">
        <v>3927</v>
      </c>
      <c r="Y1305" t="s">
        <v>3925</v>
      </c>
    </row>
    <row r="1306" spans="24:25">
      <c r="X1306" t="s">
        <v>3930</v>
      </c>
      <c r="Y1306" t="s">
        <v>3928</v>
      </c>
    </row>
    <row r="1307" spans="24:25">
      <c r="X1307" t="s">
        <v>3933</v>
      </c>
      <c r="Y1307" t="s">
        <v>3931</v>
      </c>
    </row>
    <row r="1308" spans="24:25">
      <c r="X1308" t="s">
        <v>3936</v>
      </c>
      <c r="Y1308" t="s">
        <v>3934</v>
      </c>
    </row>
    <row r="1309" spans="24:25">
      <c r="X1309" t="s">
        <v>3939</v>
      </c>
      <c r="Y1309" t="s">
        <v>3937</v>
      </c>
    </row>
    <row r="1310" spans="24:25">
      <c r="X1310" t="s">
        <v>3942</v>
      </c>
      <c r="Y1310" t="s">
        <v>3940</v>
      </c>
    </row>
    <row r="1311" spans="24:25">
      <c r="X1311" t="s">
        <v>3945</v>
      </c>
      <c r="Y1311" t="s">
        <v>3943</v>
      </c>
    </row>
    <row r="1312" spans="24:25">
      <c r="X1312" t="s">
        <v>3948</v>
      </c>
      <c r="Y1312" t="s">
        <v>3946</v>
      </c>
    </row>
    <row r="1313" spans="24:25">
      <c r="X1313" t="s">
        <v>3951</v>
      </c>
      <c r="Y1313" t="s">
        <v>3949</v>
      </c>
    </row>
    <row r="1314" spans="24:25">
      <c r="X1314" t="s">
        <v>3952</v>
      </c>
      <c r="Y1314" t="s">
        <v>3809</v>
      </c>
    </row>
    <row r="1315" spans="24:25">
      <c r="X1315" t="s">
        <v>3953</v>
      </c>
      <c r="Y1315" t="s">
        <v>3812</v>
      </c>
    </row>
    <row r="1316" spans="24:25">
      <c r="X1316" t="s">
        <v>3954</v>
      </c>
      <c r="Y1316" t="s">
        <v>3815</v>
      </c>
    </row>
    <row r="1317" spans="24:25">
      <c r="X1317" t="s">
        <v>3955</v>
      </c>
      <c r="Y1317" t="s">
        <v>3818</v>
      </c>
    </row>
    <row r="1318" spans="24:25">
      <c r="X1318" t="s">
        <v>3956</v>
      </c>
      <c r="Y1318" t="s">
        <v>3821</v>
      </c>
    </row>
    <row r="1319" spans="24:25">
      <c r="X1319" t="s">
        <v>3957</v>
      </c>
      <c r="Y1319" t="s">
        <v>3824</v>
      </c>
    </row>
    <row r="1320" spans="24:25">
      <c r="X1320" t="s">
        <v>3958</v>
      </c>
      <c r="Y1320" t="s">
        <v>3827</v>
      </c>
    </row>
    <row r="1321" spans="24:25">
      <c r="X1321" t="s">
        <v>3959</v>
      </c>
      <c r="Y1321" t="s">
        <v>3830</v>
      </c>
    </row>
    <row r="1322" spans="24:25">
      <c r="X1322" t="s">
        <v>3960</v>
      </c>
      <c r="Y1322" t="s">
        <v>3833</v>
      </c>
    </row>
    <row r="1323" spans="24:25">
      <c r="X1323" t="s">
        <v>3961</v>
      </c>
      <c r="Y1323" t="s">
        <v>3836</v>
      </c>
    </row>
    <row r="1324" spans="24:25">
      <c r="X1324" t="s">
        <v>3962</v>
      </c>
      <c r="Y1324" t="s">
        <v>3839</v>
      </c>
    </row>
    <row r="1325" spans="24:25">
      <c r="X1325" t="s">
        <v>3963</v>
      </c>
      <c r="Y1325" t="s">
        <v>3842</v>
      </c>
    </row>
    <row r="1326" spans="24:25">
      <c r="X1326" t="s">
        <v>3964</v>
      </c>
      <c r="Y1326" t="s">
        <v>3845</v>
      </c>
    </row>
    <row r="1327" spans="24:25">
      <c r="X1327" t="s">
        <v>3965</v>
      </c>
      <c r="Y1327" t="s">
        <v>3848</v>
      </c>
    </row>
    <row r="1328" spans="24:25">
      <c r="X1328" t="s">
        <v>3966</v>
      </c>
      <c r="Y1328" t="s">
        <v>3851</v>
      </c>
    </row>
    <row r="1329" spans="24:25">
      <c r="X1329" t="s">
        <v>3967</v>
      </c>
      <c r="Y1329" t="s">
        <v>3854</v>
      </c>
    </row>
    <row r="1330" spans="24:25">
      <c r="X1330" t="s">
        <v>3968</v>
      </c>
      <c r="Y1330" t="s">
        <v>3857</v>
      </c>
    </row>
    <row r="1331" spans="24:25">
      <c r="X1331" t="s">
        <v>3969</v>
      </c>
      <c r="Y1331" t="s">
        <v>3860</v>
      </c>
    </row>
    <row r="1332" spans="24:25">
      <c r="X1332" t="s">
        <v>3970</v>
      </c>
      <c r="Y1332" t="s">
        <v>3863</v>
      </c>
    </row>
    <row r="1333" spans="24:25">
      <c r="X1333" t="s">
        <v>3971</v>
      </c>
      <c r="Y1333" t="s">
        <v>3866</v>
      </c>
    </row>
    <row r="1334" spans="24:25">
      <c r="X1334" t="s">
        <v>3972</v>
      </c>
      <c r="Y1334" t="s">
        <v>3869</v>
      </c>
    </row>
    <row r="1335" spans="24:25">
      <c r="X1335" t="s">
        <v>3973</v>
      </c>
      <c r="Y1335" t="s">
        <v>3872</v>
      </c>
    </row>
    <row r="1336" spans="24:25">
      <c r="X1336" t="s">
        <v>3974</v>
      </c>
      <c r="Y1336" t="s">
        <v>3875</v>
      </c>
    </row>
    <row r="1337" spans="24:25">
      <c r="X1337" t="s">
        <v>3975</v>
      </c>
      <c r="Y1337" t="s">
        <v>3878</v>
      </c>
    </row>
    <row r="1338" spans="24:25">
      <c r="X1338" t="s">
        <v>3976</v>
      </c>
      <c r="Y1338" t="s">
        <v>3881</v>
      </c>
    </row>
    <row r="1339" spans="24:25">
      <c r="X1339" t="s">
        <v>3977</v>
      </c>
      <c r="Y1339" t="s">
        <v>3884</v>
      </c>
    </row>
    <row r="1340" spans="24:25">
      <c r="X1340" t="s">
        <v>3978</v>
      </c>
      <c r="Y1340" t="s">
        <v>3887</v>
      </c>
    </row>
    <row r="1341" spans="24:25">
      <c r="X1341" t="s">
        <v>3979</v>
      </c>
      <c r="Y1341" t="s">
        <v>3890</v>
      </c>
    </row>
    <row r="1342" spans="24:25">
      <c r="X1342" t="s">
        <v>3980</v>
      </c>
      <c r="Y1342" t="s">
        <v>3893</v>
      </c>
    </row>
    <row r="1343" spans="24:25">
      <c r="X1343" t="s">
        <v>3981</v>
      </c>
      <c r="Y1343" t="s">
        <v>3896</v>
      </c>
    </row>
    <row r="1344" spans="24:25">
      <c r="X1344" t="s">
        <v>3982</v>
      </c>
      <c r="Y1344" t="s">
        <v>3899</v>
      </c>
    </row>
    <row r="1345" spans="24:25">
      <c r="X1345" t="s">
        <v>3983</v>
      </c>
      <c r="Y1345" t="s">
        <v>3902</v>
      </c>
    </row>
    <row r="1346" spans="24:25">
      <c r="X1346" t="s">
        <v>3984</v>
      </c>
      <c r="Y1346" t="s">
        <v>3905</v>
      </c>
    </row>
    <row r="1347" spans="24:25">
      <c r="X1347" t="s">
        <v>3985</v>
      </c>
      <c r="Y1347" t="s">
        <v>3908</v>
      </c>
    </row>
    <row r="1348" spans="24:25">
      <c r="X1348" t="s">
        <v>3986</v>
      </c>
      <c r="Y1348" t="s">
        <v>3911</v>
      </c>
    </row>
    <row r="1349" spans="24:25">
      <c r="X1349" t="s">
        <v>3987</v>
      </c>
      <c r="Y1349" t="s">
        <v>3914</v>
      </c>
    </row>
    <row r="1350" spans="24:25">
      <c r="X1350" t="s">
        <v>3988</v>
      </c>
      <c r="Y1350" t="s">
        <v>3917</v>
      </c>
    </row>
    <row r="1351" spans="24:25">
      <c r="X1351" t="s">
        <v>3989</v>
      </c>
      <c r="Y1351" t="s">
        <v>3920</v>
      </c>
    </row>
    <row r="1352" spans="24:25">
      <c r="X1352" t="s">
        <v>3990</v>
      </c>
      <c r="Y1352" t="s">
        <v>3923</v>
      </c>
    </row>
    <row r="1353" spans="24:25">
      <c r="X1353" t="s">
        <v>3991</v>
      </c>
      <c r="Y1353" t="s">
        <v>3926</v>
      </c>
    </row>
    <row r="1354" spans="24:25">
      <c r="X1354" t="s">
        <v>3992</v>
      </c>
      <c r="Y1354" t="s">
        <v>3929</v>
      </c>
    </row>
    <row r="1355" spans="24:25">
      <c r="X1355" t="s">
        <v>3993</v>
      </c>
      <c r="Y1355" t="s">
        <v>3932</v>
      </c>
    </row>
    <row r="1356" spans="24:25">
      <c r="X1356" t="s">
        <v>3994</v>
      </c>
      <c r="Y1356" t="s">
        <v>3935</v>
      </c>
    </row>
    <row r="1357" spans="24:25">
      <c r="X1357" t="s">
        <v>3995</v>
      </c>
      <c r="Y1357" t="s">
        <v>3938</v>
      </c>
    </row>
    <row r="1358" spans="24:25">
      <c r="X1358" t="s">
        <v>3996</v>
      </c>
      <c r="Y1358" t="s">
        <v>3941</v>
      </c>
    </row>
    <row r="1359" spans="24:25">
      <c r="X1359" t="s">
        <v>3997</v>
      </c>
      <c r="Y1359" t="s">
        <v>3944</v>
      </c>
    </row>
    <row r="1360" spans="24:25">
      <c r="X1360" t="s">
        <v>3998</v>
      </c>
      <c r="Y1360" t="s">
        <v>3947</v>
      </c>
    </row>
    <row r="1361" spans="24:25">
      <c r="X1361" t="s">
        <v>3999</v>
      </c>
      <c r="Y1361" t="s">
        <v>3950</v>
      </c>
    </row>
    <row r="1363" spans="24:25">
      <c r="X1363" t="s">
        <v>4002</v>
      </c>
      <c r="Y1363" t="s">
        <v>4000</v>
      </c>
    </row>
    <row r="1364" spans="24:25">
      <c r="X1364" t="s">
        <v>4005</v>
      </c>
      <c r="Y1364" t="s">
        <v>4003</v>
      </c>
    </row>
    <row r="1365" spans="24:25">
      <c r="X1365" t="s">
        <v>4008</v>
      </c>
      <c r="Y1365" t="s">
        <v>4006</v>
      </c>
    </row>
    <row r="1366" spans="24:25">
      <c r="X1366" t="s">
        <v>4010</v>
      </c>
      <c r="Y1366" t="s">
        <v>4009</v>
      </c>
    </row>
    <row r="1367" spans="24:25">
      <c r="X1367" t="s">
        <v>4013</v>
      </c>
      <c r="Y1367" t="s">
        <v>4011</v>
      </c>
    </row>
    <row r="1368" spans="24:25">
      <c r="X1368" t="s">
        <v>4016</v>
      </c>
      <c r="Y1368" t="s">
        <v>4014</v>
      </c>
    </row>
    <row r="1369" spans="24:25">
      <c r="X1369" t="s">
        <v>4019</v>
      </c>
      <c r="Y1369" t="s">
        <v>4017</v>
      </c>
    </row>
    <row r="1370" spans="24:25">
      <c r="X1370" t="s">
        <v>4022</v>
      </c>
      <c r="Y1370" t="s">
        <v>4020</v>
      </c>
    </row>
    <row r="1371" spans="24:25">
      <c r="X1371" t="s">
        <v>4025</v>
      </c>
      <c r="Y1371" t="s">
        <v>4023</v>
      </c>
    </row>
    <row r="1372" spans="24:25">
      <c r="X1372" t="s">
        <v>4028</v>
      </c>
      <c r="Y1372" t="s">
        <v>4026</v>
      </c>
    </row>
    <row r="1373" spans="24:25">
      <c r="X1373" t="s">
        <v>4031</v>
      </c>
      <c r="Y1373" t="s">
        <v>4029</v>
      </c>
    </row>
    <row r="1374" spans="24:25">
      <c r="X1374" t="s">
        <v>4034</v>
      </c>
      <c r="Y1374" t="s">
        <v>4032</v>
      </c>
    </row>
    <row r="1375" spans="24:25">
      <c r="X1375" t="s">
        <v>4037</v>
      </c>
      <c r="Y1375" t="s">
        <v>4035</v>
      </c>
    </row>
    <row r="1376" spans="24:25">
      <c r="X1376" t="s">
        <v>4040</v>
      </c>
      <c r="Y1376" t="s">
        <v>4038</v>
      </c>
    </row>
    <row r="1377" spans="24:25">
      <c r="X1377" t="s">
        <v>4043</v>
      </c>
      <c r="Y1377" t="s">
        <v>4041</v>
      </c>
    </row>
    <row r="1378" spans="24:25">
      <c r="X1378" t="s">
        <v>4046</v>
      </c>
      <c r="Y1378" t="s">
        <v>4044</v>
      </c>
    </row>
    <row r="1379" spans="24:25">
      <c r="X1379" t="s">
        <v>4049</v>
      </c>
      <c r="Y1379" t="s">
        <v>4047</v>
      </c>
    </row>
    <row r="1380" spans="24:25">
      <c r="X1380" t="s">
        <v>4052</v>
      </c>
      <c r="Y1380" t="s">
        <v>4050</v>
      </c>
    </row>
    <row r="1381" spans="24:25">
      <c r="X1381" t="s">
        <v>4055</v>
      </c>
      <c r="Y1381" t="s">
        <v>4053</v>
      </c>
    </row>
    <row r="1382" spans="24:25">
      <c r="X1382" t="s">
        <v>4058</v>
      </c>
      <c r="Y1382" t="s">
        <v>4056</v>
      </c>
    </row>
    <row r="1383" spans="24:25">
      <c r="X1383" t="s">
        <v>4061</v>
      </c>
      <c r="Y1383" t="s">
        <v>4059</v>
      </c>
    </row>
    <row r="1384" spans="24:25">
      <c r="X1384" t="s">
        <v>4064</v>
      </c>
      <c r="Y1384" t="s">
        <v>4062</v>
      </c>
    </row>
    <row r="1385" spans="24:25">
      <c r="X1385" t="s">
        <v>4067</v>
      </c>
      <c r="Y1385" t="s">
        <v>4065</v>
      </c>
    </row>
    <row r="1386" spans="24:25">
      <c r="X1386" t="s">
        <v>4070</v>
      </c>
      <c r="Y1386" t="s">
        <v>4068</v>
      </c>
    </row>
    <row r="1387" spans="24:25">
      <c r="X1387" t="s">
        <v>4073</v>
      </c>
      <c r="Y1387" t="s">
        <v>4071</v>
      </c>
    </row>
    <row r="1388" spans="24:25">
      <c r="X1388" t="s">
        <v>4076</v>
      </c>
      <c r="Y1388" t="s">
        <v>4074</v>
      </c>
    </row>
    <row r="1389" spans="24:25">
      <c r="X1389" t="s">
        <v>4079</v>
      </c>
      <c r="Y1389" t="s">
        <v>4077</v>
      </c>
    </row>
    <row r="1390" spans="24:25">
      <c r="X1390" t="s">
        <v>4082</v>
      </c>
      <c r="Y1390" t="s">
        <v>4080</v>
      </c>
    </row>
    <row r="1391" spans="24:25">
      <c r="X1391" t="s">
        <v>4085</v>
      </c>
      <c r="Y1391" t="s">
        <v>4083</v>
      </c>
    </row>
    <row r="1392" spans="24:25">
      <c r="X1392" t="s">
        <v>4088</v>
      </c>
      <c r="Y1392" t="s">
        <v>4086</v>
      </c>
    </row>
    <row r="1393" spans="24:25">
      <c r="X1393" t="s">
        <v>4091</v>
      </c>
      <c r="Y1393" t="s">
        <v>4089</v>
      </c>
    </row>
    <row r="1394" spans="24:25">
      <c r="X1394" t="s">
        <v>4094</v>
      </c>
      <c r="Y1394" t="s">
        <v>4092</v>
      </c>
    </row>
    <row r="1395" spans="24:25">
      <c r="X1395" t="s">
        <v>4097</v>
      </c>
      <c r="Y1395" t="s">
        <v>4095</v>
      </c>
    </row>
    <row r="1396" spans="24:25">
      <c r="X1396" t="s">
        <v>4100</v>
      </c>
      <c r="Y1396" t="s">
        <v>4098</v>
      </c>
    </row>
    <row r="1397" spans="24:25">
      <c r="X1397" t="s">
        <v>4103</v>
      </c>
      <c r="Y1397" t="s">
        <v>4101</v>
      </c>
    </row>
    <row r="1398" spans="24:25">
      <c r="X1398" t="s">
        <v>4106</v>
      </c>
      <c r="Y1398" t="s">
        <v>4104</v>
      </c>
    </row>
    <row r="1399" spans="24:25">
      <c r="X1399" t="s">
        <v>4109</v>
      </c>
      <c r="Y1399" t="s">
        <v>4107</v>
      </c>
    </row>
    <row r="1400" spans="24:25">
      <c r="X1400" t="s">
        <v>4112</v>
      </c>
      <c r="Y1400" t="s">
        <v>4110</v>
      </c>
    </row>
    <row r="1401" spans="24:25">
      <c r="X1401" t="s">
        <v>4115</v>
      </c>
      <c r="Y1401" t="s">
        <v>4113</v>
      </c>
    </row>
    <row r="1402" spans="24:25">
      <c r="X1402" t="s">
        <v>4118</v>
      </c>
      <c r="Y1402" t="s">
        <v>4116</v>
      </c>
    </row>
    <row r="1403" spans="24:25">
      <c r="X1403" t="s">
        <v>4121</v>
      </c>
      <c r="Y1403" t="s">
        <v>4119</v>
      </c>
    </row>
    <row r="1404" spans="24:25">
      <c r="X1404" t="s">
        <v>4124</v>
      </c>
      <c r="Y1404" t="s">
        <v>4122</v>
      </c>
    </row>
    <row r="1405" spans="24:25">
      <c r="X1405" t="s">
        <v>4127</v>
      </c>
      <c r="Y1405" t="s">
        <v>4125</v>
      </c>
    </row>
    <row r="1406" spans="24:25">
      <c r="X1406" t="s">
        <v>4130</v>
      </c>
      <c r="Y1406" t="s">
        <v>4128</v>
      </c>
    </row>
    <row r="1407" spans="24:25">
      <c r="X1407" t="s">
        <v>4133</v>
      </c>
      <c r="Y1407" t="s">
        <v>4131</v>
      </c>
    </row>
    <row r="1408" spans="24:25">
      <c r="X1408" t="s">
        <v>4136</v>
      </c>
      <c r="Y1408" t="s">
        <v>4134</v>
      </c>
    </row>
    <row r="1409" spans="24:25">
      <c r="X1409" t="s">
        <v>4139</v>
      </c>
      <c r="Y1409" t="s">
        <v>4137</v>
      </c>
    </row>
    <row r="1410" spans="24:25">
      <c r="X1410" t="s">
        <v>4142</v>
      </c>
      <c r="Y1410" t="s">
        <v>4140</v>
      </c>
    </row>
    <row r="1411" spans="24:25">
      <c r="X1411" t="s">
        <v>4143</v>
      </c>
      <c r="Y1411" t="s">
        <v>4001</v>
      </c>
    </row>
    <row r="1412" spans="24:25">
      <c r="X1412" t="s">
        <v>4144</v>
      </c>
      <c r="Y1412" t="s">
        <v>4004</v>
      </c>
    </row>
    <row r="1413" spans="24:25">
      <c r="X1413" t="s">
        <v>4145</v>
      </c>
      <c r="Y1413" t="s">
        <v>4007</v>
      </c>
    </row>
    <row r="1414" spans="24:25">
      <c r="X1414" t="s">
        <v>4146</v>
      </c>
      <c r="Y1414" t="s">
        <v>3490</v>
      </c>
    </row>
    <row r="1415" spans="24:25">
      <c r="X1415" t="s">
        <v>4147</v>
      </c>
      <c r="Y1415" t="s">
        <v>4012</v>
      </c>
    </row>
    <row r="1416" spans="24:25">
      <c r="X1416" t="s">
        <v>4148</v>
      </c>
      <c r="Y1416" t="s">
        <v>4015</v>
      </c>
    </row>
    <row r="1417" spans="24:25">
      <c r="X1417" t="s">
        <v>4149</v>
      </c>
      <c r="Y1417" t="s">
        <v>4018</v>
      </c>
    </row>
    <row r="1418" spans="24:25">
      <c r="X1418" t="s">
        <v>4150</v>
      </c>
      <c r="Y1418" t="s">
        <v>4021</v>
      </c>
    </row>
    <row r="1419" spans="24:25">
      <c r="X1419" t="s">
        <v>4151</v>
      </c>
      <c r="Y1419" t="s">
        <v>4024</v>
      </c>
    </row>
    <row r="1420" spans="24:25">
      <c r="X1420" t="s">
        <v>4152</v>
      </c>
      <c r="Y1420" t="s">
        <v>4027</v>
      </c>
    </row>
    <row r="1421" spans="24:25">
      <c r="X1421" t="s">
        <v>4153</v>
      </c>
      <c r="Y1421" t="s">
        <v>4030</v>
      </c>
    </row>
    <row r="1422" spans="24:25">
      <c r="X1422" t="s">
        <v>4154</v>
      </c>
      <c r="Y1422" t="s">
        <v>4033</v>
      </c>
    </row>
    <row r="1423" spans="24:25">
      <c r="X1423" t="s">
        <v>4155</v>
      </c>
      <c r="Y1423" t="s">
        <v>4036</v>
      </c>
    </row>
    <row r="1424" spans="24:25">
      <c r="X1424" t="s">
        <v>4156</v>
      </c>
      <c r="Y1424" t="s">
        <v>4039</v>
      </c>
    </row>
    <row r="1425" spans="24:25">
      <c r="X1425" t="s">
        <v>4157</v>
      </c>
      <c r="Y1425" t="s">
        <v>4042</v>
      </c>
    </row>
    <row r="1426" spans="24:25">
      <c r="X1426" t="s">
        <v>4158</v>
      </c>
      <c r="Y1426" t="s">
        <v>4045</v>
      </c>
    </row>
    <row r="1427" spans="24:25">
      <c r="X1427" t="s">
        <v>4159</v>
      </c>
      <c r="Y1427" t="s">
        <v>4048</v>
      </c>
    </row>
    <row r="1428" spans="24:25">
      <c r="X1428" t="s">
        <v>4160</v>
      </c>
      <c r="Y1428" t="s">
        <v>4051</v>
      </c>
    </row>
    <row r="1429" spans="24:25">
      <c r="X1429" t="s">
        <v>4161</v>
      </c>
      <c r="Y1429" t="s">
        <v>4054</v>
      </c>
    </row>
    <row r="1430" spans="24:25">
      <c r="X1430" t="s">
        <v>4162</v>
      </c>
      <c r="Y1430" t="s">
        <v>4057</v>
      </c>
    </row>
    <row r="1431" spans="24:25">
      <c r="X1431" t="s">
        <v>4163</v>
      </c>
      <c r="Y1431" t="s">
        <v>4060</v>
      </c>
    </row>
    <row r="1432" spans="24:25">
      <c r="X1432" t="s">
        <v>4164</v>
      </c>
      <c r="Y1432" t="s">
        <v>4063</v>
      </c>
    </row>
    <row r="1433" spans="24:25">
      <c r="X1433" t="s">
        <v>4165</v>
      </c>
      <c r="Y1433" t="s">
        <v>4066</v>
      </c>
    </row>
    <row r="1434" spans="24:25">
      <c r="X1434" t="s">
        <v>4166</v>
      </c>
      <c r="Y1434" t="s">
        <v>4069</v>
      </c>
    </row>
    <row r="1435" spans="24:25">
      <c r="X1435" t="s">
        <v>4167</v>
      </c>
      <c r="Y1435" t="s">
        <v>4072</v>
      </c>
    </row>
    <row r="1436" spans="24:25">
      <c r="X1436" t="s">
        <v>4168</v>
      </c>
      <c r="Y1436" t="s">
        <v>4075</v>
      </c>
    </row>
    <row r="1437" spans="24:25">
      <c r="X1437" t="s">
        <v>4169</v>
      </c>
      <c r="Y1437" t="s">
        <v>4078</v>
      </c>
    </row>
    <row r="1438" spans="24:25">
      <c r="X1438" t="s">
        <v>4170</v>
      </c>
      <c r="Y1438" t="s">
        <v>4081</v>
      </c>
    </row>
    <row r="1439" spans="24:25">
      <c r="X1439" t="s">
        <v>4171</v>
      </c>
      <c r="Y1439" t="s">
        <v>4084</v>
      </c>
    </row>
    <row r="1440" spans="24:25">
      <c r="X1440" t="s">
        <v>4172</v>
      </c>
      <c r="Y1440" t="s">
        <v>4087</v>
      </c>
    </row>
    <row r="1441" spans="24:25">
      <c r="X1441" t="s">
        <v>4173</v>
      </c>
      <c r="Y1441" t="s">
        <v>4090</v>
      </c>
    </row>
    <row r="1442" spans="24:25">
      <c r="X1442" t="s">
        <v>4174</v>
      </c>
      <c r="Y1442" t="s">
        <v>4093</v>
      </c>
    </row>
    <row r="1443" spans="24:25">
      <c r="X1443" t="s">
        <v>4175</v>
      </c>
      <c r="Y1443" t="s">
        <v>4096</v>
      </c>
    </row>
    <row r="1444" spans="24:25">
      <c r="X1444" t="s">
        <v>4176</v>
      </c>
      <c r="Y1444" t="s">
        <v>4099</v>
      </c>
    </row>
    <row r="1445" spans="24:25">
      <c r="X1445" t="s">
        <v>4177</v>
      </c>
      <c r="Y1445" t="s">
        <v>4102</v>
      </c>
    </row>
    <row r="1446" spans="24:25">
      <c r="X1446" t="s">
        <v>4178</v>
      </c>
      <c r="Y1446" t="s">
        <v>4105</v>
      </c>
    </row>
    <row r="1447" spans="24:25">
      <c r="X1447" t="s">
        <v>4179</v>
      </c>
      <c r="Y1447" t="s">
        <v>4108</v>
      </c>
    </row>
    <row r="1448" spans="24:25">
      <c r="X1448" t="s">
        <v>4180</v>
      </c>
      <c r="Y1448" t="s">
        <v>4111</v>
      </c>
    </row>
    <row r="1449" spans="24:25">
      <c r="X1449" t="s">
        <v>4181</v>
      </c>
      <c r="Y1449" t="s">
        <v>4114</v>
      </c>
    </row>
    <row r="1450" spans="24:25">
      <c r="X1450" t="s">
        <v>4182</v>
      </c>
      <c r="Y1450" t="s">
        <v>4117</v>
      </c>
    </row>
    <row r="1451" spans="24:25">
      <c r="X1451" t="s">
        <v>4183</v>
      </c>
      <c r="Y1451" t="s">
        <v>4120</v>
      </c>
    </row>
    <row r="1452" spans="24:25">
      <c r="X1452" t="s">
        <v>4184</v>
      </c>
      <c r="Y1452" t="s">
        <v>4123</v>
      </c>
    </row>
    <row r="1453" spans="24:25">
      <c r="X1453" t="s">
        <v>4185</v>
      </c>
      <c r="Y1453" t="s">
        <v>4126</v>
      </c>
    </row>
    <row r="1454" spans="24:25">
      <c r="X1454" t="s">
        <v>4186</v>
      </c>
      <c r="Y1454" t="s">
        <v>4129</v>
      </c>
    </row>
    <row r="1455" spans="24:25">
      <c r="X1455" t="s">
        <v>4187</v>
      </c>
      <c r="Y1455" t="s">
        <v>4132</v>
      </c>
    </row>
    <row r="1456" spans="24:25">
      <c r="X1456" t="s">
        <v>4188</v>
      </c>
      <c r="Y1456" t="s">
        <v>4135</v>
      </c>
    </row>
    <row r="1457" spans="24:25">
      <c r="X1457" t="s">
        <v>4189</v>
      </c>
      <c r="Y1457" t="s">
        <v>4138</v>
      </c>
    </row>
    <row r="1458" spans="24:25">
      <c r="X1458" t="s">
        <v>4190</v>
      </c>
      <c r="Y1458" t="s">
        <v>4141</v>
      </c>
    </row>
    <row r="1460" spans="24:25">
      <c r="X1460" t="s">
        <v>4193</v>
      </c>
      <c r="Y1460" t="s">
        <v>4191</v>
      </c>
    </row>
    <row r="1461" spans="24:25">
      <c r="X1461" t="s">
        <v>4196</v>
      </c>
      <c r="Y1461" t="s">
        <v>4194</v>
      </c>
    </row>
    <row r="1462" spans="24:25">
      <c r="X1462" t="s">
        <v>4199</v>
      </c>
      <c r="Y1462" t="s">
        <v>4197</v>
      </c>
    </row>
    <row r="1463" spans="24:25">
      <c r="X1463" t="s">
        <v>4202</v>
      </c>
      <c r="Y1463" t="s">
        <v>4200</v>
      </c>
    </row>
    <row r="1464" spans="24:25">
      <c r="X1464" t="s">
        <v>4205</v>
      </c>
      <c r="Y1464" t="s">
        <v>4203</v>
      </c>
    </row>
    <row r="1465" spans="24:25">
      <c r="X1465" t="s">
        <v>4208</v>
      </c>
      <c r="Y1465" t="s">
        <v>4206</v>
      </c>
    </row>
    <row r="1466" spans="24:25">
      <c r="X1466" t="s">
        <v>4211</v>
      </c>
      <c r="Y1466" t="s">
        <v>4209</v>
      </c>
    </row>
    <row r="1467" spans="24:25">
      <c r="X1467" t="s">
        <v>4214</v>
      </c>
      <c r="Y1467" t="s">
        <v>4212</v>
      </c>
    </row>
    <row r="1468" spans="24:25">
      <c r="X1468" t="s">
        <v>4217</v>
      </c>
      <c r="Y1468" t="s">
        <v>4215</v>
      </c>
    </row>
    <row r="1469" spans="24:25">
      <c r="X1469" t="s">
        <v>4220</v>
      </c>
      <c r="Y1469" t="s">
        <v>4218</v>
      </c>
    </row>
    <row r="1470" spans="24:25">
      <c r="X1470" t="s">
        <v>4223</v>
      </c>
      <c r="Y1470" t="s">
        <v>4221</v>
      </c>
    </row>
    <row r="1471" spans="24:25">
      <c r="X1471" t="s">
        <v>4226</v>
      </c>
      <c r="Y1471" t="s">
        <v>4224</v>
      </c>
    </row>
    <row r="1472" spans="24:25">
      <c r="X1472" t="s">
        <v>4229</v>
      </c>
      <c r="Y1472" t="s">
        <v>4227</v>
      </c>
    </row>
    <row r="1473" spans="24:25">
      <c r="X1473" t="s">
        <v>4232</v>
      </c>
      <c r="Y1473" t="s">
        <v>4230</v>
      </c>
    </row>
    <row r="1474" spans="24:25">
      <c r="X1474" t="s">
        <v>4235</v>
      </c>
      <c r="Y1474" t="s">
        <v>4233</v>
      </c>
    </row>
    <row r="1475" spans="24:25">
      <c r="X1475" t="s">
        <v>4238</v>
      </c>
      <c r="Y1475" t="s">
        <v>4236</v>
      </c>
    </row>
    <row r="1476" spans="24:25">
      <c r="X1476" t="s">
        <v>4241</v>
      </c>
      <c r="Y1476" t="s">
        <v>4239</v>
      </c>
    </row>
    <row r="1477" spans="24:25">
      <c r="X1477" t="s">
        <v>4244</v>
      </c>
      <c r="Y1477" t="s">
        <v>4242</v>
      </c>
    </row>
    <row r="1478" spans="24:25">
      <c r="X1478" t="s">
        <v>4247</v>
      </c>
      <c r="Y1478" t="s">
        <v>4245</v>
      </c>
    </row>
    <row r="1479" spans="24:25">
      <c r="X1479" t="s">
        <v>4250</v>
      </c>
      <c r="Y1479" t="s">
        <v>4248</v>
      </c>
    </row>
    <row r="1480" spans="24:25">
      <c r="X1480" t="s">
        <v>4253</v>
      </c>
      <c r="Y1480" t="s">
        <v>4251</v>
      </c>
    </row>
    <row r="1481" spans="24:25">
      <c r="X1481" t="s">
        <v>4256</v>
      </c>
      <c r="Y1481" t="s">
        <v>4254</v>
      </c>
    </row>
    <row r="1482" spans="24:25">
      <c r="X1482" t="s">
        <v>4259</v>
      </c>
      <c r="Y1482" t="s">
        <v>4257</v>
      </c>
    </row>
    <row r="1483" spans="24:25">
      <c r="X1483" t="s">
        <v>4196</v>
      </c>
      <c r="Y1483" t="s">
        <v>4194</v>
      </c>
    </row>
    <row r="1484" spans="24:25">
      <c r="X1484" t="s">
        <v>4262</v>
      </c>
      <c r="Y1484" t="s">
        <v>4260</v>
      </c>
    </row>
    <row r="1485" spans="24:25">
      <c r="X1485" t="s">
        <v>4265</v>
      </c>
      <c r="Y1485" t="s">
        <v>4263</v>
      </c>
    </row>
    <row r="1486" spans="24:25">
      <c r="X1486" t="s">
        <v>4268</v>
      </c>
      <c r="Y1486" t="s">
        <v>4266</v>
      </c>
    </row>
    <row r="1487" spans="24:25">
      <c r="X1487" t="s">
        <v>4271</v>
      </c>
      <c r="Y1487" t="s">
        <v>4269</v>
      </c>
    </row>
    <row r="1488" spans="24:25">
      <c r="X1488" t="s">
        <v>4274</v>
      </c>
      <c r="Y1488" t="s">
        <v>4272</v>
      </c>
    </row>
    <row r="1489" spans="24:25">
      <c r="X1489" t="s">
        <v>4277</v>
      </c>
      <c r="Y1489" t="s">
        <v>4275</v>
      </c>
    </row>
    <row r="1490" spans="24:25">
      <c r="X1490" t="s">
        <v>4280</v>
      </c>
      <c r="Y1490" t="s">
        <v>4278</v>
      </c>
    </row>
    <row r="1491" spans="24:25">
      <c r="X1491" t="s">
        <v>4283</v>
      </c>
      <c r="Y1491" t="s">
        <v>4281</v>
      </c>
    </row>
    <row r="1492" spans="24:25">
      <c r="X1492" t="s">
        <v>4286</v>
      </c>
      <c r="Y1492" t="s">
        <v>4284</v>
      </c>
    </row>
    <row r="1493" spans="24:25">
      <c r="X1493" t="s">
        <v>4289</v>
      </c>
      <c r="Y1493" t="s">
        <v>4287</v>
      </c>
    </row>
    <row r="1494" spans="24:25">
      <c r="X1494" t="s">
        <v>4292</v>
      </c>
      <c r="Y1494" t="s">
        <v>4290</v>
      </c>
    </row>
    <row r="1495" spans="24:25">
      <c r="X1495" t="s">
        <v>4295</v>
      </c>
      <c r="Y1495" t="s">
        <v>4293</v>
      </c>
    </row>
    <row r="1496" spans="24:25">
      <c r="X1496" t="s">
        <v>4298</v>
      </c>
      <c r="Y1496" t="s">
        <v>4296</v>
      </c>
    </row>
    <row r="1497" spans="24:25">
      <c r="X1497" t="s">
        <v>4301</v>
      </c>
      <c r="Y1497" t="s">
        <v>4299</v>
      </c>
    </row>
    <row r="1498" spans="24:25">
      <c r="X1498" t="s">
        <v>4304</v>
      </c>
      <c r="Y1498" t="s">
        <v>4302</v>
      </c>
    </row>
    <row r="1499" spans="24:25">
      <c r="X1499" t="s">
        <v>4307</v>
      </c>
      <c r="Y1499" t="s">
        <v>4305</v>
      </c>
    </row>
    <row r="1500" spans="24:25">
      <c r="X1500" t="s">
        <v>4310</v>
      </c>
      <c r="Y1500" t="s">
        <v>4308</v>
      </c>
    </row>
    <row r="1501" spans="24:25">
      <c r="X1501" t="s">
        <v>4313</v>
      </c>
      <c r="Y1501" t="s">
        <v>4311</v>
      </c>
    </row>
    <row r="1502" spans="24:25">
      <c r="X1502" t="s">
        <v>4316</v>
      </c>
      <c r="Y1502" t="s">
        <v>4314</v>
      </c>
    </row>
    <row r="1503" spans="24:25">
      <c r="X1503" t="s">
        <v>4319</v>
      </c>
      <c r="Y1503" t="s">
        <v>4317</v>
      </c>
    </row>
    <row r="1504" spans="24:25">
      <c r="X1504" t="s">
        <v>4322</v>
      </c>
      <c r="Y1504" t="s">
        <v>4320</v>
      </c>
    </row>
    <row r="1505" spans="24:25">
      <c r="X1505" t="s">
        <v>4325</v>
      </c>
      <c r="Y1505" t="s">
        <v>4323</v>
      </c>
    </row>
    <row r="1506" spans="24:25">
      <c r="X1506" t="s">
        <v>4328</v>
      </c>
      <c r="Y1506" t="s">
        <v>4326</v>
      </c>
    </row>
    <row r="1507" spans="24:25">
      <c r="X1507" t="s">
        <v>4331</v>
      </c>
      <c r="Y1507" t="s">
        <v>4329</v>
      </c>
    </row>
    <row r="1508" spans="24:25">
      <c r="X1508" t="s">
        <v>4332</v>
      </c>
      <c r="Y1508" t="s">
        <v>4192</v>
      </c>
    </row>
    <row r="1509" spans="24:25">
      <c r="X1509" t="s">
        <v>4333</v>
      </c>
      <c r="Y1509" t="s">
        <v>4195</v>
      </c>
    </row>
    <row r="1510" spans="24:25">
      <c r="X1510" t="s">
        <v>4334</v>
      </c>
      <c r="Y1510" t="s">
        <v>4198</v>
      </c>
    </row>
    <row r="1511" spans="24:25">
      <c r="X1511" t="s">
        <v>4335</v>
      </c>
      <c r="Y1511" t="s">
        <v>4201</v>
      </c>
    </row>
    <row r="1512" spans="24:25">
      <c r="X1512" t="s">
        <v>4336</v>
      </c>
      <c r="Y1512" t="s">
        <v>4204</v>
      </c>
    </row>
    <row r="1513" spans="24:25">
      <c r="X1513" t="s">
        <v>4337</v>
      </c>
      <c r="Y1513" t="s">
        <v>4207</v>
      </c>
    </row>
    <row r="1514" spans="24:25">
      <c r="X1514" t="s">
        <v>4338</v>
      </c>
      <c r="Y1514" t="s">
        <v>4210</v>
      </c>
    </row>
    <row r="1515" spans="24:25">
      <c r="X1515" t="s">
        <v>4339</v>
      </c>
      <c r="Y1515" t="s">
        <v>4213</v>
      </c>
    </row>
    <row r="1516" spans="24:25">
      <c r="X1516" t="s">
        <v>4340</v>
      </c>
      <c r="Y1516" t="s">
        <v>4216</v>
      </c>
    </row>
    <row r="1517" spans="24:25">
      <c r="X1517" t="s">
        <v>4341</v>
      </c>
      <c r="Y1517" t="s">
        <v>4219</v>
      </c>
    </row>
    <row r="1518" spans="24:25">
      <c r="X1518" t="s">
        <v>4342</v>
      </c>
      <c r="Y1518" t="s">
        <v>4222</v>
      </c>
    </row>
    <row r="1519" spans="24:25">
      <c r="X1519" t="s">
        <v>4343</v>
      </c>
      <c r="Y1519" t="s">
        <v>4225</v>
      </c>
    </row>
    <row r="1520" spans="24:25">
      <c r="X1520" t="s">
        <v>4344</v>
      </c>
      <c r="Y1520" t="s">
        <v>4228</v>
      </c>
    </row>
    <row r="1521" spans="24:25">
      <c r="X1521" t="s">
        <v>4345</v>
      </c>
      <c r="Y1521" t="s">
        <v>4231</v>
      </c>
    </row>
    <row r="1522" spans="24:25">
      <c r="X1522" t="s">
        <v>4346</v>
      </c>
      <c r="Y1522" t="s">
        <v>4234</v>
      </c>
    </row>
    <row r="1523" spans="24:25">
      <c r="X1523" t="s">
        <v>4347</v>
      </c>
      <c r="Y1523" t="s">
        <v>4237</v>
      </c>
    </row>
    <row r="1524" spans="24:25">
      <c r="X1524" t="s">
        <v>4348</v>
      </c>
      <c r="Y1524" t="s">
        <v>4240</v>
      </c>
    </row>
    <row r="1525" spans="24:25">
      <c r="X1525" t="s">
        <v>4349</v>
      </c>
      <c r="Y1525" t="s">
        <v>4243</v>
      </c>
    </row>
    <row r="1526" spans="24:25">
      <c r="X1526" t="s">
        <v>4350</v>
      </c>
      <c r="Y1526" t="s">
        <v>4246</v>
      </c>
    </row>
    <row r="1527" spans="24:25">
      <c r="X1527" t="s">
        <v>4351</v>
      </c>
      <c r="Y1527" t="s">
        <v>4249</v>
      </c>
    </row>
    <row r="1528" spans="24:25">
      <c r="X1528" t="s">
        <v>4352</v>
      </c>
      <c r="Y1528" t="s">
        <v>4252</v>
      </c>
    </row>
    <row r="1529" spans="24:25">
      <c r="X1529" t="s">
        <v>4353</v>
      </c>
      <c r="Y1529" t="s">
        <v>4255</v>
      </c>
    </row>
    <row r="1530" spans="24:25">
      <c r="X1530" t="s">
        <v>4354</v>
      </c>
      <c r="Y1530" t="s">
        <v>4258</v>
      </c>
    </row>
    <row r="1531" spans="24:25">
      <c r="X1531" t="s">
        <v>4333</v>
      </c>
      <c r="Y1531" t="s">
        <v>4195</v>
      </c>
    </row>
    <row r="1532" spans="24:25">
      <c r="X1532" t="s">
        <v>4355</v>
      </c>
      <c r="Y1532" t="s">
        <v>4261</v>
      </c>
    </row>
    <row r="1533" spans="24:25">
      <c r="X1533" t="s">
        <v>4356</v>
      </c>
      <c r="Y1533" t="s">
        <v>4264</v>
      </c>
    </row>
    <row r="1534" spans="24:25">
      <c r="X1534" t="s">
        <v>4357</v>
      </c>
      <c r="Y1534" t="s">
        <v>4267</v>
      </c>
    </row>
    <row r="1535" spans="24:25">
      <c r="X1535" t="s">
        <v>4358</v>
      </c>
      <c r="Y1535" t="s">
        <v>4270</v>
      </c>
    </row>
    <row r="1536" spans="24:25">
      <c r="X1536" t="s">
        <v>4359</v>
      </c>
      <c r="Y1536" t="s">
        <v>4273</v>
      </c>
    </row>
    <row r="1537" spans="24:25">
      <c r="X1537" t="s">
        <v>4360</v>
      </c>
      <c r="Y1537" t="s">
        <v>4276</v>
      </c>
    </row>
    <row r="1538" spans="24:25">
      <c r="X1538" t="s">
        <v>4361</v>
      </c>
      <c r="Y1538" t="s">
        <v>4279</v>
      </c>
    </row>
    <row r="1539" spans="24:25">
      <c r="X1539" t="s">
        <v>4362</v>
      </c>
      <c r="Y1539" t="s">
        <v>4282</v>
      </c>
    </row>
    <row r="1540" spans="24:25">
      <c r="X1540" t="s">
        <v>4363</v>
      </c>
      <c r="Y1540" t="s">
        <v>4285</v>
      </c>
    </row>
    <row r="1541" spans="24:25">
      <c r="X1541" t="s">
        <v>4364</v>
      </c>
      <c r="Y1541" t="s">
        <v>4288</v>
      </c>
    </row>
    <row r="1542" spans="24:25">
      <c r="X1542" t="s">
        <v>4365</v>
      </c>
      <c r="Y1542" t="s">
        <v>4291</v>
      </c>
    </row>
    <row r="1543" spans="24:25">
      <c r="X1543" t="s">
        <v>4366</v>
      </c>
      <c r="Y1543" t="s">
        <v>4294</v>
      </c>
    </row>
    <row r="1544" spans="24:25">
      <c r="X1544" t="s">
        <v>4367</v>
      </c>
      <c r="Y1544" t="s">
        <v>4297</v>
      </c>
    </row>
    <row r="1545" spans="24:25">
      <c r="X1545" t="s">
        <v>4368</v>
      </c>
      <c r="Y1545" t="s">
        <v>4300</v>
      </c>
    </row>
    <row r="1546" spans="24:25">
      <c r="X1546" t="s">
        <v>4369</v>
      </c>
      <c r="Y1546" t="s">
        <v>4303</v>
      </c>
    </row>
    <row r="1547" spans="24:25">
      <c r="X1547" t="s">
        <v>4370</v>
      </c>
      <c r="Y1547" t="s">
        <v>4306</v>
      </c>
    </row>
    <row r="1548" spans="24:25">
      <c r="X1548" t="s">
        <v>4371</v>
      </c>
      <c r="Y1548" t="s">
        <v>4309</v>
      </c>
    </row>
    <row r="1549" spans="24:25">
      <c r="X1549" t="s">
        <v>4372</v>
      </c>
      <c r="Y1549" t="s">
        <v>4312</v>
      </c>
    </row>
    <row r="1550" spans="24:25">
      <c r="X1550" t="s">
        <v>4373</v>
      </c>
      <c r="Y1550" t="s">
        <v>4315</v>
      </c>
    </row>
    <row r="1551" spans="24:25">
      <c r="X1551" t="s">
        <v>4374</v>
      </c>
      <c r="Y1551" t="s">
        <v>4318</v>
      </c>
    </row>
    <row r="1552" spans="24:25">
      <c r="X1552" t="s">
        <v>4375</v>
      </c>
      <c r="Y1552" t="s">
        <v>4321</v>
      </c>
    </row>
    <row r="1553" spans="24:25">
      <c r="X1553" t="s">
        <v>4376</v>
      </c>
      <c r="Y1553" t="s">
        <v>4324</v>
      </c>
    </row>
    <row r="1554" spans="24:25">
      <c r="X1554" t="s">
        <v>4377</v>
      </c>
      <c r="Y1554" t="s">
        <v>4327</v>
      </c>
    </row>
    <row r="1555" spans="24:25">
      <c r="X1555" t="s">
        <v>4378</v>
      </c>
      <c r="Y1555" t="s">
        <v>4330</v>
      </c>
    </row>
    <row r="1557" spans="24:25">
      <c r="X1557" t="s">
        <v>4381</v>
      </c>
      <c r="Y1557" t="s">
        <v>4379</v>
      </c>
    </row>
    <row r="1558" spans="24:25">
      <c r="X1558" t="s">
        <v>4384</v>
      </c>
      <c r="Y1558" t="s">
        <v>4382</v>
      </c>
    </row>
    <row r="1559" spans="24:25">
      <c r="X1559" t="s">
        <v>4387</v>
      </c>
      <c r="Y1559" t="s">
        <v>4385</v>
      </c>
    </row>
    <row r="1560" spans="24:25">
      <c r="X1560" t="s">
        <v>4390</v>
      </c>
      <c r="Y1560" t="s">
        <v>4388</v>
      </c>
    </row>
    <row r="1561" spans="24:25">
      <c r="X1561" t="s">
        <v>4393</v>
      </c>
      <c r="Y1561" t="s">
        <v>4391</v>
      </c>
    </row>
    <row r="1562" spans="24:25">
      <c r="X1562" t="s">
        <v>4396</v>
      </c>
      <c r="Y1562" t="s">
        <v>4394</v>
      </c>
    </row>
    <row r="1563" spans="24:25">
      <c r="X1563" t="s">
        <v>4399</v>
      </c>
      <c r="Y1563" t="s">
        <v>4397</v>
      </c>
    </row>
    <row r="1564" spans="24:25">
      <c r="X1564" t="s">
        <v>4402</v>
      </c>
      <c r="Y1564" t="s">
        <v>4400</v>
      </c>
    </row>
    <row r="1565" spans="24:25">
      <c r="X1565" t="s">
        <v>4405</v>
      </c>
      <c r="Y1565" t="s">
        <v>4403</v>
      </c>
    </row>
    <row r="1566" spans="24:25">
      <c r="X1566" t="s">
        <v>4408</v>
      </c>
      <c r="Y1566" t="s">
        <v>4406</v>
      </c>
    </row>
    <row r="1567" spans="24:25">
      <c r="X1567" t="s">
        <v>4411</v>
      </c>
      <c r="Y1567" t="s">
        <v>4409</v>
      </c>
    </row>
    <row r="1568" spans="24:25">
      <c r="X1568" t="s">
        <v>4414</v>
      </c>
      <c r="Y1568" t="s">
        <v>4412</v>
      </c>
    </row>
    <row r="1569" spans="24:25">
      <c r="X1569" t="s">
        <v>4417</v>
      </c>
      <c r="Y1569" t="s">
        <v>4415</v>
      </c>
    </row>
    <row r="1570" spans="24:25">
      <c r="X1570" t="s">
        <v>4420</v>
      </c>
      <c r="Y1570" t="s">
        <v>4418</v>
      </c>
    </row>
    <row r="1571" spans="24:25">
      <c r="X1571" t="s">
        <v>4423</v>
      </c>
      <c r="Y1571" t="s">
        <v>4421</v>
      </c>
    </row>
    <row r="1572" spans="24:25">
      <c r="X1572" t="s">
        <v>4426</v>
      </c>
      <c r="Y1572" t="s">
        <v>4424</v>
      </c>
    </row>
    <row r="1573" spans="24:25">
      <c r="X1573" t="s">
        <v>4429</v>
      </c>
      <c r="Y1573" t="s">
        <v>4427</v>
      </c>
    </row>
    <row r="1574" spans="24:25">
      <c r="X1574" t="s">
        <v>4432</v>
      </c>
      <c r="Y1574" t="s">
        <v>4430</v>
      </c>
    </row>
    <row r="1575" spans="24:25">
      <c r="X1575" t="s">
        <v>4435</v>
      </c>
      <c r="Y1575" t="s">
        <v>4433</v>
      </c>
    </row>
    <row r="1576" spans="24:25">
      <c r="X1576" t="s">
        <v>4438</v>
      </c>
      <c r="Y1576" t="s">
        <v>4436</v>
      </c>
    </row>
    <row r="1577" spans="24:25">
      <c r="X1577" t="s">
        <v>4441</v>
      </c>
      <c r="Y1577" t="s">
        <v>4439</v>
      </c>
    </row>
    <row r="1578" spans="24:25">
      <c r="X1578" t="s">
        <v>4444</v>
      </c>
      <c r="Y1578" t="s">
        <v>4442</v>
      </c>
    </row>
    <row r="1579" spans="24:25">
      <c r="X1579" t="s">
        <v>4447</v>
      </c>
      <c r="Y1579" t="s">
        <v>4445</v>
      </c>
    </row>
    <row r="1580" spans="24:25">
      <c r="X1580" t="s">
        <v>4450</v>
      </c>
      <c r="Y1580" t="s">
        <v>4448</v>
      </c>
    </row>
    <row r="1581" spans="24:25">
      <c r="X1581" t="s">
        <v>4453</v>
      </c>
      <c r="Y1581" t="s">
        <v>4451</v>
      </c>
    </row>
    <row r="1582" spans="24:25">
      <c r="X1582" t="s">
        <v>4456</v>
      </c>
      <c r="Y1582" t="s">
        <v>4454</v>
      </c>
    </row>
    <row r="1583" spans="24:25">
      <c r="X1583" t="s">
        <v>4459</v>
      </c>
      <c r="Y1583" t="s">
        <v>4457</v>
      </c>
    </row>
    <row r="1584" spans="24:25">
      <c r="X1584" t="s">
        <v>4462</v>
      </c>
      <c r="Y1584" t="s">
        <v>4460</v>
      </c>
    </row>
    <row r="1585" spans="24:25">
      <c r="X1585" t="s">
        <v>4465</v>
      </c>
      <c r="Y1585" t="s">
        <v>4463</v>
      </c>
    </row>
    <row r="1586" spans="24:25">
      <c r="X1586" t="s">
        <v>4468</v>
      </c>
      <c r="Y1586" t="s">
        <v>4466</v>
      </c>
    </row>
    <row r="1587" spans="24:25">
      <c r="X1587" t="s">
        <v>4471</v>
      </c>
      <c r="Y1587" t="s">
        <v>4469</v>
      </c>
    </row>
    <row r="1588" spans="24:25">
      <c r="X1588" t="s">
        <v>4381</v>
      </c>
      <c r="Y1588" t="s">
        <v>4379</v>
      </c>
    </row>
    <row r="1589" spans="24:25">
      <c r="X1589" t="s">
        <v>4474</v>
      </c>
      <c r="Y1589" t="s">
        <v>4472</v>
      </c>
    </row>
    <row r="1590" spans="24:25">
      <c r="X1590" t="s">
        <v>4477</v>
      </c>
      <c r="Y1590" t="s">
        <v>4475</v>
      </c>
    </row>
    <row r="1591" spans="24:25">
      <c r="X1591" t="s">
        <v>4480</v>
      </c>
      <c r="Y1591" t="s">
        <v>4478</v>
      </c>
    </row>
    <row r="1592" spans="24:25">
      <c r="X1592" t="s">
        <v>4483</v>
      </c>
      <c r="Y1592" t="s">
        <v>4481</v>
      </c>
    </row>
    <row r="1593" spans="24:25">
      <c r="X1593" t="s">
        <v>4486</v>
      </c>
      <c r="Y1593" t="s">
        <v>4484</v>
      </c>
    </row>
    <row r="1594" spans="24:25">
      <c r="X1594" t="s">
        <v>4489</v>
      </c>
      <c r="Y1594" t="s">
        <v>4487</v>
      </c>
    </row>
    <row r="1595" spans="24:25">
      <c r="X1595" t="s">
        <v>4492</v>
      </c>
      <c r="Y1595" t="s">
        <v>4490</v>
      </c>
    </row>
    <row r="1596" spans="24:25">
      <c r="X1596" t="s">
        <v>4495</v>
      </c>
      <c r="Y1596" t="s">
        <v>4493</v>
      </c>
    </row>
    <row r="1597" spans="24:25">
      <c r="X1597" t="s">
        <v>4498</v>
      </c>
      <c r="Y1597" t="s">
        <v>4496</v>
      </c>
    </row>
    <row r="1598" spans="24:25">
      <c r="X1598" t="s">
        <v>4130</v>
      </c>
      <c r="Y1598" t="s">
        <v>4128</v>
      </c>
    </row>
    <row r="1599" spans="24:25">
      <c r="X1599" t="s">
        <v>4501</v>
      </c>
      <c r="Y1599" t="s">
        <v>4499</v>
      </c>
    </row>
    <row r="1600" spans="24:25">
      <c r="X1600" t="s">
        <v>4504</v>
      </c>
      <c r="Y1600" t="s">
        <v>4502</v>
      </c>
    </row>
    <row r="1601" spans="24:25">
      <c r="X1601" t="s">
        <v>4507</v>
      </c>
      <c r="Y1601" t="s">
        <v>4505</v>
      </c>
    </row>
    <row r="1602" spans="24:25">
      <c r="X1602" t="s">
        <v>4241</v>
      </c>
      <c r="Y1602" t="s">
        <v>4239</v>
      </c>
    </row>
    <row r="1603" spans="24:25">
      <c r="X1603" t="s">
        <v>4510</v>
      </c>
      <c r="Y1603" t="s">
        <v>4508</v>
      </c>
    </row>
    <row r="1604" spans="24:25">
      <c r="X1604" t="s">
        <v>4513</v>
      </c>
      <c r="Y1604" t="s">
        <v>4511</v>
      </c>
    </row>
    <row r="1605" spans="24:25">
      <c r="X1605" t="s">
        <v>4514</v>
      </c>
      <c r="Y1605" t="s">
        <v>4380</v>
      </c>
    </row>
    <row r="1606" spans="24:25">
      <c r="X1606" t="s">
        <v>4515</v>
      </c>
      <c r="Y1606" t="s">
        <v>4383</v>
      </c>
    </row>
    <row r="1607" spans="24:25">
      <c r="X1607" t="s">
        <v>4516</v>
      </c>
      <c r="Y1607" t="s">
        <v>4386</v>
      </c>
    </row>
    <row r="1608" spans="24:25">
      <c r="X1608" t="s">
        <v>4517</v>
      </c>
      <c r="Y1608" t="s">
        <v>4389</v>
      </c>
    </row>
    <row r="1609" spans="24:25">
      <c r="X1609" t="s">
        <v>4518</v>
      </c>
      <c r="Y1609" t="s">
        <v>4392</v>
      </c>
    </row>
    <row r="1610" spans="24:25">
      <c r="X1610" t="s">
        <v>4519</v>
      </c>
      <c r="Y1610" t="s">
        <v>4395</v>
      </c>
    </row>
    <row r="1611" spans="24:25">
      <c r="X1611" t="s">
        <v>4520</v>
      </c>
      <c r="Y1611" t="s">
        <v>4398</v>
      </c>
    </row>
    <row r="1612" spans="24:25">
      <c r="X1612" t="s">
        <v>4521</v>
      </c>
      <c r="Y1612" t="s">
        <v>4401</v>
      </c>
    </row>
    <row r="1613" spans="24:25">
      <c r="X1613" t="s">
        <v>4522</v>
      </c>
      <c r="Y1613" t="s">
        <v>4404</v>
      </c>
    </row>
    <row r="1614" spans="24:25">
      <c r="X1614" t="s">
        <v>4523</v>
      </c>
      <c r="Y1614" t="s">
        <v>4407</v>
      </c>
    </row>
    <row r="1615" spans="24:25">
      <c r="X1615" t="s">
        <v>4524</v>
      </c>
      <c r="Y1615" t="s">
        <v>4410</v>
      </c>
    </row>
    <row r="1616" spans="24:25">
      <c r="X1616" t="s">
        <v>4525</v>
      </c>
      <c r="Y1616" t="s">
        <v>4413</v>
      </c>
    </row>
    <row r="1617" spans="24:25">
      <c r="X1617" t="s">
        <v>4526</v>
      </c>
      <c r="Y1617" t="s">
        <v>4416</v>
      </c>
    </row>
    <row r="1618" spans="24:25">
      <c r="X1618" t="s">
        <v>4527</v>
      </c>
      <c r="Y1618" t="s">
        <v>4419</v>
      </c>
    </row>
    <row r="1619" spans="24:25">
      <c r="X1619" t="s">
        <v>4528</v>
      </c>
      <c r="Y1619" t="s">
        <v>4422</v>
      </c>
    </row>
    <row r="1620" spans="24:25">
      <c r="X1620" t="s">
        <v>4529</v>
      </c>
      <c r="Y1620" t="s">
        <v>4425</v>
      </c>
    </row>
    <row r="1621" spans="24:25">
      <c r="X1621" t="s">
        <v>4530</v>
      </c>
      <c r="Y1621" t="s">
        <v>4428</v>
      </c>
    </row>
    <row r="1622" spans="24:25">
      <c r="X1622" t="s">
        <v>4531</v>
      </c>
      <c r="Y1622" t="s">
        <v>4431</v>
      </c>
    </row>
    <row r="1623" spans="24:25">
      <c r="X1623" t="s">
        <v>4532</v>
      </c>
      <c r="Y1623" t="s">
        <v>4434</v>
      </c>
    </row>
    <row r="1624" spans="24:25">
      <c r="X1624" t="s">
        <v>4533</v>
      </c>
      <c r="Y1624" t="s">
        <v>4437</v>
      </c>
    </row>
    <row r="1625" spans="24:25">
      <c r="X1625" t="s">
        <v>4534</v>
      </c>
      <c r="Y1625" t="s">
        <v>4440</v>
      </c>
    </row>
    <row r="1626" spans="24:25">
      <c r="X1626" t="s">
        <v>4535</v>
      </c>
      <c r="Y1626" t="s">
        <v>4443</v>
      </c>
    </row>
    <row r="1627" spans="24:25">
      <c r="X1627" t="s">
        <v>4536</v>
      </c>
      <c r="Y1627" t="s">
        <v>4446</v>
      </c>
    </row>
    <row r="1628" spans="24:25">
      <c r="X1628" t="s">
        <v>4537</v>
      </c>
      <c r="Y1628" t="s">
        <v>4449</v>
      </c>
    </row>
    <row r="1629" spans="24:25">
      <c r="X1629" t="s">
        <v>4538</v>
      </c>
      <c r="Y1629" t="s">
        <v>4452</v>
      </c>
    </row>
    <row r="1630" spans="24:25">
      <c r="X1630" t="s">
        <v>4539</v>
      </c>
      <c r="Y1630" t="s">
        <v>4455</v>
      </c>
    </row>
    <row r="1631" spans="24:25">
      <c r="X1631" t="s">
        <v>4540</v>
      </c>
      <c r="Y1631" t="s">
        <v>4458</v>
      </c>
    </row>
    <row r="1632" spans="24:25">
      <c r="X1632" t="s">
        <v>4541</v>
      </c>
      <c r="Y1632" t="s">
        <v>4461</v>
      </c>
    </row>
    <row r="1633" spans="24:25">
      <c r="X1633" t="s">
        <v>4542</v>
      </c>
      <c r="Y1633" t="s">
        <v>4464</v>
      </c>
    </row>
    <row r="1634" spans="24:25">
      <c r="X1634" t="s">
        <v>4543</v>
      </c>
      <c r="Y1634" t="s">
        <v>4467</v>
      </c>
    </row>
    <row r="1635" spans="24:25">
      <c r="X1635" t="s">
        <v>4544</v>
      </c>
      <c r="Y1635" t="s">
        <v>4470</v>
      </c>
    </row>
    <row r="1636" spans="24:25">
      <c r="X1636" t="s">
        <v>4514</v>
      </c>
      <c r="Y1636" t="s">
        <v>4380</v>
      </c>
    </row>
    <row r="1637" spans="24:25">
      <c r="X1637" t="s">
        <v>4545</v>
      </c>
      <c r="Y1637" t="s">
        <v>4473</v>
      </c>
    </row>
    <row r="1638" spans="24:25">
      <c r="X1638" t="s">
        <v>4546</v>
      </c>
      <c r="Y1638" t="s">
        <v>4476</v>
      </c>
    </row>
    <row r="1639" spans="24:25">
      <c r="X1639" t="s">
        <v>4547</v>
      </c>
      <c r="Y1639" t="s">
        <v>4479</v>
      </c>
    </row>
    <row r="1640" spans="24:25">
      <c r="X1640" t="s">
        <v>4548</v>
      </c>
      <c r="Y1640" t="s">
        <v>4482</v>
      </c>
    </row>
    <row r="1641" spans="24:25">
      <c r="X1641" t="s">
        <v>4549</v>
      </c>
      <c r="Y1641" t="s">
        <v>4485</v>
      </c>
    </row>
    <row r="1642" spans="24:25">
      <c r="X1642" t="s">
        <v>4550</v>
      </c>
      <c r="Y1642" t="s">
        <v>4488</v>
      </c>
    </row>
    <row r="1643" spans="24:25">
      <c r="X1643" t="s">
        <v>4551</v>
      </c>
      <c r="Y1643" t="s">
        <v>4491</v>
      </c>
    </row>
    <row r="1644" spans="24:25">
      <c r="X1644" t="s">
        <v>4552</v>
      </c>
      <c r="Y1644" t="s">
        <v>4494</v>
      </c>
    </row>
    <row r="1645" spans="24:25">
      <c r="X1645" t="s">
        <v>4553</v>
      </c>
      <c r="Y1645" t="s">
        <v>4497</v>
      </c>
    </row>
    <row r="1646" spans="24:25">
      <c r="X1646" t="s">
        <v>4186</v>
      </c>
      <c r="Y1646" t="s">
        <v>4129</v>
      </c>
    </row>
    <row r="1647" spans="24:25">
      <c r="X1647" t="s">
        <v>4554</v>
      </c>
      <c r="Y1647" t="s">
        <v>4500</v>
      </c>
    </row>
    <row r="1648" spans="24:25">
      <c r="X1648" t="s">
        <v>4555</v>
      </c>
      <c r="Y1648" t="s">
        <v>4503</v>
      </c>
    </row>
    <row r="1649" spans="24:25">
      <c r="X1649" t="s">
        <v>4556</v>
      </c>
      <c r="Y1649" t="s">
        <v>4506</v>
      </c>
    </row>
    <row r="1650" spans="24:25">
      <c r="X1650" t="s">
        <v>4348</v>
      </c>
      <c r="Y1650" t="s">
        <v>4240</v>
      </c>
    </row>
    <row r="1651" spans="24:25">
      <c r="X1651" t="s">
        <v>4557</v>
      </c>
      <c r="Y1651" t="s">
        <v>4509</v>
      </c>
    </row>
    <row r="1652" spans="24:25">
      <c r="X1652" t="s">
        <v>4558</v>
      </c>
      <c r="Y1652" t="s">
        <v>4512</v>
      </c>
    </row>
    <row r="1654" spans="24:25">
      <c r="X1654" t="s">
        <v>4561</v>
      </c>
      <c r="Y1654" t="s">
        <v>4559</v>
      </c>
    </row>
    <row r="1655" spans="24:25">
      <c r="X1655" t="s">
        <v>4564</v>
      </c>
      <c r="Y1655" t="s">
        <v>4562</v>
      </c>
    </row>
    <row r="1656" spans="24:25">
      <c r="X1656" t="s">
        <v>4567</v>
      </c>
      <c r="Y1656" t="s">
        <v>4565</v>
      </c>
    </row>
    <row r="1657" spans="24:25">
      <c r="X1657" t="s">
        <v>4570</v>
      </c>
      <c r="Y1657" t="s">
        <v>4568</v>
      </c>
    </row>
    <row r="1658" spans="24:25">
      <c r="X1658" t="s">
        <v>4573</v>
      </c>
      <c r="Y1658" t="s">
        <v>4571</v>
      </c>
    </row>
    <row r="1659" spans="24:25">
      <c r="X1659" t="s">
        <v>4576</v>
      </c>
      <c r="Y1659" t="s">
        <v>4574</v>
      </c>
    </row>
    <row r="1660" spans="24:25">
      <c r="X1660" t="s">
        <v>4579</v>
      </c>
      <c r="Y1660" t="s">
        <v>4577</v>
      </c>
    </row>
    <row r="1661" spans="24:25">
      <c r="X1661" t="s">
        <v>4582</v>
      </c>
      <c r="Y1661" t="s">
        <v>4580</v>
      </c>
    </row>
    <row r="1662" spans="24:25">
      <c r="X1662" t="s">
        <v>4585</v>
      </c>
      <c r="Y1662" t="s">
        <v>4583</v>
      </c>
    </row>
    <row r="1663" spans="24:25">
      <c r="X1663" t="s">
        <v>4570</v>
      </c>
      <c r="Y1663" t="s">
        <v>4568</v>
      </c>
    </row>
    <row r="1664" spans="24:25">
      <c r="X1664" t="s">
        <v>4588</v>
      </c>
      <c r="Y1664" t="s">
        <v>4586</v>
      </c>
    </row>
    <row r="1665" spans="24:25">
      <c r="X1665" t="s">
        <v>4591</v>
      </c>
      <c r="Y1665" t="s">
        <v>4589</v>
      </c>
    </row>
    <row r="1666" spans="24:25">
      <c r="X1666" t="s">
        <v>4594</v>
      </c>
      <c r="Y1666" t="s">
        <v>4592</v>
      </c>
    </row>
    <row r="1667" spans="24:25">
      <c r="X1667" t="s">
        <v>4597</v>
      </c>
      <c r="Y1667" t="s">
        <v>4595</v>
      </c>
    </row>
    <row r="1668" spans="24:25">
      <c r="X1668" t="s">
        <v>4600</v>
      </c>
      <c r="Y1668" t="s">
        <v>4598</v>
      </c>
    </row>
    <row r="1669" spans="24:25">
      <c r="X1669" t="s">
        <v>4603</v>
      </c>
      <c r="Y1669" t="s">
        <v>4601</v>
      </c>
    </row>
    <row r="1670" spans="24:25">
      <c r="X1670" t="s">
        <v>4606</v>
      </c>
      <c r="Y1670" t="s">
        <v>4604</v>
      </c>
    </row>
    <row r="1671" spans="24:25">
      <c r="X1671" t="s">
        <v>4609</v>
      </c>
      <c r="Y1671" t="s">
        <v>4607</v>
      </c>
    </row>
    <row r="1672" spans="24:25">
      <c r="X1672" t="s">
        <v>4612</v>
      </c>
      <c r="Y1672" t="s">
        <v>4610</v>
      </c>
    </row>
    <row r="1673" spans="24:25">
      <c r="X1673" t="s">
        <v>4615</v>
      </c>
      <c r="Y1673" t="s">
        <v>4613</v>
      </c>
    </row>
    <row r="1674" spans="24:25">
      <c r="X1674" t="s">
        <v>4618</v>
      </c>
      <c r="Y1674" t="s">
        <v>4616</v>
      </c>
    </row>
    <row r="1675" spans="24:25">
      <c r="X1675" t="s">
        <v>4621</v>
      </c>
      <c r="Y1675" t="s">
        <v>4619</v>
      </c>
    </row>
    <row r="1676" spans="24:25">
      <c r="X1676" t="s">
        <v>4624</v>
      </c>
      <c r="Y1676" t="s">
        <v>4622</v>
      </c>
    </row>
    <row r="1677" spans="24:25">
      <c r="X1677" t="s">
        <v>4627</v>
      </c>
      <c r="Y1677" t="s">
        <v>4625</v>
      </c>
    </row>
    <row r="1678" spans="24:25">
      <c r="X1678" t="s">
        <v>4630</v>
      </c>
      <c r="Y1678" t="s">
        <v>4628</v>
      </c>
    </row>
    <row r="1679" spans="24:25">
      <c r="X1679" t="s">
        <v>4633</v>
      </c>
      <c r="Y1679" t="s">
        <v>4631</v>
      </c>
    </row>
    <row r="1680" spans="24:25">
      <c r="X1680" t="s">
        <v>4633</v>
      </c>
      <c r="Y1680" t="s">
        <v>4631</v>
      </c>
    </row>
    <row r="1681" spans="24:25">
      <c r="X1681" t="s">
        <v>4636</v>
      </c>
      <c r="Y1681" t="s">
        <v>4634</v>
      </c>
    </row>
    <row r="1682" spans="24:25">
      <c r="X1682" t="s">
        <v>4639</v>
      </c>
      <c r="Y1682" t="s">
        <v>4637</v>
      </c>
    </row>
    <row r="1683" spans="24:25">
      <c r="X1683" t="s">
        <v>4642</v>
      </c>
      <c r="Y1683" t="s">
        <v>4640</v>
      </c>
    </row>
    <row r="1684" spans="24:25">
      <c r="X1684" t="s">
        <v>4645</v>
      </c>
      <c r="Y1684" t="s">
        <v>4643</v>
      </c>
    </row>
    <row r="1685" spans="24:25">
      <c r="X1685" t="s">
        <v>4648</v>
      </c>
      <c r="Y1685" t="s">
        <v>4646</v>
      </c>
    </row>
    <row r="1686" spans="24:25">
      <c r="X1686" t="s">
        <v>4651</v>
      </c>
      <c r="Y1686" t="s">
        <v>4649</v>
      </c>
    </row>
    <row r="1687" spans="24:25">
      <c r="X1687" t="s">
        <v>4654</v>
      </c>
      <c r="Y1687" t="s">
        <v>4652</v>
      </c>
    </row>
    <row r="1688" spans="24:25">
      <c r="X1688" t="s">
        <v>4657</v>
      </c>
      <c r="Y1688" t="s">
        <v>4655</v>
      </c>
    </row>
    <row r="1689" spans="24:25">
      <c r="X1689" t="s">
        <v>4660</v>
      </c>
      <c r="Y1689" t="s">
        <v>4658</v>
      </c>
    </row>
    <row r="1690" spans="24:25">
      <c r="X1690" t="s">
        <v>4663</v>
      </c>
      <c r="Y1690" t="s">
        <v>4661</v>
      </c>
    </row>
    <row r="1691" spans="24:25">
      <c r="X1691" t="s">
        <v>4666</v>
      </c>
      <c r="Y1691" t="s">
        <v>4664</v>
      </c>
    </row>
    <row r="1692" spans="24:25">
      <c r="X1692" t="s">
        <v>4669</v>
      </c>
      <c r="Y1692" t="s">
        <v>4667</v>
      </c>
    </row>
    <row r="1693" spans="24:25">
      <c r="X1693" t="s">
        <v>4672</v>
      </c>
      <c r="Y1693" t="s">
        <v>4670</v>
      </c>
    </row>
    <row r="1694" spans="24:25">
      <c r="X1694" t="s">
        <v>4675</v>
      </c>
      <c r="Y1694" t="s">
        <v>4673</v>
      </c>
    </row>
    <row r="1695" spans="24:25">
      <c r="X1695" t="s">
        <v>4678</v>
      </c>
      <c r="Y1695" t="s">
        <v>4676</v>
      </c>
    </row>
    <row r="1696" spans="24:25">
      <c r="X1696" t="s">
        <v>4681</v>
      </c>
      <c r="Y1696" t="s">
        <v>4679</v>
      </c>
    </row>
    <row r="1697" spans="24:25">
      <c r="X1697" t="s">
        <v>4684</v>
      </c>
      <c r="Y1697" t="s">
        <v>4682</v>
      </c>
    </row>
    <row r="1698" spans="24:25">
      <c r="X1698" t="s">
        <v>4687</v>
      </c>
      <c r="Y1698" t="s">
        <v>4685</v>
      </c>
    </row>
    <row r="1699" spans="24:25">
      <c r="X1699" t="s">
        <v>4690</v>
      </c>
      <c r="Y1699" t="s">
        <v>4688</v>
      </c>
    </row>
    <row r="1700" spans="24:25">
      <c r="X1700" t="s">
        <v>4693</v>
      </c>
      <c r="Y1700" t="s">
        <v>4691</v>
      </c>
    </row>
    <row r="1701" spans="24:25">
      <c r="X1701" t="s">
        <v>4696</v>
      </c>
      <c r="Y1701" t="s">
        <v>4694</v>
      </c>
    </row>
    <row r="1702" spans="24:25">
      <c r="X1702" t="s">
        <v>4697</v>
      </c>
      <c r="Y1702" t="s">
        <v>4560</v>
      </c>
    </row>
    <row r="1703" spans="24:25">
      <c r="X1703" t="s">
        <v>4698</v>
      </c>
      <c r="Y1703" t="s">
        <v>4563</v>
      </c>
    </row>
    <row r="1704" spans="24:25">
      <c r="X1704" t="s">
        <v>4699</v>
      </c>
      <c r="Y1704" t="s">
        <v>4566</v>
      </c>
    </row>
    <row r="1705" spans="24:25">
      <c r="X1705" t="s">
        <v>4700</v>
      </c>
      <c r="Y1705" t="s">
        <v>4569</v>
      </c>
    </row>
    <row r="1706" spans="24:25">
      <c r="X1706" t="s">
        <v>4701</v>
      </c>
      <c r="Y1706" t="s">
        <v>4572</v>
      </c>
    </row>
    <row r="1707" spans="24:25">
      <c r="X1707" t="s">
        <v>4702</v>
      </c>
      <c r="Y1707" t="s">
        <v>4575</v>
      </c>
    </row>
    <row r="1708" spans="24:25">
      <c r="X1708" t="s">
        <v>4703</v>
      </c>
      <c r="Y1708" t="s">
        <v>4578</v>
      </c>
    </row>
    <row r="1709" spans="24:25">
      <c r="X1709" t="s">
        <v>4704</v>
      </c>
      <c r="Y1709" t="s">
        <v>4581</v>
      </c>
    </row>
    <row r="1710" spans="24:25">
      <c r="X1710" t="s">
        <v>4705</v>
      </c>
      <c r="Y1710" t="s">
        <v>4584</v>
      </c>
    </row>
    <row r="1711" spans="24:25">
      <c r="X1711" t="s">
        <v>4700</v>
      </c>
      <c r="Y1711" t="s">
        <v>4569</v>
      </c>
    </row>
    <row r="1712" spans="24:25">
      <c r="X1712" t="s">
        <v>4706</v>
      </c>
      <c r="Y1712" t="s">
        <v>4587</v>
      </c>
    </row>
    <row r="1713" spans="24:25">
      <c r="X1713" t="s">
        <v>4707</v>
      </c>
      <c r="Y1713" t="s">
        <v>4590</v>
      </c>
    </row>
    <row r="1714" spans="24:25">
      <c r="X1714" t="s">
        <v>4708</v>
      </c>
      <c r="Y1714" t="s">
        <v>4593</v>
      </c>
    </row>
    <row r="1715" spans="24:25">
      <c r="X1715" t="s">
        <v>4709</v>
      </c>
      <c r="Y1715" t="s">
        <v>4596</v>
      </c>
    </row>
    <row r="1716" spans="24:25">
      <c r="X1716" t="s">
        <v>4710</v>
      </c>
      <c r="Y1716" t="s">
        <v>4599</v>
      </c>
    </row>
    <row r="1717" spans="24:25">
      <c r="X1717" t="s">
        <v>4711</v>
      </c>
      <c r="Y1717" t="s">
        <v>4602</v>
      </c>
    </row>
    <row r="1718" spans="24:25">
      <c r="X1718" t="s">
        <v>4712</v>
      </c>
      <c r="Y1718" t="s">
        <v>4605</v>
      </c>
    </row>
    <row r="1719" spans="24:25">
      <c r="X1719" t="s">
        <v>4713</v>
      </c>
      <c r="Y1719" t="s">
        <v>4608</v>
      </c>
    </row>
    <row r="1720" spans="24:25">
      <c r="X1720" t="s">
        <v>4714</v>
      </c>
      <c r="Y1720" t="s">
        <v>4611</v>
      </c>
    </row>
    <row r="1721" spans="24:25">
      <c r="X1721" t="s">
        <v>4715</v>
      </c>
      <c r="Y1721" t="s">
        <v>4614</v>
      </c>
    </row>
    <row r="1722" spans="24:25">
      <c r="X1722" t="s">
        <v>4716</v>
      </c>
      <c r="Y1722" t="s">
        <v>4617</v>
      </c>
    </row>
    <row r="1723" spans="24:25">
      <c r="X1723" t="s">
        <v>4717</v>
      </c>
      <c r="Y1723" t="s">
        <v>4620</v>
      </c>
    </row>
    <row r="1724" spans="24:25">
      <c r="X1724" t="s">
        <v>4718</v>
      </c>
      <c r="Y1724" t="s">
        <v>4623</v>
      </c>
    </row>
    <row r="1725" spans="24:25">
      <c r="X1725" t="s">
        <v>4719</v>
      </c>
      <c r="Y1725" t="s">
        <v>4626</v>
      </c>
    </row>
    <row r="1726" spans="24:25">
      <c r="X1726" t="s">
        <v>4720</v>
      </c>
      <c r="Y1726" t="s">
        <v>4629</v>
      </c>
    </row>
    <row r="1727" spans="24:25">
      <c r="X1727" t="s">
        <v>4721</v>
      </c>
      <c r="Y1727" t="s">
        <v>4632</v>
      </c>
    </row>
    <row r="1728" spans="24:25">
      <c r="X1728" t="s">
        <v>4721</v>
      </c>
      <c r="Y1728" t="s">
        <v>4632</v>
      </c>
    </row>
    <row r="1729" spans="24:25">
      <c r="X1729" t="s">
        <v>4722</v>
      </c>
      <c r="Y1729" t="s">
        <v>4635</v>
      </c>
    </row>
    <row r="1730" spans="24:25">
      <c r="X1730" t="s">
        <v>4723</v>
      </c>
      <c r="Y1730" t="s">
        <v>4638</v>
      </c>
    </row>
    <row r="1731" spans="24:25">
      <c r="X1731" t="s">
        <v>4724</v>
      </c>
      <c r="Y1731" t="s">
        <v>4641</v>
      </c>
    </row>
    <row r="1732" spans="24:25">
      <c r="X1732" t="s">
        <v>4725</v>
      </c>
      <c r="Y1732" t="s">
        <v>4644</v>
      </c>
    </row>
    <row r="1733" spans="24:25">
      <c r="X1733" t="s">
        <v>4726</v>
      </c>
      <c r="Y1733" t="s">
        <v>4647</v>
      </c>
    </row>
    <row r="1734" spans="24:25">
      <c r="X1734" t="s">
        <v>4727</v>
      </c>
      <c r="Y1734" t="s">
        <v>4650</v>
      </c>
    </row>
    <row r="1735" spans="24:25">
      <c r="X1735" t="s">
        <v>4728</v>
      </c>
      <c r="Y1735" t="s">
        <v>4653</v>
      </c>
    </row>
    <row r="1736" spans="24:25">
      <c r="X1736" t="s">
        <v>4729</v>
      </c>
      <c r="Y1736" t="s">
        <v>4656</v>
      </c>
    </row>
    <row r="1737" spans="24:25">
      <c r="X1737" t="s">
        <v>4730</v>
      </c>
      <c r="Y1737" t="s">
        <v>4659</v>
      </c>
    </row>
    <row r="1738" spans="24:25">
      <c r="X1738" t="s">
        <v>4731</v>
      </c>
      <c r="Y1738" t="s">
        <v>4662</v>
      </c>
    </row>
    <row r="1739" spans="24:25">
      <c r="X1739" t="s">
        <v>4732</v>
      </c>
      <c r="Y1739" t="s">
        <v>4665</v>
      </c>
    </row>
    <row r="1740" spans="24:25">
      <c r="X1740" t="s">
        <v>4733</v>
      </c>
      <c r="Y1740" t="s">
        <v>4668</v>
      </c>
    </row>
    <row r="1741" spans="24:25">
      <c r="X1741" t="s">
        <v>4734</v>
      </c>
      <c r="Y1741" t="s">
        <v>4671</v>
      </c>
    </row>
    <row r="1742" spans="24:25">
      <c r="X1742" t="s">
        <v>4735</v>
      </c>
      <c r="Y1742" t="s">
        <v>4674</v>
      </c>
    </row>
    <row r="1743" spans="24:25">
      <c r="X1743" t="s">
        <v>4736</v>
      </c>
      <c r="Y1743" t="s">
        <v>4677</v>
      </c>
    </row>
    <row r="1744" spans="24:25">
      <c r="X1744" t="s">
        <v>4737</v>
      </c>
      <c r="Y1744" t="s">
        <v>4680</v>
      </c>
    </row>
    <row r="1745" spans="24:25">
      <c r="X1745" t="s">
        <v>4738</v>
      </c>
      <c r="Y1745" t="s">
        <v>4683</v>
      </c>
    </row>
    <row r="1746" spans="24:25">
      <c r="X1746" t="s">
        <v>4739</v>
      </c>
      <c r="Y1746" t="s">
        <v>4686</v>
      </c>
    </row>
    <row r="1747" spans="24:25">
      <c r="X1747" t="s">
        <v>4740</v>
      </c>
      <c r="Y1747" t="s">
        <v>4689</v>
      </c>
    </row>
    <row r="1748" spans="24:25">
      <c r="X1748" t="s">
        <v>4741</v>
      </c>
      <c r="Y1748" t="s">
        <v>4692</v>
      </c>
    </row>
    <row r="1749" spans="24:25">
      <c r="X1749" t="s">
        <v>4742</v>
      </c>
      <c r="Y1749" t="s">
        <v>4695</v>
      </c>
    </row>
    <row r="1751" spans="24:25">
      <c r="X1751" t="s">
        <v>4745</v>
      </c>
      <c r="Y1751" t="s">
        <v>4743</v>
      </c>
    </row>
    <row r="1752" spans="24:25">
      <c r="X1752" t="s">
        <v>4748</v>
      </c>
      <c r="Y1752" t="s">
        <v>4746</v>
      </c>
    </row>
    <row r="1753" spans="24:25">
      <c r="X1753" t="s">
        <v>4751</v>
      </c>
      <c r="Y1753" t="s">
        <v>4749</v>
      </c>
    </row>
    <row r="1754" spans="24:25">
      <c r="X1754" t="s">
        <v>4754</v>
      </c>
      <c r="Y1754" t="s">
        <v>4752</v>
      </c>
    </row>
    <row r="1755" spans="24:25">
      <c r="X1755" t="s">
        <v>4757</v>
      </c>
      <c r="Y1755" t="s">
        <v>4755</v>
      </c>
    </row>
    <row r="1756" spans="24:25">
      <c r="X1756" t="s">
        <v>4760</v>
      </c>
      <c r="Y1756" t="s">
        <v>4758</v>
      </c>
    </row>
    <row r="1757" spans="24:25">
      <c r="X1757" t="s">
        <v>4763</v>
      </c>
      <c r="Y1757" t="s">
        <v>4761</v>
      </c>
    </row>
    <row r="1758" spans="24:25">
      <c r="X1758" t="s">
        <v>4766</v>
      </c>
      <c r="Y1758" t="s">
        <v>4764</v>
      </c>
    </row>
    <row r="1759" spans="24:25">
      <c r="X1759" t="s">
        <v>4769</v>
      </c>
      <c r="Y1759" t="s">
        <v>4767</v>
      </c>
    </row>
    <row r="1760" spans="24:25">
      <c r="X1760" t="s">
        <v>4772</v>
      </c>
      <c r="Y1760" t="s">
        <v>4770</v>
      </c>
    </row>
    <row r="1761" spans="24:25">
      <c r="X1761" t="s">
        <v>4775</v>
      </c>
      <c r="Y1761" t="s">
        <v>4773</v>
      </c>
    </row>
    <row r="1762" spans="24:25">
      <c r="X1762" t="s">
        <v>4778</v>
      </c>
      <c r="Y1762" t="s">
        <v>4776</v>
      </c>
    </row>
    <row r="1763" spans="24:25">
      <c r="X1763" t="s">
        <v>4781</v>
      </c>
      <c r="Y1763" t="s">
        <v>4779</v>
      </c>
    </row>
    <row r="1764" spans="24:25">
      <c r="X1764" t="s">
        <v>4784</v>
      </c>
      <c r="Y1764" t="s">
        <v>4782</v>
      </c>
    </row>
    <row r="1765" spans="24:25">
      <c r="X1765" t="s">
        <v>4787</v>
      </c>
      <c r="Y1765" t="s">
        <v>4785</v>
      </c>
    </row>
    <row r="1766" spans="24:25">
      <c r="X1766" t="s">
        <v>4790</v>
      </c>
      <c r="Y1766" t="s">
        <v>4788</v>
      </c>
    </row>
    <row r="1767" spans="24:25">
      <c r="X1767" t="s">
        <v>4793</v>
      </c>
      <c r="Y1767" t="s">
        <v>4791</v>
      </c>
    </row>
    <row r="1768" spans="24:25">
      <c r="X1768" t="s">
        <v>4796</v>
      </c>
      <c r="Y1768" t="s">
        <v>4794</v>
      </c>
    </row>
    <row r="1769" spans="24:25">
      <c r="X1769" t="s">
        <v>4799</v>
      </c>
      <c r="Y1769" t="s">
        <v>4797</v>
      </c>
    </row>
    <row r="1770" spans="24:25">
      <c r="X1770" t="s">
        <v>4802</v>
      </c>
      <c r="Y1770" t="s">
        <v>4800</v>
      </c>
    </row>
    <row r="1771" spans="24:25">
      <c r="X1771" t="s">
        <v>4805</v>
      </c>
      <c r="Y1771" t="s">
        <v>4803</v>
      </c>
    </row>
    <row r="1772" spans="24:25">
      <c r="X1772" t="s">
        <v>4808</v>
      </c>
      <c r="Y1772" t="s">
        <v>4806</v>
      </c>
    </row>
    <row r="1773" spans="24:25">
      <c r="X1773" t="s">
        <v>4811</v>
      </c>
      <c r="Y1773" t="s">
        <v>4809</v>
      </c>
    </row>
    <row r="1774" spans="24:25">
      <c r="X1774" t="s">
        <v>4814</v>
      </c>
      <c r="Y1774" t="s">
        <v>4812</v>
      </c>
    </row>
    <row r="1775" spans="24:25">
      <c r="X1775" t="s">
        <v>4817</v>
      </c>
      <c r="Y1775" t="s">
        <v>4815</v>
      </c>
    </row>
    <row r="1776" spans="24:25">
      <c r="X1776" t="s">
        <v>4820</v>
      </c>
      <c r="Y1776" t="s">
        <v>4818</v>
      </c>
    </row>
    <row r="1777" spans="24:25">
      <c r="X1777" t="s">
        <v>4823</v>
      </c>
      <c r="Y1777" t="s">
        <v>4821</v>
      </c>
    </row>
    <row r="1778" spans="24:25">
      <c r="X1778" t="s">
        <v>4826</v>
      </c>
      <c r="Y1778" t="s">
        <v>4824</v>
      </c>
    </row>
    <row r="1779" spans="24:25">
      <c r="X1779" t="s">
        <v>4829</v>
      </c>
      <c r="Y1779" t="s">
        <v>4827</v>
      </c>
    </row>
    <row r="1780" spans="24:25">
      <c r="X1780" t="s">
        <v>4832</v>
      </c>
      <c r="Y1780" t="s">
        <v>4830</v>
      </c>
    </row>
    <row r="1781" spans="24:25">
      <c r="X1781" t="s">
        <v>4835</v>
      </c>
      <c r="Y1781" t="s">
        <v>4833</v>
      </c>
    </row>
    <row r="1782" spans="24:25">
      <c r="X1782" t="s">
        <v>4838</v>
      </c>
      <c r="Y1782" t="s">
        <v>4836</v>
      </c>
    </row>
    <row r="1783" spans="24:25">
      <c r="X1783" t="s">
        <v>4841</v>
      </c>
      <c r="Y1783" t="s">
        <v>4839</v>
      </c>
    </row>
    <row r="1784" spans="24:25">
      <c r="X1784" t="s">
        <v>4844</v>
      </c>
      <c r="Y1784" t="s">
        <v>4842</v>
      </c>
    </row>
    <row r="1785" spans="24:25">
      <c r="X1785" t="s">
        <v>4847</v>
      </c>
      <c r="Y1785" t="s">
        <v>4845</v>
      </c>
    </row>
    <row r="1786" spans="24:25">
      <c r="X1786" t="s">
        <v>4850</v>
      </c>
      <c r="Y1786" t="s">
        <v>4848</v>
      </c>
    </row>
    <row r="1787" spans="24:25">
      <c r="X1787" t="s">
        <v>4853</v>
      </c>
      <c r="Y1787" t="s">
        <v>4851</v>
      </c>
    </row>
    <row r="1788" spans="24:25">
      <c r="X1788" t="s">
        <v>4856</v>
      </c>
      <c r="Y1788" t="s">
        <v>4854</v>
      </c>
    </row>
    <row r="1789" spans="24:25">
      <c r="X1789" t="s">
        <v>4859</v>
      </c>
      <c r="Y1789" t="s">
        <v>4857</v>
      </c>
    </row>
    <row r="1790" spans="24:25">
      <c r="X1790" t="s">
        <v>4862</v>
      </c>
      <c r="Y1790" t="s">
        <v>4860</v>
      </c>
    </row>
    <row r="1791" spans="24:25">
      <c r="X1791" t="s">
        <v>4865</v>
      </c>
      <c r="Y1791" t="s">
        <v>4863</v>
      </c>
    </row>
    <row r="1792" spans="24:25">
      <c r="X1792" t="s">
        <v>4868</v>
      </c>
      <c r="Y1792" t="s">
        <v>4866</v>
      </c>
    </row>
    <row r="1793" spans="24:25">
      <c r="X1793" t="s">
        <v>4871</v>
      </c>
      <c r="Y1793" t="s">
        <v>4869</v>
      </c>
    </row>
    <row r="1794" spans="24:25">
      <c r="X1794" t="s">
        <v>4874</v>
      </c>
      <c r="Y1794" t="s">
        <v>4872</v>
      </c>
    </row>
    <row r="1795" spans="24:25">
      <c r="X1795" t="s">
        <v>4877</v>
      </c>
      <c r="Y1795" t="s">
        <v>4875</v>
      </c>
    </row>
    <row r="1796" spans="24:25">
      <c r="X1796" t="s">
        <v>4880</v>
      </c>
      <c r="Y1796" t="s">
        <v>4878</v>
      </c>
    </row>
    <row r="1797" spans="24:25">
      <c r="X1797" t="s">
        <v>4883</v>
      </c>
      <c r="Y1797" t="s">
        <v>4881</v>
      </c>
    </row>
    <row r="1798" spans="24:25">
      <c r="X1798" t="s">
        <v>4886</v>
      </c>
      <c r="Y1798" t="s">
        <v>4884</v>
      </c>
    </row>
    <row r="1799" spans="24:25">
      <c r="X1799" t="s">
        <v>4887</v>
      </c>
      <c r="Y1799" t="s">
        <v>4744</v>
      </c>
    </row>
    <row r="1800" spans="24:25">
      <c r="X1800" t="s">
        <v>4888</v>
      </c>
      <c r="Y1800" t="s">
        <v>4747</v>
      </c>
    </row>
    <row r="1801" spans="24:25">
      <c r="X1801" t="s">
        <v>4889</v>
      </c>
      <c r="Y1801" t="s">
        <v>4750</v>
      </c>
    </row>
    <row r="1802" spans="24:25">
      <c r="X1802" t="s">
        <v>4890</v>
      </c>
      <c r="Y1802" t="s">
        <v>4753</v>
      </c>
    </row>
    <row r="1803" spans="24:25">
      <c r="X1803" t="s">
        <v>4891</v>
      </c>
      <c r="Y1803" t="s">
        <v>4756</v>
      </c>
    </row>
    <row r="1804" spans="24:25">
      <c r="X1804" t="s">
        <v>4892</v>
      </c>
      <c r="Y1804" t="s">
        <v>4759</v>
      </c>
    </row>
    <row r="1805" spans="24:25">
      <c r="X1805" t="s">
        <v>4893</v>
      </c>
      <c r="Y1805" t="s">
        <v>4762</v>
      </c>
    </row>
    <row r="1806" spans="24:25">
      <c r="X1806" t="s">
        <v>4894</v>
      </c>
      <c r="Y1806" t="s">
        <v>4765</v>
      </c>
    </row>
    <row r="1807" spans="24:25">
      <c r="X1807" t="s">
        <v>4895</v>
      </c>
      <c r="Y1807" t="s">
        <v>4768</v>
      </c>
    </row>
    <row r="1808" spans="24:25">
      <c r="X1808" t="s">
        <v>4896</v>
      </c>
      <c r="Y1808" t="s">
        <v>4771</v>
      </c>
    </row>
    <row r="1809" spans="24:25">
      <c r="X1809" t="s">
        <v>4897</v>
      </c>
      <c r="Y1809" t="s">
        <v>4774</v>
      </c>
    </row>
    <row r="1810" spans="24:25">
      <c r="X1810" t="s">
        <v>4898</v>
      </c>
      <c r="Y1810" t="s">
        <v>4777</v>
      </c>
    </row>
    <row r="1811" spans="24:25">
      <c r="X1811" t="s">
        <v>4899</v>
      </c>
      <c r="Y1811" t="s">
        <v>4780</v>
      </c>
    </row>
    <row r="1812" spans="24:25">
      <c r="X1812" t="s">
        <v>4900</v>
      </c>
      <c r="Y1812" t="s">
        <v>4783</v>
      </c>
    </row>
    <row r="1813" spans="24:25">
      <c r="X1813" t="s">
        <v>4901</v>
      </c>
      <c r="Y1813" t="s">
        <v>4786</v>
      </c>
    </row>
    <row r="1814" spans="24:25">
      <c r="X1814" t="s">
        <v>4902</v>
      </c>
      <c r="Y1814" t="s">
        <v>4789</v>
      </c>
    </row>
    <row r="1815" spans="24:25">
      <c r="X1815" t="s">
        <v>4903</v>
      </c>
      <c r="Y1815" t="s">
        <v>4792</v>
      </c>
    </row>
    <row r="1816" spans="24:25">
      <c r="X1816" t="s">
        <v>4904</v>
      </c>
      <c r="Y1816" t="s">
        <v>4795</v>
      </c>
    </row>
    <row r="1817" spans="24:25">
      <c r="X1817" t="s">
        <v>4905</v>
      </c>
      <c r="Y1817" t="s">
        <v>4798</v>
      </c>
    </row>
    <row r="1818" spans="24:25">
      <c r="X1818" t="s">
        <v>4906</v>
      </c>
      <c r="Y1818" t="s">
        <v>4801</v>
      </c>
    </row>
    <row r="1819" spans="24:25">
      <c r="X1819" t="s">
        <v>4907</v>
      </c>
      <c r="Y1819" t="s">
        <v>4804</v>
      </c>
    </row>
    <row r="1820" spans="24:25">
      <c r="X1820" t="s">
        <v>4908</v>
      </c>
      <c r="Y1820" t="s">
        <v>4807</v>
      </c>
    </row>
    <row r="1821" spans="24:25">
      <c r="X1821" t="s">
        <v>4909</v>
      </c>
      <c r="Y1821" t="s">
        <v>4810</v>
      </c>
    </row>
    <row r="1822" spans="24:25">
      <c r="X1822" t="s">
        <v>4910</v>
      </c>
      <c r="Y1822" t="s">
        <v>4813</v>
      </c>
    </row>
    <row r="1823" spans="24:25">
      <c r="X1823" t="s">
        <v>4911</v>
      </c>
      <c r="Y1823" t="s">
        <v>4816</v>
      </c>
    </row>
    <row r="1824" spans="24:25">
      <c r="X1824" t="s">
        <v>4912</v>
      </c>
      <c r="Y1824" t="s">
        <v>4819</v>
      </c>
    </row>
    <row r="1825" spans="24:25">
      <c r="X1825" t="s">
        <v>4913</v>
      </c>
      <c r="Y1825" t="s">
        <v>4822</v>
      </c>
    </row>
    <row r="1826" spans="24:25">
      <c r="X1826" t="s">
        <v>4914</v>
      </c>
      <c r="Y1826" t="s">
        <v>4825</v>
      </c>
    </row>
    <row r="1827" spans="24:25">
      <c r="X1827" t="s">
        <v>4915</v>
      </c>
      <c r="Y1827" t="s">
        <v>4828</v>
      </c>
    </row>
    <row r="1828" spans="24:25">
      <c r="X1828" t="s">
        <v>4916</v>
      </c>
      <c r="Y1828" t="s">
        <v>4831</v>
      </c>
    </row>
    <row r="1829" spans="24:25">
      <c r="X1829" t="s">
        <v>4917</v>
      </c>
      <c r="Y1829" t="s">
        <v>4834</v>
      </c>
    </row>
    <row r="1830" spans="24:25">
      <c r="X1830" t="s">
        <v>4918</v>
      </c>
      <c r="Y1830" t="s">
        <v>4837</v>
      </c>
    </row>
    <row r="1831" spans="24:25">
      <c r="X1831" t="s">
        <v>4919</v>
      </c>
      <c r="Y1831" t="s">
        <v>4840</v>
      </c>
    </row>
    <row r="1832" spans="24:25">
      <c r="X1832" t="s">
        <v>4920</v>
      </c>
      <c r="Y1832" t="s">
        <v>4843</v>
      </c>
    </row>
    <row r="1833" spans="24:25">
      <c r="X1833" t="s">
        <v>4921</v>
      </c>
      <c r="Y1833" t="s">
        <v>4846</v>
      </c>
    </row>
    <row r="1834" spans="24:25">
      <c r="X1834" t="s">
        <v>4922</v>
      </c>
      <c r="Y1834" t="s">
        <v>4849</v>
      </c>
    </row>
    <row r="1835" spans="24:25">
      <c r="X1835" t="s">
        <v>4923</v>
      </c>
      <c r="Y1835" t="s">
        <v>4852</v>
      </c>
    </row>
    <row r="1836" spans="24:25">
      <c r="X1836" t="s">
        <v>4924</v>
      </c>
      <c r="Y1836" t="s">
        <v>4855</v>
      </c>
    </row>
    <row r="1837" spans="24:25">
      <c r="X1837" t="s">
        <v>4925</v>
      </c>
      <c r="Y1837" t="s">
        <v>4858</v>
      </c>
    </row>
    <row r="1838" spans="24:25">
      <c r="X1838" t="s">
        <v>4926</v>
      </c>
      <c r="Y1838" t="s">
        <v>4861</v>
      </c>
    </row>
    <row r="1839" spans="24:25">
      <c r="X1839" t="s">
        <v>4927</v>
      </c>
      <c r="Y1839" t="s">
        <v>4864</v>
      </c>
    </row>
    <row r="1840" spans="24:25">
      <c r="X1840" t="s">
        <v>4928</v>
      </c>
      <c r="Y1840" t="s">
        <v>4867</v>
      </c>
    </row>
    <row r="1841" spans="24:25">
      <c r="X1841" t="s">
        <v>4929</v>
      </c>
      <c r="Y1841" t="s">
        <v>4870</v>
      </c>
    </row>
    <row r="1842" spans="24:25">
      <c r="X1842" t="s">
        <v>4930</v>
      </c>
      <c r="Y1842" t="s">
        <v>4873</v>
      </c>
    </row>
    <row r="1843" spans="24:25">
      <c r="X1843" t="s">
        <v>4931</v>
      </c>
      <c r="Y1843" t="s">
        <v>4876</v>
      </c>
    </row>
    <row r="1844" spans="24:25">
      <c r="X1844" t="s">
        <v>4932</v>
      </c>
      <c r="Y1844" t="s">
        <v>4879</v>
      </c>
    </row>
    <row r="1845" spans="24:25">
      <c r="X1845" t="s">
        <v>4933</v>
      </c>
      <c r="Y1845" t="s">
        <v>4882</v>
      </c>
    </row>
    <row r="1846" spans="24:25">
      <c r="X1846" t="s">
        <v>4934</v>
      </c>
      <c r="Y1846" t="s">
        <v>4885</v>
      </c>
    </row>
    <row r="1848" spans="24:25">
      <c r="X1848" t="s">
        <v>4937</v>
      </c>
      <c r="Y1848" t="s">
        <v>4935</v>
      </c>
    </row>
    <row r="1849" spans="24:25">
      <c r="X1849" t="s">
        <v>4940</v>
      </c>
      <c r="Y1849" t="s">
        <v>4938</v>
      </c>
    </row>
    <row r="1850" spans="24:25">
      <c r="X1850" t="s">
        <v>4943</v>
      </c>
      <c r="Y1850" t="s">
        <v>4941</v>
      </c>
    </row>
    <row r="1851" spans="24:25">
      <c r="X1851" t="s">
        <v>4946</v>
      </c>
      <c r="Y1851" t="s">
        <v>4944</v>
      </c>
    </row>
    <row r="1852" spans="24:25">
      <c r="X1852" t="s">
        <v>4949</v>
      </c>
      <c r="Y1852" t="s">
        <v>4947</v>
      </c>
    </row>
    <row r="1853" spans="24:25">
      <c r="X1853" t="s">
        <v>4952</v>
      </c>
      <c r="Y1853" t="s">
        <v>4950</v>
      </c>
    </row>
    <row r="1854" spans="24:25">
      <c r="X1854" t="s">
        <v>4955</v>
      </c>
      <c r="Y1854" t="s">
        <v>4953</v>
      </c>
    </row>
    <row r="1855" spans="24:25">
      <c r="X1855" t="s">
        <v>4958</v>
      </c>
      <c r="Y1855" t="s">
        <v>4956</v>
      </c>
    </row>
    <row r="1856" spans="24:25">
      <c r="X1856" t="s">
        <v>4961</v>
      </c>
      <c r="Y1856" t="s">
        <v>4959</v>
      </c>
    </row>
    <row r="1857" spans="24:25">
      <c r="X1857" t="s">
        <v>4964</v>
      </c>
      <c r="Y1857" t="s">
        <v>4962</v>
      </c>
    </row>
    <row r="1858" spans="24:25">
      <c r="X1858" t="s">
        <v>4967</v>
      </c>
      <c r="Y1858" t="s">
        <v>4965</v>
      </c>
    </row>
    <row r="1859" spans="24:25">
      <c r="X1859" t="s">
        <v>4970</v>
      </c>
      <c r="Y1859" t="s">
        <v>4968</v>
      </c>
    </row>
    <row r="1860" spans="24:25">
      <c r="X1860" t="s">
        <v>4973</v>
      </c>
      <c r="Y1860" t="s">
        <v>4971</v>
      </c>
    </row>
    <row r="1861" spans="24:25">
      <c r="X1861" t="s">
        <v>4976</v>
      </c>
      <c r="Y1861" t="s">
        <v>4974</v>
      </c>
    </row>
    <row r="1862" spans="24:25">
      <c r="X1862" t="s">
        <v>4979</v>
      </c>
      <c r="Y1862" t="s">
        <v>4977</v>
      </c>
    </row>
    <row r="1863" spans="24:25">
      <c r="X1863" t="s">
        <v>4982</v>
      </c>
      <c r="Y1863" t="s">
        <v>4980</v>
      </c>
    </row>
    <row r="1864" spans="24:25">
      <c r="X1864" t="s">
        <v>4985</v>
      </c>
      <c r="Y1864" t="s">
        <v>4983</v>
      </c>
    </row>
    <row r="1865" spans="24:25">
      <c r="X1865" t="s">
        <v>4847</v>
      </c>
      <c r="Y1865" t="s">
        <v>4845</v>
      </c>
    </row>
    <row r="1866" spans="24:25">
      <c r="X1866" t="s">
        <v>4988</v>
      </c>
      <c r="Y1866" t="s">
        <v>4986</v>
      </c>
    </row>
    <row r="1867" spans="24:25">
      <c r="X1867" t="s">
        <v>4991</v>
      </c>
      <c r="Y1867" t="s">
        <v>4989</v>
      </c>
    </row>
    <row r="1868" spans="24:25">
      <c r="X1868" t="s">
        <v>4994</v>
      </c>
      <c r="Y1868" t="s">
        <v>4992</v>
      </c>
    </row>
    <row r="1869" spans="24:25">
      <c r="X1869" t="s">
        <v>4997</v>
      </c>
      <c r="Y1869" t="s">
        <v>4995</v>
      </c>
    </row>
    <row r="1870" spans="24:25">
      <c r="X1870" t="s">
        <v>5000</v>
      </c>
      <c r="Y1870" t="s">
        <v>4998</v>
      </c>
    </row>
    <row r="1871" spans="24:25">
      <c r="X1871" t="s">
        <v>5003</v>
      </c>
      <c r="Y1871" t="s">
        <v>5001</v>
      </c>
    </row>
    <row r="1872" spans="24:25">
      <c r="X1872" t="s">
        <v>5006</v>
      </c>
      <c r="Y1872" t="s">
        <v>5004</v>
      </c>
    </row>
    <row r="1873" spans="24:25">
      <c r="X1873" t="s">
        <v>5009</v>
      </c>
      <c r="Y1873" t="s">
        <v>5007</v>
      </c>
    </row>
    <row r="1874" spans="24:25">
      <c r="X1874" t="s">
        <v>5012</v>
      </c>
      <c r="Y1874" t="s">
        <v>5010</v>
      </c>
    </row>
    <row r="1875" spans="24:25">
      <c r="X1875" t="s">
        <v>5015</v>
      </c>
      <c r="Y1875" t="s">
        <v>5013</v>
      </c>
    </row>
    <row r="1876" spans="24:25">
      <c r="X1876" t="s">
        <v>5018</v>
      </c>
      <c r="Y1876" t="s">
        <v>5016</v>
      </c>
    </row>
    <row r="1877" spans="24:25">
      <c r="X1877" t="s">
        <v>5021</v>
      </c>
      <c r="Y1877" t="s">
        <v>5019</v>
      </c>
    </row>
    <row r="1878" spans="24:25">
      <c r="X1878" t="s">
        <v>5024</v>
      </c>
      <c r="Y1878" t="s">
        <v>5022</v>
      </c>
    </row>
    <row r="1879" spans="24:25">
      <c r="X1879" t="s">
        <v>5027</v>
      </c>
      <c r="Y1879" t="s">
        <v>5025</v>
      </c>
    </row>
    <row r="1880" spans="24:25">
      <c r="X1880" t="s">
        <v>5030</v>
      </c>
      <c r="Y1880" t="s">
        <v>5028</v>
      </c>
    </row>
    <row r="1881" spans="24:25">
      <c r="X1881" t="s">
        <v>5033</v>
      </c>
      <c r="Y1881" t="s">
        <v>5031</v>
      </c>
    </row>
    <row r="1882" spans="24:25">
      <c r="X1882" t="s">
        <v>5036</v>
      </c>
      <c r="Y1882" t="s">
        <v>5034</v>
      </c>
    </row>
    <row r="1883" spans="24:25">
      <c r="X1883" t="s">
        <v>5039</v>
      </c>
      <c r="Y1883" t="s">
        <v>5037</v>
      </c>
    </row>
    <row r="1884" spans="24:25">
      <c r="X1884" t="s">
        <v>5042</v>
      </c>
      <c r="Y1884" t="s">
        <v>5040</v>
      </c>
    </row>
    <row r="1885" spans="24:25">
      <c r="X1885" t="s">
        <v>5045</v>
      </c>
      <c r="Y1885" t="s">
        <v>5043</v>
      </c>
    </row>
    <row r="1886" spans="24:25">
      <c r="X1886" t="s">
        <v>5048</v>
      </c>
      <c r="Y1886" t="s">
        <v>5046</v>
      </c>
    </row>
    <row r="1887" spans="24:25">
      <c r="X1887" t="s">
        <v>5051</v>
      </c>
      <c r="Y1887" t="s">
        <v>5049</v>
      </c>
    </row>
    <row r="1888" spans="24:25">
      <c r="X1888" t="s">
        <v>5054</v>
      </c>
      <c r="Y1888" t="s">
        <v>5052</v>
      </c>
    </row>
    <row r="1889" spans="24:25">
      <c r="X1889" t="s">
        <v>5057</v>
      </c>
      <c r="Y1889" t="s">
        <v>5055</v>
      </c>
    </row>
    <row r="1890" spans="24:25">
      <c r="X1890" t="s">
        <v>5060</v>
      </c>
      <c r="Y1890" t="s">
        <v>5058</v>
      </c>
    </row>
    <row r="1891" spans="24:25">
      <c r="X1891" t="s">
        <v>5063</v>
      </c>
      <c r="Y1891" t="s">
        <v>5061</v>
      </c>
    </row>
    <row r="1892" spans="24:25">
      <c r="X1892" t="s">
        <v>5066</v>
      </c>
      <c r="Y1892" t="s">
        <v>5064</v>
      </c>
    </row>
    <row r="1893" spans="24:25">
      <c r="X1893" t="s">
        <v>5069</v>
      </c>
      <c r="Y1893" t="s">
        <v>5067</v>
      </c>
    </row>
    <row r="1894" spans="24:25">
      <c r="X1894" t="s">
        <v>5072</v>
      </c>
      <c r="Y1894" t="s">
        <v>5070</v>
      </c>
    </row>
    <row r="1895" spans="24:25">
      <c r="X1895" t="s">
        <v>5075</v>
      </c>
      <c r="Y1895" t="s">
        <v>5073</v>
      </c>
    </row>
    <row r="1896" spans="24:25">
      <c r="X1896" t="s">
        <v>5076</v>
      </c>
      <c r="Y1896" t="s">
        <v>4936</v>
      </c>
    </row>
    <row r="1897" spans="24:25">
      <c r="X1897" t="s">
        <v>5077</v>
      </c>
      <c r="Y1897" t="s">
        <v>4939</v>
      </c>
    </row>
    <row r="1898" spans="24:25">
      <c r="X1898" t="s">
        <v>5078</v>
      </c>
      <c r="Y1898" t="s">
        <v>4942</v>
      </c>
    </row>
    <row r="1899" spans="24:25">
      <c r="X1899" t="s">
        <v>5079</v>
      </c>
      <c r="Y1899" t="s">
        <v>4945</v>
      </c>
    </row>
    <row r="1900" spans="24:25">
      <c r="X1900" t="s">
        <v>5080</v>
      </c>
      <c r="Y1900" t="s">
        <v>4948</v>
      </c>
    </row>
    <row r="1901" spans="24:25">
      <c r="X1901" t="s">
        <v>5081</v>
      </c>
      <c r="Y1901" t="s">
        <v>4951</v>
      </c>
    </row>
    <row r="1902" spans="24:25">
      <c r="X1902" t="s">
        <v>5082</v>
      </c>
      <c r="Y1902" t="s">
        <v>4954</v>
      </c>
    </row>
    <row r="1903" spans="24:25">
      <c r="X1903" t="s">
        <v>5083</v>
      </c>
      <c r="Y1903" t="s">
        <v>4957</v>
      </c>
    </row>
    <row r="1904" spans="24:25">
      <c r="X1904" t="s">
        <v>5084</v>
      </c>
      <c r="Y1904" t="s">
        <v>4960</v>
      </c>
    </row>
    <row r="1905" spans="24:25">
      <c r="X1905" t="s">
        <v>5085</v>
      </c>
      <c r="Y1905" t="s">
        <v>4963</v>
      </c>
    </row>
    <row r="1906" spans="24:25">
      <c r="X1906" t="s">
        <v>5086</v>
      </c>
      <c r="Y1906" t="s">
        <v>4966</v>
      </c>
    </row>
    <row r="1907" spans="24:25">
      <c r="X1907" t="s">
        <v>5087</v>
      </c>
      <c r="Y1907" t="s">
        <v>4969</v>
      </c>
    </row>
    <row r="1908" spans="24:25">
      <c r="X1908" t="s">
        <v>5088</v>
      </c>
      <c r="Y1908" t="s">
        <v>4972</v>
      </c>
    </row>
    <row r="1909" spans="24:25">
      <c r="X1909" t="s">
        <v>5089</v>
      </c>
      <c r="Y1909" t="s">
        <v>4975</v>
      </c>
    </row>
    <row r="1910" spans="24:25">
      <c r="X1910" t="s">
        <v>5090</v>
      </c>
      <c r="Y1910" t="s">
        <v>4978</v>
      </c>
    </row>
    <row r="1911" spans="24:25">
      <c r="X1911" t="s">
        <v>5091</v>
      </c>
      <c r="Y1911" t="s">
        <v>4981</v>
      </c>
    </row>
    <row r="1912" spans="24:25">
      <c r="X1912" t="s">
        <v>5092</v>
      </c>
      <c r="Y1912" t="s">
        <v>4984</v>
      </c>
    </row>
    <row r="1913" spans="24:25">
      <c r="X1913" t="s">
        <v>4921</v>
      </c>
      <c r="Y1913" t="s">
        <v>4846</v>
      </c>
    </row>
    <row r="1914" spans="24:25">
      <c r="X1914" t="s">
        <v>5093</v>
      </c>
      <c r="Y1914" t="s">
        <v>4987</v>
      </c>
    </row>
    <row r="1915" spans="24:25">
      <c r="X1915" t="s">
        <v>5094</v>
      </c>
      <c r="Y1915" t="s">
        <v>4990</v>
      </c>
    </row>
    <row r="1916" spans="24:25">
      <c r="X1916" t="s">
        <v>5095</v>
      </c>
      <c r="Y1916" t="s">
        <v>4993</v>
      </c>
    </row>
    <row r="1917" spans="24:25">
      <c r="X1917" t="s">
        <v>5096</v>
      </c>
      <c r="Y1917" t="s">
        <v>4996</v>
      </c>
    </row>
    <row r="1918" spans="24:25">
      <c r="X1918" t="s">
        <v>5097</v>
      </c>
      <c r="Y1918" t="s">
        <v>4999</v>
      </c>
    </row>
    <row r="1919" spans="24:25">
      <c r="X1919" t="s">
        <v>5098</v>
      </c>
      <c r="Y1919" t="s">
        <v>5002</v>
      </c>
    </row>
    <row r="1920" spans="24:25">
      <c r="X1920" t="s">
        <v>5099</v>
      </c>
      <c r="Y1920" t="s">
        <v>5005</v>
      </c>
    </row>
    <row r="1921" spans="24:25">
      <c r="X1921" t="s">
        <v>5100</v>
      </c>
      <c r="Y1921" t="s">
        <v>5008</v>
      </c>
    </row>
    <row r="1922" spans="24:25">
      <c r="X1922" t="s">
        <v>5101</v>
      </c>
      <c r="Y1922" t="s">
        <v>5011</v>
      </c>
    </row>
    <row r="1923" spans="24:25">
      <c r="X1923" t="s">
        <v>5102</v>
      </c>
      <c r="Y1923" t="s">
        <v>5014</v>
      </c>
    </row>
    <row r="1924" spans="24:25">
      <c r="X1924" t="s">
        <v>5103</v>
      </c>
      <c r="Y1924" t="s">
        <v>5017</v>
      </c>
    </row>
    <row r="1925" spans="24:25">
      <c r="X1925" t="s">
        <v>5104</v>
      </c>
      <c r="Y1925" t="s">
        <v>5020</v>
      </c>
    </row>
    <row r="1926" spans="24:25">
      <c r="X1926" t="s">
        <v>5105</v>
      </c>
      <c r="Y1926" t="s">
        <v>5023</v>
      </c>
    </row>
    <row r="1927" spans="24:25">
      <c r="X1927" t="s">
        <v>5106</v>
      </c>
      <c r="Y1927" t="s">
        <v>5026</v>
      </c>
    </row>
    <row r="1928" spans="24:25">
      <c r="X1928" t="s">
        <v>5107</v>
      </c>
      <c r="Y1928" t="s">
        <v>5029</v>
      </c>
    </row>
    <row r="1929" spans="24:25">
      <c r="X1929" t="s">
        <v>5108</v>
      </c>
      <c r="Y1929" t="s">
        <v>5032</v>
      </c>
    </row>
    <row r="1930" spans="24:25">
      <c r="X1930" t="s">
        <v>5109</v>
      </c>
      <c r="Y1930" t="s">
        <v>5035</v>
      </c>
    </row>
    <row r="1931" spans="24:25">
      <c r="X1931" t="s">
        <v>5110</v>
      </c>
      <c r="Y1931" t="s">
        <v>5038</v>
      </c>
    </row>
    <row r="1932" spans="24:25">
      <c r="X1932" t="s">
        <v>5111</v>
      </c>
      <c r="Y1932" t="s">
        <v>5041</v>
      </c>
    </row>
    <row r="1933" spans="24:25">
      <c r="X1933" t="s">
        <v>5112</v>
      </c>
      <c r="Y1933" t="s">
        <v>5044</v>
      </c>
    </row>
    <row r="1934" spans="24:25">
      <c r="X1934" t="s">
        <v>5113</v>
      </c>
      <c r="Y1934" t="s">
        <v>5047</v>
      </c>
    </row>
    <row r="1935" spans="24:25">
      <c r="X1935" t="s">
        <v>5114</v>
      </c>
      <c r="Y1935" t="s">
        <v>5050</v>
      </c>
    </row>
    <row r="1936" spans="24:25">
      <c r="X1936" t="s">
        <v>5115</v>
      </c>
      <c r="Y1936" t="s">
        <v>5053</v>
      </c>
    </row>
    <row r="1937" spans="24:25">
      <c r="X1937" t="s">
        <v>5116</v>
      </c>
      <c r="Y1937" t="s">
        <v>5056</v>
      </c>
    </row>
    <row r="1938" spans="24:25">
      <c r="X1938" t="s">
        <v>5117</v>
      </c>
      <c r="Y1938" t="s">
        <v>5059</v>
      </c>
    </row>
    <row r="1939" spans="24:25">
      <c r="X1939" t="s">
        <v>5118</v>
      </c>
      <c r="Y1939" t="s">
        <v>5062</v>
      </c>
    </row>
    <row r="1940" spans="24:25">
      <c r="X1940" t="s">
        <v>5119</v>
      </c>
      <c r="Y1940" t="s">
        <v>5065</v>
      </c>
    </row>
    <row r="1941" spans="24:25">
      <c r="X1941" t="s">
        <v>5120</v>
      </c>
      <c r="Y1941" t="s">
        <v>5068</v>
      </c>
    </row>
    <row r="1942" spans="24:25">
      <c r="X1942" t="s">
        <v>5121</v>
      </c>
      <c r="Y1942" t="s">
        <v>5071</v>
      </c>
    </row>
    <row r="1943" spans="24:25">
      <c r="X1943" t="s">
        <v>5122</v>
      </c>
      <c r="Y1943" t="s">
        <v>5074</v>
      </c>
    </row>
    <row r="1945" spans="24:25">
      <c r="X1945" t="s">
        <v>5125</v>
      </c>
      <c r="Y1945" t="s">
        <v>5123</v>
      </c>
    </row>
    <row r="1946" spans="24:25">
      <c r="X1946" t="s">
        <v>5128</v>
      </c>
      <c r="Y1946" t="s">
        <v>5126</v>
      </c>
    </row>
    <row r="1947" spans="24:25">
      <c r="X1947" t="s">
        <v>5131</v>
      </c>
      <c r="Y1947" t="s">
        <v>5129</v>
      </c>
    </row>
    <row r="1948" spans="24:25">
      <c r="X1948" t="s">
        <v>5134</v>
      </c>
      <c r="Y1948" t="s">
        <v>5132</v>
      </c>
    </row>
    <row r="1949" spans="24:25">
      <c r="X1949" t="s">
        <v>5137</v>
      </c>
      <c r="Y1949" t="s">
        <v>5135</v>
      </c>
    </row>
    <row r="1950" spans="24:25">
      <c r="X1950" t="s">
        <v>5140</v>
      </c>
      <c r="Y1950" t="s">
        <v>5138</v>
      </c>
    </row>
    <row r="1951" spans="24:25">
      <c r="X1951" t="s">
        <v>5143</v>
      </c>
      <c r="Y1951" t="s">
        <v>5141</v>
      </c>
    </row>
    <row r="1952" spans="24:25">
      <c r="X1952" t="s">
        <v>5146</v>
      </c>
      <c r="Y1952" t="s">
        <v>5144</v>
      </c>
    </row>
    <row r="1953" spans="24:25">
      <c r="X1953" t="s">
        <v>5149</v>
      </c>
      <c r="Y1953" t="s">
        <v>5147</v>
      </c>
    </row>
    <row r="1954" spans="24:25">
      <c r="X1954" t="s">
        <v>5152</v>
      </c>
      <c r="Y1954" t="s">
        <v>5150</v>
      </c>
    </row>
    <row r="1955" spans="24:25">
      <c r="X1955" t="s">
        <v>5155</v>
      </c>
      <c r="Y1955" t="s">
        <v>5153</v>
      </c>
    </row>
    <row r="1956" spans="24:25">
      <c r="X1956" t="s">
        <v>5158</v>
      </c>
      <c r="Y1956" t="s">
        <v>5156</v>
      </c>
    </row>
    <row r="1957" spans="24:25">
      <c r="X1957" t="s">
        <v>5161</v>
      </c>
      <c r="Y1957" t="s">
        <v>5159</v>
      </c>
    </row>
    <row r="1958" spans="24:25">
      <c r="X1958" t="s">
        <v>5164</v>
      </c>
      <c r="Y1958" t="s">
        <v>5162</v>
      </c>
    </row>
    <row r="1959" spans="24:25">
      <c r="X1959" t="s">
        <v>5167</v>
      </c>
      <c r="Y1959" t="s">
        <v>5165</v>
      </c>
    </row>
    <row r="1960" spans="24:25">
      <c r="X1960" t="s">
        <v>5170</v>
      </c>
      <c r="Y1960" t="s">
        <v>5168</v>
      </c>
    </row>
    <row r="1961" spans="24:25">
      <c r="X1961" t="s">
        <v>5173</v>
      </c>
      <c r="Y1961" t="s">
        <v>5171</v>
      </c>
    </row>
    <row r="1962" spans="24:25">
      <c r="X1962" t="s">
        <v>5176</v>
      </c>
      <c r="Y1962" t="s">
        <v>5174</v>
      </c>
    </row>
    <row r="1963" spans="24:25">
      <c r="X1963" t="s">
        <v>5179</v>
      </c>
      <c r="Y1963" t="s">
        <v>5177</v>
      </c>
    </row>
    <row r="1964" spans="24:25">
      <c r="X1964" t="s">
        <v>5182</v>
      </c>
      <c r="Y1964" t="s">
        <v>5180</v>
      </c>
    </row>
    <row r="1965" spans="24:25">
      <c r="X1965" t="s">
        <v>5185</v>
      </c>
      <c r="Y1965" t="s">
        <v>5183</v>
      </c>
    </row>
    <row r="1966" spans="24:25">
      <c r="X1966" t="s">
        <v>5188</v>
      </c>
      <c r="Y1966" t="s">
        <v>5186</v>
      </c>
    </row>
    <row r="1967" spans="24:25">
      <c r="X1967" t="s">
        <v>5191</v>
      </c>
      <c r="Y1967" t="s">
        <v>5189</v>
      </c>
    </row>
    <row r="1968" spans="24:25">
      <c r="X1968" t="s">
        <v>5194</v>
      </c>
      <c r="Y1968" t="s">
        <v>5192</v>
      </c>
    </row>
    <row r="1969" spans="24:25">
      <c r="X1969" t="s">
        <v>5197</v>
      </c>
      <c r="Y1969" t="s">
        <v>5195</v>
      </c>
    </row>
    <row r="1970" spans="24:25">
      <c r="X1970" t="s">
        <v>5200</v>
      </c>
      <c r="Y1970" t="s">
        <v>5198</v>
      </c>
    </row>
    <row r="1971" spans="24:25">
      <c r="X1971" t="s">
        <v>5203</v>
      </c>
      <c r="Y1971" t="s">
        <v>5201</v>
      </c>
    </row>
    <row r="1972" spans="24:25">
      <c r="X1972" t="s">
        <v>5206</v>
      </c>
      <c r="Y1972" t="s">
        <v>5204</v>
      </c>
    </row>
    <row r="1973" spans="24:25">
      <c r="X1973" t="s">
        <v>5209</v>
      </c>
      <c r="Y1973" t="s">
        <v>5207</v>
      </c>
    </row>
    <row r="1974" spans="24:25">
      <c r="X1974" t="s">
        <v>5212</v>
      </c>
      <c r="Y1974" t="s">
        <v>5210</v>
      </c>
    </row>
    <row r="1975" spans="24:25">
      <c r="X1975" t="s">
        <v>4988</v>
      </c>
      <c r="Y1975" t="s">
        <v>4986</v>
      </c>
    </row>
    <row r="1976" spans="24:25">
      <c r="X1976" t="s">
        <v>5215</v>
      </c>
      <c r="Y1976" t="s">
        <v>5213</v>
      </c>
    </row>
    <row r="1977" spans="24:25">
      <c r="X1977" t="s">
        <v>5218</v>
      </c>
      <c r="Y1977" t="s">
        <v>5216</v>
      </c>
    </row>
    <row r="1978" spans="24:25">
      <c r="X1978" t="s">
        <v>5221</v>
      </c>
      <c r="Y1978" t="s">
        <v>5219</v>
      </c>
    </row>
    <row r="1979" spans="24:25">
      <c r="X1979" t="s">
        <v>5224</v>
      </c>
      <c r="Y1979" t="s">
        <v>5222</v>
      </c>
    </row>
    <row r="1980" spans="24:25">
      <c r="X1980" t="s">
        <v>5227</v>
      </c>
      <c r="Y1980" t="s">
        <v>5225</v>
      </c>
    </row>
    <row r="1981" spans="24:25">
      <c r="X1981" t="s">
        <v>5230</v>
      </c>
      <c r="Y1981" t="s">
        <v>5228</v>
      </c>
    </row>
    <row r="1982" spans="24:25">
      <c r="X1982" t="s">
        <v>5233</v>
      </c>
      <c r="Y1982" t="s">
        <v>5231</v>
      </c>
    </row>
    <row r="1983" spans="24:25">
      <c r="X1983" t="s">
        <v>5236</v>
      </c>
      <c r="Y1983" t="s">
        <v>5234</v>
      </c>
    </row>
    <row r="1984" spans="24:25">
      <c r="X1984" t="s">
        <v>5239</v>
      </c>
      <c r="Y1984" t="s">
        <v>5237</v>
      </c>
    </row>
    <row r="1985" spans="24:25">
      <c r="X1985" t="s">
        <v>5242</v>
      </c>
      <c r="Y1985" t="s">
        <v>5240</v>
      </c>
    </row>
    <row r="1986" spans="24:25">
      <c r="X1986" t="s">
        <v>5245</v>
      </c>
      <c r="Y1986" t="s">
        <v>5243</v>
      </c>
    </row>
    <row r="1987" spans="24:25">
      <c r="X1987" t="s">
        <v>5248</v>
      </c>
      <c r="Y1987" t="s">
        <v>5246</v>
      </c>
    </row>
    <row r="1988" spans="24:25">
      <c r="X1988" t="s">
        <v>4775</v>
      </c>
      <c r="Y1988" t="s">
        <v>4773</v>
      </c>
    </row>
    <row r="1989" spans="24:25">
      <c r="X1989" t="s">
        <v>5251</v>
      </c>
      <c r="Y1989" t="s">
        <v>5249</v>
      </c>
    </row>
    <row r="1990" spans="24:25">
      <c r="X1990" t="s">
        <v>5251</v>
      </c>
      <c r="Y1990" t="s">
        <v>5249</v>
      </c>
    </row>
    <row r="1991" spans="24:25">
      <c r="X1991" t="s">
        <v>5254</v>
      </c>
      <c r="Y1991" t="s">
        <v>5252</v>
      </c>
    </row>
    <row r="1992" spans="24:25">
      <c r="X1992" t="s">
        <v>5257</v>
      </c>
      <c r="Y1992" t="s">
        <v>5255</v>
      </c>
    </row>
    <row r="1993" spans="24:25">
      <c r="X1993" t="s">
        <v>5258</v>
      </c>
      <c r="Y1993" t="s">
        <v>5124</v>
      </c>
    </row>
    <row r="1994" spans="24:25">
      <c r="X1994" t="s">
        <v>5259</v>
      </c>
      <c r="Y1994" t="s">
        <v>5127</v>
      </c>
    </row>
    <row r="1995" spans="24:25">
      <c r="X1995" t="s">
        <v>5260</v>
      </c>
      <c r="Y1995" t="s">
        <v>5130</v>
      </c>
    </row>
    <row r="1996" spans="24:25">
      <c r="X1996" t="s">
        <v>5261</v>
      </c>
      <c r="Y1996" t="s">
        <v>5133</v>
      </c>
    </row>
    <row r="1997" spans="24:25">
      <c r="X1997" t="s">
        <v>5262</v>
      </c>
      <c r="Y1997" t="s">
        <v>5136</v>
      </c>
    </row>
    <row r="1998" spans="24:25">
      <c r="X1998" t="s">
        <v>5263</v>
      </c>
      <c r="Y1998" t="s">
        <v>5139</v>
      </c>
    </row>
    <row r="1999" spans="24:25">
      <c r="X1999" t="s">
        <v>5264</v>
      </c>
      <c r="Y1999" t="s">
        <v>5142</v>
      </c>
    </row>
    <row r="2000" spans="24:25">
      <c r="X2000" t="s">
        <v>5265</v>
      </c>
      <c r="Y2000" t="s">
        <v>5145</v>
      </c>
    </row>
    <row r="2001" spans="24:25">
      <c r="X2001" t="s">
        <v>5266</v>
      </c>
      <c r="Y2001" t="s">
        <v>5148</v>
      </c>
    </row>
    <row r="2002" spans="24:25">
      <c r="X2002" t="s">
        <v>5267</v>
      </c>
      <c r="Y2002" t="s">
        <v>5151</v>
      </c>
    </row>
    <row r="2003" spans="24:25">
      <c r="X2003" t="s">
        <v>5268</v>
      </c>
      <c r="Y2003" t="s">
        <v>5154</v>
      </c>
    </row>
    <row r="2004" spans="24:25">
      <c r="X2004" t="s">
        <v>5269</v>
      </c>
      <c r="Y2004" t="s">
        <v>5157</v>
      </c>
    </row>
    <row r="2005" spans="24:25">
      <c r="X2005" t="s">
        <v>5270</v>
      </c>
      <c r="Y2005" t="s">
        <v>5160</v>
      </c>
    </row>
    <row r="2006" spans="24:25">
      <c r="X2006" t="s">
        <v>5271</v>
      </c>
      <c r="Y2006" t="s">
        <v>5163</v>
      </c>
    </row>
    <row r="2007" spans="24:25">
      <c r="X2007" t="s">
        <v>5272</v>
      </c>
      <c r="Y2007" t="s">
        <v>5166</v>
      </c>
    </row>
    <row r="2008" spans="24:25">
      <c r="X2008" t="s">
        <v>5273</v>
      </c>
      <c r="Y2008" t="s">
        <v>5169</v>
      </c>
    </row>
    <row r="2009" spans="24:25">
      <c r="X2009" t="s">
        <v>5274</v>
      </c>
      <c r="Y2009" t="s">
        <v>5172</v>
      </c>
    </row>
    <row r="2010" spans="24:25">
      <c r="X2010" t="s">
        <v>5275</v>
      </c>
      <c r="Y2010" t="s">
        <v>5175</v>
      </c>
    </row>
    <row r="2011" spans="24:25">
      <c r="X2011" t="s">
        <v>5276</v>
      </c>
      <c r="Y2011" t="s">
        <v>5178</v>
      </c>
    </row>
    <row r="2012" spans="24:25">
      <c r="X2012" t="s">
        <v>5277</v>
      </c>
      <c r="Y2012" t="s">
        <v>5181</v>
      </c>
    </row>
    <row r="2013" spans="24:25">
      <c r="X2013" t="s">
        <v>5278</v>
      </c>
      <c r="Y2013" t="s">
        <v>5184</v>
      </c>
    </row>
    <row r="2014" spans="24:25">
      <c r="X2014" t="s">
        <v>5279</v>
      </c>
      <c r="Y2014" t="s">
        <v>5187</v>
      </c>
    </row>
    <row r="2015" spans="24:25">
      <c r="X2015" t="s">
        <v>5280</v>
      </c>
      <c r="Y2015" t="s">
        <v>5190</v>
      </c>
    </row>
    <row r="2016" spans="24:25">
      <c r="X2016" t="s">
        <v>5281</v>
      </c>
      <c r="Y2016" t="s">
        <v>5193</v>
      </c>
    </row>
    <row r="2017" spans="24:25">
      <c r="X2017" t="s">
        <v>5282</v>
      </c>
      <c r="Y2017" t="s">
        <v>5196</v>
      </c>
    </row>
    <row r="2018" spans="24:25">
      <c r="X2018" t="s">
        <v>5283</v>
      </c>
      <c r="Y2018" t="s">
        <v>5199</v>
      </c>
    </row>
    <row r="2019" spans="24:25">
      <c r="X2019" t="s">
        <v>5284</v>
      </c>
      <c r="Y2019" t="s">
        <v>5202</v>
      </c>
    </row>
    <row r="2020" spans="24:25">
      <c r="X2020" t="s">
        <v>5285</v>
      </c>
      <c r="Y2020" t="s">
        <v>5205</v>
      </c>
    </row>
    <row r="2021" spans="24:25">
      <c r="X2021" t="s">
        <v>5286</v>
      </c>
      <c r="Y2021" t="s">
        <v>5208</v>
      </c>
    </row>
    <row r="2022" spans="24:25">
      <c r="X2022" t="s">
        <v>5287</v>
      </c>
      <c r="Y2022" t="s">
        <v>5211</v>
      </c>
    </row>
    <row r="2023" spans="24:25">
      <c r="X2023" t="s">
        <v>5093</v>
      </c>
      <c r="Y2023" t="s">
        <v>4987</v>
      </c>
    </row>
    <row r="2024" spans="24:25">
      <c r="X2024" t="s">
        <v>5288</v>
      </c>
      <c r="Y2024" t="s">
        <v>5214</v>
      </c>
    </row>
    <row r="2025" spans="24:25">
      <c r="X2025" t="s">
        <v>5289</v>
      </c>
      <c r="Y2025" t="s">
        <v>5217</v>
      </c>
    </row>
    <row r="2026" spans="24:25">
      <c r="X2026" t="s">
        <v>5290</v>
      </c>
      <c r="Y2026" t="s">
        <v>5220</v>
      </c>
    </row>
    <row r="2027" spans="24:25">
      <c r="X2027" t="s">
        <v>5291</v>
      </c>
      <c r="Y2027" t="s">
        <v>5223</v>
      </c>
    </row>
    <row r="2028" spans="24:25">
      <c r="X2028" t="s">
        <v>5292</v>
      </c>
      <c r="Y2028" t="s">
        <v>5226</v>
      </c>
    </row>
    <row r="2029" spans="24:25">
      <c r="X2029" t="s">
        <v>5293</v>
      </c>
      <c r="Y2029" t="s">
        <v>5229</v>
      </c>
    </row>
    <row r="2030" spans="24:25">
      <c r="X2030" t="s">
        <v>5294</v>
      </c>
      <c r="Y2030" t="s">
        <v>5232</v>
      </c>
    </row>
    <row r="2031" spans="24:25">
      <c r="X2031" t="s">
        <v>5295</v>
      </c>
      <c r="Y2031" t="s">
        <v>5235</v>
      </c>
    </row>
    <row r="2032" spans="24:25">
      <c r="X2032" t="s">
        <v>5296</v>
      </c>
      <c r="Y2032" t="s">
        <v>5238</v>
      </c>
    </row>
    <row r="2033" spans="24:25">
      <c r="X2033" t="s">
        <v>5297</v>
      </c>
      <c r="Y2033" t="s">
        <v>5241</v>
      </c>
    </row>
    <row r="2034" spans="24:25">
      <c r="X2034" t="s">
        <v>5298</v>
      </c>
      <c r="Y2034" t="s">
        <v>5244</v>
      </c>
    </row>
    <row r="2035" spans="24:25">
      <c r="X2035" t="s">
        <v>5299</v>
      </c>
      <c r="Y2035" t="s">
        <v>5247</v>
      </c>
    </row>
    <row r="2036" spans="24:25">
      <c r="X2036" t="s">
        <v>4897</v>
      </c>
      <c r="Y2036" t="s">
        <v>4774</v>
      </c>
    </row>
    <row r="2037" spans="24:25">
      <c r="X2037" t="s">
        <v>5300</v>
      </c>
      <c r="Y2037" t="s">
        <v>5250</v>
      </c>
    </row>
    <row r="2038" spans="24:25">
      <c r="X2038" t="s">
        <v>5300</v>
      </c>
      <c r="Y2038" t="s">
        <v>5250</v>
      </c>
    </row>
    <row r="2039" spans="24:25">
      <c r="X2039" t="s">
        <v>5301</v>
      </c>
      <c r="Y2039" t="s">
        <v>5253</v>
      </c>
    </row>
    <row r="2040" spans="24:25">
      <c r="X2040" t="s">
        <v>5302</v>
      </c>
      <c r="Y2040" t="s">
        <v>5256</v>
      </c>
    </row>
    <row r="2042" spans="24:25">
      <c r="X2042" t="s">
        <v>5305</v>
      </c>
      <c r="Y2042" t="s">
        <v>5303</v>
      </c>
    </row>
    <row r="2043" spans="24:25">
      <c r="X2043" t="s">
        <v>5308</v>
      </c>
      <c r="Y2043" t="s">
        <v>5306</v>
      </c>
    </row>
    <row r="2044" spans="24:25">
      <c r="X2044" t="s">
        <v>5311</v>
      </c>
      <c r="Y2044" t="s">
        <v>5309</v>
      </c>
    </row>
    <row r="2045" spans="24:25">
      <c r="X2045" t="s">
        <v>5314</v>
      </c>
      <c r="Y2045" t="s">
        <v>5312</v>
      </c>
    </row>
    <row r="2046" spans="24:25">
      <c r="X2046" t="s">
        <v>5317</v>
      </c>
      <c r="Y2046" t="s">
        <v>5315</v>
      </c>
    </row>
    <row r="2047" spans="24:25">
      <c r="X2047" t="s">
        <v>5320</v>
      </c>
      <c r="Y2047" t="s">
        <v>5318</v>
      </c>
    </row>
    <row r="2048" spans="24:25">
      <c r="X2048" t="s">
        <v>5323</v>
      </c>
      <c r="Y2048" t="s">
        <v>5321</v>
      </c>
    </row>
    <row r="2049" spans="24:25">
      <c r="X2049" t="s">
        <v>5326</v>
      </c>
      <c r="Y2049" t="s">
        <v>5324</v>
      </c>
    </row>
    <row r="2050" spans="24:25">
      <c r="X2050" t="s">
        <v>5329</v>
      </c>
      <c r="Y2050" t="s">
        <v>5327</v>
      </c>
    </row>
    <row r="2051" spans="24:25">
      <c r="X2051" t="s">
        <v>5330</v>
      </c>
      <c r="Y2051" t="s">
        <v>944</v>
      </c>
    </row>
    <row r="2052" spans="24:25">
      <c r="X2052" t="s">
        <v>4997</v>
      </c>
      <c r="Y2052" t="s">
        <v>4995</v>
      </c>
    </row>
    <row r="2053" spans="24:25">
      <c r="X2053" t="s">
        <v>5333</v>
      </c>
      <c r="Y2053" t="s">
        <v>5331</v>
      </c>
    </row>
    <row r="2054" spans="24:25">
      <c r="X2054" t="s">
        <v>5336</v>
      </c>
      <c r="Y2054" t="s">
        <v>5334</v>
      </c>
    </row>
    <row r="2055" spans="24:25">
      <c r="X2055" t="s">
        <v>5339</v>
      </c>
      <c r="Y2055" t="s">
        <v>5337</v>
      </c>
    </row>
    <row r="2056" spans="24:25">
      <c r="X2056" t="s">
        <v>5342</v>
      </c>
      <c r="Y2056" t="s">
        <v>5340</v>
      </c>
    </row>
    <row r="2057" spans="24:25">
      <c r="X2057" t="s">
        <v>5345</v>
      </c>
      <c r="Y2057" t="s">
        <v>5343</v>
      </c>
    </row>
    <row r="2058" spans="24:25">
      <c r="X2058" t="s">
        <v>5348</v>
      </c>
      <c r="Y2058" t="s">
        <v>5346</v>
      </c>
    </row>
    <row r="2059" spans="24:25">
      <c r="X2059" t="s">
        <v>5351</v>
      </c>
      <c r="Y2059" t="s">
        <v>5349</v>
      </c>
    </row>
    <row r="2060" spans="24:25">
      <c r="X2060" t="s">
        <v>5354</v>
      </c>
      <c r="Y2060" t="s">
        <v>5352</v>
      </c>
    </row>
    <row r="2061" spans="24:25">
      <c r="X2061" t="s">
        <v>5357</v>
      </c>
      <c r="Y2061" t="s">
        <v>5355</v>
      </c>
    </row>
    <row r="2062" spans="24:25">
      <c r="X2062" t="s">
        <v>5360</v>
      </c>
      <c r="Y2062" t="s">
        <v>5358</v>
      </c>
    </row>
    <row r="2063" spans="24:25">
      <c r="X2063" t="s">
        <v>5363</v>
      </c>
      <c r="Y2063" t="s">
        <v>5361</v>
      </c>
    </row>
    <row r="2064" spans="24:25">
      <c r="X2064" t="s">
        <v>5366</v>
      </c>
      <c r="Y2064" t="s">
        <v>5364</v>
      </c>
    </row>
    <row r="2065" spans="24:25">
      <c r="X2065" t="s">
        <v>5369</v>
      </c>
      <c r="Y2065" t="s">
        <v>5367</v>
      </c>
    </row>
    <row r="2066" spans="24:25">
      <c r="X2066" t="s">
        <v>5372</v>
      </c>
      <c r="Y2066" t="s">
        <v>5370</v>
      </c>
    </row>
    <row r="2067" spans="24:25">
      <c r="X2067" t="s">
        <v>5375</v>
      </c>
      <c r="Y2067" t="s">
        <v>5373</v>
      </c>
    </row>
    <row r="2068" spans="24:25">
      <c r="X2068" t="s">
        <v>5378</v>
      </c>
      <c r="Y2068" t="s">
        <v>5376</v>
      </c>
    </row>
    <row r="2069" spans="24:25">
      <c r="X2069" t="s">
        <v>5381</v>
      </c>
      <c r="Y2069" t="s">
        <v>5379</v>
      </c>
    </row>
    <row r="2070" spans="24:25">
      <c r="X2070" t="s">
        <v>5384</v>
      </c>
      <c r="Y2070" t="s">
        <v>5382</v>
      </c>
    </row>
    <row r="2071" spans="24:25">
      <c r="X2071" t="s">
        <v>5387</v>
      </c>
      <c r="Y2071" t="s">
        <v>5385</v>
      </c>
    </row>
    <row r="2072" spans="24:25">
      <c r="X2072" t="s">
        <v>5390</v>
      </c>
      <c r="Y2072" t="s">
        <v>5388</v>
      </c>
    </row>
    <row r="2073" spans="24:25">
      <c r="X2073" t="s">
        <v>5393</v>
      </c>
      <c r="Y2073" t="s">
        <v>5391</v>
      </c>
    </row>
    <row r="2074" spans="24:25">
      <c r="X2074" t="s">
        <v>5396</v>
      </c>
      <c r="Y2074" t="s">
        <v>5394</v>
      </c>
    </row>
    <row r="2075" spans="24:25">
      <c r="X2075" t="s">
        <v>5399</v>
      </c>
      <c r="Y2075" t="s">
        <v>5397</v>
      </c>
    </row>
    <row r="2076" spans="24:25">
      <c r="X2076" t="s">
        <v>5402</v>
      </c>
      <c r="Y2076" t="s">
        <v>5400</v>
      </c>
    </row>
    <row r="2077" spans="24:25">
      <c r="X2077" t="s">
        <v>5405</v>
      </c>
      <c r="Y2077" t="s">
        <v>5403</v>
      </c>
    </row>
    <row r="2078" spans="24:25">
      <c r="X2078" t="s">
        <v>5408</v>
      </c>
      <c r="Y2078" t="s">
        <v>5406</v>
      </c>
    </row>
    <row r="2079" spans="24:25">
      <c r="X2079" t="s">
        <v>5411</v>
      </c>
      <c r="Y2079" t="s">
        <v>5409</v>
      </c>
    </row>
    <row r="2080" spans="24:25">
      <c r="X2080" t="s">
        <v>5414</v>
      </c>
      <c r="Y2080" t="s">
        <v>5412</v>
      </c>
    </row>
    <row r="2081" spans="24:25">
      <c r="X2081" t="s">
        <v>5417</v>
      </c>
      <c r="Y2081" t="s">
        <v>5415</v>
      </c>
    </row>
    <row r="2082" spans="24:25">
      <c r="X2082" t="s">
        <v>4988</v>
      </c>
      <c r="Y2082" t="s">
        <v>4986</v>
      </c>
    </row>
    <row r="2083" spans="24:25">
      <c r="X2083" t="s">
        <v>5420</v>
      </c>
      <c r="Y2083" t="s">
        <v>5418</v>
      </c>
    </row>
    <row r="2084" spans="24:25">
      <c r="X2084" t="s">
        <v>5423</v>
      </c>
      <c r="Y2084" t="s">
        <v>5421</v>
      </c>
    </row>
    <row r="2085" spans="24:25">
      <c r="X2085" t="s">
        <v>5426</v>
      </c>
      <c r="Y2085" t="s">
        <v>5424</v>
      </c>
    </row>
    <row r="2086" spans="24:25">
      <c r="X2086" t="s">
        <v>5429</v>
      </c>
      <c r="Y2086" t="s">
        <v>5427</v>
      </c>
    </row>
    <row r="2087" spans="24:25">
      <c r="X2087" t="s">
        <v>5432</v>
      </c>
      <c r="Y2087" t="s">
        <v>5430</v>
      </c>
    </row>
    <row r="2088" spans="24:25">
      <c r="X2088" t="s">
        <v>5435</v>
      </c>
      <c r="Y2088" t="s">
        <v>5433</v>
      </c>
    </row>
    <row r="2089" spans="24:25">
      <c r="X2089" t="s">
        <v>5438</v>
      </c>
      <c r="Y2089" t="s">
        <v>5436</v>
      </c>
    </row>
    <row r="2090" spans="24:25">
      <c r="X2090" t="s">
        <v>5439</v>
      </c>
      <c r="Y2090" t="s">
        <v>5304</v>
      </c>
    </row>
    <row r="2091" spans="24:25">
      <c r="X2091" t="s">
        <v>5440</v>
      </c>
      <c r="Y2091" t="s">
        <v>5307</v>
      </c>
    </row>
    <row r="2092" spans="24:25">
      <c r="X2092" t="s">
        <v>5441</v>
      </c>
      <c r="Y2092" t="s">
        <v>5310</v>
      </c>
    </row>
    <row r="2093" spans="24:25">
      <c r="X2093" t="s">
        <v>5442</v>
      </c>
      <c r="Y2093" t="s">
        <v>5313</v>
      </c>
    </row>
    <row r="2094" spans="24:25">
      <c r="X2094" t="s">
        <v>5443</v>
      </c>
      <c r="Y2094" t="s">
        <v>5316</v>
      </c>
    </row>
    <row r="2095" spans="24:25">
      <c r="X2095" t="s">
        <v>5444</v>
      </c>
      <c r="Y2095" t="s">
        <v>5319</v>
      </c>
    </row>
    <row r="2096" spans="24:25">
      <c r="X2096" t="s">
        <v>5445</v>
      </c>
      <c r="Y2096" t="s">
        <v>5322</v>
      </c>
    </row>
    <row r="2097" spans="24:25">
      <c r="X2097" t="s">
        <v>5446</v>
      </c>
      <c r="Y2097" t="s">
        <v>5325</v>
      </c>
    </row>
    <row r="2098" spans="24:25">
      <c r="X2098" t="s">
        <v>5447</v>
      </c>
      <c r="Y2098" t="s">
        <v>5328</v>
      </c>
    </row>
    <row r="2099" spans="24:25">
      <c r="X2099" t="s">
        <v>5448</v>
      </c>
      <c r="Y2099" t="s">
        <v>945</v>
      </c>
    </row>
    <row r="2100" spans="24:25">
      <c r="X2100" t="s">
        <v>5096</v>
      </c>
      <c r="Y2100" t="s">
        <v>4996</v>
      </c>
    </row>
    <row r="2101" spans="24:25">
      <c r="X2101" t="s">
        <v>5449</v>
      </c>
      <c r="Y2101" t="s">
        <v>5332</v>
      </c>
    </row>
    <row r="2102" spans="24:25">
      <c r="X2102" t="s">
        <v>5450</v>
      </c>
      <c r="Y2102" t="s">
        <v>5335</v>
      </c>
    </row>
    <row r="2103" spans="24:25">
      <c r="X2103" t="s">
        <v>5451</v>
      </c>
      <c r="Y2103" t="s">
        <v>5338</v>
      </c>
    </row>
    <row r="2104" spans="24:25">
      <c r="X2104" t="s">
        <v>5452</v>
      </c>
      <c r="Y2104" t="s">
        <v>5341</v>
      </c>
    </row>
    <row r="2105" spans="24:25">
      <c r="X2105" t="s">
        <v>5453</v>
      </c>
      <c r="Y2105" t="s">
        <v>5344</v>
      </c>
    </row>
    <row r="2106" spans="24:25">
      <c r="X2106" t="s">
        <v>5454</v>
      </c>
      <c r="Y2106" t="s">
        <v>5347</v>
      </c>
    </row>
    <row r="2107" spans="24:25">
      <c r="X2107" t="s">
        <v>5455</v>
      </c>
      <c r="Y2107" t="s">
        <v>5350</v>
      </c>
    </row>
    <row r="2108" spans="24:25">
      <c r="X2108" t="s">
        <v>5456</v>
      </c>
      <c r="Y2108" t="s">
        <v>5353</v>
      </c>
    </row>
    <row r="2109" spans="24:25">
      <c r="X2109" t="s">
        <v>5457</v>
      </c>
      <c r="Y2109" t="s">
        <v>5356</v>
      </c>
    </row>
    <row r="2110" spans="24:25">
      <c r="X2110" t="s">
        <v>5458</v>
      </c>
      <c r="Y2110" t="s">
        <v>5359</v>
      </c>
    </row>
    <row r="2111" spans="24:25">
      <c r="X2111" t="s">
        <v>5459</v>
      </c>
      <c r="Y2111" t="s">
        <v>5362</v>
      </c>
    </row>
    <row r="2112" spans="24:25">
      <c r="X2112" t="s">
        <v>5460</v>
      </c>
      <c r="Y2112" t="s">
        <v>5365</v>
      </c>
    </row>
    <row r="2113" spans="24:25">
      <c r="X2113" t="s">
        <v>5461</v>
      </c>
      <c r="Y2113" t="s">
        <v>5368</v>
      </c>
    </row>
    <row r="2114" spans="24:25">
      <c r="X2114" t="s">
        <v>5462</v>
      </c>
      <c r="Y2114" t="s">
        <v>5371</v>
      </c>
    </row>
    <row r="2115" spans="24:25">
      <c r="X2115" t="s">
        <v>5463</v>
      </c>
      <c r="Y2115" t="s">
        <v>5374</v>
      </c>
    </row>
    <row r="2116" spans="24:25">
      <c r="X2116" t="s">
        <v>5464</v>
      </c>
      <c r="Y2116" t="s">
        <v>5377</v>
      </c>
    </row>
    <row r="2117" spans="24:25">
      <c r="X2117" t="s">
        <v>5465</v>
      </c>
      <c r="Y2117" t="s">
        <v>5380</v>
      </c>
    </row>
    <row r="2118" spans="24:25">
      <c r="X2118" t="s">
        <v>5466</v>
      </c>
      <c r="Y2118" t="s">
        <v>5383</v>
      </c>
    </row>
    <row r="2119" spans="24:25">
      <c r="X2119" t="s">
        <v>5467</v>
      </c>
      <c r="Y2119" t="s">
        <v>5386</v>
      </c>
    </row>
    <row r="2120" spans="24:25">
      <c r="X2120" t="s">
        <v>5468</v>
      </c>
      <c r="Y2120" t="s">
        <v>5389</v>
      </c>
    </row>
    <row r="2121" spans="24:25">
      <c r="X2121" t="s">
        <v>5469</v>
      </c>
      <c r="Y2121" t="s">
        <v>5392</v>
      </c>
    </row>
    <row r="2122" spans="24:25">
      <c r="X2122" t="s">
        <v>5470</v>
      </c>
      <c r="Y2122" t="s">
        <v>5395</v>
      </c>
    </row>
    <row r="2123" spans="24:25">
      <c r="X2123" t="s">
        <v>5471</v>
      </c>
      <c r="Y2123" t="s">
        <v>5398</v>
      </c>
    </row>
    <row r="2124" spans="24:25">
      <c r="X2124" t="s">
        <v>5472</v>
      </c>
      <c r="Y2124" t="s">
        <v>5401</v>
      </c>
    </row>
    <row r="2125" spans="24:25">
      <c r="X2125" t="s">
        <v>5473</v>
      </c>
      <c r="Y2125" t="s">
        <v>5404</v>
      </c>
    </row>
    <row r="2126" spans="24:25">
      <c r="X2126" t="s">
        <v>5474</v>
      </c>
      <c r="Y2126" t="s">
        <v>5407</v>
      </c>
    </row>
    <row r="2127" spans="24:25">
      <c r="X2127" t="s">
        <v>5475</v>
      </c>
      <c r="Y2127" t="s">
        <v>5410</v>
      </c>
    </row>
    <row r="2128" spans="24:25">
      <c r="X2128" t="s">
        <v>5476</v>
      </c>
      <c r="Y2128" t="s">
        <v>5413</v>
      </c>
    </row>
    <row r="2129" spans="24:25">
      <c r="X2129" t="s">
        <v>5477</v>
      </c>
      <c r="Y2129" t="s">
        <v>5416</v>
      </c>
    </row>
    <row r="2130" spans="24:25">
      <c r="X2130" t="s">
        <v>5093</v>
      </c>
      <c r="Y2130" t="s">
        <v>4987</v>
      </c>
    </row>
    <row r="2131" spans="24:25">
      <c r="X2131" t="s">
        <v>5478</v>
      </c>
      <c r="Y2131" t="s">
        <v>5419</v>
      </c>
    </row>
    <row r="2132" spans="24:25">
      <c r="X2132" t="s">
        <v>5479</v>
      </c>
      <c r="Y2132" t="s">
        <v>5422</v>
      </c>
    </row>
    <row r="2133" spans="24:25">
      <c r="X2133" t="s">
        <v>5480</v>
      </c>
      <c r="Y2133" t="s">
        <v>5425</v>
      </c>
    </row>
    <row r="2134" spans="24:25">
      <c r="X2134" t="s">
        <v>5481</v>
      </c>
      <c r="Y2134" t="s">
        <v>5428</v>
      </c>
    </row>
    <row r="2135" spans="24:25">
      <c r="X2135" t="s">
        <v>5482</v>
      </c>
      <c r="Y2135" t="s">
        <v>5431</v>
      </c>
    </row>
    <row r="2136" spans="24:25">
      <c r="X2136" t="s">
        <v>5483</v>
      </c>
      <c r="Y2136" t="s">
        <v>5434</v>
      </c>
    </row>
    <row r="2137" spans="24:25">
      <c r="X2137" t="s">
        <v>5484</v>
      </c>
      <c r="Y2137" t="s">
        <v>5437</v>
      </c>
    </row>
    <row r="2139" spans="24:25">
      <c r="X2139" t="s">
        <v>5487</v>
      </c>
      <c r="Y2139" t="s">
        <v>5485</v>
      </c>
    </row>
    <row r="2140" spans="24:25">
      <c r="X2140" t="s">
        <v>5490</v>
      </c>
      <c r="Y2140" t="s">
        <v>5488</v>
      </c>
    </row>
    <row r="2141" spans="24:25">
      <c r="X2141" t="s">
        <v>5493</v>
      </c>
      <c r="Y2141" t="s">
        <v>5491</v>
      </c>
    </row>
    <row r="2142" spans="24:25">
      <c r="X2142" t="s">
        <v>5496</v>
      </c>
      <c r="Y2142" t="s">
        <v>5494</v>
      </c>
    </row>
    <row r="2143" spans="24:25">
      <c r="X2143" t="s">
        <v>5499</v>
      </c>
      <c r="Y2143" t="s">
        <v>5497</v>
      </c>
    </row>
    <row r="2144" spans="24:25">
      <c r="X2144" t="s">
        <v>5502</v>
      </c>
      <c r="Y2144" t="s">
        <v>5500</v>
      </c>
    </row>
    <row r="2145" spans="24:25">
      <c r="X2145" t="s">
        <v>5505</v>
      </c>
      <c r="Y2145" t="s">
        <v>5503</v>
      </c>
    </row>
    <row r="2146" spans="24:25">
      <c r="X2146" t="s">
        <v>5508</v>
      </c>
      <c r="Y2146" t="s">
        <v>5506</v>
      </c>
    </row>
    <row r="2147" spans="24:25">
      <c r="X2147" t="s">
        <v>5511</v>
      </c>
      <c r="Y2147" t="s">
        <v>5509</v>
      </c>
    </row>
    <row r="2148" spans="24:25">
      <c r="X2148" t="s">
        <v>5514</v>
      </c>
      <c r="Y2148" t="s">
        <v>5512</v>
      </c>
    </row>
    <row r="2149" spans="24:25">
      <c r="X2149" t="s">
        <v>5517</v>
      </c>
      <c r="Y2149" t="s">
        <v>5515</v>
      </c>
    </row>
    <row r="2150" spans="24:25">
      <c r="X2150" t="s">
        <v>5520</v>
      </c>
      <c r="Y2150" t="s">
        <v>5518</v>
      </c>
    </row>
    <row r="2151" spans="24:25">
      <c r="X2151" t="s">
        <v>5523</v>
      </c>
      <c r="Y2151" t="s">
        <v>5521</v>
      </c>
    </row>
    <row r="2152" spans="24:25">
      <c r="X2152" t="s">
        <v>5526</v>
      </c>
      <c r="Y2152" t="s">
        <v>5524</v>
      </c>
    </row>
    <row r="2153" spans="24:25">
      <c r="X2153" t="s">
        <v>5529</v>
      </c>
      <c r="Y2153" t="s">
        <v>5527</v>
      </c>
    </row>
    <row r="2154" spans="24:25">
      <c r="X2154" t="s">
        <v>5532</v>
      </c>
      <c r="Y2154" t="s">
        <v>5530</v>
      </c>
    </row>
    <row r="2155" spans="24:25">
      <c r="X2155" t="s">
        <v>5535</v>
      </c>
      <c r="Y2155" t="s">
        <v>5533</v>
      </c>
    </row>
    <row r="2156" spans="24:25">
      <c r="X2156" t="s">
        <v>5538</v>
      </c>
      <c r="Y2156" t="s">
        <v>5536</v>
      </c>
    </row>
    <row r="2157" spans="24:25">
      <c r="X2157" t="s">
        <v>5541</v>
      </c>
      <c r="Y2157" t="s">
        <v>5539</v>
      </c>
    </row>
    <row r="2158" spans="24:25">
      <c r="X2158" t="s">
        <v>4946</v>
      </c>
      <c r="Y2158" t="s">
        <v>4944</v>
      </c>
    </row>
    <row r="2159" spans="24:25">
      <c r="X2159" t="s">
        <v>5544</v>
      </c>
      <c r="Y2159" t="s">
        <v>5542</v>
      </c>
    </row>
    <row r="2160" spans="24:25">
      <c r="X2160" t="s">
        <v>5547</v>
      </c>
      <c r="Y2160" t="s">
        <v>5545</v>
      </c>
    </row>
    <row r="2161" spans="24:25">
      <c r="X2161" t="s">
        <v>5550</v>
      </c>
      <c r="Y2161" t="s">
        <v>5548</v>
      </c>
    </row>
    <row r="2162" spans="24:25">
      <c r="X2162" t="s">
        <v>5553</v>
      </c>
      <c r="Y2162" t="s">
        <v>5551</v>
      </c>
    </row>
    <row r="2163" spans="24:25">
      <c r="X2163" t="s">
        <v>4997</v>
      </c>
      <c r="Y2163" t="s">
        <v>4995</v>
      </c>
    </row>
    <row r="2164" spans="24:25">
      <c r="X2164" t="s">
        <v>5556</v>
      </c>
      <c r="Y2164" t="s">
        <v>5554</v>
      </c>
    </row>
    <row r="2165" spans="24:25">
      <c r="X2165" t="s">
        <v>5559</v>
      </c>
      <c r="Y2165" t="s">
        <v>5557</v>
      </c>
    </row>
    <row r="2166" spans="24:25">
      <c r="X2166" t="s">
        <v>5562</v>
      </c>
      <c r="Y2166" t="s">
        <v>5560</v>
      </c>
    </row>
    <row r="2167" spans="24:25">
      <c r="X2167" t="s">
        <v>5565</v>
      </c>
      <c r="Y2167" t="s">
        <v>5563</v>
      </c>
    </row>
    <row r="2168" spans="24:25">
      <c r="X2168" t="s">
        <v>5568</v>
      </c>
      <c r="Y2168" t="s">
        <v>5566</v>
      </c>
    </row>
    <row r="2169" spans="24:25">
      <c r="X2169" t="s">
        <v>5571</v>
      </c>
      <c r="Y2169" t="s">
        <v>5569</v>
      </c>
    </row>
    <row r="2170" spans="24:25">
      <c r="X2170" t="s">
        <v>5574</v>
      </c>
      <c r="Y2170" t="s">
        <v>5572</v>
      </c>
    </row>
    <row r="2171" spans="24:25">
      <c r="X2171" t="s">
        <v>5577</v>
      </c>
      <c r="Y2171" t="s">
        <v>5575</v>
      </c>
    </row>
    <row r="2172" spans="24:25">
      <c r="X2172" t="s">
        <v>5580</v>
      </c>
      <c r="Y2172" t="s">
        <v>5578</v>
      </c>
    </row>
    <row r="2173" spans="24:25">
      <c r="X2173" t="s">
        <v>5583</v>
      </c>
      <c r="Y2173" t="s">
        <v>5581</v>
      </c>
    </row>
    <row r="2174" spans="24:25">
      <c r="X2174" t="s">
        <v>5586</v>
      </c>
      <c r="Y2174" t="s">
        <v>5584</v>
      </c>
    </row>
    <row r="2175" spans="24:25">
      <c r="X2175" t="s">
        <v>5589</v>
      </c>
      <c r="Y2175" t="s">
        <v>5587</v>
      </c>
    </row>
    <row r="2176" spans="24:25">
      <c r="X2176" t="s">
        <v>5592</v>
      </c>
      <c r="Y2176" t="s">
        <v>5590</v>
      </c>
    </row>
    <row r="2177" spans="24:25">
      <c r="X2177" t="s">
        <v>5595</v>
      </c>
      <c r="Y2177" t="s">
        <v>5593</v>
      </c>
    </row>
    <row r="2178" spans="24:25">
      <c r="X2178" t="s">
        <v>5598</v>
      </c>
      <c r="Y2178" t="s">
        <v>5596</v>
      </c>
    </row>
    <row r="2179" spans="24:25">
      <c r="X2179" t="s">
        <v>5601</v>
      </c>
      <c r="Y2179" t="s">
        <v>5599</v>
      </c>
    </row>
    <row r="2180" spans="24:25">
      <c r="X2180" t="s">
        <v>5604</v>
      </c>
      <c r="Y2180" t="s">
        <v>5602</v>
      </c>
    </row>
    <row r="2181" spans="24:25">
      <c r="X2181" t="s">
        <v>5607</v>
      </c>
      <c r="Y2181" t="s">
        <v>5605</v>
      </c>
    </row>
    <row r="2182" spans="24:25">
      <c r="X2182" t="s">
        <v>5610</v>
      </c>
      <c r="Y2182" t="s">
        <v>5608</v>
      </c>
    </row>
    <row r="2183" spans="24:25">
      <c r="X2183" t="s">
        <v>5613</v>
      </c>
      <c r="Y2183" t="s">
        <v>5611</v>
      </c>
    </row>
    <row r="2184" spans="24:25">
      <c r="X2184" t="s">
        <v>5616</v>
      </c>
      <c r="Y2184" t="s">
        <v>5614</v>
      </c>
    </row>
    <row r="2185" spans="24:25">
      <c r="X2185" t="s">
        <v>5619</v>
      </c>
      <c r="Y2185" t="s">
        <v>5617</v>
      </c>
    </row>
    <row r="2186" spans="24:25">
      <c r="X2186" t="s">
        <v>5622</v>
      </c>
      <c r="Y2186" t="s">
        <v>5620</v>
      </c>
    </row>
    <row r="2187" spans="24:25">
      <c r="X2187" t="s">
        <v>5623</v>
      </c>
      <c r="Y2187" t="s">
        <v>5486</v>
      </c>
    </row>
    <row r="2188" spans="24:25">
      <c r="X2188" t="s">
        <v>5624</v>
      </c>
      <c r="Y2188" t="s">
        <v>5489</v>
      </c>
    </row>
    <row r="2189" spans="24:25">
      <c r="X2189" t="s">
        <v>5625</v>
      </c>
      <c r="Y2189" t="s">
        <v>5492</v>
      </c>
    </row>
    <row r="2190" spans="24:25">
      <c r="X2190" t="s">
        <v>5626</v>
      </c>
      <c r="Y2190" t="s">
        <v>5495</v>
      </c>
    </row>
    <row r="2191" spans="24:25">
      <c r="X2191" t="s">
        <v>5627</v>
      </c>
      <c r="Y2191" t="s">
        <v>5498</v>
      </c>
    </row>
    <row r="2192" spans="24:25">
      <c r="X2192" t="s">
        <v>5628</v>
      </c>
      <c r="Y2192" t="s">
        <v>5501</v>
      </c>
    </row>
    <row r="2193" spans="24:25">
      <c r="X2193" t="s">
        <v>5629</v>
      </c>
      <c r="Y2193" t="s">
        <v>5504</v>
      </c>
    </row>
    <row r="2194" spans="24:25">
      <c r="X2194" t="s">
        <v>5630</v>
      </c>
      <c r="Y2194" t="s">
        <v>5507</v>
      </c>
    </row>
    <row r="2195" spans="24:25">
      <c r="X2195" t="s">
        <v>5631</v>
      </c>
      <c r="Y2195" t="s">
        <v>5510</v>
      </c>
    </row>
    <row r="2196" spans="24:25">
      <c r="X2196" t="s">
        <v>5632</v>
      </c>
      <c r="Y2196" t="s">
        <v>5513</v>
      </c>
    </row>
    <row r="2197" spans="24:25">
      <c r="X2197" t="s">
        <v>5633</v>
      </c>
      <c r="Y2197" t="s">
        <v>5516</v>
      </c>
    </row>
    <row r="2198" spans="24:25">
      <c r="X2198" t="s">
        <v>5634</v>
      </c>
      <c r="Y2198" t="s">
        <v>5519</v>
      </c>
    </row>
    <row r="2199" spans="24:25">
      <c r="X2199" t="s">
        <v>5635</v>
      </c>
      <c r="Y2199" t="s">
        <v>5522</v>
      </c>
    </row>
    <row r="2200" spans="24:25">
      <c r="X2200" t="s">
        <v>5636</v>
      </c>
      <c r="Y2200" t="s">
        <v>5525</v>
      </c>
    </row>
    <row r="2201" spans="24:25">
      <c r="X2201" t="s">
        <v>5637</v>
      </c>
      <c r="Y2201" t="s">
        <v>5528</v>
      </c>
    </row>
    <row r="2202" spans="24:25">
      <c r="X2202" t="s">
        <v>5638</v>
      </c>
      <c r="Y2202" t="s">
        <v>5531</v>
      </c>
    </row>
    <row r="2203" spans="24:25">
      <c r="X2203" t="s">
        <v>5639</v>
      </c>
      <c r="Y2203" t="s">
        <v>5534</v>
      </c>
    </row>
    <row r="2204" spans="24:25">
      <c r="X2204" t="s">
        <v>5640</v>
      </c>
      <c r="Y2204" t="s">
        <v>5537</v>
      </c>
    </row>
    <row r="2205" spans="24:25">
      <c r="X2205" t="s">
        <v>5641</v>
      </c>
      <c r="Y2205" t="s">
        <v>5540</v>
      </c>
    </row>
    <row r="2206" spans="24:25">
      <c r="X2206" t="s">
        <v>5079</v>
      </c>
      <c r="Y2206" t="s">
        <v>4945</v>
      </c>
    </row>
    <row r="2207" spans="24:25">
      <c r="X2207" t="s">
        <v>5642</v>
      </c>
      <c r="Y2207" t="s">
        <v>5543</v>
      </c>
    </row>
    <row r="2208" spans="24:25">
      <c r="X2208" t="s">
        <v>5643</v>
      </c>
      <c r="Y2208" t="s">
        <v>5546</v>
      </c>
    </row>
    <row r="2209" spans="24:25">
      <c r="X2209" t="s">
        <v>5644</v>
      </c>
      <c r="Y2209" t="s">
        <v>5549</v>
      </c>
    </row>
    <row r="2210" spans="24:25">
      <c r="X2210" t="s">
        <v>5645</v>
      </c>
      <c r="Y2210" t="s">
        <v>5552</v>
      </c>
    </row>
    <row r="2211" spans="24:25">
      <c r="X2211" t="s">
        <v>5096</v>
      </c>
      <c r="Y2211" t="s">
        <v>4996</v>
      </c>
    </row>
    <row r="2212" spans="24:25">
      <c r="X2212" t="s">
        <v>5646</v>
      </c>
      <c r="Y2212" t="s">
        <v>5555</v>
      </c>
    </row>
    <row r="2213" spans="24:25">
      <c r="X2213" t="s">
        <v>5647</v>
      </c>
      <c r="Y2213" t="s">
        <v>5558</v>
      </c>
    </row>
    <row r="2214" spans="24:25">
      <c r="X2214" t="s">
        <v>5648</v>
      </c>
      <c r="Y2214" t="s">
        <v>5561</v>
      </c>
    </row>
    <row r="2215" spans="24:25">
      <c r="X2215" t="s">
        <v>5649</v>
      </c>
      <c r="Y2215" t="s">
        <v>5564</v>
      </c>
    </row>
    <row r="2216" spans="24:25">
      <c r="X2216" t="s">
        <v>5650</v>
      </c>
      <c r="Y2216" t="s">
        <v>5567</v>
      </c>
    </row>
    <row r="2217" spans="24:25">
      <c r="X2217" t="s">
        <v>5651</v>
      </c>
      <c r="Y2217" t="s">
        <v>5570</v>
      </c>
    </row>
    <row r="2218" spans="24:25">
      <c r="X2218" t="s">
        <v>5652</v>
      </c>
      <c r="Y2218" t="s">
        <v>5573</v>
      </c>
    </row>
    <row r="2219" spans="24:25">
      <c r="X2219" t="s">
        <v>5653</v>
      </c>
      <c r="Y2219" t="s">
        <v>5576</v>
      </c>
    </row>
    <row r="2220" spans="24:25">
      <c r="X2220" t="s">
        <v>5654</v>
      </c>
      <c r="Y2220" t="s">
        <v>5579</v>
      </c>
    </row>
    <row r="2221" spans="24:25">
      <c r="X2221" t="s">
        <v>5655</v>
      </c>
      <c r="Y2221" t="s">
        <v>5582</v>
      </c>
    </row>
    <row r="2222" spans="24:25">
      <c r="X2222" t="s">
        <v>5656</v>
      </c>
      <c r="Y2222" t="s">
        <v>5585</v>
      </c>
    </row>
    <row r="2223" spans="24:25">
      <c r="X2223" t="s">
        <v>5657</v>
      </c>
      <c r="Y2223" t="s">
        <v>5588</v>
      </c>
    </row>
    <row r="2224" spans="24:25">
      <c r="X2224" t="s">
        <v>5658</v>
      </c>
      <c r="Y2224" t="s">
        <v>5591</v>
      </c>
    </row>
    <row r="2225" spans="24:25">
      <c r="X2225" t="s">
        <v>5659</v>
      </c>
      <c r="Y2225" t="s">
        <v>5594</v>
      </c>
    </row>
    <row r="2226" spans="24:25">
      <c r="X2226" t="s">
        <v>5660</v>
      </c>
      <c r="Y2226" t="s">
        <v>5597</v>
      </c>
    </row>
    <row r="2227" spans="24:25">
      <c r="X2227" t="s">
        <v>5661</v>
      </c>
      <c r="Y2227" t="s">
        <v>5600</v>
      </c>
    </row>
    <row r="2228" spans="24:25">
      <c r="X2228" t="s">
        <v>5662</v>
      </c>
      <c r="Y2228" t="s">
        <v>5603</v>
      </c>
    </row>
    <row r="2229" spans="24:25">
      <c r="X2229" t="s">
        <v>5663</v>
      </c>
      <c r="Y2229" t="s">
        <v>5606</v>
      </c>
    </row>
    <row r="2230" spans="24:25">
      <c r="X2230" t="s">
        <v>5664</v>
      </c>
      <c r="Y2230" t="s">
        <v>5609</v>
      </c>
    </row>
    <row r="2231" spans="24:25">
      <c r="X2231" t="s">
        <v>5665</v>
      </c>
      <c r="Y2231" t="s">
        <v>5612</v>
      </c>
    </row>
    <row r="2232" spans="24:25">
      <c r="X2232" t="s">
        <v>5666</v>
      </c>
      <c r="Y2232" t="s">
        <v>5615</v>
      </c>
    </row>
    <row r="2233" spans="24:25">
      <c r="X2233" t="s">
        <v>5667</v>
      </c>
      <c r="Y2233" t="s">
        <v>5618</v>
      </c>
    </row>
    <row r="2234" spans="24:25">
      <c r="X2234" t="s">
        <v>5668</v>
      </c>
      <c r="Y2234" t="s">
        <v>5621</v>
      </c>
    </row>
    <row r="2236" spans="24:25">
      <c r="X2236" t="s">
        <v>5671</v>
      </c>
      <c r="Y2236" t="s">
        <v>5669</v>
      </c>
    </row>
    <row r="2237" spans="24:25">
      <c r="X2237" t="s">
        <v>5674</v>
      </c>
      <c r="Y2237" t="s">
        <v>5672</v>
      </c>
    </row>
    <row r="2238" spans="24:25">
      <c r="X2238" t="s">
        <v>5677</v>
      </c>
      <c r="Y2238" t="s">
        <v>5675</v>
      </c>
    </row>
    <row r="2239" spans="24:25">
      <c r="X2239" t="s">
        <v>5680</v>
      </c>
      <c r="Y2239" t="s">
        <v>5678</v>
      </c>
    </row>
    <row r="2240" spans="24:25">
      <c r="X2240" t="s">
        <v>5683</v>
      </c>
      <c r="Y2240" t="s">
        <v>5681</v>
      </c>
    </row>
    <row r="2241" spans="24:25">
      <c r="X2241" t="s">
        <v>5686</v>
      </c>
      <c r="Y2241" t="s">
        <v>5684</v>
      </c>
    </row>
    <row r="2242" spans="24:25">
      <c r="X2242" t="s">
        <v>5689</v>
      </c>
      <c r="Y2242" t="s">
        <v>5687</v>
      </c>
    </row>
    <row r="2243" spans="24:25">
      <c r="X2243" t="s">
        <v>5692</v>
      </c>
      <c r="Y2243" t="s">
        <v>5690</v>
      </c>
    </row>
    <row r="2244" spans="24:25">
      <c r="X2244" t="s">
        <v>5695</v>
      </c>
      <c r="Y2244" t="s">
        <v>5693</v>
      </c>
    </row>
    <row r="2245" spans="24:25">
      <c r="X2245" t="s">
        <v>5698</v>
      </c>
      <c r="Y2245" t="s">
        <v>5696</v>
      </c>
    </row>
    <row r="2246" spans="24:25">
      <c r="X2246" t="s">
        <v>5701</v>
      </c>
      <c r="Y2246" t="s">
        <v>5699</v>
      </c>
    </row>
    <row r="2247" spans="24:25">
      <c r="X2247" t="s">
        <v>5704</v>
      </c>
      <c r="Y2247" t="s">
        <v>5702</v>
      </c>
    </row>
    <row r="2248" spans="24:25">
      <c r="X2248" t="s">
        <v>5707</v>
      </c>
      <c r="Y2248" t="s">
        <v>5705</v>
      </c>
    </row>
    <row r="2249" spans="24:25">
      <c r="X2249" t="s">
        <v>5710</v>
      </c>
      <c r="Y2249" t="s">
        <v>5708</v>
      </c>
    </row>
    <row r="2250" spans="24:25">
      <c r="X2250" t="s">
        <v>5713</v>
      </c>
      <c r="Y2250" t="s">
        <v>5711</v>
      </c>
    </row>
    <row r="2251" spans="24:25">
      <c r="X2251" t="s">
        <v>5716</v>
      </c>
      <c r="Y2251" t="s">
        <v>5714</v>
      </c>
    </row>
    <row r="2252" spans="24:25">
      <c r="X2252" t="s">
        <v>5719</v>
      </c>
      <c r="Y2252" t="s">
        <v>5717</v>
      </c>
    </row>
    <row r="2253" spans="24:25">
      <c r="X2253" t="s">
        <v>5722</v>
      </c>
      <c r="Y2253" t="s">
        <v>5720</v>
      </c>
    </row>
    <row r="2254" spans="24:25">
      <c r="X2254" t="s">
        <v>5725</v>
      </c>
      <c r="Y2254" t="s">
        <v>5723</v>
      </c>
    </row>
    <row r="2255" spans="24:25">
      <c r="X2255" t="s">
        <v>5728</v>
      </c>
      <c r="Y2255" t="s">
        <v>5726</v>
      </c>
    </row>
    <row r="2256" spans="24:25">
      <c r="X2256" t="s">
        <v>5731</v>
      </c>
      <c r="Y2256" t="s">
        <v>5729</v>
      </c>
    </row>
    <row r="2257" spans="24:25">
      <c r="X2257" t="s">
        <v>5734</v>
      </c>
      <c r="Y2257" t="s">
        <v>5732</v>
      </c>
    </row>
    <row r="2258" spans="24:25">
      <c r="X2258" t="s">
        <v>5737</v>
      </c>
      <c r="Y2258" t="s">
        <v>5735</v>
      </c>
    </row>
    <row r="2259" spans="24:25">
      <c r="X2259" t="s">
        <v>5740</v>
      </c>
      <c r="Y2259" t="s">
        <v>5738</v>
      </c>
    </row>
    <row r="2260" spans="24:25">
      <c r="X2260" t="s">
        <v>5743</v>
      </c>
      <c r="Y2260" t="s">
        <v>5741</v>
      </c>
    </row>
    <row r="2261" spans="24:25">
      <c r="X2261" t="s">
        <v>5746</v>
      </c>
      <c r="Y2261" t="s">
        <v>5744</v>
      </c>
    </row>
    <row r="2262" spans="24:25">
      <c r="X2262" t="s">
        <v>5749</v>
      </c>
      <c r="Y2262" t="s">
        <v>5747</v>
      </c>
    </row>
    <row r="2263" spans="24:25">
      <c r="X2263" t="s">
        <v>5752</v>
      </c>
      <c r="Y2263" t="s">
        <v>5750</v>
      </c>
    </row>
    <row r="2264" spans="24:25">
      <c r="X2264" t="s">
        <v>5755</v>
      </c>
      <c r="Y2264" t="s">
        <v>5753</v>
      </c>
    </row>
    <row r="2265" spans="24:25">
      <c r="X2265" t="s">
        <v>5758</v>
      </c>
      <c r="Y2265" t="s">
        <v>5756</v>
      </c>
    </row>
    <row r="2266" spans="24:25">
      <c r="X2266" t="s">
        <v>5761</v>
      </c>
      <c r="Y2266" t="s">
        <v>5759</v>
      </c>
    </row>
    <row r="2267" spans="24:25">
      <c r="X2267" t="s">
        <v>5764</v>
      </c>
      <c r="Y2267" t="s">
        <v>5762</v>
      </c>
    </row>
    <row r="2268" spans="24:25">
      <c r="X2268" t="s">
        <v>5767</v>
      </c>
      <c r="Y2268" t="s">
        <v>5765</v>
      </c>
    </row>
    <row r="2269" spans="24:25">
      <c r="X2269" t="s">
        <v>5770</v>
      </c>
      <c r="Y2269" t="s">
        <v>5768</v>
      </c>
    </row>
    <row r="2270" spans="24:25">
      <c r="X2270" t="s">
        <v>5773</v>
      </c>
      <c r="Y2270" t="s">
        <v>5771</v>
      </c>
    </row>
    <row r="2271" spans="24:25">
      <c r="X2271" t="s">
        <v>5776</v>
      </c>
      <c r="Y2271" t="s">
        <v>5774</v>
      </c>
    </row>
    <row r="2272" spans="24:25">
      <c r="X2272" t="s">
        <v>5779</v>
      </c>
      <c r="Y2272" t="s">
        <v>5777</v>
      </c>
    </row>
    <row r="2273" spans="24:25">
      <c r="X2273" t="s">
        <v>5782</v>
      </c>
      <c r="Y2273" t="s">
        <v>5780</v>
      </c>
    </row>
    <row r="2274" spans="24:25">
      <c r="X2274" t="s">
        <v>5785</v>
      </c>
      <c r="Y2274" t="s">
        <v>5783</v>
      </c>
    </row>
    <row r="2275" spans="24:25">
      <c r="X2275" t="s">
        <v>5788</v>
      </c>
      <c r="Y2275" t="s">
        <v>5786</v>
      </c>
    </row>
    <row r="2276" spans="24:25">
      <c r="X2276" t="s">
        <v>5791</v>
      </c>
      <c r="Y2276" t="s">
        <v>5789</v>
      </c>
    </row>
    <row r="2277" spans="24:25">
      <c r="X2277" t="s">
        <v>5794</v>
      </c>
      <c r="Y2277" t="s">
        <v>5792</v>
      </c>
    </row>
    <row r="2278" spans="24:25">
      <c r="X2278" t="s">
        <v>5797</v>
      </c>
      <c r="Y2278" t="s">
        <v>5795</v>
      </c>
    </row>
    <row r="2279" spans="24:25">
      <c r="X2279" t="s">
        <v>5800</v>
      </c>
      <c r="Y2279" t="s">
        <v>5798</v>
      </c>
    </row>
    <row r="2280" spans="24:25">
      <c r="X2280" t="s">
        <v>5803</v>
      </c>
      <c r="Y2280" t="s">
        <v>5801</v>
      </c>
    </row>
    <row r="2281" spans="24:25">
      <c r="X2281" t="s">
        <v>5806</v>
      </c>
      <c r="Y2281" t="s">
        <v>5804</v>
      </c>
    </row>
    <row r="2282" spans="24:25">
      <c r="X2282" t="s">
        <v>5809</v>
      </c>
      <c r="Y2282" t="s">
        <v>5807</v>
      </c>
    </row>
    <row r="2283" spans="24:25">
      <c r="X2283" t="s">
        <v>5812</v>
      </c>
      <c r="Y2283" t="s">
        <v>5810</v>
      </c>
    </row>
    <row r="2284" spans="24:25">
      <c r="X2284" t="s">
        <v>5813</v>
      </c>
      <c r="Y2284" t="s">
        <v>5670</v>
      </c>
    </row>
    <row r="2285" spans="24:25">
      <c r="X2285" t="s">
        <v>5814</v>
      </c>
      <c r="Y2285" t="s">
        <v>5673</v>
      </c>
    </row>
    <row r="2286" spans="24:25">
      <c r="X2286" t="s">
        <v>5815</v>
      </c>
      <c r="Y2286" t="s">
        <v>5676</v>
      </c>
    </row>
    <row r="2287" spans="24:25">
      <c r="X2287" t="s">
        <v>5816</v>
      </c>
      <c r="Y2287" t="s">
        <v>5679</v>
      </c>
    </row>
    <row r="2288" spans="24:25">
      <c r="X2288" t="s">
        <v>5817</v>
      </c>
      <c r="Y2288" t="s">
        <v>5682</v>
      </c>
    </row>
    <row r="2289" spans="24:25">
      <c r="X2289" t="s">
        <v>5818</v>
      </c>
      <c r="Y2289" t="s">
        <v>5685</v>
      </c>
    </row>
    <row r="2290" spans="24:25">
      <c r="X2290" t="s">
        <v>5819</v>
      </c>
      <c r="Y2290" t="s">
        <v>5688</v>
      </c>
    </row>
    <row r="2291" spans="24:25">
      <c r="X2291" t="s">
        <v>5820</v>
      </c>
      <c r="Y2291" t="s">
        <v>5691</v>
      </c>
    </row>
    <row r="2292" spans="24:25">
      <c r="X2292" t="s">
        <v>5821</v>
      </c>
      <c r="Y2292" t="s">
        <v>5694</v>
      </c>
    </row>
    <row r="2293" spans="24:25">
      <c r="X2293" t="s">
        <v>5822</v>
      </c>
      <c r="Y2293" t="s">
        <v>5697</v>
      </c>
    </row>
    <row r="2294" spans="24:25">
      <c r="X2294" t="s">
        <v>5823</v>
      </c>
      <c r="Y2294" t="s">
        <v>5700</v>
      </c>
    </row>
    <row r="2295" spans="24:25">
      <c r="X2295" t="s">
        <v>5824</v>
      </c>
      <c r="Y2295" t="s">
        <v>5703</v>
      </c>
    </row>
    <row r="2296" spans="24:25">
      <c r="X2296" t="s">
        <v>5825</v>
      </c>
      <c r="Y2296" t="s">
        <v>5706</v>
      </c>
    </row>
    <row r="2297" spans="24:25">
      <c r="X2297" t="s">
        <v>5826</v>
      </c>
      <c r="Y2297" t="s">
        <v>5709</v>
      </c>
    </row>
    <row r="2298" spans="24:25">
      <c r="X2298" t="s">
        <v>5827</v>
      </c>
      <c r="Y2298" t="s">
        <v>5712</v>
      </c>
    </row>
    <row r="2299" spans="24:25">
      <c r="X2299" t="s">
        <v>5828</v>
      </c>
      <c r="Y2299" t="s">
        <v>5715</v>
      </c>
    </row>
    <row r="2300" spans="24:25">
      <c r="X2300" t="s">
        <v>5829</v>
      </c>
      <c r="Y2300" t="s">
        <v>5718</v>
      </c>
    </row>
    <row r="2301" spans="24:25">
      <c r="X2301" t="s">
        <v>5830</v>
      </c>
      <c r="Y2301" t="s">
        <v>5721</v>
      </c>
    </row>
    <row r="2302" spans="24:25">
      <c r="X2302" t="s">
        <v>5831</v>
      </c>
      <c r="Y2302" t="s">
        <v>5724</v>
      </c>
    </row>
    <row r="2303" spans="24:25">
      <c r="X2303" t="s">
        <v>5832</v>
      </c>
      <c r="Y2303" t="s">
        <v>5727</v>
      </c>
    </row>
    <row r="2304" spans="24:25">
      <c r="X2304" t="s">
        <v>5833</v>
      </c>
      <c r="Y2304" t="s">
        <v>5730</v>
      </c>
    </row>
    <row r="2305" spans="24:25">
      <c r="X2305" t="s">
        <v>5834</v>
      </c>
      <c r="Y2305" t="s">
        <v>5733</v>
      </c>
    </row>
    <row r="2306" spans="24:25">
      <c r="X2306" t="s">
        <v>5835</v>
      </c>
      <c r="Y2306" t="s">
        <v>5736</v>
      </c>
    </row>
    <row r="2307" spans="24:25">
      <c r="X2307" t="s">
        <v>5836</v>
      </c>
      <c r="Y2307" t="s">
        <v>5739</v>
      </c>
    </row>
    <row r="2308" spans="24:25">
      <c r="X2308" t="s">
        <v>5837</v>
      </c>
      <c r="Y2308" t="s">
        <v>5742</v>
      </c>
    </row>
    <row r="2309" spans="24:25">
      <c r="X2309" t="s">
        <v>5838</v>
      </c>
      <c r="Y2309" t="s">
        <v>5745</v>
      </c>
    </row>
    <row r="2310" spans="24:25">
      <c r="X2310" t="s">
        <v>5839</v>
      </c>
      <c r="Y2310" t="s">
        <v>5748</v>
      </c>
    </row>
    <row r="2311" spans="24:25">
      <c r="X2311" t="s">
        <v>5840</v>
      </c>
      <c r="Y2311" t="s">
        <v>5751</v>
      </c>
    </row>
    <row r="2312" spans="24:25">
      <c r="X2312" t="s">
        <v>5841</v>
      </c>
      <c r="Y2312" t="s">
        <v>5754</v>
      </c>
    </row>
    <row r="2313" spans="24:25">
      <c r="X2313" t="s">
        <v>5842</v>
      </c>
      <c r="Y2313" t="s">
        <v>5757</v>
      </c>
    </row>
    <row r="2314" spans="24:25">
      <c r="X2314" t="s">
        <v>5843</v>
      </c>
      <c r="Y2314" t="s">
        <v>5760</v>
      </c>
    </row>
    <row r="2315" spans="24:25">
      <c r="X2315" t="s">
        <v>5844</v>
      </c>
      <c r="Y2315" t="s">
        <v>5763</v>
      </c>
    </row>
    <row r="2316" spans="24:25">
      <c r="X2316" t="s">
        <v>5845</v>
      </c>
      <c r="Y2316" t="s">
        <v>5766</v>
      </c>
    </row>
    <row r="2317" spans="24:25">
      <c r="X2317" t="s">
        <v>5846</v>
      </c>
      <c r="Y2317" t="s">
        <v>5769</v>
      </c>
    </row>
    <row r="2318" spans="24:25">
      <c r="X2318" t="s">
        <v>5847</v>
      </c>
      <c r="Y2318" t="s">
        <v>5772</v>
      </c>
    </row>
    <row r="2319" spans="24:25">
      <c r="X2319" t="s">
        <v>5848</v>
      </c>
      <c r="Y2319" t="s">
        <v>5775</v>
      </c>
    </row>
    <row r="2320" spans="24:25">
      <c r="X2320" t="s">
        <v>5849</v>
      </c>
      <c r="Y2320" t="s">
        <v>5778</v>
      </c>
    </row>
    <row r="2321" spans="24:25">
      <c r="X2321" t="s">
        <v>5850</v>
      </c>
      <c r="Y2321" t="s">
        <v>5781</v>
      </c>
    </row>
    <row r="2322" spans="24:25">
      <c r="X2322" t="s">
        <v>5851</v>
      </c>
      <c r="Y2322" t="s">
        <v>5784</v>
      </c>
    </row>
    <row r="2323" spans="24:25">
      <c r="X2323" t="s">
        <v>5852</v>
      </c>
      <c r="Y2323" t="s">
        <v>5787</v>
      </c>
    </row>
    <row r="2324" spans="24:25">
      <c r="X2324" t="s">
        <v>5853</v>
      </c>
      <c r="Y2324" t="s">
        <v>5790</v>
      </c>
    </row>
    <row r="2325" spans="24:25">
      <c r="X2325" t="s">
        <v>5854</v>
      </c>
      <c r="Y2325" t="s">
        <v>5793</v>
      </c>
    </row>
    <row r="2326" spans="24:25">
      <c r="X2326" t="s">
        <v>5855</v>
      </c>
      <c r="Y2326" t="s">
        <v>5796</v>
      </c>
    </row>
    <row r="2327" spans="24:25">
      <c r="X2327" t="s">
        <v>5856</v>
      </c>
      <c r="Y2327" t="s">
        <v>5799</v>
      </c>
    </row>
    <row r="2328" spans="24:25">
      <c r="X2328" t="s">
        <v>5857</v>
      </c>
      <c r="Y2328" t="s">
        <v>5802</v>
      </c>
    </row>
    <row r="2329" spans="24:25">
      <c r="X2329" t="s">
        <v>5858</v>
      </c>
      <c r="Y2329" t="s">
        <v>5805</v>
      </c>
    </row>
    <row r="2330" spans="24:25">
      <c r="X2330" t="s">
        <v>5859</v>
      </c>
      <c r="Y2330" t="s">
        <v>5808</v>
      </c>
    </row>
    <row r="2331" spans="24:25">
      <c r="X2331" t="s">
        <v>5860</v>
      </c>
      <c r="Y2331" t="s">
        <v>5811</v>
      </c>
    </row>
  </sheetData>
  <mergeCells count="1">
    <mergeCell ref="A1:T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T1153"/>
  <sheetViews>
    <sheetView topLeftCell="A127" workbookViewId="0">
      <selection activeCell="C14" sqref="C14"/>
    </sheetView>
  </sheetViews>
  <sheetFormatPr defaultColWidth="8.85546875" defaultRowHeight="15"/>
  <cols>
    <col min="14" max="14" width="16.85546875" bestFit="1" customWidth="1"/>
    <col min="15" max="15" width="11.85546875" bestFit="1" customWidth="1"/>
    <col min="16" max="16" width="10.28515625" bestFit="1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7384</v>
      </c>
      <c r="G1" t="s">
        <v>5</v>
      </c>
      <c r="H1" t="s">
        <v>7772</v>
      </c>
      <c r="I1" t="s">
        <v>7773</v>
      </c>
      <c r="J1" t="s">
        <v>6</v>
      </c>
      <c r="K1" t="s">
        <v>7</v>
      </c>
      <c r="O1" t="s">
        <v>8</v>
      </c>
      <c r="P1" t="s">
        <v>9</v>
      </c>
      <c r="Q1" t="s">
        <v>8391</v>
      </c>
      <c r="R1" t="s">
        <v>8392</v>
      </c>
      <c r="S1" t="s">
        <v>7776</v>
      </c>
      <c r="T1" t="s">
        <v>8390</v>
      </c>
    </row>
    <row r="2" spans="1:20">
      <c r="A2" t="s">
        <v>208</v>
      </c>
      <c r="B2" t="s">
        <v>206</v>
      </c>
      <c r="C2" t="s">
        <v>398</v>
      </c>
      <c r="D2" t="s">
        <v>207</v>
      </c>
      <c r="E2" t="s">
        <v>6999</v>
      </c>
      <c r="F2" t="s">
        <v>6999</v>
      </c>
      <c r="G2" t="s">
        <v>58</v>
      </c>
      <c r="H2">
        <v>0</v>
      </c>
      <c r="I2">
        <v>0</v>
      </c>
      <c r="J2" t="s">
        <v>7777</v>
      </c>
      <c r="K2" t="s">
        <v>7774</v>
      </c>
      <c r="M2" t="s">
        <v>10</v>
      </c>
      <c r="O2">
        <f>SUM(P15:P18)</f>
        <v>176</v>
      </c>
      <c r="P2">
        <f>SUM(P11:P14)</f>
        <v>327</v>
      </c>
      <c r="Q2">
        <f>SUM(P19:P22)</f>
        <v>42</v>
      </c>
      <c r="R2">
        <f>SUM(P23:P26)</f>
        <v>11</v>
      </c>
      <c r="S2">
        <f>SUM(P27:P30)</f>
        <v>25</v>
      </c>
      <c r="T2">
        <f>SUM(P31:P34)</f>
        <v>3</v>
      </c>
    </row>
    <row r="3" spans="1:20">
      <c r="A3" t="s">
        <v>300</v>
      </c>
      <c r="B3" t="s">
        <v>298</v>
      </c>
      <c r="C3" t="s">
        <v>444</v>
      </c>
      <c r="D3" t="s">
        <v>299</v>
      </c>
      <c r="E3" t="s">
        <v>7013</v>
      </c>
      <c r="F3" t="s">
        <v>7013</v>
      </c>
      <c r="G3" t="s">
        <v>123</v>
      </c>
      <c r="H3">
        <v>0</v>
      </c>
      <c r="I3">
        <v>0</v>
      </c>
      <c r="J3" t="s">
        <v>7777</v>
      </c>
      <c r="K3" t="s">
        <v>7774</v>
      </c>
      <c r="M3" t="s">
        <v>11</v>
      </c>
      <c r="O3">
        <f>SUM(O15:O18)</f>
        <v>56</v>
      </c>
      <c r="P3">
        <f>SUM(O11:O14)</f>
        <v>357</v>
      </c>
      <c r="Q3">
        <f>SUM(O19:O22)</f>
        <v>33</v>
      </c>
      <c r="R3">
        <f>SUM(O23:O26)</f>
        <v>8</v>
      </c>
      <c r="S3">
        <f>SUM(O27:O30)</f>
        <v>12</v>
      </c>
      <c r="T3">
        <f>SUM(O31:O34)</f>
        <v>0</v>
      </c>
    </row>
    <row r="4" spans="1:20">
      <c r="A4" t="s">
        <v>352</v>
      </c>
      <c r="B4" t="s">
        <v>350</v>
      </c>
      <c r="C4" t="s">
        <v>470</v>
      </c>
      <c r="D4" t="s">
        <v>351</v>
      </c>
      <c r="E4" t="s">
        <v>7032</v>
      </c>
      <c r="F4" t="s">
        <v>7032</v>
      </c>
      <c r="G4" t="s">
        <v>141</v>
      </c>
      <c r="H4">
        <v>0</v>
      </c>
      <c r="I4">
        <v>0</v>
      </c>
      <c r="J4" t="s">
        <v>7777</v>
      </c>
      <c r="K4" t="s">
        <v>7774</v>
      </c>
      <c r="M4" t="s">
        <v>12</v>
      </c>
      <c r="O4">
        <f>SUM(N15:N18)</f>
        <v>23</v>
      </c>
      <c r="P4">
        <f>SUM(N11:N14)</f>
        <v>74</v>
      </c>
      <c r="Q4">
        <f>SUM(N19:N22)</f>
        <v>2</v>
      </c>
      <c r="R4">
        <f>SUM(N23:N26)</f>
        <v>0</v>
      </c>
      <c r="S4">
        <f>SUM(N27:N30)</f>
        <v>3</v>
      </c>
      <c r="T4">
        <f>SUM(N31:N34)</f>
        <v>0</v>
      </c>
    </row>
    <row r="5" spans="1:20">
      <c r="A5" t="s">
        <v>517</v>
      </c>
      <c r="B5" t="s">
        <v>515</v>
      </c>
      <c r="C5" t="s">
        <v>697</v>
      </c>
      <c r="D5" t="s">
        <v>516</v>
      </c>
      <c r="E5" t="s">
        <v>7047</v>
      </c>
      <c r="F5" t="s">
        <v>7047</v>
      </c>
      <c r="G5" t="s">
        <v>55</v>
      </c>
      <c r="H5">
        <v>0</v>
      </c>
      <c r="I5">
        <v>0</v>
      </c>
      <c r="J5" t="s">
        <v>7777</v>
      </c>
      <c r="K5" t="s">
        <v>7774</v>
      </c>
      <c r="M5" t="s">
        <v>7775</v>
      </c>
      <c r="O5">
        <f>SUM(O2:O4)</f>
        <v>255</v>
      </c>
      <c r="P5">
        <f>SUM(P2:P4)</f>
        <v>758</v>
      </c>
      <c r="Q5">
        <f>SUM(Q2:Q4)</f>
        <v>77</v>
      </c>
      <c r="R5">
        <f t="shared" ref="R5:T5" si="0">SUM(R2:R4)</f>
        <v>19</v>
      </c>
      <c r="S5">
        <f t="shared" si="0"/>
        <v>40</v>
      </c>
      <c r="T5">
        <f t="shared" si="0"/>
        <v>3</v>
      </c>
    </row>
    <row r="6" spans="1:20">
      <c r="A6" t="s">
        <v>529</v>
      </c>
      <c r="B6" t="s">
        <v>527</v>
      </c>
      <c r="C6" t="s">
        <v>703</v>
      </c>
      <c r="D6" t="s">
        <v>528</v>
      </c>
      <c r="E6" t="s">
        <v>7049</v>
      </c>
      <c r="F6" t="s">
        <v>7049</v>
      </c>
      <c r="G6" t="s">
        <v>87</v>
      </c>
      <c r="H6">
        <v>0</v>
      </c>
      <c r="I6">
        <v>0</v>
      </c>
      <c r="J6" t="s">
        <v>7777</v>
      </c>
      <c r="K6" t="s">
        <v>7774</v>
      </c>
    </row>
    <row r="7" spans="1:20">
      <c r="A7" t="s">
        <v>669</v>
      </c>
      <c r="B7" t="s">
        <v>667</v>
      </c>
      <c r="C7" t="s">
        <v>773</v>
      </c>
      <c r="D7" t="s">
        <v>668</v>
      </c>
      <c r="E7" t="s">
        <v>7058</v>
      </c>
      <c r="F7" t="s">
        <v>7058</v>
      </c>
      <c r="G7" t="s">
        <v>129</v>
      </c>
      <c r="H7">
        <v>0</v>
      </c>
      <c r="I7">
        <v>0</v>
      </c>
      <c r="J7" t="s">
        <v>7777</v>
      </c>
      <c r="K7" t="s">
        <v>7774</v>
      </c>
    </row>
    <row r="8" spans="1:20">
      <c r="A8" t="s">
        <v>798</v>
      </c>
      <c r="B8" t="s">
        <v>796</v>
      </c>
      <c r="C8" t="s">
        <v>982</v>
      </c>
      <c r="D8" t="s">
        <v>797</v>
      </c>
      <c r="E8" t="s">
        <v>7074</v>
      </c>
      <c r="F8" t="s">
        <v>7074</v>
      </c>
      <c r="G8" t="s">
        <v>58</v>
      </c>
      <c r="H8">
        <v>0</v>
      </c>
      <c r="I8">
        <v>0</v>
      </c>
      <c r="J8" t="s">
        <v>7777</v>
      </c>
      <c r="K8" t="s">
        <v>7774</v>
      </c>
    </row>
    <row r="9" spans="1:20">
      <c r="A9" t="s">
        <v>834</v>
      </c>
      <c r="B9" t="s">
        <v>832</v>
      </c>
      <c r="C9" t="s">
        <v>1000</v>
      </c>
      <c r="D9" t="s">
        <v>833</v>
      </c>
      <c r="E9" t="s">
        <v>7076</v>
      </c>
      <c r="F9" t="s">
        <v>7076</v>
      </c>
      <c r="G9" t="s">
        <v>162</v>
      </c>
      <c r="H9">
        <v>0</v>
      </c>
      <c r="I9">
        <v>0</v>
      </c>
      <c r="J9" t="s">
        <v>7777</v>
      </c>
      <c r="K9" t="s">
        <v>7774</v>
      </c>
    </row>
    <row r="10" spans="1:20">
      <c r="A10" t="s">
        <v>838</v>
      </c>
      <c r="B10" t="s">
        <v>836</v>
      </c>
      <c r="C10" t="s">
        <v>1002</v>
      </c>
      <c r="D10" t="s">
        <v>837</v>
      </c>
      <c r="E10" t="s">
        <v>7067</v>
      </c>
      <c r="F10" t="s">
        <v>7067</v>
      </c>
      <c r="G10" t="s">
        <v>52</v>
      </c>
      <c r="H10">
        <v>0</v>
      </c>
      <c r="I10">
        <v>0</v>
      </c>
      <c r="J10" t="s">
        <v>7777</v>
      </c>
      <c r="K10" t="s">
        <v>7774</v>
      </c>
      <c r="M10" s="4" t="s">
        <v>13</v>
      </c>
      <c r="N10" s="4" t="s">
        <v>8379</v>
      </c>
      <c r="O10" s="4" t="s">
        <v>8380</v>
      </c>
      <c r="P10" s="4" t="s">
        <v>8381</v>
      </c>
      <c r="Q10" s="4" t="s">
        <v>14</v>
      </c>
    </row>
    <row r="11" spans="1:20">
      <c r="A11" t="s">
        <v>866</v>
      </c>
      <c r="B11" t="s">
        <v>864</v>
      </c>
      <c r="C11" t="s">
        <v>1016</v>
      </c>
      <c r="D11" t="s">
        <v>865</v>
      </c>
      <c r="E11" t="s">
        <v>7078</v>
      </c>
      <c r="F11" t="s">
        <v>7078</v>
      </c>
      <c r="G11" t="s">
        <v>85</v>
      </c>
      <c r="H11">
        <v>0</v>
      </c>
      <c r="I11">
        <v>0</v>
      </c>
      <c r="J11" t="s">
        <v>7777</v>
      </c>
      <c r="K11" t="s">
        <v>7774</v>
      </c>
      <c r="M11" t="s">
        <v>15</v>
      </c>
      <c r="N11">
        <f>COUNTIF(G2:G103,"??G")</f>
        <v>16</v>
      </c>
      <c r="O11">
        <f>COUNTIF(G104:G569,"??G")</f>
        <v>105</v>
      </c>
      <c r="P11">
        <f>COUNTIF(G570:G1153,"??G")</f>
        <v>68</v>
      </c>
    </row>
    <row r="12" spans="1:20">
      <c r="A12" t="s">
        <v>886</v>
      </c>
      <c r="B12" t="s">
        <v>884</v>
      </c>
      <c r="C12" t="s">
        <v>1026</v>
      </c>
      <c r="D12" t="s">
        <v>885</v>
      </c>
      <c r="E12" t="s">
        <v>7079</v>
      </c>
      <c r="F12" t="s">
        <v>7079</v>
      </c>
      <c r="G12" t="s">
        <v>175</v>
      </c>
      <c r="H12">
        <v>0</v>
      </c>
      <c r="I12">
        <v>0</v>
      </c>
      <c r="J12" t="s">
        <v>7777</v>
      </c>
      <c r="K12" t="s">
        <v>7774</v>
      </c>
      <c r="M12" t="s">
        <v>16</v>
      </c>
      <c r="N12">
        <f>COUNTIF(G2:G103,"??T")</f>
        <v>18</v>
      </c>
      <c r="O12">
        <f>COUNTIF(G104:G569,"??T")</f>
        <v>92</v>
      </c>
      <c r="P12">
        <f>COUNTIF(G570:G1153,"??T")</f>
        <v>110</v>
      </c>
    </row>
    <row r="13" spans="1:20">
      <c r="A13" t="s">
        <v>934</v>
      </c>
      <c r="B13" t="s">
        <v>932</v>
      </c>
      <c r="C13" t="s">
        <v>1050</v>
      </c>
      <c r="D13" t="s">
        <v>933</v>
      </c>
      <c r="E13" t="s">
        <v>7088</v>
      </c>
      <c r="F13" t="s">
        <v>7088</v>
      </c>
      <c r="G13" t="s">
        <v>58</v>
      </c>
      <c r="H13">
        <v>0</v>
      </c>
      <c r="I13">
        <v>0</v>
      </c>
      <c r="J13" t="s">
        <v>7777</v>
      </c>
      <c r="K13" t="s">
        <v>7774</v>
      </c>
      <c r="M13" t="s">
        <v>17</v>
      </c>
      <c r="N13">
        <f>COUNTIF(G2:G103,"??A")</f>
        <v>25</v>
      </c>
      <c r="O13">
        <f>COUNTIF(G104:G569,"??A")</f>
        <v>102</v>
      </c>
      <c r="P13">
        <f>COUNTIF(G570:G1153,"??A")</f>
        <v>79</v>
      </c>
    </row>
    <row r="14" spans="1:20">
      <c r="A14" t="s">
        <v>1215</v>
      </c>
      <c r="B14" t="s">
        <v>1213</v>
      </c>
      <c r="C14" t="s">
        <v>1335</v>
      </c>
      <c r="D14" t="s">
        <v>1214</v>
      </c>
      <c r="E14" t="s">
        <v>7079</v>
      </c>
      <c r="F14" t="s">
        <v>7079</v>
      </c>
      <c r="G14" t="s">
        <v>175</v>
      </c>
      <c r="H14">
        <v>0</v>
      </c>
      <c r="I14">
        <v>0</v>
      </c>
      <c r="J14" t="s">
        <v>7777</v>
      </c>
      <c r="K14" t="s">
        <v>7774</v>
      </c>
      <c r="M14" s="8" t="s">
        <v>18</v>
      </c>
      <c r="N14" s="8">
        <f>COUNTIF(G2:G103,"??C")</f>
        <v>15</v>
      </c>
      <c r="O14" s="8">
        <f>COUNTIF(G104:G569,"??C")</f>
        <v>58</v>
      </c>
      <c r="P14" s="8">
        <f>COUNTIF(G570:G1153,"??C")</f>
        <v>70</v>
      </c>
      <c r="Q14" s="8">
        <f>SUM(N11:P14)</f>
        <v>758</v>
      </c>
    </row>
    <row r="15" spans="1:20">
      <c r="A15" t="s">
        <v>1235</v>
      </c>
      <c r="B15" t="s">
        <v>1233</v>
      </c>
      <c r="C15" t="s">
        <v>1345</v>
      </c>
      <c r="D15" t="s">
        <v>1234</v>
      </c>
      <c r="E15" t="s">
        <v>7083</v>
      </c>
      <c r="F15" t="s">
        <v>7083</v>
      </c>
      <c r="G15" t="s">
        <v>177</v>
      </c>
      <c r="H15">
        <v>0</v>
      </c>
      <c r="I15">
        <v>0</v>
      </c>
      <c r="J15" t="s">
        <v>7777</v>
      </c>
      <c r="K15" t="s">
        <v>7774</v>
      </c>
      <c r="M15" t="s">
        <v>19</v>
      </c>
      <c r="N15">
        <f>COUNTIF(G2:G103,"?G")</f>
        <v>6</v>
      </c>
      <c r="O15">
        <f>COUNTIF(G104:G569,"?G")</f>
        <v>6</v>
      </c>
      <c r="P15">
        <f>COUNTIF(G570:G1153,"?G")</f>
        <v>29</v>
      </c>
    </row>
    <row r="16" spans="1:20">
      <c r="A16" t="s">
        <v>1364</v>
      </c>
      <c r="B16" t="s">
        <v>1362</v>
      </c>
      <c r="C16" t="s">
        <v>1553</v>
      </c>
      <c r="D16" t="s">
        <v>1363</v>
      </c>
      <c r="E16" t="s">
        <v>7113</v>
      </c>
      <c r="F16" t="s">
        <v>7113</v>
      </c>
      <c r="G16" t="s">
        <v>85</v>
      </c>
      <c r="H16">
        <v>0</v>
      </c>
      <c r="I16">
        <v>0</v>
      </c>
      <c r="J16" t="s">
        <v>7777</v>
      </c>
      <c r="K16" t="s">
        <v>7774</v>
      </c>
      <c r="M16" t="s">
        <v>20</v>
      </c>
      <c r="N16">
        <f>COUNTIF(G2:G103,"?T")</f>
        <v>9</v>
      </c>
      <c r="O16">
        <f>COUNTIF(G104:G569,"?T")</f>
        <v>18</v>
      </c>
      <c r="P16">
        <f>COUNTIF(G570:G1153,"?T")</f>
        <v>72</v>
      </c>
    </row>
    <row r="17" spans="1:17">
      <c r="A17" t="s">
        <v>1376</v>
      </c>
      <c r="B17" t="s">
        <v>1374</v>
      </c>
      <c r="C17" t="s">
        <v>1559</v>
      </c>
      <c r="D17" t="s">
        <v>1375</v>
      </c>
      <c r="E17" t="s">
        <v>7079</v>
      </c>
      <c r="F17" t="s">
        <v>7079</v>
      </c>
      <c r="G17" t="s">
        <v>175</v>
      </c>
      <c r="H17">
        <v>0</v>
      </c>
      <c r="I17">
        <v>0</v>
      </c>
      <c r="J17" t="s">
        <v>7777</v>
      </c>
      <c r="K17" t="s">
        <v>7774</v>
      </c>
      <c r="M17" t="s">
        <v>21</v>
      </c>
      <c r="N17">
        <f>COUNTIF(G2:G103,"?A")</f>
        <v>4</v>
      </c>
      <c r="O17">
        <f>COUNTIF(G104:G569,"?A")</f>
        <v>29</v>
      </c>
      <c r="P17">
        <f>COUNTIF(G570:G1153,"?A")</f>
        <v>63</v>
      </c>
    </row>
    <row r="18" spans="1:17">
      <c r="A18" t="s">
        <v>1408</v>
      </c>
      <c r="B18" t="s">
        <v>1406</v>
      </c>
      <c r="C18" t="s">
        <v>1575</v>
      </c>
      <c r="D18" t="s">
        <v>1407</v>
      </c>
      <c r="E18" t="s">
        <v>7116</v>
      </c>
      <c r="F18" t="s">
        <v>7116</v>
      </c>
      <c r="G18" t="s">
        <v>68</v>
      </c>
      <c r="H18">
        <v>0</v>
      </c>
      <c r="I18">
        <v>0</v>
      </c>
      <c r="J18" t="s">
        <v>7777</v>
      </c>
      <c r="K18" t="s">
        <v>7774</v>
      </c>
      <c r="M18" s="8" t="s">
        <v>22</v>
      </c>
      <c r="N18" s="8">
        <f>COUNTIF(G2:G103,"?C")</f>
        <v>4</v>
      </c>
      <c r="O18" s="8">
        <f>COUNTIF(G104:G569,"?C")</f>
        <v>3</v>
      </c>
      <c r="P18" s="8">
        <f>COUNTIF(G570:G1153,"?C")</f>
        <v>12</v>
      </c>
      <c r="Q18" s="8">
        <f>SUM(N15:P18)</f>
        <v>255</v>
      </c>
    </row>
    <row r="19" spans="1:17">
      <c r="A19" t="s">
        <v>1448</v>
      </c>
      <c r="B19" t="s">
        <v>1446</v>
      </c>
      <c r="C19" t="s">
        <v>1595</v>
      </c>
      <c r="D19" t="s">
        <v>1447</v>
      </c>
      <c r="E19" t="s">
        <v>7126</v>
      </c>
      <c r="F19" t="s">
        <v>7126</v>
      </c>
      <c r="G19" t="s">
        <v>49</v>
      </c>
      <c r="H19">
        <v>0</v>
      </c>
      <c r="I19">
        <v>0</v>
      </c>
      <c r="J19" t="s">
        <v>7777</v>
      </c>
      <c r="K19" t="s">
        <v>7774</v>
      </c>
      <c r="M19" t="s">
        <v>23</v>
      </c>
      <c r="N19">
        <f>COUNTIF(G2:G103,"???G")</f>
        <v>0</v>
      </c>
      <c r="O19">
        <f>COUNTIF(G104:G569,"???G")</f>
        <v>5</v>
      </c>
      <c r="P19">
        <f>COUNTIF(G570:G1153,"???G")</f>
        <v>6</v>
      </c>
    </row>
    <row r="20" spans="1:17">
      <c r="A20" t="s">
        <v>1460</v>
      </c>
      <c r="B20" t="s">
        <v>1458</v>
      </c>
      <c r="C20" t="s">
        <v>1601</v>
      </c>
      <c r="D20" t="s">
        <v>1459</v>
      </c>
      <c r="E20" t="s">
        <v>7129</v>
      </c>
      <c r="F20" t="s">
        <v>7129</v>
      </c>
      <c r="G20" t="s">
        <v>127</v>
      </c>
      <c r="H20">
        <v>0</v>
      </c>
      <c r="I20">
        <v>0</v>
      </c>
      <c r="J20" t="s">
        <v>7777</v>
      </c>
      <c r="K20" t="s">
        <v>7774</v>
      </c>
      <c r="M20" t="s">
        <v>24</v>
      </c>
      <c r="N20">
        <f>COUNTIF(G2:G103,"???T")</f>
        <v>1</v>
      </c>
      <c r="O20">
        <f>COUNTIF(G104:G569,"???T")</f>
        <v>17</v>
      </c>
      <c r="P20">
        <f>COUNTIF(G570:G1153,"???T")</f>
        <v>13</v>
      </c>
    </row>
    <row r="21" spans="1:17">
      <c r="A21" t="s">
        <v>1672</v>
      </c>
      <c r="B21" t="s">
        <v>1670</v>
      </c>
      <c r="C21" t="s">
        <v>1849</v>
      </c>
      <c r="D21" t="s">
        <v>1671</v>
      </c>
      <c r="E21" t="s">
        <v>7150</v>
      </c>
      <c r="F21" t="s">
        <v>7150</v>
      </c>
      <c r="G21" t="s">
        <v>121</v>
      </c>
      <c r="H21">
        <v>0</v>
      </c>
      <c r="I21">
        <v>0</v>
      </c>
      <c r="J21" t="s">
        <v>7777</v>
      </c>
      <c r="K21" t="s">
        <v>7774</v>
      </c>
      <c r="M21" t="s">
        <v>25</v>
      </c>
      <c r="N21">
        <f>COUNTIF(G2:G103,"???A")</f>
        <v>1</v>
      </c>
      <c r="O21">
        <f>COUNTIF(G104:G569,"???A")</f>
        <v>7</v>
      </c>
      <c r="P21">
        <f>COUNTIF(G570:G1153,"???A")</f>
        <v>17</v>
      </c>
    </row>
    <row r="22" spans="1:17">
      <c r="A22" t="s">
        <v>1732</v>
      </c>
      <c r="B22" t="s">
        <v>1730</v>
      </c>
      <c r="C22" t="s">
        <v>1878</v>
      </c>
      <c r="D22" t="s">
        <v>1731</v>
      </c>
      <c r="E22" t="s">
        <v>7157</v>
      </c>
      <c r="F22" t="s">
        <v>7157</v>
      </c>
      <c r="G22" t="s">
        <v>56</v>
      </c>
      <c r="H22">
        <v>0</v>
      </c>
      <c r="I22">
        <v>0</v>
      </c>
      <c r="J22" t="s">
        <v>7777</v>
      </c>
      <c r="K22" t="s">
        <v>7774</v>
      </c>
      <c r="M22" s="8" t="s">
        <v>26</v>
      </c>
      <c r="N22" s="8">
        <f>COUNTIF(G2:G103,"???C")</f>
        <v>0</v>
      </c>
      <c r="O22" s="8">
        <f>COUNTIF(G104:G569,"???C")</f>
        <v>4</v>
      </c>
      <c r="P22" s="8">
        <f>COUNTIF(G570:G1153,"???C")</f>
        <v>6</v>
      </c>
      <c r="Q22" s="8">
        <f>SUM(N19:P22)</f>
        <v>77</v>
      </c>
    </row>
    <row r="23" spans="1:17">
      <c r="A23" t="s">
        <v>1780</v>
      </c>
      <c r="B23" t="s">
        <v>1778</v>
      </c>
      <c r="C23" t="s">
        <v>1902</v>
      </c>
      <c r="D23" t="s">
        <v>1779</v>
      </c>
      <c r="E23" t="s">
        <v>7164</v>
      </c>
      <c r="F23" t="s">
        <v>7164</v>
      </c>
      <c r="G23" t="s">
        <v>118</v>
      </c>
      <c r="H23">
        <v>0</v>
      </c>
      <c r="I23">
        <v>0</v>
      </c>
      <c r="J23" t="s">
        <v>7777</v>
      </c>
      <c r="K23" t="s">
        <v>7774</v>
      </c>
      <c r="M23" t="s">
        <v>27</v>
      </c>
      <c r="N23">
        <f>COUNTIF(G2:G103,"????G")</f>
        <v>0</v>
      </c>
      <c r="O23">
        <f>COUNTIF(G104:G569,"????G")</f>
        <v>2</v>
      </c>
      <c r="P23">
        <f>COUNTIF(G570:G1153,"????G")</f>
        <v>3</v>
      </c>
    </row>
    <row r="24" spans="1:17">
      <c r="A24" t="s">
        <v>1788</v>
      </c>
      <c r="B24" t="s">
        <v>1786</v>
      </c>
      <c r="C24" t="s">
        <v>1906</v>
      </c>
      <c r="D24" t="s">
        <v>1787</v>
      </c>
      <c r="E24" t="s">
        <v>7161</v>
      </c>
      <c r="F24" t="s">
        <v>7161</v>
      </c>
      <c r="G24" t="s">
        <v>37</v>
      </c>
      <c r="H24">
        <v>0</v>
      </c>
      <c r="I24">
        <v>0</v>
      </c>
      <c r="J24" t="s">
        <v>7777</v>
      </c>
      <c r="K24" t="s">
        <v>7774</v>
      </c>
      <c r="M24" t="s">
        <v>28</v>
      </c>
      <c r="N24">
        <f>COUNTIF(G2:G103,"????T")</f>
        <v>0</v>
      </c>
      <c r="O24">
        <f>COUNTIF(G104:G569,"????T")</f>
        <v>2</v>
      </c>
      <c r="P24">
        <f>COUNTIF(G570:G1153,"????T")</f>
        <v>3</v>
      </c>
    </row>
    <row r="25" spans="1:17">
      <c r="A25" t="s">
        <v>1800</v>
      </c>
      <c r="B25" t="s">
        <v>1798</v>
      </c>
      <c r="C25" t="s">
        <v>1912</v>
      </c>
      <c r="D25" t="s">
        <v>1799</v>
      </c>
      <c r="E25" t="s">
        <v>7043</v>
      </c>
      <c r="F25" t="s">
        <v>7043</v>
      </c>
      <c r="G25" t="s">
        <v>42</v>
      </c>
      <c r="H25">
        <v>0</v>
      </c>
      <c r="I25">
        <v>0</v>
      </c>
      <c r="J25" t="s">
        <v>7777</v>
      </c>
      <c r="K25" t="s">
        <v>7774</v>
      </c>
      <c r="M25" t="s">
        <v>29</v>
      </c>
      <c r="N25">
        <f>COUNTIF(G2:G103,"????A")</f>
        <v>0</v>
      </c>
      <c r="O25">
        <f>COUNTIF(G104:G569,"????A")</f>
        <v>4</v>
      </c>
      <c r="P25">
        <f>COUNTIF(G570:G1153,"????A")</f>
        <v>3</v>
      </c>
    </row>
    <row r="26" spans="1:17">
      <c r="A26" t="s">
        <v>1820</v>
      </c>
      <c r="B26" t="s">
        <v>1818</v>
      </c>
      <c r="C26" t="s">
        <v>1922</v>
      </c>
      <c r="D26" t="s">
        <v>1819</v>
      </c>
      <c r="E26" t="s">
        <v>7171</v>
      </c>
      <c r="F26" t="s">
        <v>7171</v>
      </c>
      <c r="G26" t="s">
        <v>103</v>
      </c>
      <c r="H26">
        <v>0</v>
      </c>
      <c r="I26">
        <v>0</v>
      </c>
      <c r="J26" t="s">
        <v>7777</v>
      </c>
      <c r="K26" t="s">
        <v>7774</v>
      </c>
      <c r="M26" s="8" t="s">
        <v>30</v>
      </c>
      <c r="N26" s="8">
        <f>COUNTIF(G2:G103,"????C")</f>
        <v>0</v>
      </c>
      <c r="O26" s="8">
        <f>COUNTIF(G104:G569,"????C")</f>
        <v>0</v>
      </c>
      <c r="P26" s="8">
        <f>COUNTIF(G570:G1153,"????C")</f>
        <v>2</v>
      </c>
      <c r="Q26" s="8">
        <f>SUM(N23:P26)</f>
        <v>19</v>
      </c>
    </row>
    <row r="27" spans="1:17">
      <c r="A27" t="s">
        <v>2011</v>
      </c>
      <c r="B27" t="s">
        <v>2009</v>
      </c>
      <c r="C27" t="s">
        <v>2163</v>
      </c>
      <c r="D27" t="s">
        <v>2010</v>
      </c>
      <c r="E27" t="s">
        <v>7185</v>
      </c>
      <c r="F27" t="s">
        <v>7185</v>
      </c>
      <c r="G27" t="s">
        <v>68</v>
      </c>
      <c r="H27">
        <v>0</v>
      </c>
      <c r="I27">
        <v>0</v>
      </c>
      <c r="J27" t="s">
        <v>7777</v>
      </c>
      <c r="K27" t="s">
        <v>7774</v>
      </c>
      <c r="M27" t="s">
        <v>8382</v>
      </c>
      <c r="N27">
        <f>COUNTIF(G2:G103,"?????G")</f>
        <v>1</v>
      </c>
      <c r="O27">
        <f>COUNTIF(G104:G569,"?????G")</f>
        <v>4</v>
      </c>
      <c r="P27">
        <f>COUNTIF(G570:G1153,"?????G")</f>
        <v>9</v>
      </c>
    </row>
    <row r="28" spans="1:17">
      <c r="A28" t="s">
        <v>2308</v>
      </c>
      <c r="B28" t="s">
        <v>2306</v>
      </c>
      <c r="C28" t="s">
        <v>2455</v>
      </c>
      <c r="D28" t="s">
        <v>2307</v>
      </c>
      <c r="E28" t="s">
        <v>7060</v>
      </c>
      <c r="F28" t="s">
        <v>7060</v>
      </c>
      <c r="G28" t="s">
        <v>114</v>
      </c>
      <c r="H28">
        <v>0</v>
      </c>
      <c r="I28">
        <v>0</v>
      </c>
      <c r="J28" t="s">
        <v>7777</v>
      </c>
      <c r="K28" t="s">
        <v>7774</v>
      </c>
      <c r="M28" t="s">
        <v>8383</v>
      </c>
      <c r="N28">
        <f>COUNTIF(G2:G103,"?????T")</f>
        <v>2</v>
      </c>
      <c r="O28">
        <f>COUNTIF(G104:G569,"?????T")</f>
        <v>3</v>
      </c>
      <c r="P28">
        <f>COUNTIF(G570:G1153,"?????T")</f>
        <v>5</v>
      </c>
    </row>
    <row r="29" spans="1:17">
      <c r="A29" t="s">
        <v>2600</v>
      </c>
      <c r="B29" t="s">
        <v>2598</v>
      </c>
      <c r="C29" t="s">
        <v>2738</v>
      </c>
      <c r="D29" t="s">
        <v>2599</v>
      </c>
      <c r="E29" t="s">
        <v>7225</v>
      </c>
      <c r="F29" t="s">
        <v>7225</v>
      </c>
      <c r="G29" t="s">
        <v>114</v>
      </c>
      <c r="H29">
        <v>0</v>
      </c>
      <c r="I29">
        <v>0</v>
      </c>
      <c r="J29" t="s">
        <v>7777</v>
      </c>
      <c r="K29" t="s">
        <v>7774</v>
      </c>
      <c r="M29" t="s">
        <v>8384</v>
      </c>
      <c r="N29">
        <f>COUNTIF(G2:G103,"?????A")</f>
        <v>0</v>
      </c>
      <c r="O29">
        <f>COUNTIF(G104:G569,"?????A")</f>
        <v>1</v>
      </c>
      <c r="P29">
        <f>COUNTIF(G570:G1153,"?????A")</f>
        <v>3</v>
      </c>
    </row>
    <row r="30" spans="1:17">
      <c r="A30" t="s">
        <v>2615</v>
      </c>
      <c r="B30" t="s">
        <v>2613</v>
      </c>
      <c r="C30" t="s">
        <v>2746</v>
      </c>
      <c r="D30" t="s">
        <v>2614</v>
      </c>
      <c r="E30" t="s">
        <v>7116</v>
      </c>
      <c r="F30" t="s">
        <v>7116</v>
      </c>
      <c r="G30" t="s">
        <v>68</v>
      </c>
      <c r="H30">
        <v>0</v>
      </c>
      <c r="I30">
        <v>0</v>
      </c>
      <c r="J30" t="s">
        <v>7777</v>
      </c>
      <c r="K30" t="s">
        <v>7774</v>
      </c>
      <c r="M30" s="8" t="s">
        <v>8385</v>
      </c>
      <c r="N30" s="8">
        <f>COUNTIF(G2:G103,"?????C")</f>
        <v>0</v>
      </c>
      <c r="O30" s="8">
        <f>COUNTIF(G104:G569,"?????C")</f>
        <v>4</v>
      </c>
      <c r="P30" s="8">
        <f>COUNTIF(G570:G1153,"?????C")</f>
        <v>8</v>
      </c>
      <c r="Q30" s="8">
        <f>SUM(N27:P30)</f>
        <v>40</v>
      </c>
    </row>
    <row r="31" spans="1:17">
      <c r="A31" t="s">
        <v>2627</v>
      </c>
      <c r="B31" t="s">
        <v>2625</v>
      </c>
      <c r="C31" t="s">
        <v>2752</v>
      </c>
      <c r="D31" t="s">
        <v>2626</v>
      </c>
      <c r="E31" t="s">
        <v>7231</v>
      </c>
      <c r="F31" t="s">
        <v>7231</v>
      </c>
      <c r="G31" t="s">
        <v>76</v>
      </c>
      <c r="H31">
        <v>0</v>
      </c>
      <c r="I31">
        <v>0</v>
      </c>
      <c r="J31" t="s">
        <v>7777</v>
      </c>
      <c r="K31" t="s">
        <v>7774</v>
      </c>
      <c r="M31" t="s">
        <v>8386</v>
      </c>
      <c r="N31">
        <f>COUNTIF(G2:G103,"??????G")</f>
        <v>0</v>
      </c>
      <c r="O31">
        <f>COUNTIF(G104:G569,"??????G")</f>
        <v>0</v>
      </c>
      <c r="P31">
        <f>COUNTIF(G570:G1153,"??????G")</f>
        <v>0</v>
      </c>
    </row>
    <row r="32" spans="1:17">
      <c r="A32" t="s">
        <v>2665</v>
      </c>
      <c r="B32" t="s">
        <v>2663</v>
      </c>
      <c r="C32" t="s">
        <v>2772</v>
      </c>
      <c r="D32" t="s">
        <v>2664</v>
      </c>
      <c r="E32" t="s">
        <v>7240</v>
      </c>
      <c r="F32" t="s">
        <v>7240</v>
      </c>
      <c r="G32" t="s">
        <v>68</v>
      </c>
      <c r="H32">
        <v>0</v>
      </c>
      <c r="I32">
        <v>0</v>
      </c>
      <c r="J32" t="s">
        <v>7777</v>
      </c>
      <c r="K32" t="s">
        <v>7774</v>
      </c>
      <c r="M32" t="s">
        <v>8387</v>
      </c>
      <c r="N32">
        <f>COUNTIF(G2:G103,"??????T")</f>
        <v>0</v>
      </c>
      <c r="O32">
        <f>COUNTIF(G104:G569,"??????T")</f>
        <v>0</v>
      </c>
      <c r="P32">
        <f>COUNTIF(G570:G1153,"??????T")</f>
        <v>1</v>
      </c>
    </row>
    <row r="33" spans="1:17">
      <c r="A33" t="s">
        <v>2685</v>
      </c>
      <c r="B33" t="s">
        <v>2683</v>
      </c>
      <c r="C33" t="s">
        <v>2782</v>
      </c>
      <c r="D33" t="s">
        <v>2684</v>
      </c>
      <c r="E33" t="s">
        <v>7245</v>
      </c>
      <c r="F33" t="s">
        <v>7245</v>
      </c>
      <c r="G33" t="s">
        <v>160</v>
      </c>
      <c r="H33">
        <v>0</v>
      </c>
      <c r="I33">
        <v>0</v>
      </c>
      <c r="J33" t="s">
        <v>7777</v>
      </c>
      <c r="K33" t="s">
        <v>7774</v>
      </c>
      <c r="M33" t="s">
        <v>8388</v>
      </c>
      <c r="N33">
        <f>COUNTIF(G2:G103,"??????A")</f>
        <v>0</v>
      </c>
      <c r="O33">
        <f>COUNTIF(G104:G569,"??????A")</f>
        <v>0</v>
      </c>
      <c r="P33">
        <f>COUNTIF(G570:G1153,"??????A")</f>
        <v>2</v>
      </c>
    </row>
    <row r="34" spans="1:17">
      <c r="A34" t="s">
        <v>2820</v>
      </c>
      <c r="B34" t="s">
        <v>2818</v>
      </c>
      <c r="C34" t="s">
        <v>2993</v>
      </c>
      <c r="D34" t="s">
        <v>2819</v>
      </c>
      <c r="E34" t="s">
        <v>7126</v>
      </c>
      <c r="F34" t="s">
        <v>7126</v>
      </c>
      <c r="G34" t="s">
        <v>49</v>
      </c>
      <c r="H34">
        <v>0</v>
      </c>
      <c r="I34">
        <v>0</v>
      </c>
      <c r="J34" t="s">
        <v>7777</v>
      </c>
      <c r="K34" t="s">
        <v>7774</v>
      </c>
      <c r="M34" s="8" t="s">
        <v>8389</v>
      </c>
      <c r="N34" s="8">
        <f>COUNTIF(G2:G103,"??????C")</f>
        <v>0</v>
      </c>
      <c r="O34" s="8">
        <f>COUNTIF(G104:G569,"??????C")</f>
        <v>0</v>
      </c>
      <c r="P34" s="8">
        <f>COUNTIF(G570:G1153,"??????C")</f>
        <v>0</v>
      </c>
      <c r="Q34" s="8">
        <f>SUM(N31:P34)</f>
        <v>3</v>
      </c>
    </row>
    <row r="35" spans="1:17">
      <c r="A35" t="s">
        <v>2832</v>
      </c>
      <c r="B35" t="s">
        <v>2830</v>
      </c>
      <c r="C35" t="s">
        <v>2998</v>
      </c>
      <c r="D35" t="s">
        <v>2831</v>
      </c>
      <c r="E35" t="s">
        <v>7253</v>
      </c>
      <c r="F35" t="s">
        <v>7253</v>
      </c>
      <c r="G35" t="s">
        <v>48</v>
      </c>
      <c r="H35">
        <v>0</v>
      </c>
      <c r="I35">
        <v>0</v>
      </c>
      <c r="J35" t="s">
        <v>7777</v>
      </c>
      <c r="K35" t="s">
        <v>7774</v>
      </c>
      <c r="M35" s="4" t="s">
        <v>31</v>
      </c>
      <c r="N35">
        <f>SUM(N11:N34)</f>
        <v>102</v>
      </c>
      <c r="O35">
        <f t="shared" ref="O35:P35" si="1">SUM(O11:O34)</f>
        <v>466</v>
      </c>
      <c r="P35">
        <f t="shared" si="1"/>
        <v>584</v>
      </c>
      <c r="Q35">
        <f>SUM(Q11:Q34)</f>
        <v>1152</v>
      </c>
    </row>
    <row r="36" spans="1:17">
      <c r="A36" t="s">
        <v>2876</v>
      </c>
      <c r="B36" t="s">
        <v>2874</v>
      </c>
      <c r="C36" t="s">
        <v>3020</v>
      </c>
      <c r="D36" t="s">
        <v>2875</v>
      </c>
      <c r="E36" t="s">
        <v>7262</v>
      </c>
      <c r="F36" t="s">
        <v>7262</v>
      </c>
      <c r="G36" t="s">
        <v>97</v>
      </c>
      <c r="H36">
        <v>0</v>
      </c>
      <c r="I36">
        <v>0</v>
      </c>
      <c r="J36" t="s">
        <v>7777</v>
      </c>
      <c r="K36" t="s">
        <v>7774</v>
      </c>
    </row>
    <row r="37" spans="1:17">
      <c r="A37" t="s">
        <v>3106</v>
      </c>
      <c r="B37" t="s">
        <v>3104</v>
      </c>
      <c r="C37" t="s">
        <v>3269</v>
      </c>
      <c r="D37" t="s">
        <v>3105</v>
      </c>
      <c r="E37" t="s">
        <v>7278</v>
      </c>
      <c r="F37" t="s">
        <v>7278</v>
      </c>
      <c r="G37" t="s">
        <v>103</v>
      </c>
      <c r="H37">
        <v>0</v>
      </c>
      <c r="I37">
        <v>0</v>
      </c>
      <c r="J37" t="s">
        <v>7777</v>
      </c>
      <c r="K37" t="s">
        <v>7774</v>
      </c>
    </row>
    <row r="38" spans="1:17">
      <c r="A38" t="s">
        <v>3135</v>
      </c>
      <c r="B38" t="s">
        <v>3133</v>
      </c>
      <c r="C38" t="s">
        <v>3284</v>
      </c>
      <c r="D38" t="s">
        <v>3134</v>
      </c>
      <c r="E38" t="s">
        <v>7282</v>
      </c>
      <c r="F38" t="s">
        <v>7282</v>
      </c>
      <c r="G38" t="s">
        <v>128</v>
      </c>
      <c r="H38">
        <v>0</v>
      </c>
      <c r="I38">
        <v>0</v>
      </c>
      <c r="J38" t="s">
        <v>7777</v>
      </c>
      <c r="K38" t="s">
        <v>7774</v>
      </c>
    </row>
    <row r="39" spans="1:17">
      <c r="A39" t="s">
        <v>3139</v>
      </c>
      <c r="B39" t="s">
        <v>3137</v>
      </c>
      <c r="C39" t="s">
        <v>3286</v>
      </c>
      <c r="D39" t="s">
        <v>3138</v>
      </c>
      <c r="E39" t="s">
        <v>7152</v>
      </c>
      <c r="F39" t="s">
        <v>7152</v>
      </c>
      <c r="G39" t="s">
        <v>175</v>
      </c>
      <c r="H39">
        <v>0</v>
      </c>
      <c r="I39">
        <v>0</v>
      </c>
      <c r="J39" t="s">
        <v>7777</v>
      </c>
      <c r="K39" t="s">
        <v>7774</v>
      </c>
    </row>
    <row r="40" spans="1:17">
      <c r="A40" t="s">
        <v>3154</v>
      </c>
      <c r="B40" t="s">
        <v>3152</v>
      </c>
      <c r="C40" t="s">
        <v>3294</v>
      </c>
      <c r="D40" t="s">
        <v>3153</v>
      </c>
      <c r="E40" t="s">
        <v>7025</v>
      </c>
      <c r="F40" t="s">
        <v>7025</v>
      </c>
      <c r="G40" t="s">
        <v>123</v>
      </c>
      <c r="H40">
        <v>0</v>
      </c>
      <c r="I40">
        <v>0</v>
      </c>
      <c r="J40" t="s">
        <v>7777</v>
      </c>
      <c r="K40" t="s">
        <v>7774</v>
      </c>
    </row>
    <row r="41" spans="1:17">
      <c r="A41" t="s">
        <v>3158</v>
      </c>
      <c r="B41" t="s">
        <v>3156</v>
      </c>
      <c r="C41" t="s">
        <v>3296</v>
      </c>
      <c r="D41" t="s">
        <v>3157</v>
      </c>
      <c r="E41" t="s">
        <v>7286</v>
      </c>
      <c r="F41" t="s">
        <v>7286</v>
      </c>
      <c r="G41" t="s">
        <v>87</v>
      </c>
      <c r="H41">
        <v>0</v>
      </c>
      <c r="I41">
        <v>0</v>
      </c>
      <c r="J41" t="s">
        <v>7777</v>
      </c>
      <c r="K41" t="s">
        <v>7774</v>
      </c>
    </row>
    <row r="42" spans="1:17">
      <c r="A42" t="s">
        <v>3194</v>
      </c>
      <c r="B42" t="s">
        <v>3192</v>
      </c>
      <c r="C42" t="s">
        <v>3313</v>
      </c>
      <c r="D42" t="s">
        <v>3193</v>
      </c>
      <c r="E42" t="s">
        <v>7152</v>
      </c>
      <c r="F42" t="s">
        <v>7152</v>
      </c>
      <c r="G42" t="s">
        <v>175</v>
      </c>
      <c r="H42">
        <v>0</v>
      </c>
      <c r="I42">
        <v>0</v>
      </c>
      <c r="J42" t="s">
        <v>7777</v>
      </c>
      <c r="K42" t="s">
        <v>7774</v>
      </c>
    </row>
    <row r="43" spans="1:17">
      <c r="A43" t="s">
        <v>3224</v>
      </c>
      <c r="B43" t="s">
        <v>3222</v>
      </c>
      <c r="C43" t="s">
        <v>3329</v>
      </c>
      <c r="D43" t="s">
        <v>3223</v>
      </c>
      <c r="E43" t="s">
        <v>7290</v>
      </c>
      <c r="F43" t="s">
        <v>7290</v>
      </c>
      <c r="G43" t="s">
        <v>55</v>
      </c>
      <c r="H43">
        <v>0</v>
      </c>
      <c r="I43">
        <v>0</v>
      </c>
      <c r="J43" t="s">
        <v>7777</v>
      </c>
      <c r="K43" t="s">
        <v>7774</v>
      </c>
    </row>
    <row r="44" spans="1:17">
      <c r="A44" t="s">
        <v>3244</v>
      </c>
      <c r="B44" t="s">
        <v>3242</v>
      </c>
      <c r="C44" t="s">
        <v>3339</v>
      </c>
      <c r="D44" t="s">
        <v>3243</v>
      </c>
      <c r="E44" t="s">
        <v>7288</v>
      </c>
      <c r="F44" t="s">
        <v>7288</v>
      </c>
      <c r="G44" t="s">
        <v>172</v>
      </c>
      <c r="H44">
        <v>0</v>
      </c>
      <c r="I44">
        <v>0</v>
      </c>
      <c r="J44" t="s">
        <v>7777</v>
      </c>
      <c r="K44" t="s">
        <v>7774</v>
      </c>
    </row>
    <row r="45" spans="1:17">
      <c r="A45" t="s">
        <v>3248</v>
      </c>
      <c r="B45" t="s">
        <v>3246</v>
      </c>
      <c r="C45" t="s">
        <v>3341</v>
      </c>
      <c r="D45" t="s">
        <v>3247</v>
      </c>
      <c r="E45" t="s">
        <v>7293</v>
      </c>
      <c r="F45" t="s">
        <v>7293</v>
      </c>
      <c r="G45" t="s">
        <v>82</v>
      </c>
      <c r="H45">
        <v>0</v>
      </c>
      <c r="I45">
        <v>0</v>
      </c>
      <c r="J45" t="s">
        <v>7777</v>
      </c>
      <c r="K45" t="s">
        <v>7774</v>
      </c>
    </row>
    <row r="46" spans="1:17">
      <c r="A46" t="s">
        <v>3395</v>
      </c>
      <c r="B46" t="s">
        <v>3393</v>
      </c>
      <c r="C46" t="s">
        <v>3557</v>
      </c>
      <c r="D46" t="s">
        <v>3394</v>
      </c>
      <c r="E46" t="s">
        <v>7300</v>
      </c>
      <c r="F46" t="s">
        <v>7300</v>
      </c>
      <c r="G46" t="s">
        <v>176</v>
      </c>
      <c r="H46">
        <v>0</v>
      </c>
      <c r="I46">
        <v>0</v>
      </c>
      <c r="J46" t="s">
        <v>7777</v>
      </c>
      <c r="K46" t="s">
        <v>7774</v>
      </c>
    </row>
    <row r="47" spans="1:17">
      <c r="A47" t="s">
        <v>3406</v>
      </c>
      <c r="B47" t="s">
        <v>3404</v>
      </c>
      <c r="C47" t="s">
        <v>3563</v>
      </c>
      <c r="D47" t="s">
        <v>3405</v>
      </c>
      <c r="E47" t="s">
        <v>7158</v>
      </c>
      <c r="F47" t="s">
        <v>7158</v>
      </c>
      <c r="G47" t="s">
        <v>157</v>
      </c>
      <c r="H47">
        <v>0</v>
      </c>
      <c r="I47">
        <v>0</v>
      </c>
      <c r="J47" t="s">
        <v>7777</v>
      </c>
      <c r="K47" t="s">
        <v>7774</v>
      </c>
    </row>
    <row r="48" spans="1:17">
      <c r="A48" t="s">
        <v>3459</v>
      </c>
      <c r="B48" t="s">
        <v>3457</v>
      </c>
      <c r="C48" t="s">
        <v>3590</v>
      </c>
      <c r="D48" t="s">
        <v>3458</v>
      </c>
      <c r="E48" t="s">
        <v>7308</v>
      </c>
      <c r="F48" t="s">
        <v>7308</v>
      </c>
      <c r="G48" t="s">
        <v>104</v>
      </c>
      <c r="H48">
        <v>0</v>
      </c>
      <c r="I48">
        <v>0</v>
      </c>
      <c r="J48" t="s">
        <v>7777</v>
      </c>
      <c r="K48" t="s">
        <v>7774</v>
      </c>
    </row>
    <row r="49" spans="1:11">
      <c r="A49" t="s">
        <v>3471</v>
      </c>
      <c r="B49" t="s">
        <v>3469</v>
      </c>
      <c r="C49" t="s">
        <v>3596</v>
      </c>
      <c r="D49" t="s">
        <v>3470</v>
      </c>
      <c r="E49" t="s">
        <v>7298</v>
      </c>
      <c r="F49" t="s">
        <v>7298</v>
      </c>
      <c r="G49" t="s">
        <v>149</v>
      </c>
      <c r="H49">
        <v>0</v>
      </c>
      <c r="I49">
        <v>0</v>
      </c>
      <c r="J49" t="s">
        <v>7777</v>
      </c>
      <c r="K49" t="s">
        <v>7774</v>
      </c>
    </row>
    <row r="50" spans="1:11">
      <c r="A50" t="s">
        <v>3531</v>
      </c>
      <c r="B50" t="s">
        <v>3529</v>
      </c>
      <c r="C50" t="s">
        <v>3615</v>
      </c>
      <c r="D50" t="s">
        <v>3530</v>
      </c>
      <c r="E50" t="s">
        <v>7181</v>
      </c>
      <c r="F50" t="s">
        <v>7181</v>
      </c>
      <c r="G50" t="s">
        <v>148</v>
      </c>
      <c r="H50">
        <v>0</v>
      </c>
      <c r="I50">
        <v>0</v>
      </c>
      <c r="J50" t="s">
        <v>7777</v>
      </c>
      <c r="K50" t="s">
        <v>7774</v>
      </c>
    </row>
    <row r="51" spans="1:11">
      <c r="A51" t="s">
        <v>3648</v>
      </c>
      <c r="B51" t="s">
        <v>3646</v>
      </c>
      <c r="C51" t="s">
        <v>3770</v>
      </c>
      <c r="D51" t="s">
        <v>3647</v>
      </c>
      <c r="E51" t="s">
        <v>7176</v>
      </c>
      <c r="F51" t="s">
        <v>7176</v>
      </c>
      <c r="G51" t="s">
        <v>84</v>
      </c>
      <c r="H51">
        <v>0</v>
      </c>
      <c r="I51">
        <v>0</v>
      </c>
      <c r="J51" t="s">
        <v>7777</v>
      </c>
      <c r="K51" t="s">
        <v>7774</v>
      </c>
    </row>
    <row r="52" spans="1:11">
      <c r="A52" t="s">
        <v>3651</v>
      </c>
      <c r="B52" t="s">
        <v>3649</v>
      </c>
      <c r="C52" t="s">
        <v>3771</v>
      </c>
      <c r="D52" t="s">
        <v>3650</v>
      </c>
      <c r="E52" t="s">
        <v>7319</v>
      </c>
      <c r="F52" t="s">
        <v>7319</v>
      </c>
      <c r="G52" t="s">
        <v>95</v>
      </c>
      <c r="H52">
        <v>0</v>
      </c>
      <c r="I52">
        <v>0</v>
      </c>
      <c r="J52" t="s">
        <v>7777</v>
      </c>
      <c r="K52" t="s">
        <v>7774</v>
      </c>
    </row>
    <row r="53" spans="1:11">
      <c r="A53" t="s">
        <v>3660</v>
      </c>
      <c r="B53" t="s">
        <v>3658</v>
      </c>
      <c r="C53" t="s">
        <v>3774</v>
      </c>
      <c r="D53" t="s">
        <v>3659</v>
      </c>
      <c r="E53" t="s">
        <v>7052</v>
      </c>
      <c r="F53" t="s">
        <v>7052</v>
      </c>
      <c r="G53" t="s">
        <v>98</v>
      </c>
      <c r="H53">
        <v>0</v>
      </c>
      <c r="I53">
        <v>0</v>
      </c>
      <c r="J53" t="s">
        <v>7777</v>
      </c>
      <c r="K53" t="s">
        <v>7774</v>
      </c>
    </row>
    <row r="54" spans="1:11">
      <c r="A54" t="s">
        <v>3756</v>
      </c>
      <c r="B54" t="s">
        <v>3754</v>
      </c>
      <c r="C54" t="s">
        <v>3806</v>
      </c>
      <c r="D54" t="s">
        <v>3755</v>
      </c>
      <c r="E54" t="s">
        <v>7324</v>
      </c>
      <c r="F54" t="s">
        <v>7324</v>
      </c>
      <c r="G54" t="s">
        <v>162</v>
      </c>
      <c r="H54">
        <v>0</v>
      </c>
      <c r="I54">
        <v>0</v>
      </c>
      <c r="J54" t="s">
        <v>7777</v>
      </c>
      <c r="K54" t="s">
        <v>7774</v>
      </c>
    </row>
    <row r="55" spans="1:11">
      <c r="A55" t="s">
        <v>3825</v>
      </c>
      <c r="B55" t="s">
        <v>3823</v>
      </c>
      <c r="C55" t="s">
        <v>3957</v>
      </c>
      <c r="D55" t="s">
        <v>3824</v>
      </c>
      <c r="E55" t="s">
        <v>7327</v>
      </c>
      <c r="F55" t="s">
        <v>7327</v>
      </c>
      <c r="G55" t="s">
        <v>170</v>
      </c>
      <c r="H55">
        <v>0</v>
      </c>
      <c r="I55">
        <v>0</v>
      </c>
      <c r="J55" t="s">
        <v>7777</v>
      </c>
      <c r="K55" t="s">
        <v>7774</v>
      </c>
    </row>
    <row r="56" spans="1:11">
      <c r="A56" t="s">
        <v>3900</v>
      </c>
      <c r="B56" t="s">
        <v>3898</v>
      </c>
      <c r="C56" t="s">
        <v>3982</v>
      </c>
      <c r="D56" t="s">
        <v>3899</v>
      </c>
      <c r="E56" t="s">
        <v>7182</v>
      </c>
      <c r="F56" t="s">
        <v>7182</v>
      </c>
      <c r="G56" t="s">
        <v>50</v>
      </c>
      <c r="H56">
        <v>0</v>
      </c>
      <c r="I56">
        <v>0</v>
      </c>
      <c r="J56" t="s">
        <v>7777</v>
      </c>
      <c r="K56" t="s">
        <v>7774</v>
      </c>
    </row>
    <row r="57" spans="1:11">
      <c r="A57" t="s">
        <v>4043</v>
      </c>
      <c r="B57" t="s">
        <v>4041</v>
      </c>
      <c r="C57" t="s">
        <v>4157</v>
      </c>
      <c r="D57" t="s">
        <v>4042</v>
      </c>
      <c r="E57" t="s">
        <v>7185</v>
      </c>
      <c r="F57" t="s">
        <v>7185</v>
      </c>
      <c r="G57" t="s">
        <v>68</v>
      </c>
      <c r="H57">
        <v>0</v>
      </c>
      <c r="I57">
        <v>0</v>
      </c>
      <c r="J57" t="s">
        <v>7777</v>
      </c>
      <c r="K57" t="s">
        <v>7774</v>
      </c>
    </row>
    <row r="58" spans="1:11">
      <c r="A58" t="s">
        <v>4085</v>
      </c>
      <c r="B58" t="s">
        <v>4083</v>
      </c>
      <c r="C58" t="s">
        <v>4171</v>
      </c>
      <c r="D58" t="s">
        <v>4084</v>
      </c>
      <c r="E58" t="s">
        <v>7345</v>
      </c>
      <c r="F58" t="s">
        <v>7345</v>
      </c>
      <c r="G58" t="s">
        <v>193</v>
      </c>
      <c r="H58">
        <v>0</v>
      </c>
      <c r="I58">
        <v>0</v>
      </c>
      <c r="J58" t="s">
        <v>7777</v>
      </c>
      <c r="K58" t="s">
        <v>7774</v>
      </c>
    </row>
    <row r="59" spans="1:11">
      <c r="A59" t="s">
        <v>4097</v>
      </c>
      <c r="B59" t="s">
        <v>4095</v>
      </c>
      <c r="C59" t="s">
        <v>4175</v>
      </c>
      <c r="D59" t="s">
        <v>4096</v>
      </c>
      <c r="E59" t="s">
        <v>7055</v>
      </c>
      <c r="F59" t="s">
        <v>7055</v>
      </c>
      <c r="G59" t="s">
        <v>195</v>
      </c>
      <c r="H59">
        <v>0</v>
      </c>
      <c r="I59">
        <v>0</v>
      </c>
      <c r="J59" t="s">
        <v>7777</v>
      </c>
      <c r="K59" t="s">
        <v>7774</v>
      </c>
    </row>
    <row r="60" spans="1:11">
      <c r="A60" t="s">
        <v>4124</v>
      </c>
      <c r="B60" t="s">
        <v>4122</v>
      </c>
      <c r="C60" t="s">
        <v>4184</v>
      </c>
      <c r="D60" t="s">
        <v>4123</v>
      </c>
      <c r="E60" t="s">
        <v>7060</v>
      </c>
      <c r="F60" t="s">
        <v>7060</v>
      </c>
      <c r="G60" t="s">
        <v>114</v>
      </c>
      <c r="H60">
        <v>0</v>
      </c>
      <c r="I60">
        <v>0</v>
      </c>
      <c r="J60" t="s">
        <v>7777</v>
      </c>
      <c r="K60" t="s">
        <v>7774</v>
      </c>
    </row>
    <row r="61" spans="1:11">
      <c r="A61" t="s">
        <v>4139</v>
      </c>
      <c r="B61" t="s">
        <v>4137</v>
      </c>
      <c r="C61" t="s">
        <v>4189</v>
      </c>
      <c r="D61" t="s">
        <v>4138</v>
      </c>
      <c r="E61" t="s">
        <v>7064</v>
      </c>
      <c r="F61" t="s">
        <v>7064</v>
      </c>
      <c r="G61" t="s">
        <v>123</v>
      </c>
      <c r="H61">
        <v>0</v>
      </c>
      <c r="I61">
        <v>0</v>
      </c>
      <c r="J61" t="s">
        <v>7777</v>
      </c>
      <c r="K61" t="s">
        <v>7774</v>
      </c>
    </row>
    <row r="62" spans="1:11">
      <c r="A62" t="s">
        <v>4196</v>
      </c>
      <c r="B62" t="s">
        <v>4194</v>
      </c>
      <c r="C62" t="s">
        <v>4333</v>
      </c>
      <c r="D62" t="s">
        <v>4195</v>
      </c>
      <c r="E62" t="s">
        <v>7055</v>
      </c>
      <c r="F62" t="s">
        <v>7055</v>
      </c>
      <c r="G62" t="s">
        <v>195</v>
      </c>
      <c r="H62">
        <v>0</v>
      </c>
      <c r="I62">
        <v>0</v>
      </c>
      <c r="J62" t="s">
        <v>7777</v>
      </c>
      <c r="K62" t="s">
        <v>7774</v>
      </c>
    </row>
    <row r="63" spans="1:11">
      <c r="A63" t="s">
        <v>4211</v>
      </c>
      <c r="B63" t="s">
        <v>4209</v>
      </c>
      <c r="C63" t="s">
        <v>4338</v>
      </c>
      <c r="D63" t="s">
        <v>4210</v>
      </c>
      <c r="E63" t="s">
        <v>7062</v>
      </c>
      <c r="F63" t="s">
        <v>7062</v>
      </c>
      <c r="G63" t="s">
        <v>177</v>
      </c>
      <c r="H63">
        <v>0</v>
      </c>
      <c r="I63">
        <v>0</v>
      </c>
      <c r="J63" t="s">
        <v>7777</v>
      </c>
      <c r="K63" t="s">
        <v>7774</v>
      </c>
    </row>
    <row r="64" spans="1:11">
      <c r="A64" t="s">
        <v>4196</v>
      </c>
      <c r="B64" t="s">
        <v>4194</v>
      </c>
      <c r="C64" t="s">
        <v>4333</v>
      </c>
      <c r="D64" t="s">
        <v>4195</v>
      </c>
      <c r="E64" t="s">
        <v>7055</v>
      </c>
      <c r="F64" t="s">
        <v>7055</v>
      </c>
      <c r="G64" t="s">
        <v>195</v>
      </c>
      <c r="H64">
        <v>0</v>
      </c>
      <c r="I64">
        <v>0</v>
      </c>
      <c r="J64" t="s">
        <v>7777</v>
      </c>
      <c r="K64" t="s">
        <v>7774</v>
      </c>
    </row>
    <row r="65" spans="1:11">
      <c r="A65" t="s">
        <v>4280</v>
      </c>
      <c r="B65" t="s">
        <v>4278</v>
      </c>
      <c r="C65" t="s">
        <v>4361</v>
      </c>
      <c r="D65" t="s">
        <v>4279</v>
      </c>
      <c r="E65" t="s">
        <v>7076</v>
      </c>
      <c r="F65" t="s">
        <v>7076</v>
      </c>
      <c r="G65" t="s">
        <v>162</v>
      </c>
      <c r="H65">
        <v>0</v>
      </c>
      <c r="I65">
        <v>0</v>
      </c>
      <c r="J65" t="s">
        <v>7777</v>
      </c>
      <c r="K65" t="s">
        <v>7774</v>
      </c>
    </row>
    <row r="66" spans="1:11">
      <c r="A66" t="s">
        <v>4283</v>
      </c>
      <c r="B66" t="s">
        <v>4281</v>
      </c>
      <c r="C66" t="s">
        <v>4362</v>
      </c>
      <c r="D66" t="s">
        <v>4282</v>
      </c>
      <c r="E66" t="s">
        <v>7208</v>
      </c>
      <c r="F66" t="s">
        <v>7208</v>
      </c>
      <c r="G66" t="s">
        <v>160</v>
      </c>
      <c r="H66">
        <v>0</v>
      </c>
      <c r="I66">
        <v>0</v>
      </c>
      <c r="J66" t="s">
        <v>7777</v>
      </c>
      <c r="K66" t="s">
        <v>7774</v>
      </c>
    </row>
    <row r="67" spans="1:11">
      <c r="A67" t="s">
        <v>4292</v>
      </c>
      <c r="B67" t="s">
        <v>4290</v>
      </c>
      <c r="C67" t="s">
        <v>4365</v>
      </c>
      <c r="D67" t="s">
        <v>4291</v>
      </c>
      <c r="E67" t="s">
        <v>7344</v>
      </c>
      <c r="F67" t="s">
        <v>7344</v>
      </c>
      <c r="G67" t="s">
        <v>172</v>
      </c>
      <c r="H67">
        <v>0</v>
      </c>
      <c r="I67">
        <v>0</v>
      </c>
      <c r="J67" t="s">
        <v>7777</v>
      </c>
      <c r="K67" t="s">
        <v>7774</v>
      </c>
    </row>
    <row r="68" spans="1:11">
      <c r="A68" t="s">
        <v>4298</v>
      </c>
      <c r="B68" t="s">
        <v>4296</v>
      </c>
      <c r="C68" t="s">
        <v>4367</v>
      </c>
      <c r="D68" t="s">
        <v>4297</v>
      </c>
      <c r="E68" t="s">
        <v>7344</v>
      </c>
      <c r="F68" t="s">
        <v>7344</v>
      </c>
      <c r="G68" t="s">
        <v>172</v>
      </c>
      <c r="H68">
        <v>0</v>
      </c>
      <c r="I68">
        <v>0</v>
      </c>
      <c r="J68" t="s">
        <v>7777</v>
      </c>
      <c r="K68" t="s">
        <v>7774</v>
      </c>
    </row>
    <row r="69" spans="1:11">
      <c r="A69" t="s">
        <v>4471</v>
      </c>
      <c r="B69" t="s">
        <v>4469</v>
      </c>
      <c r="C69" t="s">
        <v>4544</v>
      </c>
      <c r="D69" t="s">
        <v>4470</v>
      </c>
      <c r="E69" t="s">
        <v>7063</v>
      </c>
      <c r="F69" t="s">
        <v>7063</v>
      </c>
      <c r="G69" t="s">
        <v>107</v>
      </c>
      <c r="H69">
        <v>0</v>
      </c>
      <c r="I69">
        <v>0</v>
      </c>
      <c r="J69" t="s">
        <v>7777</v>
      </c>
      <c r="K69" t="s">
        <v>7774</v>
      </c>
    </row>
    <row r="70" spans="1:11">
      <c r="A70" t="s">
        <v>4570</v>
      </c>
      <c r="B70" t="s">
        <v>4568</v>
      </c>
      <c r="C70" t="s">
        <v>4700</v>
      </c>
      <c r="D70" t="s">
        <v>4569</v>
      </c>
      <c r="E70" t="s">
        <v>7222</v>
      </c>
      <c r="F70" t="s">
        <v>7222</v>
      </c>
      <c r="G70" t="s">
        <v>56</v>
      </c>
      <c r="H70">
        <v>0</v>
      </c>
      <c r="I70">
        <v>0</v>
      </c>
      <c r="J70" t="s">
        <v>7777</v>
      </c>
      <c r="K70" t="s">
        <v>7774</v>
      </c>
    </row>
    <row r="71" spans="1:11">
      <c r="A71" t="s">
        <v>4570</v>
      </c>
      <c r="B71" t="s">
        <v>4568</v>
      </c>
      <c r="C71" t="s">
        <v>4700</v>
      </c>
      <c r="D71" t="s">
        <v>4569</v>
      </c>
      <c r="E71" t="s">
        <v>7222</v>
      </c>
      <c r="F71" t="s">
        <v>7222</v>
      </c>
      <c r="G71" t="s">
        <v>56</v>
      </c>
      <c r="H71">
        <v>0</v>
      </c>
      <c r="I71">
        <v>0</v>
      </c>
      <c r="J71" t="s">
        <v>7777</v>
      </c>
      <c r="K71" t="s">
        <v>7774</v>
      </c>
    </row>
    <row r="72" spans="1:11">
      <c r="A72" t="s">
        <v>4603</v>
      </c>
      <c r="B72" t="s">
        <v>4601</v>
      </c>
      <c r="C72" t="s">
        <v>4711</v>
      </c>
      <c r="D72" t="s">
        <v>4602</v>
      </c>
      <c r="E72" t="s">
        <v>7219</v>
      </c>
      <c r="F72" t="s">
        <v>7219</v>
      </c>
      <c r="G72" t="s">
        <v>68</v>
      </c>
      <c r="H72">
        <v>0</v>
      </c>
      <c r="I72">
        <v>0</v>
      </c>
      <c r="J72" t="s">
        <v>7777</v>
      </c>
      <c r="K72" t="s">
        <v>7774</v>
      </c>
    </row>
    <row r="73" spans="1:11">
      <c r="A73" t="s">
        <v>4612</v>
      </c>
      <c r="B73" t="s">
        <v>4610</v>
      </c>
      <c r="C73" t="s">
        <v>4714</v>
      </c>
      <c r="D73" t="s">
        <v>4611</v>
      </c>
      <c r="E73" t="s">
        <v>7222</v>
      </c>
      <c r="F73" t="s">
        <v>7222</v>
      </c>
      <c r="G73" t="s">
        <v>56</v>
      </c>
      <c r="H73">
        <v>0</v>
      </c>
      <c r="I73">
        <v>0</v>
      </c>
      <c r="J73" t="s">
        <v>7777</v>
      </c>
      <c r="K73" t="s">
        <v>7774</v>
      </c>
    </row>
    <row r="74" spans="1:11">
      <c r="A74" t="s">
        <v>4624</v>
      </c>
      <c r="B74" t="s">
        <v>4622</v>
      </c>
      <c r="C74" t="s">
        <v>4718</v>
      </c>
      <c r="D74" t="s">
        <v>4623</v>
      </c>
      <c r="E74" t="s">
        <v>7220</v>
      </c>
      <c r="F74" t="s">
        <v>7220</v>
      </c>
      <c r="G74" t="s">
        <v>170</v>
      </c>
      <c r="H74">
        <v>0</v>
      </c>
      <c r="I74">
        <v>0</v>
      </c>
      <c r="J74" t="s">
        <v>7777</v>
      </c>
      <c r="K74" t="s">
        <v>7774</v>
      </c>
    </row>
    <row r="75" spans="1:11">
      <c r="A75" t="s">
        <v>4627</v>
      </c>
      <c r="B75" t="s">
        <v>4625</v>
      </c>
      <c r="C75" t="s">
        <v>4719</v>
      </c>
      <c r="D75" t="s">
        <v>4626</v>
      </c>
      <c r="E75" t="s">
        <v>7217</v>
      </c>
      <c r="F75" t="s">
        <v>7217</v>
      </c>
      <c r="G75" t="s">
        <v>157</v>
      </c>
      <c r="H75">
        <v>0</v>
      </c>
      <c r="I75">
        <v>0</v>
      </c>
      <c r="J75" t="s">
        <v>7777</v>
      </c>
      <c r="K75" t="s">
        <v>7774</v>
      </c>
    </row>
    <row r="76" spans="1:11">
      <c r="A76" t="s">
        <v>4645</v>
      </c>
      <c r="B76" t="s">
        <v>4643</v>
      </c>
      <c r="C76" t="s">
        <v>4725</v>
      </c>
      <c r="D76" t="s">
        <v>4644</v>
      </c>
      <c r="E76" t="s">
        <v>7220</v>
      </c>
      <c r="F76" t="s">
        <v>7220</v>
      </c>
      <c r="G76" t="s">
        <v>170</v>
      </c>
      <c r="H76">
        <v>0</v>
      </c>
      <c r="I76">
        <v>0</v>
      </c>
      <c r="J76" t="s">
        <v>7777</v>
      </c>
      <c r="K76" t="s">
        <v>7774</v>
      </c>
    </row>
    <row r="77" spans="1:11">
      <c r="A77" t="s">
        <v>4648</v>
      </c>
      <c r="B77" t="s">
        <v>4646</v>
      </c>
      <c r="C77" t="s">
        <v>4726</v>
      </c>
      <c r="D77" t="s">
        <v>4647</v>
      </c>
      <c r="E77" t="s">
        <v>7222</v>
      </c>
      <c r="F77" t="s">
        <v>7222</v>
      </c>
      <c r="G77" t="s">
        <v>56</v>
      </c>
      <c r="H77">
        <v>0</v>
      </c>
      <c r="I77">
        <v>0</v>
      </c>
      <c r="J77" t="s">
        <v>7777</v>
      </c>
      <c r="K77" t="s">
        <v>7774</v>
      </c>
    </row>
    <row r="78" spans="1:11">
      <c r="A78" t="s">
        <v>4814</v>
      </c>
      <c r="B78" t="s">
        <v>4812</v>
      </c>
      <c r="C78" t="s">
        <v>4910</v>
      </c>
      <c r="D78" t="s">
        <v>4813</v>
      </c>
      <c r="E78" t="s">
        <v>7089</v>
      </c>
      <c r="F78" t="s">
        <v>7089</v>
      </c>
      <c r="G78" t="s">
        <v>121</v>
      </c>
      <c r="H78">
        <v>0</v>
      </c>
      <c r="I78">
        <v>0</v>
      </c>
      <c r="J78" t="s">
        <v>7777</v>
      </c>
      <c r="K78" t="s">
        <v>7774</v>
      </c>
    </row>
    <row r="79" spans="1:11">
      <c r="A79" t="s">
        <v>4826</v>
      </c>
      <c r="B79" t="s">
        <v>4824</v>
      </c>
      <c r="C79" t="s">
        <v>4914</v>
      </c>
      <c r="D79" t="s">
        <v>4825</v>
      </c>
      <c r="E79" t="s">
        <v>7084</v>
      </c>
      <c r="F79" t="s">
        <v>7084</v>
      </c>
      <c r="G79" t="s">
        <v>162</v>
      </c>
      <c r="H79">
        <v>0</v>
      </c>
      <c r="I79">
        <v>0</v>
      </c>
      <c r="J79" t="s">
        <v>7777</v>
      </c>
      <c r="K79" t="s">
        <v>7774</v>
      </c>
    </row>
    <row r="80" spans="1:11">
      <c r="A80" t="s">
        <v>4844</v>
      </c>
      <c r="B80" t="s">
        <v>4842</v>
      </c>
      <c r="C80" t="s">
        <v>4920</v>
      </c>
      <c r="D80" t="s">
        <v>4843</v>
      </c>
      <c r="E80" t="s">
        <v>7089</v>
      </c>
      <c r="F80" t="s">
        <v>7089</v>
      </c>
      <c r="G80" t="s">
        <v>121</v>
      </c>
      <c r="H80">
        <v>0</v>
      </c>
      <c r="I80">
        <v>0</v>
      </c>
      <c r="J80" t="s">
        <v>7777</v>
      </c>
      <c r="K80" t="s">
        <v>7774</v>
      </c>
    </row>
    <row r="81" spans="1:11">
      <c r="A81" t="s">
        <v>4946</v>
      </c>
      <c r="B81" t="s">
        <v>4944</v>
      </c>
      <c r="C81" t="s">
        <v>5079</v>
      </c>
      <c r="D81" t="s">
        <v>4945</v>
      </c>
      <c r="E81" t="s">
        <v>7082</v>
      </c>
      <c r="F81" t="s">
        <v>7082</v>
      </c>
      <c r="G81" t="s">
        <v>109</v>
      </c>
      <c r="H81">
        <v>0</v>
      </c>
      <c r="I81">
        <v>0</v>
      </c>
      <c r="J81" t="s">
        <v>7777</v>
      </c>
      <c r="K81" t="s">
        <v>7774</v>
      </c>
    </row>
    <row r="82" spans="1:11">
      <c r="A82" t="s">
        <v>4955</v>
      </c>
      <c r="B82" t="s">
        <v>4953</v>
      </c>
      <c r="C82" t="s">
        <v>5082</v>
      </c>
      <c r="D82" t="s">
        <v>4954</v>
      </c>
      <c r="E82" t="s">
        <v>7110</v>
      </c>
      <c r="F82" t="s">
        <v>7110</v>
      </c>
      <c r="G82" t="s">
        <v>172</v>
      </c>
      <c r="H82">
        <v>0</v>
      </c>
      <c r="I82">
        <v>0</v>
      </c>
      <c r="J82" t="s">
        <v>7777</v>
      </c>
      <c r="K82" t="s">
        <v>7774</v>
      </c>
    </row>
    <row r="83" spans="1:11">
      <c r="A83" t="s">
        <v>4964</v>
      </c>
      <c r="B83" t="s">
        <v>4962</v>
      </c>
      <c r="C83" t="s">
        <v>5085</v>
      </c>
      <c r="D83" t="s">
        <v>4963</v>
      </c>
      <c r="E83" t="s">
        <v>7367</v>
      </c>
      <c r="F83" t="s">
        <v>7367</v>
      </c>
      <c r="G83" t="s">
        <v>143</v>
      </c>
      <c r="H83">
        <v>0</v>
      </c>
      <c r="I83">
        <v>0</v>
      </c>
      <c r="J83" t="s">
        <v>7777</v>
      </c>
      <c r="K83" t="s">
        <v>7774</v>
      </c>
    </row>
    <row r="84" spans="1:11">
      <c r="A84" t="s">
        <v>5000</v>
      </c>
      <c r="B84" t="s">
        <v>4998</v>
      </c>
      <c r="C84" t="s">
        <v>5097</v>
      </c>
      <c r="D84" t="s">
        <v>4999</v>
      </c>
      <c r="E84" t="s">
        <v>7082</v>
      </c>
      <c r="F84" t="s">
        <v>7082</v>
      </c>
      <c r="G84" t="s">
        <v>109</v>
      </c>
      <c r="H84">
        <v>0</v>
      </c>
      <c r="I84">
        <v>0</v>
      </c>
      <c r="J84" t="s">
        <v>7777</v>
      </c>
      <c r="K84" t="s">
        <v>7774</v>
      </c>
    </row>
    <row r="85" spans="1:11">
      <c r="A85" t="s">
        <v>5054</v>
      </c>
      <c r="B85" t="s">
        <v>5052</v>
      </c>
      <c r="C85" t="s">
        <v>5115</v>
      </c>
      <c r="D85" t="s">
        <v>5053</v>
      </c>
      <c r="E85" t="s">
        <v>7103</v>
      </c>
      <c r="F85" t="s">
        <v>7103</v>
      </c>
      <c r="G85" t="s">
        <v>141</v>
      </c>
      <c r="H85">
        <v>0</v>
      </c>
      <c r="I85">
        <v>0</v>
      </c>
      <c r="J85" t="s">
        <v>7777</v>
      </c>
      <c r="K85" t="s">
        <v>7774</v>
      </c>
    </row>
    <row r="86" spans="1:11">
      <c r="A86" t="s">
        <v>5069</v>
      </c>
      <c r="B86" t="s">
        <v>5067</v>
      </c>
      <c r="C86" t="s">
        <v>5120</v>
      </c>
      <c r="D86" t="s">
        <v>5068</v>
      </c>
      <c r="E86" t="s">
        <v>7376</v>
      </c>
      <c r="F86" t="s">
        <v>7376</v>
      </c>
      <c r="G86" t="s">
        <v>139</v>
      </c>
      <c r="H86">
        <v>0</v>
      </c>
      <c r="I86">
        <v>0</v>
      </c>
      <c r="J86" t="s">
        <v>7777</v>
      </c>
      <c r="K86" t="s">
        <v>7774</v>
      </c>
    </row>
    <row r="87" spans="1:11">
      <c r="A87" t="s">
        <v>5194</v>
      </c>
      <c r="B87" t="s">
        <v>5192</v>
      </c>
      <c r="C87" t="s">
        <v>5281</v>
      </c>
      <c r="D87" t="s">
        <v>5193</v>
      </c>
      <c r="E87" t="s">
        <v>7369</v>
      </c>
      <c r="F87" t="s">
        <v>7369</v>
      </c>
      <c r="G87" t="s">
        <v>81</v>
      </c>
      <c r="H87">
        <v>0</v>
      </c>
      <c r="I87">
        <v>0</v>
      </c>
      <c r="J87" t="s">
        <v>7777</v>
      </c>
      <c r="K87" t="s">
        <v>7774</v>
      </c>
    </row>
    <row r="88" spans="1:11">
      <c r="A88" t="s">
        <v>5308</v>
      </c>
      <c r="B88" t="s">
        <v>5306</v>
      </c>
      <c r="C88" t="s">
        <v>5440</v>
      </c>
      <c r="D88" t="s">
        <v>5307</v>
      </c>
      <c r="E88" t="s">
        <v>7094</v>
      </c>
      <c r="F88" t="s">
        <v>7094</v>
      </c>
      <c r="G88" t="s">
        <v>95</v>
      </c>
      <c r="H88">
        <v>0</v>
      </c>
      <c r="I88">
        <v>0</v>
      </c>
      <c r="J88" t="s">
        <v>7777</v>
      </c>
      <c r="K88" t="s">
        <v>7774</v>
      </c>
    </row>
    <row r="89" spans="1:11">
      <c r="A89" t="s">
        <v>5317</v>
      </c>
      <c r="B89" t="s">
        <v>5315</v>
      </c>
      <c r="C89" t="s">
        <v>5443</v>
      </c>
      <c r="D89" t="s">
        <v>5316</v>
      </c>
      <c r="E89" t="s">
        <v>7085</v>
      </c>
      <c r="F89" t="s">
        <v>7085</v>
      </c>
      <c r="G89" t="s">
        <v>90</v>
      </c>
      <c r="H89">
        <v>0</v>
      </c>
      <c r="I89">
        <v>0</v>
      </c>
      <c r="J89" t="s">
        <v>7777</v>
      </c>
      <c r="K89" t="s">
        <v>7774</v>
      </c>
    </row>
    <row r="90" spans="1:11">
      <c r="A90" t="s">
        <v>5348</v>
      </c>
      <c r="B90" t="s">
        <v>5346</v>
      </c>
      <c r="C90" t="s">
        <v>5454</v>
      </c>
      <c r="D90" t="s">
        <v>5347</v>
      </c>
      <c r="E90" t="s">
        <v>7079</v>
      </c>
      <c r="F90" t="s">
        <v>7079</v>
      </c>
      <c r="G90" t="s">
        <v>175</v>
      </c>
      <c r="H90">
        <v>0</v>
      </c>
      <c r="I90">
        <v>0</v>
      </c>
      <c r="J90" t="s">
        <v>7777</v>
      </c>
      <c r="K90" t="s">
        <v>7774</v>
      </c>
    </row>
    <row r="91" spans="1:11">
      <c r="A91" t="s">
        <v>5354</v>
      </c>
      <c r="B91" t="s">
        <v>5352</v>
      </c>
      <c r="C91" t="s">
        <v>5456</v>
      </c>
      <c r="D91" t="s">
        <v>5353</v>
      </c>
      <c r="E91" t="s">
        <v>7091</v>
      </c>
      <c r="F91" t="s">
        <v>7091</v>
      </c>
      <c r="G91" t="s">
        <v>114</v>
      </c>
      <c r="H91">
        <v>0</v>
      </c>
      <c r="I91">
        <v>0</v>
      </c>
      <c r="J91" t="s">
        <v>7777</v>
      </c>
      <c r="K91" t="s">
        <v>7774</v>
      </c>
    </row>
    <row r="92" spans="1:11">
      <c r="A92" t="s">
        <v>5405</v>
      </c>
      <c r="B92" t="s">
        <v>5403</v>
      </c>
      <c r="C92" t="s">
        <v>5473</v>
      </c>
      <c r="D92" t="s">
        <v>5404</v>
      </c>
      <c r="E92" t="s">
        <v>7380</v>
      </c>
      <c r="F92" t="s">
        <v>7380</v>
      </c>
      <c r="G92" t="s">
        <v>53</v>
      </c>
      <c r="H92">
        <v>0</v>
      </c>
      <c r="I92">
        <v>0</v>
      </c>
      <c r="J92" t="s">
        <v>7777</v>
      </c>
      <c r="K92" t="s">
        <v>7774</v>
      </c>
    </row>
    <row r="93" spans="1:11">
      <c r="A93" t="s">
        <v>5438</v>
      </c>
      <c r="B93" t="s">
        <v>5436</v>
      </c>
      <c r="C93" t="s">
        <v>5484</v>
      </c>
      <c r="D93" t="s">
        <v>5437</v>
      </c>
      <c r="E93" t="s">
        <v>7098</v>
      </c>
      <c r="F93" t="s">
        <v>7098</v>
      </c>
      <c r="G93" t="s">
        <v>56</v>
      </c>
      <c r="H93">
        <v>0</v>
      </c>
      <c r="I93">
        <v>0</v>
      </c>
      <c r="J93" t="s">
        <v>7777</v>
      </c>
      <c r="K93" t="s">
        <v>7774</v>
      </c>
    </row>
    <row r="94" spans="1:11">
      <c r="A94" t="s">
        <v>5514</v>
      </c>
      <c r="B94" t="s">
        <v>5512</v>
      </c>
      <c r="C94" t="s">
        <v>5632</v>
      </c>
      <c r="D94" t="s">
        <v>5513</v>
      </c>
      <c r="E94" t="s">
        <v>7102</v>
      </c>
      <c r="F94" t="s">
        <v>7102</v>
      </c>
      <c r="G94" t="s">
        <v>74</v>
      </c>
      <c r="H94">
        <v>0</v>
      </c>
      <c r="I94">
        <v>0</v>
      </c>
      <c r="J94" t="s">
        <v>7777</v>
      </c>
      <c r="K94" t="s">
        <v>7774</v>
      </c>
    </row>
    <row r="95" spans="1:11">
      <c r="A95" t="s">
        <v>4946</v>
      </c>
      <c r="B95" t="s">
        <v>4944</v>
      </c>
      <c r="C95" t="s">
        <v>5079</v>
      </c>
      <c r="D95" t="s">
        <v>4945</v>
      </c>
      <c r="E95" t="s">
        <v>7082</v>
      </c>
      <c r="F95" t="s">
        <v>7082</v>
      </c>
      <c r="G95" t="s">
        <v>109</v>
      </c>
      <c r="H95">
        <v>0</v>
      </c>
      <c r="I95">
        <v>0</v>
      </c>
      <c r="J95" t="s">
        <v>7777</v>
      </c>
      <c r="K95" t="s">
        <v>7774</v>
      </c>
    </row>
    <row r="96" spans="1:11">
      <c r="A96" t="s">
        <v>5550</v>
      </c>
      <c r="B96" t="s">
        <v>5548</v>
      </c>
      <c r="C96" t="s">
        <v>5644</v>
      </c>
      <c r="D96" t="s">
        <v>5549</v>
      </c>
      <c r="E96" t="s">
        <v>7359</v>
      </c>
      <c r="F96" t="s">
        <v>7359</v>
      </c>
      <c r="G96" t="s">
        <v>104</v>
      </c>
      <c r="H96">
        <v>0</v>
      </c>
      <c r="I96">
        <v>0</v>
      </c>
      <c r="J96" t="s">
        <v>7777</v>
      </c>
      <c r="K96" t="s">
        <v>7774</v>
      </c>
    </row>
    <row r="97" spans="1:11">
      <c r="A97" t="s">
        <v>5622</v>
      </c>
      <c r="B97" t="s">
        <v>5620</v>
      </c>
      <c r="C97" t="s">
        <v>5668</v>
      </c>
      <c r="D97" t="s">
        <v>5621</v>
      </c>
      <c r="E97" t="s">
        <v>7095</v>
      </c>
      <c r="F97" t="s">
        <v>7095</v>
      </c>
      <c r="G97" t="s">
        <v>52</v>
      </c>
      <c r="H97">
        <v>0</v>
      </c>
      <c r="I97">
        <v>0</v>
      </c>
      <c r="J97" t="s">
        <v>7777</v>
      </c>
      <c r="K97" t="s">
        <v>7774</v>
      </c>
    </row>
    <row r="98" spans="1:11">
      <c r="A98" t="s">
        <v>5698</v>
      </c>
      <c r="B98" t="s">
        <v>5696</v>
      </c>
      <c r="C98" t="s">
        <v>5822</v>
      </c>
      <c r="D98" t="s">
        <v>5697</v>
      </c>
      <c r="E98" t="s">
        <v>7357</v>
      </c>
      <c r="F98" t="s">
        <v>7357</v>
      </c>
      <c r="G98" t="s">
        <v>70</v>
      </c>
      <c r="H98">
        <v>0</v>
      </c>
      <c r="I98">
        <v>0</v>
      </c>
      <c r="J98" t="s">
        <v>7777</v>
      </c>
      <c r="K98" t="s">
        <v>7774</v>
      </c>
    </row>
    <row r="99" spans="1:11">
      <c r="A99" t="s">
        <v>5713</v>
      </c>
      <c r="B99" t="s">
        <v>5711</v>
      </c>
      <c r="C99" t="s">
        <v>5827</v>
      </c>
      <c r="D99" t="s">
        <v>5712</v>
      </c>
      <c r="E99" t="s">
        <v>7088</v>
      </c>
      <c r="F99" t="s">
        <v>7088</v>
      </c>
      <c r="G99" t="s">
        <v>58</v>
      </c>
      <c r="H99">
        <v>0</v>
      </c>
      <c r="I99">
        <v>0</v>
      </c>
      <c r="J99" t="s">
        <v>7777</v>
      </c>
      <c r="K99" t="s">
        <v>7774</v>
      </c>
    </row>
    <row r="100" spans="1:11">
      <c r="A100" t="s">
        <v>5722</v>
      </c>
      <c r="B100" t="s">
        <v>5720</v>
      </c>
      <c r="C100" t="s">
        <v>5830</v>
      </c>
      <c r="D100" t="s">
        <v>5721</v>
      </c>
      <c r="E100" t="s">
        <v>7109</v>
      </c>
      <c r="F100" t="s">
        <v>7109</v>
      </c>
      <c r="G100" t="s">
        <v>134</v>
      </c>
      <c r="H100">
        <v>0</v>
      </c>
      <c r="I100">
        <v>0</v>
      </c>
      <c r="J100" t="s">
        <v>7777</v>
      </c>
      <c r="K100" t="s">
        <v>7774</v>
      </c>
    </row>
    <row r="101" spans="1:11">
      <c r="A101" t="s">
        <v>5737</v>
      </c>
      <c r="B101" t="s">
        <v>5735</v>
      </c>
      <c r="C101" t="s">
        <v>5835</v>
      </c>
      <c r="D101" t="s">
        <v>5736</v>
      </c>
      <c r="E101" t="s">
        <v>7107</v>
      </c>
      <c r="F101" t="s">
        <v>7107</v>
      </c>
      <c r="G101" t="s">
        <v>107</v>
      </c>
      <c r="H101">
        <v>0</v>
      </c>
      <c r="I101">
        <v>0</v>
      </c>
      <c r="J101" t="s">
        <v>7777</v>
      </c>
      <c r="K101" t="s">
        <v>7774</v>
      </c>
    </row>
    <row r="102" spans="1:11">
      <c r="A102" t="s">
        <v>5788</v>
      </c>
      <c r="B102" t="s">
        <v>5786</v>
      </c>
      <c r="C102" t="s">
        <v>5852</v>
      </c>
      <c r="D102" t="s">
        <v>5787</v>
      </c>
      <c r="E102" t="s">
        <v>7099</v>
      </c>
      <c r="F102" t="s">
        <v>7099</v>
      </c>
      <c r="G102" t="s">
        <v>140</v>
      </c>
      <c r="H102">
        <v>0</v>
      </c>
      <c r="I102">
        <v>0</v>
      </c>
      <c r="J102" t="s">
        <v>7777</v>
      </c>
      <c r="K102" t="s">
        <v>7774</v>
      </c>
    </row>
    <row r="103" spans="1:11">
      <c r="A103" t="s">
        <v>5791</v>
      </c>
      <c r="B103" t="s">
        <v>5789</v>
      </c>
      <c r="C103" t="s">
        <v>5853</v>
      </c>
      <c r="D103" t="s">
        <v>5790</v>
      </c>
      <c r="E103" t="s">
        <v>7087</v>
      </c>
      <c r="F103" t="s">
        <v>7087</v>
      </c>
      <c r="G103" t="s">
        <v>193</v>
      </c>
      <c r="H103">
        <v>0</v>
      </c>
      <c r="I103">
        <v>0</v>
      </c>
      <c r="J103" t="s">
        <v>7777</v>
      </c>
      <c r="K103" t="s">
        <v>7774</v>
      </c>
    </row>
    <row r="104" spans="1:11">
      <c r="A104" t="s">
        <v>216</v>
      </c>
      <c r="B104" t="s">
        <v>214</v>
      </c>
      <c r="C104" t="s">
        <v>402</v>
      </c>
      <c r="D104" t="s">
        <v>215</v>
      </c>
      <c r="E104" t="s">
        <v>7001</v>
      </c>
      <c r="F104" t="s">
        <v>7001</v>
      </c>
      <c r="G104" t="s">
        <v>175</v>
      </c>
      <c r="H104">
        <v>63</v>
      </c>
      <c r="I104">
        <v>63</v>
      </c>
      <c r="J104" t="s">
        <v>7780</v>
      </c>
      <c r="K104" t="s">
        <v>7781</v>
      </c>
    </row>
    <row r="105" spans="1:11">
      <c r="A105" t="s">
        <v>252</v>
      </c>
      <c r="B105" t="s">
        <v>250</v>
      </c>
      <c r="C105" t="s">
        <v>420</v>
      </c>
      <c r="D105" t="s">
        <v>251</v>
      </c>
      <c r="E105" t="s">
        <v>7010</v>
      </c>
      <c r="F105" t="s">
        <v>7010</v>
      </c>
      <c r="G105" t="s">
        <v>57</v>
      </c>
      <c r="H105">
        <v>178</v>
      </c>
      <c r="I105">
        <v>178</v>
      </c>
      <c r="J105" t="s">
        <v>7790</v>
      </c>
      <c r="K105" t="s">
        <v>7781</v>
      </c>
    </row>
    <row r="106" spans="1:11">
      <c r="A106" t="s">
        <v>264</v>
      </c>
      <c r="B106" t="s">
        <v>262</v>
      </c>
      <c r="C106" t="s">
        <v>426</v>
      </c>
      <c r="D106" t="s">
        <v>263</v>
      </c>
      <c r="E106" t="s">
        <v>7013</v>
      </c>
      <c r="F106" t="s">
        <v>7013</v>
      </c>
      <c r="G106" t="s">
        <v>123</v>
      </c>
      <c r="H106">
        <v>73</v>
      </c>
      <c r="I106">
        <v>73</v>
      </c>
      <c r="J106" t="s">
        <v>7793</v>
      </c>
      <c r="K106" t="s">
        <v>7781</v>
      </c>
    </row>
    <row r="107" spans="1:11">
      <c r="A107" t="s">
        <v>268</v>
      </c>
      <c r="B107" t="s">
        <v>266</v>
      </c>
      <c r="C107" t="s">
        <v>428</v>
      </c>
      <c r="D107" t="s">
        <v>267</v>
      </c>
      <c r="E107" t="s">
        <v>7011</v>
      </c>
      <c r="F107" t="s">
        <v>7011</v>
      </c>
      <c r="G107" t="s">
        <v>85</v>
      </c>
      <c r="H107">
        <v>164</v>
      </c>
      <c r="I107">
        <v>164</v>
      </c>
      <c r="J107" t="s">
        <v>7794</v>
      </c>
      <c r="K107" t="s">
        <v>7781</v>
      </c>
    </row>
    <row r="108" spans="1:11">
      <c r="A108" t="s">
        <v>272</v>
      </c>
      <c r="B108" t="s">
        <v>270</v>
      </c>
      <c r="C108" t="s">
        <v>430</v>
      </c>
      <c r="D108" t="s">
        <v>271</v>
      </c>
      <c r="E108" t="s">
        <v>7014</v>
      </c>
      <c r="F108" t="s">
        <v>7014</v>
      </c>
      <c r="G108" t="s">
        <v>201</v>
      </c>
      <c r="H108">
        <v>171</v>
      </c>
      <c r="I108">
        <v>171</v>
      </c>
      <c r="J108" t="s">
        <v>7795</v>
      </c>
      <c r="K108" t="s">
        <v>7781</v>
      </c>
    </row>
    <row r="109" spans="1:11">
      <c r="A109" t="s">
        <v>292</v>
      </c>
      <c r="B109" t="s">
        <v>290</v>
      </c>
      <c r="C109" t="s">
        <v>440</v>
      </c>
      <c r="D109" t="s">
        <v>291</v>
      </c>
      <c r="E109" t="s">
        <v>7019</v>
      </c>
      <c r="F109" t="s">
        <v>7019</v>
      </c>
      <c r="G109" t="s">
        <v>145</v>
      </c>
      <c r="H109">
        <v>139</v>
      </c>
      <c r="I109">
        <v>139</v>
      </c>
      <c r="J109" t="s">
        <v>7800</v>
      </c>
      <c r="K109" t="s">
        <v>7781</v>
      </c>
    </row>
    <row r="110" spans="1:11">
      <c r="A110" t="s">
        <v>304</v>
      </c>
      <c r="B110" t="s">
        <v>302</v>
      </c>
      <c r="C110" t="s">
        <v>446</v>
      </c>
      <c r="D110" t="s">
        <v>303</v>
      </c>
      <c r="E110" t="s">
        <v>7021</v>
      </c>
      <c r="F110" t="s">
        <v>7021</v>
      </c>
      <c r="G110" t="s">
        <v>177</v>
      </c>
      <c r="H110">
        <v>162</v>
      </c>
      <c r="I110">
        <v>162</v>
      </c>
      <c r="J110" t="s">
        <v>7802</v>
      </c>
      <c r="K110" t="s">
        <v>7781</v>
      </c>
    </row>
    <row r="111" spans="1:11">
      <c r="A111" t="s">
        <v>316</v>
      </c>
      <c r="B111" t="s">
        <v>314</v>
      </c>
      <c r="C111" t="s">
        <v>452</v>
      </c>
      <c r="D111" t="s">
        <v>315</v>
      </c>
      <c r="E111" t="s">
        <v>7024</v>
      </c>
      <c r="F111" t="s">
        <v>7024</v>
      </c>
      <c r="G111" t="s">
        <v>103</v>
      </c>
      <c r="H111">
        <v>171</v>
      </c>
      <c r="I111">
        <v>171</v>
      </c>
      <c r="J111" t="s">
        <v>7795</v>
      </c>
      <c r="K111" t="s">
        <v>7781</v>
      </c>
    </row>
    <row r="112" spans="1:11">
      <c r="A112" t="s">
        <v>320</v>
      </c>
      <c r="B112" t="s">
        <v>318</v>
      </c>
      <c r="C112" t="s">
        <v>454</v>
      </c>
      <c r="D112" t="s">
        <v>319</v>
      </c>
      <c r="E112" t="s">
        <v>7025</v>
      </c>
      <c r="F112" t="s">
        <v>7025</v>
      </c>
      <c r="G112" t="s">
        <v>123</v>
      </c>
      <c r="H112">
        <v>105</v>
      </c>
      <c r="I112">
        <v>105</v>
      </c>
      <c r="J112" t="s">
        <v>7805</v>
      </c>
      <c r="K112" t="s">
        <v>7781</v>
      </c>
    </row>
    <row r="113" spans="1:11">
      <c r="A113" t="s">
        <v>364</v>
      </c>
      <c r="B113" t="s">
        <v>362</v>
      </c>
      <c r="C113" t="s">
        <v>476</v>
      </c>
      <c r="D113" t="s">
        <v>363</v>
      </c>
      <c r="E113" t="s">
        <v>7030</v>
      </c>
      <c r="F113" t="s">
        <v>7030</v>
      </c>
      <c r="G113" t="s">
        <v>114</v>
      </c>
      <c r="H113">
        <v>180</v>
      </c>
      <c r="I113">
        <v>180</v>
      </c>
      <c r="J113" t="s">
        <v>7815</v>
      </c>
      <c r="K113" t="s">
        <v>7781</v>
      </c>
    </row>
    <row r="114" spans="1:11">
      <c r="A114" t="s">
        <v>372</v>
      </c>
      <c r="B114" t="s">
        <v>370</v>
      </c>
      <c r="C114" t="s">
        <v>480</v>
      </c>
      <c r="D114" t="s">
        <v>371</v>
      </c>
      <c r="E114" t="s">
        <v>7036</v>
      </c>
      <c r="F114" t="s">
        <v>7036</v>
      </c>
      <c r="G114" t="s">
        <v>115</v>
      </c>
      <c r="H114">
        <v>167</v>
      </c>
      <c r="I114">
        <v>167</v>
      </c>
      <c r="J114" t="s">
        <v>7817</v>
      </c>
      <c r="K114" t="s">
        <v>7781</v>
      </c>
    </row>
    <row r="115" spans="1:11">
      <c r="A115" t="s">
        <v>376</v>
      </c>
      <c r="B115" t="s">
        <v>374</v>
      </c>
      <c r="C115" t="s">
        <v>482</v>
      </c>
      <c r="D115" t="s">
        <v>375</v>
      </c>
      <c r="E115" t="s">
        <v>7037</v>
      </c>
      <c r="F115" t="s">
        <v>7037</v>
      </c>
      <c r="G115" t="s">
        <v>174</v>
      </c>
      <c r="H115">
        <v>66</v>
      </c>
      <c r="I115">
        <v>66</v>
      </c>
      <c r="J115" t="s">
        <v>7818</v>
      </c>
      <c r="K115" t="s">
        <v>7781</v>
      </c>
    </row>
    <row r="116" spans="1:11">
      <c r="A116" t="s">
        <v>380</v>
      </c>
      <c r="B116" t="s">
        <v>378</v>
      </c>
      <c r="C116" t="s">
        <v>484</v>
      </c>
      <c r="D116" t="s">
        <v>379</v>
      </c>
      <c r="E116" t="s">
        <v>7038</v>
      </c>
      <c r="F116" t="s">
        <v>7038</v>
      </c>
      <c r="G116" t="s">
        <v>138</v>
      </c>
      <c r="H116">
        <v>164</v>
      </c>
      <c r="I116">
        <v>164</v>
      </c>
      <c r="J116" t="s">
        <v>7794</v>
      </c>
      <c r="K116" t="s">
        <v>7781</v>
      </c>
    </row>
    <row r="117" spans="1:11">
      <c r="A117" t="s">
        <v>384</v>
      </c>
      <c r="B117" t="s">
        <v>382</v>
      </c>
      <c r="C117" t="s">
        <v>486</v>
      </c>
      <c r="D117" t="s">
        <v>383</v>
      </c>
      <c r="E117" t="s">
        <v>7039</v>
      </c>
      <c r="F117" t="s">
        <v>7039</v>
      </c>
      <c r="G117" t="s">
        <v>82</v>
      </c>
      <c r="H117">
        <v>100</v>
      </c>
      <c r="I117">
        <v>100</v>
      </c>
      <c r="J117" t="s">
        <v>7819</v>
      </c>
      <c r="K117" t="s">
        <v>7781</v>
      </c>
    </row>
    <row r="118" spans="1:11">
      <c r="A118" t="s">
        <v>392</v>
      </c>
      <c r="B118" t="s">
        <v>390</v>
      </c>
      <c r="C118" t="s">
        <v>490</v>
      </c>
      <c r="D118" t="s">
        <v>391</v>
      </c>
      <c r="E118" t="s">
        <v>7041</v>
      </c>
      <c r="F118" t="s">
        <v>7041</v>
      </c>
      <c r="G118" t="s">
        <v>114</v>
      </c>
      <c r="H118">
        <v>156</v>
      </c>
      <c r="I118">
        <v>156</v>
      </c>
      <c r="J118" t="s">
        <v>7821</v>
      </c>
      <c r="K118" t="s">
        <v>7781</v>
      </c>
    </row>
    <row r="119" spans="1:11">
      <c r="A119" t="s">
        <v>396</v>
      </c>
      <c r="B119" t="s">
        <v>394</v>
      </c>
      <c r="C119" t="s">
        <v>492</v>
      </c>
      <c r="D119" t="s">
        <v>395</v>
      </c>
      <c r="E119" t="s">
        <v>7042</v>
      </c>
      <c r="F119" t="s">
        <v>7042</v>
      </c>
      <c r="G119" t="s">
        <v>117</v>
      </c>
      <c r="H119">
        <v>174</v>
      </c>
      <c r="I119">
        <v>174</v>
      </c>
      <c r="J119" t="s">
        <v>7822</v>
      </c>
      <c r="K119" t="s">
        <v>7781</v>
      </c>
    </row>
    <row r="120" spans="1:11">
      <c r="A120" t="s">
        <v>501</v>
      </c>
      <c r="B120" t="s">
        <v>499</v>
      </c>
      <c r="C120" t="s">
        <v>689</v>
      </c>
      <c r="D120" t="s">
        <v>500</v>
      </c>
      <c r="E120" t="s">
        <v>7039</v>
      </c>
      <c r="F120" t="s">
        <v>7039</v>
      </c>
      <c r="G120" t="s">
        <v>82</v>
      </c>
      <c r="H120">
        <v>124</v>
      </c>
      <c r="I120">
        <v>124</v>
      </c>
      <c r="J120" t="s">
        <v>7824</v>
      </c>
      <c r="K120" t="s">
        <v>7781</v>
      </c>
    </row>
    <row r="121" spans="1:11">
      <c r="A121" t="s">
        <v>505</v>
      </c>
      <c r="B121" t="s">
        <v>503</v>
      </c>
      <c r="C121" t="s">
        <v>691</v>
      </c>
      <c r="D121" t="s">
        <v>504</v>
      </c>
      <c r="E121" t="s">
        <v>7044</v>
      </c>
      <c r="F121" t="s">
        <v>7044</v>
      </c>
      <c r="G121" t="s">
        <v>175</v>
      </c>
      <c r="H121">
        <v>183</v>
      </c>
      <c r="I121">
        <v>183</v>
      </c>
      <c r="J121" t="s">
        <v>7825</v>
      </c>
      <c r="K121" t="s">
        <v>7781</v>
      </c>
    </row>
    <row r="122" spans="1:11">
      <c r="A122" t="s">
        <v>509</v>
      </c>
      <c r="B122" t="s">
        <v>507</v>
      </c>
      <c r="C122" t="s">
        <v>693</v>
      </c>
      <c r="D122" t="s">
        <v>508</v>
      </c>
      <c r="E122" t="s">
        <v>7045</v>
      </c>
      <c r="F122" t="s">
        <v>7045</v>
      </c>
      <c r="G122" t="s">
        <v>60</v>
      </c>
      <c r="H122">
        <v>76</v>
      </c>
      <c r="I122">
        <v>76</v>
      </c>
      <c r="J122" t="s">
        <v>7826</v>
      </c>
      <c r="K122" t="s">
        <v>7781</v>
      </c>
    </row>
    <row r="123" spans="1:11">
      <c r="A123" t="s">
        <v>533</v>
      </c>
      <c r="B123" t="s">
        <v>531</v>
      </c>
      <c r="C123" t="s">
        <v>705</v>
      </c>
      <c r="D123" t="s">
        <v>532</v>
      </c>
      <c r="E123" t="s">
        <v>7040</v>
      </c>
      <c r="F123" t="s">
        <v>7040</v>
      </c>
      <c r="G123" t="s">
        <v>141</v>
      </c>
      <c r="H123">
        <v>171</v>
      </c>
      <c r="I123">
        <v>171</v>
      </c>
      <c r="J123" t="s">
        <v>7795</v>
      </c>
      <c r="K123" t="s">
        <v>7781</v>
      </c>
    </row>
    <row r="124" spans="1:11">
      <c r="A124" t="s">
        <v>541</v>
      </c>
      <c r="B124" t="s">
        <v>539</v>
      </c>
      <c r="C124" t="s">
        <v>709</v>
      </c>
      <c r="D124" t="s">
        <v>540</v>
      </c>
      <c r="E124" t="s">
        <v>7044</v>
      </c>
      <c r="F124" t="s">
        <v>7044</v>
      </c>
      <c r="G124" t="s">
        <v>175</v>
      </c>
      <c r="H124">
        <v>131</v>
      </c>
      <c r="I124">
        <v>131</v>
      </c>
      <c r="J124" t="s">
        <v>7831</v>
      </c>
      <c r="K124" t="s">
        <v>7781</v>
      </c>
    </row>
    <row r="125" spans="1:11">
      <c r="A125" t="s">
        <v>545</v>
      </c>
      <c r="B125" t="s">
        <v>543</v>
      </c>
      <c r="C125" t="s">
        <v>711</v>
      </c>
      <c r="D125" t="s">
        <v>544</v>
      </c>
      <c r="E125" t="s">
        <v>7050</v>
      </c>
      <c r="F125" t="s">
        <v>7050</v>
      </c>
      <c r="G125" t="s">
        <v>193</v>
      </c>
      <c r="H125">
        <v>157</v>
      </c>
      <c r="I125">
        <v>157</v>
      </c>
      <c r="J125" t="s">
        <v>7832</v>
      </c>
      <c r="K125" t="s">
        <v>7781</v>
      </c>
    </row>
    <row r="126" spans="1:11">
      <c r="A126" t="s">
        <v>565</v>
      </c>
      <c r="B126" t="s">
        <v>563</v>
      </c>
      <c r="C126" t="s">
        <v>721</v>
      </c>
      <c r="D126" t="s">
        <v>564</v>
      </c>
      <c r="E126" t="s">
        <v>7041</v>
      </c>
      <c r="F126" t="s">
        <v>7041</v>
      </c>
      <c r="G126" t="s">
        <v>114</v>
      </c>
      <c r="H126">
        <v>162</v>
      </c>
      <c r="I126">
        <v>162</v>
      </c>
      <c r="J126" t="s">
        <v>7802</v>
      </c>
      <c r="K126" t="s">
        <v>7781</v>
      </c>
    </row>
    <row r="127" spans="1:11">
      <c r="A127" t="s">
        <v>573</v>
      </c>
      <c r="B127" t="s">
        <v>571</v>
      </c>
      <c r="C127" t="s">
        <v>725</v>
      </c>
      <c r="D127" t="s">
        <v>572</v>
      </c>
      <c r="E127" t="s">
        <v>7054</v>
      </c>
      <c r="F127" t="s">
        <v>7054</v>
      </c>
      <c r="G127" t="s">
        <v>175</v>
      </c>
      <c r="H127">
        <v>141</v>
      </c>
      <c r="I127">
        <v>141</v>
      </c>
      <c r="J127" t="s">
        <v>7838</v>
      </c>
      <c r="K127" t="s">
        <v>7781</v>
      </c>
    </row>
    <row r="128" spans="1:11">
      <c r="A128" t="s">
        <v>585</v>
      </c>
      <c r="B128" t="s">
        <v>583</v>
      </c>
      <c r="C128" t="s">
        <v>731</v>
      </c>
      <c r="D128" t="s">
        <v>584</v>
      </c>
      <c r="E128" t="s">
        <v>7057</v>
      </c>
      <c r="F128" t="s">
        <v>7057</v>
      </c>
      <c r="G128" t="s">
        <v>55</v>
      </c>
      <c r="H128">
        <v>160</v>
      </c>
      <c r="I128">
        <v>160</v>
      </c>
      <c r="J128" t="s">
        <v>7840</v>
      </c>
      <c r="K128" t="s">
        <v>7781</v>
      </c>
    </row>
    <row r="129" spans="1:11">
      <c r="A129" t="s">
        <v>593</v>
      </c>
      <c r="B129" t="s">
        <v>591</v>
      </c>
      <c r="C129" t="s">
        <v>735</v>
      </c>
      <c r="D129" t="s">
        <v>592</v>
      </c>
      <c r="E129" t="s">
        <v>7054</v>
      </c>
      <c r="F129" t="s">
        <v>7054</v>
      </c>
      <c r="G129" t="s">
        <v>175</v>
      </c>
      <c r="H129">
        <v>161</v>
      </c>
      <c r="I129">
        <v>161</v>
      </c>
      <c r="J129" t="s">
        <v>7842</v>
      </c>
      <c r="K129" t="s">
        <v>7781</v>
      </c>
    </row>
    <row r="130" spans="1:11">
      <c r="A130" t="s">
        <v>597</v>
      </c>
      <c r="B130" t="s">
        <v>595</v>
      </c>
      <c r="C130" t="s">
        <v>737</v>
      </c>
      <c r="D130" t="s">
        <v>596</v>
      </c>
      <c r="E130" t="s">
        <v>7059</v>
      </c>
      <c r="F130" t="s">
        <v>7059</v>
      </c>
      <c r="G130" t="s">
        <v>92</v>
      </c>
      <c r="H130">
        <v>98</v>
      </c>
      <c r="I130">
        <v>98</v>
      </c>
      <c r="J130" t="s">
        <v>7843</v>
      </c>
      <c r="K130" t="s">
        <v>7781</v>
      </c>
    </row>
    <row r="131" spans="1:11">
      <c r="A131" t="s">
        <v>609</v>
      </c>
      <c r="B131" t="s">
        <v>607</v>
      </c>
      <c r="C131" t="s">
        <v>743</v>
      </c>
      <c r="D131" t="s">
        <v>608</v>
      </c>
      <c r="E131" t="s">
        <v>7054</v>
      </c>
      <c r="F131" t="s">
        <v>7054</v>
      </c>
      <c r="G131" t="s">
        <v>175</v>
      </c>
      <c r="H131">
        <v>157</v>
      </c>
      <c r="I131">
        <v>157</v>
      </c>
      <c r="J131" t="s">
        <v>7832</v>
      </c>
      <c r="K131" t="s">
        <v>7781</v>
      </c>
    </row>
    <row r="132" spans="1:11">
      <c r="A132" t="s">
        <v>617</v>
      </c>
      <c r="B132" t="s">
        <v>615</v>
      </c>
      <c r="C132" t="s">
        <v>747</v>
      </c>
      <c r="D132" t="s">
        <v>616</v>
      </c>
      <c r="E132" t="s">
        <v>7063</v>
      </c>
      <c r="F132" t="s">
        <v>7063</v>
      </c>
      <c r="G132" t="s">
        <v>107</v>
      </c>
      <c r="H132">
        <v>156</v>
      </c>
      <c r="I132">
        <v>156</v>
      </c>
      <c r="J132" t="s">
        <v>7821</v>
      </c>
      <c r="K132" t="s">
        <v>7781</v>
      </c>
    </row>
    <row r="133" spans="1:11">
      <c r="A133" t="s">
        <v>621</v>
      </c>
      <c r="B133" t="s">
        <v>619</v>
      </c>
      <c r="C133" t="s">
        <v>749</v>
      </c>
      <c r="D133" t="s">
        <v>620</v>
      </c>
      <c r="E133" t="s">
        <v>7064</v>
      </c>
      <c r="F133" t="s">
        <v>7064</v>
      </c>
      <c r="G133" t="s">
        <v>123</v>
      </c>
      <c r="H133">
        <v>134</v>
      </c>
      <c r="I133">
        <v>134</v>
      </c>
      <c r="J133" t="s">
        <v>7847</v>
      </c>
      <c r="K133" t="s">
        <v>7781</v>
      </c>
    </row>
    <row r="134" spans="1:11">
      <c r="A134" t="s">
        <v>629</v>
      </c>
      <c r="B134" t="s">
        <v>627</v>
      </c>
      <c r="C134" t="s">
        <v>753</v>
      </c>
      <c r="D134" t="s">
        <v>628</v>
      </c>
      <c r="E134" t="s">
        <v>7066</v>
      </c>
      <c r="F134" t="s">
        <v>7066</v>
      </c>
      <c r="G134" t="s">
        <v>84</v>
      </c>
      <c r="H134">
        <v>172</v>
      </c>
      <c r="I134">
        <v>172</v>
      </c>
      <c r="J134" t="s">
        <v>7849</v>
      </c>
      <c r="K134" t="s">
        <v>7781</v>
      </c>
    </row>
    <row r="135" spans="1:11">
      <c r="A135" t="s">
        <v>633</v>
      </c>
      <c r="B135" t="s">
        <v>631</v>
      </c>
      <c r="C135" t="s">
        <v>755</v>
      </c>
      <c r="D135" t="s">
        <v>632</v>
      </c>
      <c r="E135" t="s">
        <v>7056</v>
      </c>
      <c r="F135" t="s">
        <v>7056</v>
      </c>
      <c r="G135" t="s">
        <v>103</v>
      </c>
      <c r="H135">
        <v>183</v>
      </c>
      <c r="I135">
        <v>183</v>
      </c>
      <c r="J135" t="s">
        <v>7825</v>
      </c>
      <c r="K135" t="s">
        <v>7781</v>
      </c>
    </row>
    <row r="136" spans="1:11">
      <c r="A136" t="s">
        <v>637</v>
      </c>
      <c r="B136" t="s">
        <v>635</v>
      </c>
      <c r="C136" t="s">
        <v>757</v>
      </c>
      <c r="D136" t="s">
        <v>636</v>
      </c>
      <c r="E136" t="s">
        <v>7064</v>
      </c>
      <c r="F136" t="s">
        <v>7064</v>
      </c>
      <c r="G136" t="s">
        <v>123</v>
      </c>
      <c r="H136">
        <v>268</v>
      </c>
      <c r="I136">
        <v>268</v>
      </c>
      <c r="J136" t="s">
        <v>7850</v>
      </c>
      <c r="K136" t="s">
        <v>7781</v>
      </c>
    </row>
    <row r="137" spans="1:11">
      <c r="A137" t="s">
        <v>641</v>
      </c>
      <c r="B137" t="s">
        <v>639</v>
      </c>
      <c r="C137" t="s">
        <v>759</v>
      </c>
      <c r="D137" t="s">
        <v>640</v>
      </c>
      <c r="E137" t="s">
        <v>7060</v>
      </c>
      <c r="F137" t="s">
        <v>7060</v>
      </c>
      <c r="G137" t="s">
        <v>114</v>
      </c>
      <c r="H137">
        <v>53</v>
      </c>
      <c r="I137">
        <v>53</v>
      </c>
      <c r="J137" t="s">
        <v>7851</v>
      </c>
      <c r="K137" t="s">
        <v>7781</v>
      </c>
    </row>
    <row r="138" spans="1:11">
      <c r="A138" t="s">
        <v>645</v>
      </c>
      <c r="B138" t="s">
        <v>643</v>
      </c>
      <c r="C138" t="s">
        <v>761</v>
      </c>
      <c r="D138" t="s">
        <v>644</v>
      </c>
      <c r="E138" t="s">
        <v>7064</v>
      </c>
      <c r="F138" t="s">
        <v>7064</v>
      </c>
      <c r="G138" t="s">
        <v>123</v>
      </c>
      <c r="H138">
        <v>142</v>
      </c>
      <c r="I138">
        <v>142</v>
      </c>
      <c r="J138" t="s">
        <v>7852</v>
      </c>
      <c r="K138" t="s">
        <v>7781</v>
      </c>
    </row>
    <row r="139" spans="1:11">
      <c r="A139" t="s">
        <v>681</v>
      </c>
      <c r="B139" t="s">
        <v>679</v>
      </c>
      <c r="C139" t="s">
        <v>779</v>
      </c>
      <c r="D139" t="s">
        <v>680</v>
      </c>
      <c r="E139" t="s">
        <v>7070</v>
      </c>
      <c r="F139" t="s">
        <v>7070</v>
      </c>
      <c r="G139" t="s">
        <v>180</v>
      </c>
      <c r="H139">
        <v>319</v>
      </c>
      <c r="I139">
        <v>319</v>
      </c>
      <c r="J139" t="s">
        <v>7859</v>
      </c>
      <c r="K139" t="s">
        <v>7781</v>
      </c>
    </row>
    <row r="140" spans="1:11">
      <c r="A140" t="s">
        <v>786</v>
      </c>
      <c r="B140" t="s">
        <v>784</v>
      </c>
      <c r="C140" t="s">
        <v>976</v>
      </c>
      <c r="D140" t="s">
        <v>785</v>
      </c>
      <c r="E140" t="s">
        <v>7072</v>
      </c>
      <c r="F140" t="s">
        <v>7072</v>
      </c>
      <c r="G140" t="s">
        <v>121</v>
      </c>
      <c r="H140">
        <v>178</v>
      </c>
      <c r="I140">
        <v>178</v>
      </c>
      <c r="J140" t="s">
        <v>7790</v>
      </c>
      <c r="K140" t="s">
        <v>7781</v>
      </c>
    </row>
    <row r="141" spans="1:11">
      <c r="A141" t="s">
        <v>794</v>
      </c>
      <c r="B141" t="s">
        <v>792</v>
      </c>
      <c r="C141" t="s">
        <v>980</v>
      </c>
      <c r="D141" t="s">
        <v>793</v>
      </c>
      <c r="E141" t="s">
        <v>7073</v>
      </c>
      <c r="F141" t="s">
        <v>7073</v>
      </c>
      <c r="G141" t="s">
        <v>132</v>
      </c>
      <c r="H141">
        <v>169</v>
      </c>
      <c r="I141">
        <v>169</v>
      </c>
      <c r="J141" t="s">
        <v>7862</v>
      </c>
      <c r="K141" t="s">
        <v>7781</v>
      </c>
    </row>
    <row r="142" spans="1:11">
      <c r="A142" t="s">
        <v>802</v>
      </c>
      <c r="B142" t="s">
        <v>800</v>
      </c>
      <c r="C142" t="s">
        <v>984</v>
      </c>
      <c r="D142" t="s">
        <v>801</v>
      </c>
      <c r="E142" t="s">
        <v>7061</v>
      </c>
      <c r="F142" t="s">
        <v>7061</v>
      </c>
      <c r="G142" t="s">
        <v>60</v>
      </c>
      <c r="H142">
        <v>101</v>
      </c>
      <c r="I142">
        <v>101</v>
      </c>
      <c r="J142" t="s">
        <v>7863</v>
      </c>
      <c r="K142" t="s">
        <v>7781</v>
      </c>
    </row>
    <row r="143" spans="1:11">
      <c r="A143" t="s">
        <v>814</v>
      </c>
      <c r="B143" t="s">
        <v>812</v>
      </c>
      <c r="C143" t="s">
        <v>990</v>
      </c>
      <c r="D143" t="s">
        <v>813</v>
      </c>
      <c r="E143" t="s">
        <v>7075</v>
      </c>
      <c r="F143" t="s">
        <v>7075</v>
      </c>
      <c r="G143" t="s">
        <v>98</v>
      </c>
      <c r="H143">
        <v>134</v>
      </c>
      <c r="I143">
        <v>134</v>
      </c>
      <c r="J143" t="s">
        <v>7847</v>
      </c>
      <c r="K143" t="s">
        <v>7781</v>
      </c>
    </row>
    <row r="144" spans="1:11">
      <c r="A144" t="s">
        <v>818</v>
      </c>
      <c r="B144" t="s">
        <v>816</v>
      </c>
      <c r="C144" t="s">
        <v>992</v>
      </c>
      <c r="D144" t="s">
        <v>817</v>
      </c>
      <c r="E144" t="s">
        <v>7058</v>
      </c>
      <c r="F144" t="s">
        <v>7058</v>
      </c>
      <c r="G144" t="s">
        <v>129</v>
      </c>
      <c r="H144">
        <v>152</v>
      </c>
      <c r="I144">
        <v>152</v>
      </c>
      <c r="J144" t="s">
        <v>7866</v>
      </c>
      <c r="K144" t="s">
        <v>7781</v>
      </c>
    </row>
    <row r="145" spans="1:11">
      <c r="A145" t="s">
        <v>822</v>
      </c>
      <c r="B145" t="s">
        <v>820</v>
      </c>
      <c r="C145" t="s">
        <v>994</v>
      </c>
      <c r="D145" t="s">
        <v>821</v>
      </c>
      <c r="E145" t="s">
        <v>7056</v>
      </c>
      <c r="F145" t="s">
        <v>7056</v>
      </c>
      <c r="G145" t="s">
        <v>103</v>
      </c>
      <c r="H145">
        <v>165</v>
      </c>
      <c r="I145">
        <v>165</v>
      </c>
      <c r="J145" t="s">
        <v>7867</v>
      </c>
      <c r="K145" t="s">
        <v>7781</v>
      </c>
    </row>
    <row r="146" spans="1:11">
      <c r="A146" t="s">
        <v>830</v>
      </c>
      <c r="B146" t="s">
        <v>828</v>
      </c>
      <c r="C146" t="s">
        <v>998</v>
      </c>
      <c r="D146" t="s">
        <v>829</v>
      </c>
      <c r="E146" t="s">
        <v>7069</v>
      </c>
      <c r="F146" t="s">
        <v>7069</v>
      </c>
      <c r="G146" t="s">
        <v>42</v>
      </c>
      <c r="H146">
        <v>171</v>
      </c>
      <c r="I146">
        <v>171</v>
      </c>
      <c r="J146" t="s">
        <v>7795</v>
      </c>
      <c r="K146" t="s">
        <v>7781</v>
      </c>
    </row>
    <row r="147" spans="1:11">
      <c r="A147" t="s">
        <v>842</v>
      </c>
      <c r="B147" t="s">
        <v>840</v>
      </c>
      <c r="C147" t="s">
        <v>1004</v>
      </c>
      <c r="D147" t="s">
        <v>841</v>
      </c>
      <c r="E147" t="s">
        <v>7075</v>
      </c>
      <c r="F147" t="s">
        <v>7075</v>
      </c>
      <c r="G147" t="s">
        <v>98</v>
      </c>
      <c r="H147">
        <v>160</v>
      </c>
      <c r="I147">
        <v>160</v>
      </c>
      <c r="J147" t="s">
        <v>7840</v>
      </c>
      <c r="K147" t="s">
        <v>7781</v>
      </c>
    </row>
    <row r="148" spans="1:11">
      <c r="A148" t="s">
        <v>846</v>
      </c>
      <c r="B148" t="s">
        <v>844</v>
      </c>
      <c r="C148" t="s">
        <v>1006</v>
      </c>
      <c r="D148" t="s">
        <v>845</v>
      </c>
      <c r="E148" t="s">
        <v>7058</v>
      </c>
      <c r="F148" t="s">
        <v>7058</v>
      </c>
      <c r="G148" t="s">
        <v>129</v>
      </c>
      <c r="H148">
        <v>290</v>
      </c>
      <c r="I148">
        <v>290</v>
      </c>
      <c r="J148" t="s">
        <v>7869</v>
      </c>
      <c r="K148" t="s">
        <v>7781</v>
      </c>
    </row>
    <row r="149" spans="1:11">
      <c r="A149" t="s">
        <v>850</v>
      </c>
      <c r="B149" t="s">
        <v>848</v>
      </c>
      <c r="C149" t="s">
        <v>1008</v>
      </c>
      <c r="D149" t="s">
        <v>849</v>
      </c>
      <c r="E149" t="s">
        <v>7077</v>
      </c>
      <c r="F149" t="s">
        <v>7077</v>
      </c>
      <c r="G149" t="s">
        <v>139</v>
      </c>
      <c r="H149">
        <v>106</v>
      </c>
      <c r="I149">
        <v>106</v>
      </c>
      <c r="J149" t="s">
        <v>7870</v>
      </c>
      <c r="K149" t="s">
        <v>7781</v>
      </c>
    </row>
    <row r="150" spans="1:11">
      <c r="A150" t="s">
        <v>854</v>
      </c>
      <c r="B150" t="s">
        <v>852</v>
      </c>
      <c r="C150" t="s">
        <v>1010</v>
      </c>
      <c r="D150" t="s">
        <v>853</v>
      </c>
      <c r="E150" t="s">
        <v>7064</v>
      </c>
      <c r="F150" t="s">
        <v>7064</v>
      </c>
      <c r="G150" t="s">
        <v>123</v>
      </c>
      <c r="H150">
        <v>129</v>
      </c>
      <c r="I150">
        <v>129</v>
      </c>
      <c r="J150" t="s">
        <v>7871</v>
      </c>
      <c r="K150" t="s">
        <v>7781</v>
      </c>
    </row>
    <row r="151" spans="1:11">
      <c r="A151" t="s">
        <v>858</v>
      </c>
      <c r="B151" t="s">
        <v>856</v>
      </c>
      <c r="C151" t="s">
        <v>1012</v>
      </c>
      <c r="D151" t="s">
        <v>857</v>
      </c>
      <c r="E151" t="s">
        <v>7075</v>
      </c>
      <c r="F151" t="s">
        <v>7075</v>
      </c>
      <c r="G151" t="s">
        <v>98</v>
      </c>
      <c r="H151">
        <v>169</v>
      </c>
      <c r="I151">
        <v>169</v>
      </c>
      <c r="J151" t="s">
        <v>7862</v>
      </c>
      <c r="K151" t="s">
        <v>7781</v>
      </c>
    </row>
    <row r="152" spans="1:11">
      <c r="A152" t="s">
        <v>862</v>
      </c>
      <c r="B152" t="s">
        <v>860</v>
      </c>
      <c r="C152" t="s">
        <v>1014</v>
      </c>
      <c r="D152" t="s">
        <v>861</v>
      </c>
      <c r="E152" t="s">
        <v>7056</v>
      </c>
      <c r="F152" t="s">
        <v>7056</v>
      </c>
      <c r="G152" t="s">
        <v>103</v>
      </c>
      <c r="H152">
        <v>171</v>
      </c>
      <c r="I152">
        <v>171</v>
      </c>
      <c r="J152" t="s">
        <v>7795</v>
      </c>
      <c r="K152" t="s">
        <v>7781</v>
      </c>
    </row>
    <row r="153" spans="1:11">
      <c r="A153" t="s">
        <v>870</v>
      </c>
      <c r="B153" t="s">
        <v>868</v>
      </c>
      <c r="C153" t="s">
        <v>1018</v>
      </c>
      <c r="D153" t="s">
        <v>869</v>
      </c>
      <c r="E153" t="s">
        <v>7071</v>
      </c>
      <c r="F153" t="s">
        <v>7071</v>
      </c>
      <c r="G153" t="s">
        <v>109</v>
      </c>
      <c r="H153">
        <v>182</v>
      </c>
      <c r="I153">
        <v>182</v>
      </c>
      <c r="J153" t="s">
        <v>7872</v>
      </c>
      <c r="K153" t="s">
        <v>7781</v>
      </c>
    </row>
    <row r="154" spans="1:11">
      <c r="A154" t="s">
        <v>878</v>
      </c>
      <c r="B154" t="s">
        <v>876</v>
      </c>
      <c r="C154" t="s">
        <v>1022</v>
      </c>
      <c r="D154" t="s">
        <v>877</v>
      </c>
      <c r="E154" t="s">
        <v>7070</v>
      </c>
      <c r="F154" t="s">
        <v>7070</v>
      </c>
      <c r="G154" t="s">
        <v>180</v>
      </c>
      <c r="H154">
        <v>167</v>
      </c>
      <c r="I154">
        <v>167</v>
      </c>
      <c r="J154" t="s">
        <v>7817</v>
      </c>
      <c r="K154" t="s">
        <v>7781</v>
      </c>
    </row>
    <row r="155" spans="1:11">
      <c r="A155" t="s">
        <v>882</v>
      </c>
      <c r="B155" t="s">
        <v>880</v>
      </c>
      <c r="C155" t="s">
        <v>1024</v>
      </c>
      <c r="D155" t="s">
        <v>881</v>
      </c>
      <c r="E155" t="s">
        <v>7060</v>
      </c>
      <c r="F155" t="s">
        <v>7060</v>
      </c>
      <c r="G155" t="s">
        <v>114</v>
      </c>
      <c r="H155">
        <v>178</v>
      </c>
      <c r="I155">
        <v>178</v>
      </c>
      <c r="J155" t="s">
        <v>7790</v>
      </c>
      <c r="K155" t="s">
        <v>7781</v>
      </c>
    </row>
    <row r="156" spans="1:11">
      <c r="A156" t="s">
        <v>894</v>
      </c>
      <c r="B156" t="s">
        <v>892</v>
      </c>
      <c r="C156" t="s">
        <v>1030</v>
      </c>
      <c r="D156" t="s">
        <v>893</v>
      </c>
      <c r="E156" t="s">
        <v>7080</v>
      </c>
      <c r="F156" t="s">
        <v>7080</v>
      </c>
      <c r="G156" t="s">
        <v>55</v>
      </c>
      <c r="H156">
        <v>218</v>
      </c>
      <c r="I156">
        <v>218</v>
      </c>
      <c r="J156" t="s">
        <v>7875</v>
      </c>
      <c r="K156" t="s">
        <v>7781</v>
      </c>
    </row>
    <row r="157" spans="1:11">
      <c r="A157" t="s">
        <v>898</v>
      </c>
      <c r="B157" t="s">
        <v>896</v>
      </c>
      <c r="C157" t="s">
        <v>1032</v>
      </c>
      <c r="D157" t="s">
        <v>897</v>
      </c>
      <c r="E157" t="s">
        <v>7081</v>
      </c>
      <c r="F157" t="s">
        <v>7081</v>
      </c>
      <c r="G157" t="s">
        <v>92</v>
      </c>
      <c r="H157">
        <v>170</v>
      </c>
      <c r="I157">
        <v>170</v>
      </c>
      <c r="J157" t="s">
        <v>7876</v>
      </c>
      <c r="K157" t="s">
        <v>7781</v>
      </c>
    </row>
    <row r="158" spans="1:11">
      <c r="A158" t="s">
        <v>902</v>
      </c>
      <c r="B158" t="s">
        <v>900</v>
      </c>
      <c r="C158" t="s">
        <v>1034</v>
      </c>
      <c r="D158" t="s">
        <v>901</v>
      </c>
      <c r="E158" t="s">
        <v>7082</v>
      </c>
      <c r="F158" t="s">
        <v>7082</v>
      </c>
      <c r="G158" t="s">
        <v>109</v>
      </c>
      <c r="H158">
        <v>182</v>
      </c>
      <c r="I158">
        <v>182</v>
      </c>
      <c r="J158" t="s">
        <v>7872</v>
      </c>
      <c r="K158" t="s">
        <v>7781</v>
      </c>
    </row>
    <row r="159" spans="1:11">
      <c r="A159" t="s">
        <v>906</v>
      </c>
      <c r="B159" t="s">
        <v>904</v>
      </c>
      <c r="C159" t="s">
        <v>1036</v>
      </c>
      <c r="D159" t="s">
        <v>905</v>
      </c>
      <c r="E159" t="s">
        <v>7083</v>
      </c>
      <c r="F159" t="s">
        <v>7083</v>
      </c>
      <c r="G159" t="s">
        <v>177</v>
      </c>
      <c r="H159">
        <v>118</v>
      </c>
      <c r="I159">
        <v>118</v>
      </c>
      <c r="J159" t="s">
        <v>7877</v>
      </c>
      <c r="K159" t="s">
        <v>7781</v>
      </c>
    </row>
    <row r="160" spans="1:11">
      <c r="A160" t="s">
        <v>910</v>
      </c>
      <c r="B160" t="s">
        <v>908</v>
      </c>
      <c r="C160" t="s">
        <v>1038</v>
      </c>
      <c r="D160" t="s">
        <v>909</v>
      </c>
      <c r="E160" t="s">
        <v>7084</v>
      </c>
      <c r="F160" t="s">
        <v>7084</v>
      </c>
      <c r="G160" t="s">
        <v>162</v>
      </c>
      <c r="H160">
        <v>169</v>
      </c>
      <c r="I160">
        <v>169</v>
      </c>
      <c r="J160" t="s">
        <v>7862</v>
      </c>
      <c r="K160" t="s">
        <v>7781</v>
      </c>
    </row>
    <row r="161" spans="1:11">
      <c r="A161" t="s">
        <v>914</v>
      </c>
      <c r="B161" t="s">
        <v>912</v>
      </c>
      <c r="C161" t="s">
        <v>1040</v>
      </c>
      <c r="D161" t="s">
        <v>913</v>
      </c>
      <c r="E161" t="s">
        <v>7085</v>
      </c>
      <c r="F161" t="s">
        <v>7085</v>
      </c>
      <c r="G161" t="s">
        <v>90</v>
      </c>
      <c r="H161">
        <v>108</v>
      </c>
      <c r="I161">
        <v>108</v>
      </c>
      <c r="J161" t="s">
        <v>7878</v>
      </c>
      <c r="K161" t="s">
        <v>7781</v>
      </c>
    </row>
    <row r="162" spans="1:11">
      <c r="A162" t="s">
        <v>918</v>
      </c>
      <c r="B162" t="s">
        <v>916</v>
      </c>
      <c r="C162" t="s">
        <v>1042</v>
      </c>
      <c r="D162" t="s">
        <v>917</v>
      </c>
      <c r="E162" t="s">
        <v>7085</v>
      </c>
      <c r="F162" t="s">
        <v>7085</v>
      </c>
      <c r="G162" t="s">
        <v>90</v>
      </c>
      <c r="H162">
        <v>167</v>
      </c>
      <c r="I162">
        <v>167</v>
      </c>
      <c r="J162" t="s">
        <v>7817</v>
      </c>
      <c r="K162" t="s">
        <v>7781</v>
      </c>
    </row>
    <row r="163" spans="1:11">
      <c r="A163" t="s">
        <v>922</v>
      </c>
      <c r="B163" t="s">
        <v>920</v>
      </c>
      <c r="C163" t="s">
        <v>1044</v>
      </c>
      <c r="D163" t="s">
        <v>921</v>
      </c>
      <c r="E163" t="s">
        <v>7086</v>
      </c>
      <c r="F163" t="s">
        <v>7086</v>
      </c>
      <c r="G163" t="s">
        <v>123</v>
      </c>
      <c r="H163">
        <v>163</v>
      </c>
      <c r="I163">
        <v>163</v>
      </c>
      <c r="J163" t="s">
        <v>7879</v>
      </c>
      <c r="K163" t="s">
        <v>7781</v>
      </c>
    </row>
    <row r="164" spans="1:11">
      <c r="A164" t="s">
        <v>926</v>
      </c>
      <c r="B164" t="s">
        <v>924</v>
      </c>
      <c r="C164" t="s">
        <v>1046</v>
      </c>
      <c r="D164" t="s">
        <v>925</v>
      </c>
      <c r="E164" t="s">
        <v>7085</v>
      </c>
      <c r="F164" t="s">
        <v>7085</v>
      </c>
      <c r="G164" t="s">
        <v>90</v>
      </c>
      <c r="H164">
        <v>64</v>
      </c>
      <c r="I164">
        <v>64</v>
      </c>
      <c r="J164" t="s">
        <v>7880</v>
      </c>
      <c r="K164" t="s">
        <v>7781</v>
      </c>
    </row>
    <row r="165" spans="1:11">
      <c r="A165" t="s">
        <v>930</v>
      </c>
      <c r="B165" t="s">
        <v>928</v>
      </c>
      <c r="C165" t="s">
        <v>1048</v>
      </c>
      <c r="D165" t="s">
        <v>929</v>
      </c>
      <c r="E165" t="s">
        <v>7087</v>
      </c>
      <c r="F165" t="s">
        <v>7087</v>
      </c>
      <c r="G165" t="s">
        <v>193</v>
      </c>
      <c r="H165">
        <v>182</v>
      </c>
      <c r="I165">
        <v>182</v>
      </c>
      <c r="J165" t="s">
        <v>7872</v>
      </c>
      <c r="K165" t="s">
        <v>7781</v>
      </c>
    </row>
    <row r="166" spans="1:11">
      <c r="A166" t="s">
        <v>942</v>
      </c>
      <c r="B166" t="s">
        <v>940</v>
      </c>
      <c r="C166" t="s">
        <v>1054</v>
      </c>
      <c r="D166" t="s">
        <v>941</v>
      </c>
      <c r="E166" t="s">
        <v>7079</v>
      </c>
      <c r="F166" t="s">
        <v>7079</v>
      </c>
      <c r="G166" t="s">
        <v>175</v>
      </c>
      <c r="H166">
        <v>182</v>
      </c>
      <c r="I166">
        <v>182</v>
      </c>
      <c r="J166" t="s">
        <v>7872</v>
      </c>
      <c r="K166" t="s">
        <v>7781</v>
      </c>
    </row>
    <row r="167" spans="1:11">
      <c r="A167" t="s">
        <v>946</v>
      </c>
      <c r="B167" t="s">
        <v>944</v>
      </c>
      <c r="C167" t="s">
        <v>1056</v>
      </c>
      <c r="D167" t="s">
        <v>945</v>
      </c>
      <c r="E167" t="s">
        <v>7089</v>
      </c>
      <c r="F167" t="s">
        <v>7089</v>
      </c>
      <c r="G167" t="s">
        <v>121</v>
      </c>
      <c r="H167">
        <v>104</v>
      </c>
      <c r="I167">
        <v>104</v>
      </c>
      <c r="J167" t="s">
        <v>7882</v>
      </c>
      <c r="K167" t="s">
        <v>7781</v>
      </c>
    </row>
    <row r="168" spans="1:11">
      <c r="A168" t="s">
        <v>950</v>
      </c>
      <c r="B168" t="s">
        <v>948</v>
      </c>
      <c r="C168" t="s">
        <v>1058</v>
      </c>
      <c r="D168" t="s">
        <v>949</v>
      </c>
      <c r="E168" t="s">
        <v>7090</v>
      </c>
      <c r="F168" t="s">
        <v>7090</v>
      </c>
      <c r="G168" t="s">
        <v>138</v>
      </c>
      <c r="H168">
        <v>248</v>
      </c>
      <c r="I168">
        <v>248</v>
      </c>
      <c r="J168" t="s">
        <v>7883</v>
      </c>
      <c r="K168" t="s">
        <v>7781</v>
      </c>
    </row>
    <row r="169" spans="1:11">
      <c r="A169" t="s">
        <v>954</v>
      </c>
      <c r="B169" t="s">
        <v>952</v>
      </c>
      <c r="C169" t="s">
        <v>1060</v>
      </c>
      <c r="D169" t="s">
        <v>953</v>
      </c>
      <c r="E169" t="s">
        <v>7091</v>
      </c>
      <c r="F169" t="s">
        <v>7091</v>
      </c>
      <c r="G169" t="s">
        <v>114</v>
      </c>
      <c r="H169">
        <v>122</v>
      </c>
      <c r="I169">
        <v>122</v>
      </c>
      <c r="J169" t="s">
        <v>7884</v>
      </c>
      <c r="K169" t="s">
        <v>7781</v>
      </c>
    </row>
    <row r="170" spans="1:11">
      <c r="A170" t="s">
        <v>958</v>
      </c>
      <c r="B170" t="s">
        <v>956</v>
      </c>
      <c r="C170" t="s">
        <v>1062</v>
      </c>
      <c r="D170" t="s">
        <v>957</v>
      </c>
      <c r="E170" t="s">
        <v>7092</v>
      </c>
      <c r="F170" t="s">
        <v>7092</v>
      </c>
      <c r="G170" t="s">
        <v>79</v>
      </c>
      <c r="H170">
        <v>172</v>
      </c>
      <c r="I170">
        <v>172</v>
      </c>
      <c r="J170" t="s">
        <v>7849</v>
      </c>
      <c r="K170" t="s">
        <v>7781</v>
      </c>
    </row>
    <row r="171" spans="1:11">
      <c r="A171" t="s">
        <v>962</v>
      </c>
      <c r="B171" t="s">
        <v>960</v>
      </c>
      <c r="C171" t="s">
        <v>1064</v>
      </c>
      <c r="D171" t="s">
        <v>961</v>
      </c>
      <c r="E171" t="s">
        <v>7093</v>
      </c>
      <c r="F171" t="s">
        <v>7093</v>
      </c>
      <c r="G171" t="s">
        <v>103</v>
      </c>
      <c r="H171">
        <v>67</v>
      </c>
      <c r="I171">
        <v>67</v>
      </c>
      <c r="J171" t="s">
        <v>7885</v>
      </c>
      <c r="K171" t="s">
        <v>7781</v>
      </c>
    </row>
    <row r="172" spans="1:11">
      <c r="A172" t="s">
        <v>966</v>
      </c>
      <c r="B172" t="s">
        <v>964</v>
      </c>
      <c r="C172" t="s">
        <v>1066</v>
      </c>
      <c r="D172" t="s">
        <v>965</v>
      </c>
      <c r="E172" t="s">
        <v>7094</v>
      </c>
      <c r="F172" t="s">
        <v>7094</v>
      </c>
      <c r="G172" t="s">
        <v>95</v>
      </c>
      <c r="H172">
        <v>287</v>
      </c>
      <c r="I172">
        <v>287</v>
      </c>
      <c r="J172" t="s">
        <v>7886</v>
      </c>
      <c r="K172" t="s">
        <v>7781</v>
      </c>
    </row>
    <row r="173" spans="1:11">
      <c r="A173" t="s">
        <v>970</v>
      </c>
      <c r="B173" t="s">
        <v>968</v>
      </c>
      <c r="C173" t="s">
        <v>1068</v>
      </c>
      <c r="D173" t="s">
        <v>969</v>
      </c>
      <c r="E173" t="s">
        <v>7095</v>
      </c>
      <c r="F173" t="s">
        <v>7095</v>
      </c>
      <c r="G173" t="s">
        <v>52</v>
      </c>
      <c r="H173">
        <v>117</v>
      </c>
      <c r="I173">
        <v>117</v>
      </c>
      <c r="J173" t="s">
        <v>7887</v>
      </c>
      <c r="K173" t="s">
        <v>7781</v>
      </c>
    </row>
    <row r="174" spans="1:11">
      <c r="A174" t="s">
        <v>974</v>
      </c>
      <c r="B174" t="s">
        <v>972</v>
      </c>
      <c r="C174" t="s">
        <v>1070</v>
      </c>
      <c r="D174" t="s">
        <v>973</v>
      </c>
      <c r="E174" t="s">
        <v>7087</v>
      </c>
      <c r="F174" t="s">
        <v>7087</v>
      </c>
      <c r="G174" t="s">
        <v>193</v>
      </c>
      <c r="H174">
        <v>172</v>
      </c>
      <c r="I174">
        <v>172</v>
      </c>
      <c r="J174" t="s">
        <v>7849</v>
      </c>
      <c r="K174" t="s">
        <v>7781</v>
      </c>
    </row>
    <row r="175" spans="1:11">
      <c r="A175" t="s">
        <v>1087</v>
      </c>
      <c r="B175" t="s">
        <v>1085</v>
      </c>
      <c r="C175" t="s">
        <v>1271</v>
      </c>
      <c r="D175" t="s">
        <v>1086</v>
      </c>
      <c r="E175" t="s">
        <v>7083</v>
      </c>
      <c r="F175" t="s">
        <v>7083</v>
      </c>
      <c r="G175" t="s">
        <v>177</v>
      </c>
      <c r="H175">
        <v>540</v>
      </c>
      <c r="I175">
        <v>540</v>
      </c>
      <c r="J175" t="s">
        <v>7891</v>
      </c>
      <c r="K175" t="s">
        <v>7781</v>
      </c>
    </row>
    <row r="176" spans="1:11">
      <c r="A176" t="s">
        <v>1095</v>
      </c>
      <c r="B176" t="s">
        <v>1093</v>
      </c>
      <c r="C176" t="s">
        <v>1275</v>
      </c>
      <c r="D176" t="s">
        <v>1094</v>
      </c>
      <c r="E176" t="s">
        <v>7099</v>
      </c>
      <c r="F176" t="s">
        <v>7099</v>
      </c>
      <c r="G176" t="s">
        <v>140</v>
      </c>
      <c r="H176">
        <v>106</v>
      </c>
      <c r="I176">
        <v>106</v>
      </c>
      <c r="J176" t="s">
        <v>7870</v>
      </c>
      <c r="K176" t="s">
        <v>7781</v>
      </c>
    </row>
    <row r="177" spans="1:11">
      <c r="A177" t="s">
        <v>1099</v>
      </c>
      <c r="B177" t="s">
        <v>1097</v>
      </c>
      <c r="C177" t="s">
        <v>1277</v>
      </c>
      <c r="D177" t="s">
        <v>1098</v>
      </c>
      <c r="E177" t="s">
        <v>7100</v>
      </c>
      <c r="F177" t="s">
        <v>7100</v>
      </c>
      <c r="G177" t="s">
        <v>42</v>
      </c>
      <c r="H177">
        <v>142</v>
      </c>
      <c r="I177">
        <v>142</v>
      </c>
      <c r="J177" t="s">
        <v>7852</v>
      </c>
      <c r="K177" t="s">
        <v>7781</v>
      </c>
    </row>
    <row r="178" spans="1:11">
      <c r="A178" t="s">
        <v>1107</v>
      </c>
      <c r="B178" t="s">
        <v>1105</v>
      </c>
      <c r="C178" t="s">
        <v>1281</v>
      </c>
      <c r="D178" t="s">
        <v>1106</v>
      </c>
      <c r="E178" t="s">
        <v>7102</v>
      </c>
      <c r="F178" t="s">
        <v>7102</v>
      </c>
      <c r="G178" t="s">
        <v>74</v>
      </c>
      <c r="H178">
        <v>177</v>
      </c>
      <c r="I178">
        <v>177</v>
      </c>
      <c r="J178" t="s">
        <v>7894</v>
      </c>
      <c r="K178" t="s">
        <v>7781</v>
      </c>
    </row>
    <row r="179" spans="1:11">
      <c r="A179" t="s">
        <v>1111</v>
      </c>
      <c r="B179" t="s">
        <v>1109</v>
      </c>
      <c r="C179" t="s">
        <v>1283</v>
      </c>
      <c r="D179" t="s">
        <v>1110</v>
      </c>
      <c r="E179" t="s">
        <v>7100</v>
      </c>
      <c r="F179" t="s">
        <v>7100</v>
      </c>
      <c r="G179" t="s">
        <v>42</v>
      </c>
      <c r="H179">
        <v>180</v>
      </c>
      <c r="I179">
        <v>180</v>
      </c>
      <c r="J179" t="s">
        <v>7815</v>
      </c>
      <c r="K179" t="s">
        <v>7781</v>
      </c>
    </row>
    <row r="180" spans="1:11">
      <c r="A180" t="s">
        <v>1115</v>
      </c>
      <c r="B180" t="s">
        <v>1113</v>
      </c>
      <c r="C180" t="s">
        <v>1285</v>
      </c>
      <c r="D180" t="s">
        <v>1114</v>
      </c>
      <c r="E180" t="s">
        <v>7097</v>
      </c>
      <c r="F180" t="s">
        <v>7097</v>
      </c>
      <c r="G180" t="s">
        <v>84</v>
      </c>
      <c r="H180">
        <v>156</v>
      </c>
      <c r="I180">
        <v>156</v>
      </c>
      <c r="J180" t="s">
        <v>7821</v>
      </c>
      <c r="K180" t="s">
        <v>7781</v>
      </c>
    </row>
    <row r="181" spans="1:11">
      <c r="A181" t="s">
        <v>1119</v>
      </c>
      <c r="B181" t="s">
        <v>1117</v>
      </c>
      <c r="C181" t="s">
        <v>1287</v>
      </c>
      <c r="D181" t="s">
        <v>1118</v>
      </c>
      <c r="E181" t="s">
        <v>7093</v>
      </c>
      <c r="F181" t="s">
        <v>7093</v>
      </c>
      <c r="G181" t="s">
        <v>103</v>
      </c>
      <c r="H181">
        <v>137</v>
      </c>
      <c r="I181">
        <v>137</v>
      </c>
      <c r="J181" t="s">
        <v>7895</v>
      </c>
      <c r="K181" t="s">
        <v>7781</v>
      </c>
    </row>
    <row r="182" spans="1:11">
      <c r="A182" t="s">
        <v>1123</v>
      </c>
      <c r="B182" t="s">
        <v>1121</v>
      </c>
      <c r="C182" t="s">
        <v>1289</v>
      </c>
      <c r="D182" t="s">
        <v>1122</v>
      </c>
      <c r="E182" t="s">
        <v>7089</v>
      </c>
      <c r="F182" t="s">
        <v>7089</v>
      </c>
      <c r="G182" t="s">
        <v>121</v>
      </c>
      <c r="H182">
        <v>170</v>
      </c>
      <c r="I182">
        <v>170</v>
      </c>
      <c r="J182" t="s">
        <v>7876</v>
      </c>
      <c r="K182" t="s">
        <v>7781</v>
      </c>
    </row>
    <row r="183" spans="1:11">
      <c r="A183" t="s">
        <v>1127</v>
      </c>
      <c r="B183" t="s">
        <v>1125</v>
      </c>
      <c r="C183" t="s">
        <v>1291</v>
      </c>
      <c r="D183" t="s">
        <v>1126</v>
      </c>
      <c r="E183" t="s">
        <v>7100</v>
      </c>
      <c r="F183" t="s">
        <v>7100</v>
      </c>
      <c r="G183" t="s">
        <v>42</v>
      </c>
      <c r="H183">
        <v>129</v>
      </c>
      <c r="I183">
        <v>129</v>
      </c>
      <c r="J183" t="s">
        <v>7871</v>
      </c>
      <c r="K183" t="s">
        <v>7781</v>
      </c>
    </row>
    <row r="184" spans="1:11">
      <c r="A184" t="s">
        <v>1131</v>
      </c>
      <c r="B184" t="s">
        <v>1129</v>
      </c>
      <c r="C184" t="s">
        <v>1293</v>
      </c>
      <c r="D184" t="s">
        <v>1130</v>
      </c>
      <c r="E184" t="s">
        <v>7103</v>
      </c>
      <c r="F184" t="s">
        <v>7103</v>
      </c>
      <c r="G184" t="s">
        <v>141</v>
      </c>
      <c r="H184">
        <v>159</v>
      </c>
      <c r="I184">
        <v>159</v>
      </c>
      <c r="J184" t="s">
        <v>7896</v>
      </c>
      <c r="K184" t="s">
        <v>7781</v>
      </c>
    </row>
    <row r="185" spans="1:11">
      <c r="A185" t="s">
        <v>1139</v>
      </c>
      <c r="B185" t="s">
        <v>1137</v>
      </c>
      <c r="C185" t="s">
        <v>1297</v>
      </c>
      <c r="D185" t="s">
        <v>1138</v>
      </c>
      <c r="E185" t="s">
        <v>7104</v>
      </c>
      <c r="F185" t="s">
        <v>7104</v>
      </c>
      <c r="G185" t="s">
        <v>146</v>
      </c>
      <c r="H185">
        <v>241</v>
      </c>
      <c r="I185">
        <v>241</v>
      </c>
      <c r="J185" t="s">
        <v>7898</v>
      </c>
      <c r="K185" t="s">
        <v>7781</v>
      </c>
    </row>
    <row r="186" spans="1:11">
      <c r="A186" t="s">
        <v>1143</v>
      </c>
      <c r="B186" t="s">
        <v>1141</v>
      </c>
      <c r="C186" t="s">
        <v>1299</v>
      </c>
      <c r="D186" t="s">
        <v>1142</v>
      </c>
      <c r="E186" t="s">
        <v>7100</v>
      </c>
      <c r="F186" t="s">
        <v>7100</v>
      </c>
      <c r="G186" t="s">
        <v>42</v>
      </c>
      <c r="H186">
        <v>146</v>
      </c>
      <c r="I186">
        <v>146</v>
      </c>
      <c r="J186" t="s">
        <v>7899</v>
      </c>
      <c r="K186" t="s">
        <v>7781</v>
      </c>
    </row>
    <row r="187" spans="1:11">
      <c r="A187" t="s">
        <v>1147</v>
      </c>
      <c r="B187" t="s">
        <v>1145</v>
      </c>
      <c r="C187" t="s">
        <v>1301</v>
      </c>
      <c r="D187" t="s">
        <v>1146</v>
      </c>
      <c r="E187" t="s">
        <v>7105</v>
      </c>
      <c r="F187" t="s">
        <v>7105</v>
      </c>
      <c r="G187" t="s">
        <v>189</v>
      </c>
      <c r="H187">
        <v>158</v>
      </c>
      <c r="I187">
        <v>158</v>
      </c>
      <c r="J187" t="s">
        <v>7900</v>
      </c>
      <c r="K187" t="s">
        <v>7781</v>
      </c>
    </row>
    <row r="188" spans="1:11">
      <c r="A188" t="s">
        <v>1151</v>
      </c>
      <c r="B188" t="s">
        <v>1149</v>
      </c>
      <c r="C188" t="s">
        <v>1303</v>
      </c>
      <c r="D188" t="s">
        <v>1150</v>
      </c>
      <c r="E188" t="s">
        <v>7106</v>
      </c>
      <c r="F188" t="s">
        <v>7106</v>
      </c>
      <c r="G188" t="s">
        <v>185</v>
      </c>
      <c r="H188">
        <v>174</v>
      </c>
      <c r="I188">
        <v>174</v>
      </c>
      <c r="J188" t="s">
        <v>7822</v>
      </c>
      <c r="K188" t="s">
        <v>7781</v>
      </c>
    </row>
    <row r="189" spans="1:11">
      <c r="A189" t="s">
        <v>1155</v>
      </c>
      <c r="B189" t="s">
        <v>1153</v>
      </c>
      <c r="C189" t="s">
        <v>1305</v>
      </c>
      <c r="D189" t="s">
        <v>1154</v>
      </c>
      <c r="E189" t="s">
        <v>7100</v>
      </c>
      <c r="F189" t="s">
        <v>7100</v>
      </c>
      <c r="G189" t="s">
        <v>42</v>
      </c>
      <c r="H189">
        <v>141</v>
      </c>
      <c r="I189">
        <v>141</v>
      </c>
      <c r="J189" t="s">
        <v>7838</v>
      </c>
      <c r="K189" t="s">
        <v>7781</v>
      </c>
    </row>
    <row r="190" spans="1:11">
      <c r="A190" t="s">
        <v>1159</v>
      </c>
      <c r="B190" t="s">
        <v>1157</v>
      </c>
      <c r="C190" t="s">
        <v>1307</v>
      </c>
      <c r="D190" t="s">
        <v>1158</v>
      </c>
      <c r="E190" t="s">
        <v>7107</v>
      </c>
      <c r="F190" t="s">
        <v>7107</v>
      </c>
      <c r="G190" t="s">
        <v>107</v>
      </c>
      <c r="H190">
        <v>151</v>
      </c>
      <c r="I190">
        <v>151</v>
      </c>
      <c r="J190" t="s">
        <v>7901</v>
      </c>
      <c r="K190" t="s">
        <v>7781</v>
      </c>
    </row>
    <row r="191" spans="1:11">
      <c r="A191" t="s">
        <v>1163</v>
      </c>
      <c r="B191" t="s">
        <v>1161</v>
      </c>
      <c r="C191" t="s">
        <v>1309</v>
      </c>
      <c r="D191" t="s">
        <v>1162</v>
      </c>
      <c r="E191" t="s">
        <v>7108</v>
      </c>
      <c r="F191" t="s">
        <v>7108</v>
      </c>
      <c r="G191" t="s">
        <v>60</v>
      </c>
      <c r="H191">
        <v>174</v>
      </c>
      <c r="I191">
        <v>174</v>
      </c>
      <c r="J191" t="s">
        <v>7822</v>
      </c>
      <c r="K191" t="s">
        <v>7781</v>
      </c>
    </row>
    <row r="192" spans="1:11">
      <c r="A192" t="s">
        <v>1171</v>
      </c>
      <c r="B192" t="s">
        <v>1169</v>
      </c>
      <c r="C192" t="s">
        <v>1313</v>
      </c>
      <c r="D192" t="s">
        <v>1170</v>
      </c>
      <c r="E192" t="s">
        <v>7080</v>
      </c>
      <c r="F192" t="s">
        <v>7080</v>
      </c>
      <c r="G192" t="s">
        <v>55</v>
      </c>
      <c r="H192">
        <v>119</v>
      </c>
      <c r="I192">
        <v>119</v>
      </c>
      <c r="J192" t="s">
        <v>7903</v>
      </c>
      <c r="K192" t="s">
        <v>7781</v>
      </c>
    </row>
    <row r="193" spans="1:11">
      <c r="A193" t="s">
        <v>1175</v>
      </c>
      <c r="B193" t="s">
        <v>1173</v>
      </c>
      <c r="C193" t="s">
        <v>1315</v>
      </c>
      <c r="D193" t="s">
        <v>1174</v>
      </c>
      <c r="E193" t="s">
        <v>7100</v>
      </c>
      <c r="F193" t="s">
        <v>7100</v>
      </c>
      <c r="G193" t="s">
        <v>42</v>
      </c>
      <c r="H193">
        <v>181</v>
      </c>
      <c r="I193">
        <v>181</v>
      </c>
      <c r="J193" t="s">
        <v>7904</v>
      </c>
      <c r="K193" t="s">
        <v>7781</v>
      </c>
    </row>
    <row r="194" spans="1:11">
      <c r="A194" t="s">
        <v>1179</v>
      </c>
      <c r="B194" t="s">
        <v>1177</v>
      </c>
      <c r="C194" t="s">
        <v>1317</v>
      </c>
      <c r="D194" t="s">
        <v>1178</v>
      </c>
      <c r="E194" t="s">
        <v>7080</v>
      </c>
      <c r="F194" t="s">
        <v>7080</v>
      </c>
      <c r="G194" t="s">
        <v>55</v>
      </c>
      <c r="H194">
        <v>174</v>
      </c>
      <c r="I194">
        <v>174</v>
      </c>
      <c r="J194" t="s">
        <v>7822</v>
      </c>
      <c r="K194" t="s">
        <v>7781</v>
      </c>
    </row>
    <row r="195" spans="1:11">
      <c r="A195" t="s">
        <v>1183</v>
      </c>
      <c r="B195" t="s">
        <v>1181</v>
      </c>
      <c r="C195" t="s">
        <v>1319</v>
      </c>
      <c r="D195" t="s">
        <v>1182</v>
      </c>
      <c r="E195" t="s">
        <v>7110</v>
      </c>
      <c r="F195" t="s">
        <v>7110</v>
      </c>
      <c r="G195" t="s">
        <v>172</v>
      </c>
      <c r="H195">
        <v>164</v>
      </c>
      <c r="I195">
        <v>164</v>
      </c>
      <c r="J195" t="s">
        <v>7794</v>
      </c>
      <c r="K195" t="s">
        <v>7781</v>
      </c>
    </row>
    <row r="196" spans="1:11">
      <c r="A196" t="s">
        <v>1187</v>
      </c>
      <c r="B196" t="s">
        <v>1185</v>
      </c>
      <c r="C196" t="s">
        <v>1321</v>
      </c>
      <c r="D196" t="s">
        <v>1186</v>
      </c>
      <c r="E196" t="s">
        <v>7085</v>
      </c>
      <c r="F196" t="s">
        <v>7085</v>
      </c>
      <c r="G196" t="s">
        <v>90</v>
      </c>
      <c r="H196">
        <v>174</v>
      </c>
      <c r="I196">
        <v>174</v>
      </c>
      <c r="J196" t="s">
        <v>7822</v>
      </c>
      <c r="K196" t="s">
        <v>7781</v>
      </c>
    </row>
    <row r="197" spans="1:11">
      <c r="A197" t="s">
        <v>1191</v>
      </c>
      <c r="B197" t="s">
        <v>1189</v>
      </c>
      <c r="C197" t="s">
        <v>1323</v>
      </c>
      <c r="D197" t="s">
        <v>1190</v>
      </c>
      <c r="E197" t="s">
        <v>7101</v>
      </c>
      <c r="F197" t="s">
        <v>7101</v>
      </c>
      <c r="G197" t="s">
        <v>87</v>
      </c>
      <c r="H197">
        <v>178</v>
      </c>
      <c r="I197">
        <v>178</v>
      </c>
      <c r="J197" t="s">
        <v>7790</v>
      </c>
      <c r="K197" t="s">
        <v>7781</v>
      </c>
    </row>
    <row r="198" spans="1:11">
      <c r="A198" t="s">
        <v>1203</v>
      </c>
      <c r="B198" t="s">
        <v>1201</v>
      </c>
      <c r="C198" t="s">
        <v>1329</v>
      </c>
      <c r="D198" t="s">
        <v>1202</v>
      </c>
      <c r="E198" t="s">
        <v>7091</v>
      </c>
      <c r="F198" t="s">
        <v>7091</v>
      </c>
      <c r="G198" t="s">
        <v>114</v>
      </c>
      <c r="H198">
        <v>113</v>
      </c>
      <c r="I198">
        <v>113</v>
      </c>
      <c r="J198" t="s">
        <v>7907</v>
      </c>
      <c r="K198" t="s">
        <v>7781</v>
      </c>
    </row>
    <row r="199" spans="1:11">
      <c r="A199" t="s">
        <v>1207</v>
      </c>
      <c r="B199" t="s">
        <v>1205</v>
      </c>
      <c r="C199" t="s">
        <v>1331</v>
      </c>
      <c r="D199" t="s">
        <v>1206</v>
      </c>
      <c r="E199" t="s">
        <v>7102</v>
      </c>
      <c r="F199" t="s">
        <v>7102</v>
      </c>
      <c r="G199" t="s">
        <v>74</v>
      </c>
      <c r="H199">
        <v>440</v>
      </c>
      <c r="I199">
        <v>440</v>
      </c>
      <c r="J199" t="s">
        <v>7908</v>
      </c>
      <c r="K199" t="s">
        <v>7781</v>
      </c>
    </row>
    <row r="200" spans="1:11">
      <c r="A200" t="s">
        <v>1211</v>
      </c>
      <c r="B200" t="s">
        <v>1209</v>
      </c>
      <c r="C200" t="s">
        <v>1333</v>
      </c>
      <c r="D200" t="s">
        <v>1210</v>
      </c>
      <c r="E200" t="s">
        <v>7111</v>
      </c>
      <c r="F200" t="s">
        <v>7111</v>
      </c>
      <c r="G200" t="s">
        <v>166</v>
      </c>
      <c r="H200">
        <v>165</v>
      </c>
      <c r="I200">
        <v>165</v>
      </c>
      <c r="J200" t="s">
        <v>7867</v>
      </c>
      <c r="K200" t="s">
        <v>7781</v>
      </c>
    </row>
    <row r="201" spans="1:11">
      <c r="A201" t="s">
        <v>1219</v>
      </c>
      <c r="B201" t="s">
        <v>1217</v>
      </c>
      <c r="C201" t="s">
        <v>1337</v>
      </c>
      <c r="D201" t="s">
        <v>1218</v>
      </c>
      <c r="E201" t="s">
        <v>7109</v>
      </c>
      <c r="F201" t="s">
        <v>7109</v>
      </c>
      <c r="G201" t="s">
        <v>134</v>
      </c>
      <c r="H201">
        <v>155</v>
      </c>
      <c r="I201">
        <v>155</v>
      </c>
      <c r="J201" t="s">
        <v>7909</v>
      </c>
      <c r="K201" t="s">
        <v>7781</v>
      </c>
    </row>
    <row r="202" spans="1:11">
      <c r="A202" t="s">
        <v>1223</v>
      </c>
      <c r="B202" t="s">
        <v>1221</v>
      </c>
      <c r="C202" t="s">
        <v>1339</v>
      </c>
      <c r="D202" t="s">
        <v>1222</v>
      </c>
      <c r="E202" t="s">
        <v>7100</v>
      </c>
      <c r="F202" t="s">
        <v>7100</v>
      </c>
      <c r="G202" t="s">
        <v>42</v>
      </c>
      <c r="H202">
        <v>181</v>
      </c>
      <c r="I202">
        <v>181</v>
      </c>
      <c r="J202" t="s">
        <v>7904</v>
      </c>
      <c r="K202" t="s">
        <v>7781</v>
      </c>
    </row>
    <row r="203" spans="1:11">
      <c r="A203" t="s">
        <v>1227</v>
      </c>
      <c r="B203" t="s">
        <v>1225</v>
      </c>
      <c r="C203" t="s">
        <v>1341</v>
      </c>
      <c r="D203" t="s">
        <v>1226</v>
      </c>
      <c r="E203" t="s">
        <v>7101</v>
      </c>
      <c r="F203" t="s">
        <v>7101</v>
      </c>
      <c r="G203" t="s">
        <v>87</v>
      </c>
      <c r="H203">
        <v>132</v>
      </c>
      <c r="I203">
        <v>132</v>
      </c>
      <c r="J203" t="s">
        <v>7910</v>
      </c>
      <c r="K203" t="s">
        <v>7781</v>
      </c>
    </row>
    <row r="204" spans="1:11">
      <c r="A204" t="s">
        <v>1231</v>
      </c>
      <c r="B204" t="s">
        <v>1229</v>
      </c>
      <c r="C204" t="s">
        <v>1343</v>
      </c>
      <c r="D204" t="s">
        <v>1230</v>
      </c>
      <c r="E204" t="s">
        <v>7092</v>
      </c>
      <c r="F204" t="s">
        <v>7092</v>
      </c>
      <c r="G204" t="s">
        <v>79</v>
      </c>
      <c r="H204">
        <v>150</v>
      </c>
      <c r="I204">
        <v>150</v>
      </c>
      <c r="J204" t="s">
        <v>7911</v>
      </c>
      <c r="K204" t="s">
        <v>7781</v>
      </c>
    </row>
    <row r="205" spans="1:11">
      <c r="A205" t="s">
        <v>1239</v>
      </c>
      <c r="B205" t="s">
        <v>1237</v>
      </c>
      <c r="C205" t="s">
        <v>1347</v>
      </c>
      <c r="D205" t="s">
        <v>1238</v>
      </c>
      <c r="E205" t="s">
        <v>7112</v>
      </c>
      <c r="F205" t="s">
        <v>7112</v>
      </c>
      <c r="G205" t="s">
        <v>180</v>
      </c>
      <c r="H205">
        <v>80</v>
      </c>
      <c r="I205">
        <v>80</v>
      </c>
      <c r="J205" t="s">
        <v>7912</v>
      </c>
      <c r="K205" t="s">
        <v>7781</v>
      </c>
    </row>
    <row r="206" spans="1:11">
      <c r="A206" t="s">
        <v>1243</v>
      </c>
      <c r="B206" t="s">
        <v>1241</v>
      </c>
      <c r="C206" t="s">
        <v>1349</v>
      </c>
      <c r="D206" t="s">
        <v>1242</v>
      </c>
      <c r="E206" t="s">
        <v>7091</v>
      </c>
      <c r="F206" t="s">
        <v>7091</v>
      </c>
      <c r="G206" t="s">
        <v>114</v>
      </c>
      <c r="H206">
        <v>173</v>
      </c>
      <c r="I206">
        <v>173</v>
      </c>
      <c r="J206" t="s">
        <v>7913</v>
      </c>
      <c r="K206" t="s">
        <v>7781</v>
      </c>
    </row>
    <row r="207" spans="1:11">
      <c r="A207" t="s">
        <v>1251</v>
      </c>
      <c r="B207" t="s">
        <v>1249</v>
      </c>
      <c r="C207" t="s">
        <v>1353</v>
      </c>
      <c r="D207" t="s">
        <v>1250</v>
      </c>
      <c r="E207" t="s">
        <v>7084</v>
      </c>
      <c r="F207" t="s">
        <v>7084</v>
      </c>
      <c r="G207" t="s">
        <v>162</v>
      </c>
      <c r="H207">
        <v>183</v>
      </c>
      <c r="I207">
        <v>183</v>
      </c>
      <c r="J207" t="s">
        <v>7825</v>
      </c>
      <c r="K207" t="s">
        <v>7781</v>
      </c>
    </row>
    <row r="208" spans="1:11">
      <c r="A208" t="s">
        <v>1255</v>
      </c>
      <c r="B208" t="s">
        <v>1253</v>
      </c>
      <c r="C208" t="s">
        <v>1355</v>
      </c>
      <c r="D208" t="s">
        <v>1254</v>
      </c>
      <c r="E208" t="s">
        <v>7100</v>
      </c>
      <c r="F208" t="s">
        <v>7100</v>
      </c>
      <c r="G208" t="s">
        <v>42</v>
      </c>
      <c r="H208">
        <v>122</v>
      </c>
      <c r="I208">
        <v>122</v>
      </c>
      <c r="J208" t="s">
        <v>7884</v>
      </c>
      <c r="K208" t="s">
        <v>7781</v>
      </c>
    </row>
    <row r="209" spans="1:11">
      <c r="A209" t="s">
        <v>1259</v>
      </c>
      <c r="B209" t="s">
        <v>1257</v>
      </c>
      <c r="C209" t="s">
        <v>1357</v>
      </c>
      <c r="D209" t="s">
        <v>1258</v>
      </c>
      <c r="E209" t="s">
        <v>7102</v>
      </c>
      <c r="F209" t="s">
        <v>7102</v>
      </c>
      <c r="G209" t="s">
        <v>74</v>
      </c>
      <c r="H209">
        <v>177</v>
      </c>
      <c r="I209">
        <v>177</v>
      </c>
      <c r="J209" t="s">
        <v>7894</v>
      </c>
      <c r="K209" t="s">
        <v>7781</v>
      </c>
    </row>
    <row r="210" spans="1:11">
      <c r="A210" t="s">
        <v>1263</v>
      </c>
      <c r="B210" t="s">
        <v>1261</v>
      </c>
      <c r="C210" t="s">
        <v>1359</v>
      </c>
      <c r="D210" t="s">
        <v>1262</v>
      </c>
      <c r="E210" t="s">
        <v>7102</v>
      </c>
      <c r="F210" t="s">
        <v>7102</v>
      </c>
      <c r="G210" t="s">
        <v>74</v>
      </c>
      <c r="H210">
        <v>121</v>
      </c>
      <c r="I210">
        <v>121</v>
      </c>
      <c r="J210" t="s">
        <v>7915</v>
      </c>
      <c r="K210" t="s">
        <v>7781</v>
      </c>
    </row>
    <row r="211" spans="1:11">
      <c r="A211" t="s">
        <v>1368</v>
      </c>
      <c r="B211" t="s">
        <v>1366</v>
      </c>
      <c r="C211" t="s">
        <v>1555</v>
      </c>
      <c r="D211" t="s">
        <v>1367</v>
      </c>
      <c r="E211" t="s">
        <v>7114</v>
      </c>
      <c r="F211" t="s">
        <v>7114</v>
      </c>
      <c r="G211" t="s">
        <v>156</v>
      </c>
      <c r="H211">
        <v>156</v>
      </c>
      <c r="I211">
        <v>156</v>
      </c>
      <c r="J211" t="s">
        <v>7821</v>
      </c>
      <c r="K211" t="s">
        <v>7781</v>
      </c>
    </row>
    <row r="212" spans="1:11">
      <c r="A212" t="s">
        <v>1372</v>
      </c>
      <c r="B212" t="s">
        <v>1370</v>
      </c>
      <c r="C212" t="s">
        <v>1557</v>
      </c>
      <c r="D212" t="s">
        <v>1371</v>
      </c>
      <c r="E212" t="s">
        <v>7107</v>
      </c>
      <c r="F212" t="s">
        <v>7107</v>
      </c>
      <c r="G212" t="s">
        <v>107</v>
      </c>
      <c r="H212">
        <v>132</v>
      </c>
      <c r="I212">
        <v>132</v>
      </c>
      <c r="J212" t="s">
        <v>7910</v>
      </c>
      <c r="K212" t="s">
        <v>7781</v>
      </c>
    </row>
    <row r="213" spans="1:11">
      <c r="A213" t="s">
        <v>1380</v>
      </c>
      <c r="B213" t="s">
        <v>1378</v>
      </c>
      <c r="C213" t="s">
        <v>1561</v>
      </c>
      <c r="D213" t="s">
        <v>1379</v>
      </c>
      <c r="E213" t="s">
        <v>7113</v>
      </c>
      <c r="F213" t="s">
        <v>7113</v>
      </c>
      <c r="G213" t="s">
        <v>85</v>
      </c>
      <c r="H213">
        <v>128</v>
      </c>
      <c r="I213">
        <v>128</v>
      </c>
      <c r="J213" t="s">
        <v>7916</v>
      </c>
      <c r="K213" t="s">
        <v>7781</v>
      </c>
    </row>
    <row r="214" spans="1:11">
      <c r="A214" t="s">
        <v>1384</v>
      </c>
      <c r="B214" t="s">
        <v>1382</v>
      </c>
      <c r="C214" t="s">
        <v>1563</v>
      </c>
      <c r="D214" t="s">
        <v>1383</v>
      </c>
      <c r="E214" t="s">
        <v>7103</v>
      </c>
      <c r="F214" t="s">
        <v>7103</v>
      </c>
      <c r="G214" t="s">
        <v>141</v>
      </c>
      <c r="H214">
        <v>170</v>
      </c>
      <c r="I214">
        <v>170</v>
      </c>
      <c r="J214" t="s">
        <v>7876</v>
      </c>
      <c r="K214" t="s">
        <v>7781</v>
      </c>
    </row>
    <row r="215" spans="1:11">
      <c r="A215" t="s">
        <v>1388</v>
      </c>
      <c r="B215" t="s">
        <v>1386</v>
      </c>
      <c r="C215" t="s">
        <v>1565</v>
      </c>
      <c r="D215" t="s">
        <v>1387</v>
      </c>
      <c r="E215" t="s">
        <v>7102</v>
      </c>
      <c r="F215" t="s">
        <v>7102</v>
      </c>
      <c r="G215" t="s">
        <v>74</v>
      </c>
      <c r="H215">
        <v>169</v>
      </c>
      <c r="I215">
        <v>169</v>
      </c>
      <c r="J215" t="s">
        <v>7862</v>
      </c>
      <c r="K215" t="s">
        <v>7781</v>
      </c>
    </row>
    <row r="216" spans="1:11">
      <c r="A216" t="s">
        <v>1392</v>
      </c>
      <c r="B216" t="s">
        <v>1390</v>
      </c>
      <c r="C216" t="s">
        <v>1567</v>
      </c>
      <c r="D216" t="s">
        <v>1391</v>
      </c>
      <c r="E216" t="s">
        <v>7101</v>
      </c>
      <c r="F216" t="s">
        <v>7101</v>
      </c>
      <c r="G216" t="s">
        <v>87</v>
      </c>
      <c r="H216">
        <v>65</v>
      </c>
      <c r="I216">
        <v>65</v>
      </c>
      <c r="J216" t="s">
        <v>7917</v>
      </c>
      <c r="K216" t="s">
        <v>7781</v>
      </c>
    </row>
    <row r="217" spans="1:11">
      <c r="A217" t="s">
        <v>1396</v>
      </c>
      <c r="B217" t="s">
        <v>1394</v>
      </c>
      <c r="C217" t="s">
        <v>1569</v>
      </c>
      <c r="D217" t="s">
        <v>1395</v>
      </c>
      <c r="E217" t="s">
        <v>7090</v>
      </c>
      <c r="F217" t="s">
        <v>7090</v>
      </c>
      <c r="G217" t="s">
        <v>138</v>
      </c>
      <c r="H217">
        <v>176</v>
      </c>
      <c r="I217">
        <v>176</v>
      </c>
      <c r="J217" t="s">
        <v>7918</v>
      </c>
      <c r="K217" t="s">
        <v>7781</v>
      </c>
    </row>
    <row r="218" spans="1:11">
      <c r="A218" t="s">
        <v>1404</v>
      </c>
      <c r="B218" t="s">
        <v>1402</v>
      </c>
      <c r="C218" t="s">
        <v>1573</v>
      </c>
      <c r="D218" t="s">
        <v>1403</v>
      </c>
      <c r="E218" t="s">
        <v>7115</v>
      </c>
      <c r="F218" t="s">
        <v>7115</v>
      </c>
      <c r="G218" t="s">
        <v>99</v>
      </c>
      <c r="H218">
        <v>171</v>
      </c>
      <c r="I218">
        <v>171</v>
      </c>
      <c r="J218" t="s">
        <v>7795</v>
      </c>
      <c r="K218" t="s">
        <v>7781</v>
      </c>
    </row>
    <row r="219" spans="1:11">
      <c r="A219" t="s">
        <v>1424</v>
      </c>
      <c r="B219" t="s">
        <v>1422</v>
      </c>
      <c r="C219" t="s">
        <v>1583</v>
      </c>
      <c r="D219" t="s">
        <v>1423</v>
      </c>
      <c r="E219" t="s">
        <v>7120</v>
      </c>
      <c r="F219" t="s">
        <v>7120</v>
      </c>
      <c r="G219" t="s">
        <v>50</v>
      </c>
      <c r="H219">
        <v>176</v>
      </c>
      <c r="I219">
        <v>176</v>
      </c>
      <c r="J219" t="s">
        <v>7918</v>
      </c>
      <c r="K219" t="s">
        <v>7781</v>
      </c>
    </row>
    <row r="220" spans="1:11">
      <c r="A220" t="s">
        <v>1436</v>
      </c>
      <c r="B220" t="s">
        <v>1434</v>
      </c>
      <c r="C220" t="s">
        <v>1589</v>
      </c>
      <c r="D220" t="s">
        <v>1435</v>
      </c>
      <c r="E220" t="s">
        <v>7123</v>
      </c>
      <c r="F220" t="s">
        <v>7123</v>
      </c>
      <c r="G220" t="s">
        <v>86</v>
      </c>
      <c r="H220">
        <v>155</v>
      </c>
      <c r="I220">
        <v>155</v>
      </c>
      <c r="J220" t="s">
        <v>7909</v>
      </c>
      <c r="K220" t="s">
        <v>7781</v>
      </c>
    </row>
    <row r="221" spans="1:11">
      <c r="A221" t="s">
        <v>1440</v>
      </c>
      <c r="B221" t="s">
        <v>1438</v>
      </c>
      <c r="C221" t="s">
        <v>1591</v>
      </c>
      <c r="D221" t="s">
        <v>1439</v>
      </c>
      <c r="E221" t="s">
        <v>7124</v>
      </c>
      <c r="F221" t="s">
        <v>7124</v>
      </c>
      <c r="G221" t="s">
        <v>110</v>
      </c>
      <c r="H221">
        <v>170</v>
      </c>
      <c r="I221">
        <v>170</v>
      </c>
      <c r="J221" t="s">
        <v>7876</v>
      </c>
      <c r="K221" t="s">
        <v>7781</v>
      </c>
    </row>
    <row r="222" spans="1:11">
      <c r="A222" t="s">
        <v>1444</v>
      </c>
      <c r="B222" t="s">
        <v>1442</v>
      </c>
      <c r="C222" t="s">
        <v>1593</v>
      </c>
      <c r="D222" t="s">
        <v>1443</v>
      </c>
      <c r="E222" t="s">
        <v>7125</v>
      </c>
      <c r="F222" t="s">
        <v>7125</v>
      </c>
      <c r="G222" t="s">
        <v>137</v>
      </c>
      <c r="H222">
        <v>219</v>
      </c>
      <c r="I222">
        <v>219</v>
      </c>
      <c r="J222" t="s">
        <v>7925</v>
      </c>
      <c r="K222" t="s">
        <v>7781</v>
      </c>
    </row>
    <row r="223" spans="1:11">
      <c r="A223" t="s">
        <v>1456</v>
      </c>
      <c r="B223" t="s">
        <v>1454</v>
      </c>
      <c r="C223" t="s">
        <v>1599</v>
      </c>
      <c r="D223" t="s">
        <v>1455</v>
      </c>
      <c r="E223" t="s">
        <v>7128</v>
      </c>
      <c r="F223" t="s">
        <v>7128</v>
      </c>
      <c r="G223" t="s">
        <v>94</v>
      </c>
      <c r="H223">
        <v>142</v>
      </c>
      <c r="I223">
        <v>142</v>
      </c>
      <c r="J223" t="s">
        <v>7852</v>
      </c>
      <c r="K223" t="s">
        <v>7781</v>
      </c>
    </row>
    <row r="224" spans="1:11">
      <c r="A224" t="s">
        <v>1480</v>
      </c>
      <c r="B224" t="s">
        <v>1478</v>
      </c>
      <c r="C224" t="s">
        <v>1611</v>
      </c>
      <c r="D224" t="s">
        <v>1479</v>
      </c>
      <c r="E224" t="s">
        <v>7133</v>
      </c>
      <c r="F224" t="s">
        <v>7133</v>
      </c>
      <c r="G224" t="s">
        <v>141</v>
      </c>
      <c r="H224">
        <v>153</v>
      </c>
      <c r="I224">
        <v>153</v>
      </c>
      <c r="J224" t="s">
        <v>7931</v>
      </c>
      <c r="K224" t="s">
        <v>7781</v>
      </c>
    </row>
    <row r="225" spans="1:11">
      <c r="A225" t="s">
        <v>1500</v>
      </c>
      <c r="B225" t="s">
        <v>1498</v>
      </c>
      <c r="C225" t="s">
        <v>1621</v>
      </c>
      <c r="D225" t="s">
        <v>1499</v>
      </c>
      <c r="E225" t="s">
        <v>7136</v>
      </c>
      <c r="F225" t="s">
        <v>7136</v>
      </c>
      <c r="G225" t="s">
        <v>56</v>
      </c>
      <c r="H225">
        <v>68</v>
      </c>
      <c r="I225">
        <v>68</v>
      </c>
      <c r="J225" t="s">
        <v>7936</v>
      </c>
      <c r="K225" t="s">
        <v>7781</v>
      </c>
    </row>
    <row r="226" spans="1:11">
      <c r="A226" t="s">
        <v>1504</v>
      </c>
      <c r="B226" t="s">
        <v>1502</v>
      </c>
      <c r="C226" t="s">
        <v>1623</v>
      </c>
      <c r="D226" t="s">
        <v>1503</v>
      </c>
      <c r="E226" t="s">
        <v>7137</v>
      </c>
      <c r="F226" t="s">
        <v>7137</v>
      </c>
      <c r="G226" t="s">
        <v>65</v>
      </c>
      <c r="H226">
        <v>169</v>
      </c>
      <c r="I226">
        <v>169</v>
      </c>
      <c r="J226" t="s">
        <v>7862</v>
      </c>
      <c r="K226" t="s">
        <v>7781</v>
      </c>
    </row>
    <row r="227" spans="1:11">
      <c r="A227" t="s">
        <v>1520</v>
      </c>
      <c r="B227" t="s">
        <v>1518</v>
      </c>
      <c r="C227" t="s">
        <v>1630</v>
      </c>
      <c r="D227" t="s">
        <v>1519</v>
      </c>
      <c r="E227" t="s">
        <v>7139</v>
      </c>
      <c r="F227" t="s">
        <v>7139</v>
      </c>
      <c r="G227" t="s">
        <v>195</v>
      </c>
      <c r="H227">
        <v>128</v>
      </c>
      <c r="I227">
        <v>128</v>
      </c>
      <c r="J227" t="s">
        <v>7916</v>
      </c>
      <c r="K227" t="s">
        <v>7781</v>
      </c>
    </row>
    <row r="228" spans="1:11">
      <c r="A228" t="s">
        <v>1524</v>
      </c>
      <c r="B228" t="s">
        <v>1522</v>
      </c>
      <c r="C228" t="s">
        <v>1632</v>
      </c>
      <c r="D228" t="s">
        <v>1523</v>
      </c>
      <c r="E228" t="s">
        <v>7140</v>
      </c>
      <c r="F228" t="s">
        <v>7140</v>
      </c>
      <c r="G228" t="s">
        <v>78</v>
      </c>
      <c r="H228">
        <v>106</v>
      </c>
      <c r="I228">
        <v>106</v>
      </c>
      <c r="J228" t="s">
        <v>7870</v>
      </c>
      <c r="K228" t="s">
        <v>7781</v>
      </c>
    </row>
    <row r="229" spans="1:11">
      <c r="A229" t="s">
        <v>1539</v>
      </c>
      <c r="B229" t="s">
        <v>1537</v>
      </c>
      <c r="C229" t="s">
        <v>1640</v>
      </c>
      <c r="D229" t="s">
        <v>1538</v>
      </c>
      <c r="E229" t="s">
        <v>7144</v>
      </c>
      <c r="F229" t="s">
        <v>7144</v>
      </c>
      <c r="G229" t="s">
        <v>118</v>
      </c>
      <c r="H229">
        <v>115</v>
      </c>
      <c r="I229">
        <v>115</v>
      </c>
      <c r="J229" t="s">
        <v>7943</v>
      </c>
      <c r="K229" t="s">
        <v>7781</v>
      </c>
    </row>
    <row r="230" spans="1:11">
      <c r="A230" t="s">
        <v>1708</v>
      </c>
      <c r="B230" t="s">
        <v>1706</v>
      </c>
      <c r="C230" t="s">
        <v>1867</v>
      </c>
      <c r="D230" t="s">
        <v>1707</v>
      </c>
      <c r="E230" t="s">
        <v>7154</v>
      </c>
      <c r="F230" t="s">
        <v>7154</v>
      </c>
      <c r="G230" t="s">
        <v>43</v>
      </c>
      <c r="H230">
        <v>108</v>
      </c>
      <c r="I230">
        <v>108</v>
      </c>
      <c r="J230" t="s">
        <v>7878</v>
      </c>
      <c r="K230" t="s">
        <v>7781</v>
      </c>
    </row>
    <row r="231" spans="1:11">
      <c r="A231" t="s">
        <v>1728</v>
      </c>
      <c r="B231" t="s">
        <v>1726</v>
      </c>
      <c r="C231" t="s">
        <v>1876</v>
      </c>
      <c r="D231" t="s">
        <v>1727</v>
      </c>
      <c r="E231" t="s">
        <v>7158</v>
      </c>
      <c r="F231" t="s">
        <v>7158</v>
      </c>
      <c r="G231" t="s">
        <v>157</v>
      </c>
      <c r="H231">
        <v>173</v>
      </c>
      <c r="I231">
        <v>173</v>
      </c>
      <c r="J231" t="s">
        <v>7913</v>
      </c>
      <c r="K231" t="s">
        <v>7781</v>
      </c>
    </row>
    <row r="232" spans="1:11">
      <c r="A232" t="s">
        <v>1736</v>
      </c>
      <c r="B232" t="s">
        <v>1734</v>
      </c>
      <c r="C232" t="s">
        <v>1880</v>
      </c>
      <c r="D232" t="s">
        <v>1735</v>
      </c>
      <c r="E232" t="s">
        <v>7159</v>
      </c>
      <c r="F232" t="s">
        <v>7159</v>
      </c>
      <c r="G232" t="s">
        <v>38</v>
      </c>
      <c r="H232">
        <v>178</v>
      </c>
      <c r="I232">
        <v>178</v>
      </c>
      <c r="J232" t="s">
        <v>7790</v>
      </c>
      <c r="K232" t="s">
        <v>7781</v>
      </c>
    </row>
    <row r="233" spans="1:11">
      <c r="A233" t="s">
        <v>1768</v>
      </c>
      <c r="B233" t="s">
        <v>1766</v>
      </c>
      <c r="C233" t="s">
        <v>1896</v>
      </c>
      <c r="D233" t="s">
        <v>1767</v>
      </c>
      <c r="E233" t="s">
        <v>7162</v>
      </c>
      <c r="F233" t="s">
        <v>7162</v>
      </c>
      <c r="G233" t="s">
        <v>196</v>
      </c>
      <c r="H233">
        <v>170</v>
      </c>
      <c r="I233">
        <v>170</v>
      </c>
      <c r="J233" t="s">
        <v>7876</v>
      </c>
      <c r="K233" t="s">
        <v>7781</v>
      </c>
    </row>
    <row r="234" spans="1:11">
      <c r="A234" t="s">
        <v>1772</v>
      </c>
      <c r="B234" t="s">
        <v>1770</v>
      </c>
      <c r="C234" t="s">
        <v>1898</v>
      </c>
      <c r="D234" t="s">
        <v>1771</v>
      </c>
      <c r="E234" t="s">
        <v>7163</v>
      </c>
      <c r="F234" t="s">
        <v>7163</v>
      </c>
      <c r="G234" t="s">
        <v>46</v>
      </c>
      <c r="H234">
        <v>162</v>
      </c>
      <c r="I234">
        <v>162</v>
      </c>
      <c r="J234" t="s">
        <v>7802</v>
      </c>
      <c r="K234" t="s">
        <v>7781</v>
      </c>
    </row>
    <row r="235" spans="1:11">
      <c r="A235" t="s">
        <v>1792</v>
      </c>
      <c r="B235" t="s">
        <v>1790</v>
      </c>
      <c r="C235" t="s">
        <v>1908</v>
      </c>
      <c r="D235" t="s">
        <v>1791</v>
      </c>
      <c r="E235" t="s">
        <v>7166</v>
      </c>
      <c r="F235" t="s">
        <v>7166</v>
      </c>
      <c r="G235" t="s">
        <v>161</v>
      </c>
      <c r="H235">
        <v>119</v>
      </c>
      <c r="I235">
        <v>119</v>
      </c>
      <c r="J235" t="s">
        <v>7903</v>
      </c>
      <c r="K235" t="s">
        <v>7781</v>
      </c>
    </row>
    <row r="236" spans="1:11">
      <c r="A236" t="s">
        <v>1824</v>
      </c>
      <c r="B236" t="s">
        <v>1822</v>
      </c>
      <c r="C236" t="s">
        <v>1924</v>
      </c>
      <c r="D236" t="s">
        <v>1823</v>
      </c>
      <c r="E236" t="s">
        <v>7172</v>
      </c>
      <c r="F236" t="s">
        <v>7172</v>
      </c>
      <c r="G236" t="s">
        <v>146</v>
      </c>
      <c r="H236">
        <v>156</v>
      </c>
      <c r="I236">
        <v>156</v>
      </c>
      <c r="J236" t="s">
        <v>7821</v>
      </c>
      <c r="K236" t="s">
        <v>7781</v>
      </c>
    </row>
    <row r="237" spans="1:11">
      <c r="A237" t="s">
        <v>1943</v>
      </c>
      <c r="B237" t="s">
        <v>1941</v>
      </c>
      <c r="C237" t="s">
        <v>2129</v>
      </c>
      <c r="D237" t="s">
        <v>1942</v>
      </c>
      <c r="E237" t="s">
        <v>7176</v>
      </c>
      <c r="F237" t="s">
        <v>7176</v>
      </c>
      <c r="G237" t="s">
        <v>84</v>
      </c>
      <c r="H237">
        <v>104</v>
      </c>
      <c r="I237">
        <v>104</v>
      </c>
      <c r="J237" t="s">
        <v>7882</v>
      </c>
      <c r="K237" t="s">
        <v>7781</v>
      </c>
    </row>
    <row r="238" spans="1:11">
      <c r="A238" t="s">
        <v>1947</v>
      </c>
      <c r="B238" t="s">
        <v>1945</v>
      </c>
      <c r="C238" t="s">
        <v>2131</v>
      </c>
      <c r="D238" t="s">
        <v>1946</v>
      </c>
      <c r="E238" t="s">
        <v>7173</v>
      </c>
      <c r="F238" t="s">
        <v>7173</v>
      </c>
      <c r="G238" t="s">
        <v>39</v>
      </c>
      <c r="H238">
        <v>124</v>
      </c>
      <c r="I238">
        <v>124</v>
      </c>
      <c r="J238" t="s">
        <v>7824</v>
      </c>
      <c r="K238" t="s">
        <v>7781</v>
      </c>
    </row>
    <row r="239" spans="1:11">
      <c r="A239" t="s">
        <v>1951</v>
      </c>
      <c r="B239" t="s">
        <v>1949</v>
      </c>
      <c r="C239" t="s">
        <v>2133</v>
      </c>
      <c r="D239" t="s">
        <v>1950</v>
      </c>
      <c r="E239" t="s">
        <v>7177</v>
      </c>
      <c r="F239" t="s">
        <v>7177</v>
      </c>
      <c r="G239" t="s">
        <v>109</v>
      </c>
      <c r="H239">
        <v>165</v>
      </c>
      <c r="I239">
        <v>165</v>
      </c>
      <c r="J239" t="s">
        <v>7867</v>
      </c>
      <c r="K239" t="s">
        <v>7781</v>
      </c>
    </row>
    <row r="240" spans="1:11">
      <c r="A240" t="s">
        <v>1959</v>
      </c>
      <c r="B240" t="s">
        <v>1957</v>
      </c>
      <c r="C240" t="s">
        <v>2137</v>
      </c>
      <c r="D240" t="s">
        <v>1958</v>
      </c>
      <c r="E240" t="s">
        <v>7049</v>
      </c>
      <c r="F240" t="s">
        <v>7049</v>
      </c>
      <c r="G240" t="s">
        <v>87</v>
      </c>
      <c r="H240">
        <v>142</v>
      </c>
      <c r="I240">
        <v>142</v>
      </c>
      <c r="J240" t="s">
        <v>7852</v>
      </c>
      <c r="K240" t="s">
        <v>7781</v>
      </c>
    </row>
    <row r="241" spans="1:11">
      <c r="A241" t="s">
        <v>1991</v>
      </c>
      <c r="B241" t="s">
        <v>1989</v>
      </c>
      <c r="C241" t="s">
        <v>2153</v>
      </c>
      <c r="D241" t="s">
        <v>1990</v>
      </c>
      <c r="E241" t="s">
        <v>7048</v>
      </c>
      <c r="F241" t="s">
        <v>7048</v>
      </c>
      <c r="G241" t="s">
        <v>92</v>
      </c>
      <c r="H241">
        <v>119</v>
      </c>
      <c r="I241">
        <v>119</v>
      </c>
      <c r="J241" t="s">
        <v>7903</v>
      </c>
      <c r="K241" t="s">
        <v>7781</v>
      </c>
    </row>
    <row r="242" spans="1:11">
      <c r="A242" t="s">
        <v>2019</v>
      </c>
      <c r="B242" t="s">
        <v>2017</v>
      </c>
      <c r="C242" t="s">
        <v>2167</v>
      </c>
      <c r="D242" t="s">
        <v>2018</v>
      </c>
      <c r="E242" t="s">
        <v>7186</v>
      </c>
      <c r="F242" t="s">
        <v>7186</v>
      </c>
      <c r="G242" t="s">
        <v>35</v>
      </c>
      <c r="H242">
        <v>179</v>
      </c>
      <c r="I242">
        <v>179</v>
      </c>
      <c r="J242" t="s">
        <v>7995</v>
      </c>
      <c r="K242" t="s">
        <v>7781</v>
      </c>
    </row>
    <row r="243" spans="1:11">
      <c r="A243" t="s">
        <v>2031</v>
      </c>
      <c r="B243" t="s">
        <v>2029</v>
      </c>
      <c r="C243" t="s">
        <v>2173</v>
      </c>
      <c r="D243" t="s">
        <v>2030</v>
      </c>
      <c r="E243" t="s">
        <v>7189</v>
      </c>
      <c r="F243" t="s">
        <v>7189</v>
      </c>
      <c r="G243" t="s">
        <v>161</v>
      </c>
      <c r="H243">
        <v>281</v>
      </c>
      <c r="I243">
        <v>281</v>
      </c>
      <c r="J243" t="s">
        <v>7998</v>
      </c>
      <c r="K243" t="s">
        <v>7781</v>
      </c>
    </row>
    <row r="244" spans="1:11">
      <c r="A244" t="s">
        <v>2035</v>
      </c>
      <c r="B244" t="s">
        <v>2033</v>
      </c>
      <c r="C244" t="s">
        <v>2175</v>
      </c>
      <c r="D244" t="s">
        <v>2034</v>
      </c>
      <c r="E244" t="s">
        <v>7190</v>
      </c>
      <c r="F244" t="s">
        <v>7190</v>
      </c>
      <c r="G244" t="s">
        <v>36</v>
      </c>
      <c r="H244">
        <v>176</v>
      </c>
      <c r="I244">
        <v>176</v>
      </c>
      <c r="J244" t="s">
        <v>7918</v>
      </c>
      <c r="K244" t="s">
        <v>7781</v>
      </c>
    </row>
    <row r="245" spans="1:11">
      <c r="A245" t="s">
        <v>2039</v>
      </c>
      <c r="B245" t="s">
        <v>2037</v>
      </c>
      <c r="C245" t="s">
        <v>2177</v>
      </c>
      <c r="D245" t="s">
        <v>2038</v>
      </c>
      <c r="E245" t="s">
        <v>7191</v>
      </c>
      <c r="F245" t="s">
        <v>7191</v>
      </c>
      <c r="G245" t="s">
        <v>198</v>
      </c>
      <c r="H245">
        <v>180</v>
      </c>
      <c r="I245">
        <v>180</v>
      </c>
      <c r="J245" t="s">
        <v>7815</v>
      </c>
      <c r="K245" t="s">
        <v>7781</v>
      </c>
    </row>
    <row r="246" spans="1:11">
      <c r="A246" t="s">
        <v>2047</v>
      </c>
      <c r="B246" t="s">
        <v>2045</v>
      </c>
      <c r="C246" t="s">
        <v>2181</v>
      </c>
      <c r="D246" t="s">
        <v>2046</v>
      </c>
      <c r="E246" t="s">
        <v>7192</v>
      </c>
      <c r="F246" t="s">
        <v>7192</v>
      </c>
      <c r="G246" t="s">
        <v>196</v>
      </c>
      <c r="H246">
        <v>183</v>
      </c>
      <c r="I246">
        <v>183</v>
      </c>
      <c r="J246" t="s">
        <v>7825</v>
      </c>
      <c r="K246" t="s">
        <v>7781</v>
      </c>
    </row>
    <row r="247" spans="1:11">
      <c r="A247" t="s">
        <v>2059</v>
      </c>
      <c r="B247" t="s">
        <v>2057</v>
      </c>
      <c r="C247" t="s">
        <v>2187</v>
      </c>
      <c r="D247" t="s">
        <v>2058</v>
      </c>
      <c r="E247" t="s">
        <v>7194</v>
      </c>
      <c r="F247" t="s">
        <v>7194</v>
      </c>
      <c r="G247" t="s">
        <v>116</v>
      </c>
      <c r="H247">
        <v>124</v>
      </c>
      <c r="I247">
        <v>124</v>
      </c>
      <c r="J247" t="s">
        <v>7824</v>
      </c>
      <c r="K247" t="s">
        <v>7781</v>
      </c>
    </row>
    <row r="248" spans="1:11">
      <c r="A248" t="s">
        <v>2063</v>
      </c>
      <c r="B248" t="s">
        <v>2061</v>
      </c>
      <c r="C248" t="s">
        <v>2189</v>
      </c>
      <c r="D248" t="s">
        <v>2062</v>
      </c>
      <c r="E248" t="s">
        <v>7195</v>
      </c>
      <c r="F248" t="s">
        <v>7195</v>
      </c>
      <c r="G248" t="s">
        <v>37</v>
      </c>
      <c r="H248">
        <v>176</v>
      </c>
      <c r="I248">
        <v>176</v>
      </c>
      <c r="J248" t="s">
        <v>7918</v>
      </c>
      <c r="K248" t="s">
        <v>7781</v>
      </c>
    </row>
    <row r="249" spans="1:11">
      <c r="A249" t="s">
        <v>2071</v>
      </c>
      <c r="B249" t="s">
        <v>2069</v>
      </c>
      <c r="C249" t="s">
        <v>2193</v>
      </c>
      <c r="D249" t="s">
        <v>2070</v>
      </c>
      <c r="E249" t="s">
        <v>7193</v>
      </c>
      <c r="F249" t="s">
        <v>7193</v>
      </c>
      <c r="G249" t="s">
        <v>81</v>
      </c>
      <c r="H249">
        <v>127</v>
      </c>
      <c r="I249">
        <v>127</v>
      </c>
      <c r="J249" t="s">
        <v>8003</v>
      </c>
      <c r="K249" t="s">
        <v>7781</v>
      </c>
    </row>
    <row r="250" spans="1:11">
      <c r="A250" t="s">
        <v>2079</v>
      </c>
      <c r="B250" t="s">
        <v>2077</v>
      </c>
      <c r="C250" t="s">
        <v>2197</v>
      </c>
      <c r="D250" t="s">
        <v>2078</v>
      </c>
      <c r="E250" t="s">
        <v>7185</v>
      </c>
      <c r="F250" t="s">
        <v>7185</v>
      </c>
      <c r="G250" t="s">
        <v>68</v>
      </c>
      <c r="H250">
        <v>115</v>
      </c>
      <c r="I250">
        <v>115</v>
      </c>
      <c r="J250" t="s">
        <v>7943</v>
      </c>
      <c r="K250" t="s">
        <v>7781</v>
      </c>
    </row>
    <row r="251" spans="1:11">
      <c r="A251" t="s">
        <v>2083</v>
      </c>
      <c r="B251" t="s">
        <v>2081</v>
      </c>
      <c r="C251" t="s">
        <v>2199</v>
      </c>
      <c r="D251" t="s">
        <v>2082</v>
      </c>
      <c r="E251" t="s">
        <v>7189</v>
      </c>
      <c r="F251" t="s">
        <v>7189</v>
      </c>
      <c r="G251" t="s">
        <v>161</v>
      </c>
      <c r="H251">
        <v>165</v>
      </c>
      <c r="I251">
        <v>165</v>
      </c>
      <c r="J251" t="s">
        <v>7867</v>
      </c>
      <c r="K251" t="s">
        <v>7781</v>
      </c>
    </row>
    <row r="252" spans="1:11">
      <c r="A252" t="s">
        <v>2091</v>
      </c>
      <c r="B252" t="s">
        <v>2089</v>
      </c>
      <c r="C252" t="s">
        <v>2203</v>
      </c>
      <c r="D252" t="s">
        <v>2090</v>
      </c>
      <c r="E252" t="s">
        <v>7197</v>
      </c>
      <c r="F252" t="s">
        <v>7197</v>
      </c>
      <c r="G252" t="s">
        <v>188</v>
      </c>
      <c r="H252">
        <v>162</v>
      </c>
      <c r="I252">
        <v>162</v>
      </c>
      <c r="J252" t="s">
        <v>7802</v>
      </c>
      <c r="K252" t="s">
        <v>7781</v>
      </c>
    </row>
    <row r="253" spans="1:11">
      <c r="A253" t="s">
        <v>2099</v>
      </c>
      <c r="B253" t="s">
        <v>2097</v>
      </c>
      <c r="C253" t="s">
        <v>2207</v>
      </c>
      <c r="D253" t="s">
        <v>2098</v>
      </c>
      <c r="E253" t="s">
        <v>7198</v>
      </c>
      <c r="F253" t="s">
        <v>7198</v>
      </c>
      <c r="G253" t="s">
        <v>104</v>
      </c>
      <c r="H253">
        <v>175</v>
      </c>
      <c r="I253">
        <v>175</v>
      </c>
      <c r="J253" t="s">
        <v>8007</v>
      </c>
      <c r="K253" t="s">
        <v>7781</v>
      </c>
    </row>
    <row r="254" spans="1:11">
      <c r="A254" t="s">
        <v>2107</v>
      </c>
      <c r="B254" t="s">
        <v>2105</v>
      </c>
      <c r="C254" t="s">
        <v>2211</v>
      </c>
      <c r="D254" t="s">
        <v>2106</v>
      </c>
      <c r="E254" t="s">
        <v>7199</v>
      </c>
      <c r="F254" t="s">
        <v>7199</v>
      </c>
      <c r="G254" t="s">
        <v>178</v>
      </c>
      <c r="H254">
        <v>74</v>
      </c>
      <c r="I254">
        <v>74</v>
      </c>
      <c r="J254" t="s">
        <v>8008</v>
      </c>
      <c r="K254" t="s">
        <v>7781</v>
      </c>
    </row>
    <row r="255" spans="1:11">
      <c r="A255" t="s">
        <v>2224</v>
      </c>
      <c r="B255" t="s">
        <v>2222</v>
      </c>
      <c r="C255" t="s">
        <v>2414</v>
      </c>
      <c r="D255" t="s">
        <v>2223</v>
      </c>
      <c r="E255" t="s">
        <v>7068</v>
      </c>
      <c r="F255" t="s">
        <v>7068</v>
      </c>
      <c r="G255" t="s">
        <v>138</v>
      </c>
      <c r="H255">
        <v>66</v>
      </c>
      <c r="I255">
        <v>66</v>
      </c>
      <c r="J255" t="s">
        <v>7818</v>
      </c>
      <c r="K255" t="s">
        <v>7781</v>
      </c>
    </row>
    <row r="256" spans="1:11">
      <c r="A256" t="s">
        <v>2236</v>
      </c>
      <c r="B256" t="s">
        <v>2234</v>
      </c>
      <c r="C256" t="s">
        <v>2420</v>
      </c>
      <c r="D256" t="s">
        <v>2235</v>
      </c>
      <c r="E256" t="s">
        <v>7202</v>
      </c>
      <c r="F256" t="s">
        <v>7202</v>
      </c>
      <c r="G256" t="s">
        <v>156</v>
      </c>
      <c r="H256">
        <v>156</v>
      </c>
      <c r="I256">
        <v>156</v>
      </c>
      <c r="J256" t="s">
        <v>7821</v>
      </c>
      <c r="K256" t="s">
        <v>7781</v>
      </c>
    </row>
    <row r="257" spans="1:11">
      <c r="A257" t="s">
        <v>2240</v>
      </c>
      <c r="B257" t="s">
        <v>2238</v>
      </c>
      <c r="C257" t="s">
        <v>2422</v>
      </c>
      <c r="D257" t="s">
        <v>2239</v>
      </c>
      <c r="E257" t="s">
        <v>7203</v>
      </c>
      <c r="F257" t="s">
        <v>7203</v>
      </c>
      <c r="G257" t="s">
        <v>166</v>
      </c>
      <c r="H257">
        <v>124</v>
      </c>
      <c r="I257">
        <v>124</v>
      </c>
      <c r="J257" t="s">
        <v>7824</v>
      </c>
      <c r="K257" t="s">
        <v>7781</v>
      </c>
    </row>
    <row r="258" spans="1:11">
      <c r="A258" t="s">
        <v>2244</v>
      </c>
      <c r="B258" t="s">
        <v>2242</v>
      </c>
      <c r="C258" t="s">
        <v>2424</v>
      </c>
      <c r="D258" t="s">
        <v>2243</v>
      </c>
      <c r="E258" t="s">
        <v>7062</v>
      </c>
      <c r="F258" t="s">
        <v>7062</v>
      </c>
      <c r="G258" t="s">
        <v>177</v>
      </c>
      <c r="H258">
        <v>124</v>
      </c>
      <c r="I258">
        <v>124</v>
      </c>
      <c r="J258" t="s">
        <v>7824</v>
      </c>
      <c r="K258" t="s">
        <v>7781</v>
      </c>
    </row>
    <row r="259" spans="1:11">
      <c r="A259" t="s">
        <v>2248</v>
      </c>
      <c r="B259" t="s">
        <v>2246</v>
      </c>
      <c r="C259" t="s">
        <v>2426</v>
      </c>
      <c r="D259" t="s">
        <v>2247</v>
      </c>
      <c r="E259" t="s">
        <v>7076</v>
      </c>
      <c r="F259" t="s">
        <v>7076</v>
      </c>
      <c r="G259" t="s">
        <v>162</v>
      </c>
      <c r="H259">
        <v>123</v>
      </c>
      <c r="I259">
        <v>123</v>
      </c>
      <c r="J259" t="s">
        <v>8014</v>
      </c>
      <c r="K259" t="s">
        <v>7781</v>
      </c>
    </row>
    <row r="260" spans="1:11">
      <c r="A260" t="s">
        <v>2252</v>
      </c>
      <c r="B260" t="s">
        <v>2250</v>
      </c>
      <c r="C260" t="s">
        <v>2428</v>
      </c>
      <c r="D260" t="s">
        <v>2251</v>
      </c>
      <c r="E260" t="s">
        <v>7070</v>
      </c>
      <c r="F260" t="s">
        <v>7070</v>
      </c>
      <c r="G260" t="s">
        <v>180</v>
      </c>
      <c r="H260">
        <v>162</v>
      </c>
      <c r="I260">
        <v>162</v>
      </c>
      <c r="J260" t="s">
        <v>7802</v>
      </c>
      <c r="K260" t="s">
        <v>7781</v>
      </c>
    </row>
    <row r="261" spans="1:11">
      <c r="A261" t="s">
        <v>2256</v>
      </c>
      <c r="B261" t="s">
        <v>2254</v>
      </c>
      <c r="C261" t="s">
        <v>2430</v>
      </c>
      <c r="D261" t="s">
        <v>2255</v>
      </c>
      <c r="E261" t="s">
        <v>7062</v>
      </c>
      <c r="F261" t="s">
        <v>7062</v>
      </c>
      <c r="G261" t="s">
        <v>177</v>
      </c>
      <c r="H261">
        <v>182</v>
      </c>
      <c r="I261">
        <v>182</v>
      </c>
      <c r="J261" t="s">
        <v>7872</v>
      </c>
      <c r="K261" t="s">
        <v>7781</v>
      </c>
    </row>
    <row r="262" spans="1:11">
      <c r="A262" t="s">
        <v>2260</v>
      </c>
      <c r="B262" t="s">
        <v>2258</v>
      </c>
      <c r="C262" t="s">
        <v>2432</v>
      </c>
      <c r="D262" t="s">
        <v>2259</v>
      </c>
      <c r="E262" t="s">
        <v>7204</v>
      </c>
      <c r="F262" t="s">
        <v>7204</v>
      </c>
      <c r="G262" t="s">
        <v>150</v>
      </c>
      <c r="H262">
        <v>160</v>
      </c>
      <c r="I262">
        <v>160</v>
      </c>
      <c r="J262" t="s">
        <v>7840</v>
      </c>
      <c r="K262" t="s">
        <v>7781</v>
      </c>
    </row>
    <row r="263" spans="1:11">
      <c r="A263" t="s">
        <v>2268</v>
      </c>
      <c r="B263" t="s">
        <v>2266</v>
      </c>
      <c r="C263" t="s">
        <v>2436</v>
      </c>
      <c r="D263" t="s">
        <v>2267</v>
      </c>
      <c r="E263" t="s">
        <v>7060</v>
      </c>
      <c r="F263" t="s">
        <v>7060</v>
      </c>
      <c r="G263" t="s">
        <v>114</v>
      </c>
      <c r="H263">
        <v>112</v>
      </c>
      <c r="I263">
        <v>112</v>
      </c>
      <c r="J263" t="s">
        <v>8016</v>
      </c>
      <c r="K263" t="s">
        <v>7781</v>
      </c>
    </row>
    <row r="264" spans="1:11">
      <c r="A264" t="s">
        <v>2280</v>
      </c>
      <c r="B264" t="s">
        <v>2278</v>
      </c>
      <c r="C264" t="s">
        <v>2442</v>
      </c>
      <c r="D264" t="s">
        <v>2279</v>
      </c>
      <c r="E264" t="s">
        <v>7056</v>
      </c>
      <c r="F264" t="s">
        <v>7056</v>
      </c>
      <c r="G264" t="s">
        <v>103</v>
      </c>
      <c r="H264">
        <v>145</v>
      </c>
      <c r="I264">
        <v>145</v>
      </c>
      <c r="J264" t="s">
        <v>8018</v>
      </c>
      <c r="K264" t="s">
        <v>7781</v>
      </c>
    </row>
    <row r="265" spans="1:11">
      <c r="A265" t="s">
        <v>2284</v>
      </c>
      <c r="B265" t="s">
        <v>2282</v>
      </c>
      <c r="C265" t="s">
        <v>2444</v>
      </c>
      <c r="D265" t="s">
        <v>2283</v>
      </c>
      <c r="E265" t="s">
        <v>7206</v>
      </c>
      <c r="F265" t="s">
        <v>7206</v>
      </c>
      <c r="G265" t="s">
        <v>134</v>
      </c>
      <c r="H265">
        <v>154</v>
      </c>
      <c r="I265">
        <v>154</v>
      </c>
      <c r="J265" t="s">
        <v>8019</v>
      </c>
      <c r="K265" t="s">
        <v>7781</v>
      </c>
    </row>
    <row r="266" spans="1:11">
      <c r="A266" t="s">
        <v>2288</v>
      </c>
      <c r="B266" t="s">
        <v>2286</v>
      </c>
      <c r="C266" t="s">
        <v>2445</v>
      </c>
      <c r="D266" t="s">
        <v>2287</v>
      </c>
      <c r="E266" t="s">
        <v>7201</v>
      </c>
      <c r="F266" t="s">
        <v>7201</v>
      </c>
      <c r="G266" t="s">
        <v>140</v>
      </c>
      <c r="H266">
        <v>168</v>
      </c>
      <c r="I266">
        <v>168</v>
      </c>
      <c r="J266" t="s">
        <v>8020</v>
      </c>
      <c r="K266" t="s">
        <v>7781</v>
      </c>
    </row>
    <row r="267" spans="1:11">
      <c r="A267" t="s">
        <v>2304</v>
      </c>
      <c r="B267" t="s">
        <v>2302</v>
      </c>
      <c r="C267" t="s">
        <v>2453</v>
      </c>
      <c r="D267" t="s">
        <v>2303</v>
      </c>
      <c r="E267" t="s">
        <v>7207</v>
      </c>
      <c r="F267" t="s">
        <v>7207</v>
      </c>
      <c r="G267" t="s">
        <v>148</v>
      </c>
      <c r="H267">
        <v>192</v>
      </c>
      <c r="I267">
        <v>192</v>
      </c>
      <c r="J267" t="s">
        <v>8024</v>
      </c>
      <c r="K267" t="s">
        <v>7781</v>
      </c>
    </row>
    <row r="268" spans="1:11">
      <c r="A268" t="s">
        <v>2312</v>
      </c>
      <c r="B268" t="s">
        <v>2310</v>
      </c>
      <c r="C268" t="s">
        <v>2457</v>
      </c>
      <c r="D268" t="s">
        <v>2311</v>
      </c>
      <c r="E268" t="s">
        <v>7208</v>
      </c>
      <c r="F268" t="s">
        <v>7208</v>
      </c>
      <c r="G268" t="s">
        <v>160</v>
      </c>
      <c r="H268">
        <v>103</v>
      </c>
      <c r="I268">
        <v>103</v>
      </c>
      <c r="J268" t="s">
        <v>8025</v>
      </c>
      <c r="K268" t="s">
        <v>7781</v>
      </c>
    </row>
    <row r="269" spans="1:11">
      <c r="A269" t="s">
        <v>2324</v>
      </c>
      <c r="B269" t="s">
        <v>2322</v>
      </c>
      <c r="C269" t="s">
        <v>2463</v>
      </c>
      <c r="D269" t="s">
        <v>2323</v>
      </c>
      <c r="E269" t="s">
        <v>7209</v>
      </c>
      <c r="F269" t="s">
        <v>7209</v>
      </c>
      <c r="G269" t="s">
        <v>189</v>
      </c>
      <c r="H269">
        <v>172</v>
      </c>
      <c r="I269">
        <v>172</v>
      </c>
      <c r="J269" t="s">
        <v>7849</v>
      </c>
      <c r="K269" t="s">
        <v>7781</v>
      </c>
    </row>
    <row r="270" spans="1:11">
      <c r="A270" t="s">
        <v>2328</v>
      </c>
      <c r="B270" t="s">
        <v>2326</v>
      </c>
      <c r="C270" t="s">
        <v>2465</v>
      </c>
      <c r="D270" t="s">
        <v>2327</v>
      </c>
      <c r="E270" t="s">
        <v>7064</v>
      </c>
      <c r="F270" t="s">
        <v>7064</v>
      </c>
      <c r="G270" t="s">
        <v>123</v>
      </c>
      <c r="H270">
        <v>117</v>
      </c>
      <c r="I270">
        <v>117</v>
      </c>
      <c r="J270" t="s">
        <v>7887</v>
      </c>
      <c r="K270" t="s">
        <v>7781</v>
      </c>
    </row>
    <row r="271" spans="1:11">
      <c r="A271" t="s">
        <v>2332</v>
      </c>
      <c r="B271" t="s">
        <v>2330</v>
      </c>
      <c r="C271" t="s">
        <v>2467</v>
      </c>
      <c r="D271" t="s">
        <v>2331</v>
      </c>
      <c r="E271" t="s">
        <v>7058</v>
      </c>
      <c r="F271" t="s">
        <v>7058</v>
      </c>
      <c r="G271" t="s">
        <v>129</v>
      </c>
      <c r="H271">
        <v>101</v>
      </c>
      <c r="I271">
        <v>101</v>
      </c>
      <c r="J271" t="s">
        <v>7863</v>
      </c>
      <c r="K271" t="s">
        <v>7781</v>
      </c>
    </row>
    <row r="272" spans="1:11">
      <c r="A272" t="s">
        <v>2336</v>
      </c>
      <c r="B272" t="s">
        <v>2334</v>
      </c>
      <c r="C272" t="s">
        <v>2469</v>
      </c>
      <c r="D272" t="s">
        <v>2335</v>
      </c>
      <c r="E272" t="s">
        <v>7210</v>
      </c>
      <c r="F272" t="s">
        <v>7210</v>
      </c>
      <c r="G272" t="s">
        <v>153</v>
      </c>
      <c r="H272">
        <v>139</v>
      </c>
      <c r="I272">
        <v>139</v>
      </c>
      <c r="J272" t="s">
        <v>7800</v>
      </c>
      <c r="K272" t="s">
        <v>7781</v>
      </c>
    </row>
    <row r="273" spans="1:11">
      <c r="A273" t="s">
        <v>2340</v>
      </c>
      <c r="B273" t="s">
        <v>2338</v>
      </c>
      <c r="C273" t="s">
        <v>2471</v>
      </c>
      <c r="D273" t="s">
        <v>2339</v>
      </c>
      <c r="E273" t="s">
        <v>7064</v>
      </c>
      <c r="F273" t="s">
        <v>7064</v>
      </c>
      <c r="G273" t="s">
        <v>123</v>
      </c>
      <c r="H273">
        <v>184</v>
      </c>
      <c r="I273">
        <v>184</v>
      </c>
      <c r="J273" t="s">
        <v>8027</v>
      </c>
      <c r="K273" t="s">
        <v>7781</v>
      </c>
    </row>
    <row r="274" spans="1:11">
      <c r="A274" t="s">
        <v>2348</v>
      </c>
      <c r="B274" t="s">
        <v>2346</v>
      </c>
      <c r="C274" t="s">
        <v>2475</v>
      </c>
      <c r="D274" t="s">
        <v>2347</v>
      </c>
      <c r="E274" t="s">
        <v>7071</v>
      </c>
      <c r="F274" t="s">
        <v>7071</v>
      </c>
      <c r="G274" t="s">
        <v>109</v>
      </c>
      <c r="H274">
        <v>108</v>
      </c>
      <c r="I274">
        <v>108</v>
      </c>
      <c r="J274" t="s">
        <v>7878</v>
      </c>
      <c r="K274" t="s">
        <v>7781</v>
      </c>
    </row>
    <row r="275" spans="1:11">
      <c r="A275" t="s">
        <v>2352</v>
      </c>
      <c r="B275" t="s">
        <v>2350</v>
      </c>
      <c r="C275" t="s">
        <v>2477</v>
      </c>
      <c r="D275" t="s">
        <v>2351</v>
      </c>
      <c r="E275" t="s">
        <v>7211</v>
      </c>
      <c r="F275" t="s">
        <v>7211</v>
      </c>
      <c r="G275" t="s">
        <v>70</v>
      </c>
      <c r="H275">
        <v>156</v>
      </c>
      <c r="I275">
        <v>156</v>
      </c>
      <c r="J275" t="s">
        <v>7821</v>
      </c>
      <c r="K275" t="s">
        <v>7781</v>
      </c>
    </row>
    <row r="276" spans="1:11">
      <c r="A276" t="s">
        <v>2360</v>
      </c>
      <c r="B276" t="s">
        <v>2358</v>
      </c>
      <c r="C276" t="s">
        <v>2481</v>
      </c>
      <c r="D276" t="s">
        <v>2359</v>
      </c>
      <c r="E276" t="s">
        <v>7057</v>
      </c>
      <c r="F276" t="s">
        <v>7057</v>
      </c>
      <c r="G276" t="s">
        <v>55</v>
      </c>
      <c r="H276">
        <v>168</v>
      </c>
      <c r="I276">
        <v>168</v>
      </c>
      <c r="J276" t="s">
        <v>8020</v>
      </c>
      <c r="K276" t="s">
        <v>7781</v>
      </c>
    </row>
    <row r="277" spans="1:11">
      <c r="A277" t="s">
        <v>2364</v>
      </c>
      <c r="B277" t="s">
        <v>2362</v>
      </c>
      <c r="C277" t="s">
        <v>2483</v>
      </c>
      <c r="D277" t="s">
        <v>2363</v>
      </c>
      <c r="E277" t="s">
        <v>7067</v>
      </c>
      <c r="F277" t="s">
        <v>7067</v>
      </c>
      <c r="G277" t="s">
        <v>52</v>
      </c>
      <c r="H277">
        <v>178</v>
      </c>
      <c r="I277">
        <v>178</v>
      </c>
      <c r="J277" t="s">
        <v>7790</v>
      </c>
      <c r="K277" t="s">
        <v>7781</v>
      </c>
    </row>
    <row r="278" spans="1:11">
      <c r="A278" t="s">
        <v>2368</v>
      </c>
      <c r="B278" t="s">
        <v>2366</v>
      </c>
      <c r="C278" t="s">
        <v>2485</v>
      </c>
      <c r="D278" t="s">
        <v>2367</v>
      </c>
      <c r="E278" t="s">
        <v>7212</v>
      </c>
      <c r="F278" t="s">
        <v>7212</v>
      </c>
      <c r="G278" t="s">
        <v>39</v>
      </c>
      <c r="H278">
        <v>180</v>
      </c>
      <c r="I278">
        <v>180</v>
      </c>
      <c r="J278" t="s">
        <v>7815</v>
      </c>
      <c r="K278" t="s">
        <v>7781</v>
      </c>
    </row>
    <row r="279" spans="1:11">
      <c r="A279" t="s">
        <v>2372</v>
      </c>
      <c r="B279" t="s">
        <v>2370</v>
      </c>
      <c r="C279" t="s">
        <v>2487</v>
      </c>
      <c r="D279" t="s">
        <v>2371</v>
      </c>
      <c r="E279" t="s">
        <v>7065</v>
      </c>
      <c r="F279" t="s">
        <v>7065</v>
      </c>
      <c r="G279" t="s">
        <v>141</v>
      </c>
      <c r="H279">
        <v>145</v>
      </c>
      <c r="I279">
        <v>145</v>
      </c>
      <c r="J279" t="s">
        <v>8018</v>
      </c>
      <c r="K279" t="s">
        <v>7781</v>
      </c>
    </row>
    <row r="280" spans="1:11">
      <c r="A280" t="s">
        <v>2380</v>
      </c>
      <c r="B280" t="s">
        <v>2378</v>
      </c>
      <c r="C280" t="s">
        <v>2491</v>
      </c>
      <c r="D280" t="s">
        <v>2379</v>
      </c>
      <c r="E280" t="s">
        <v>7069</v>
      </c>
      <c r="F280" t="s">
        <v>7069</v>
      </c>
      <c r="G280" t="s">
        <v>42</v>
      </c>
      <c r="H280">
        <v>107</v>
      </c>
      <c r="I280">
        <v>107</v>
      </c>
      <c r="J280" t="s">
        <v>8030</v>
      </c>
      <c r="K280" t="s">
        <v>7781</v>
      </c>
    </row>
    <row r="281" spans="1:11">
      <c r="A281" t="s">
        <v>2384</v>
      </c>
      <c r="B281" t="s">
        <v>2382</v>
      </c>
      <c r="C281" t="s">
        <v>2493</v>
      </c>
      <c r="D281" t="s">
        <v>2383</v>
      </c>
      <c r="E281" t="s">
        <v>7064</v>
      </c>
      <c r="F281" t="s">
        <v>7064</v>
      </c>
      <c r="G281" t="s">
        <v>123</v>
      </c>
      <c r="H281">
        <v>109</v>
      </c>
      <c r="I281">
        <v>109</v>
      </c>
      <c r="J281" t="s">
        <v>8031</v>
      </c>
      <c r="K281" t="s">
        <v>7781</v>
      </c>
    </row>
    <row r="282" spans="1:11">
      <c r="A282" t="s">
        <v>2392</v>
      </c>
      <c r="B282" t="s">
        <v>2390</v>
      </c>
      <c r="C282" t="s">
        <v>2497</v>
      </c>
      <c r="D282" t="s">
        <v>2391</v>
      </c>
      <c r="E282" t="s">
        <v>7078</v>
      </c>
      <c r="F282" t="s">
        <v>7078</v>
      </c>
      <c r="G282" t="s">
        <v>85</v>
      </c>
      <c r="H282">
        <v>132</v>
      </c>
      <c r="I282">
        <v>132</v>
      </c>
      <c r="J282" t="s">
        <v>7910</v>
      </c>
      <c r="K282" t="s">
        <v>7781</v>
      </c>
    </row>
    <row r="283" spans="1:11">
      <c r="A283" t="s">
        <v>2396</v>
      </c>
      <c r="B283" t="s">
        <v>2394</v>
      </c>
      <c r="C283" t="s">
        <v>2499</v>
      </c>
      <c r="D283" t="s">
        <v>2395</v>
      </c>
      <c r="E283" t="s">
        <v>7213</v>
      </c>
      <c r="F283" t="s">
        <v>7213</v>
      </c>
      <c r="G283" t="s">
        <v>76</v>
      </c>
      <c r="H283">
        <v>121</v>
      </c>
      <c r="I283">
        <v>121</v>
      </c>
      <c r="J283" t="s">
        <v>7915</v>
      </c>
      <c r="K283" t="s">
        <v>7781</v>
      </c>
    </row>
    <row r="284" spans="1:11">
      <c r="A284" t="s">
        <v>2404</v>
      </c>
      <c r="B284" t="s">
        <v>2402</v>
      </c>
      <c r="C284" t="s">
        <v>2503</v>
      </c>
      <c r="D284" t="s">
        <v>2403</v>
      </c>
      <c r="E284" t="s">
        <v>7056</v>
      </c>
      <c r="F284" t="s">
        <v>7056</v>
      </c>
      <c r="G284" t="s">
        <v>103</v>
      </c>
      <c r="H284">
        <v>153</v>
      </c>
      <c r="I284">
        <v>153</v>
      </c>
      <c r="J284" t="s">
        <v>7931</v>
      </c>
      <c r="K284" t="s">
        <v>7781</v>
      </c>
    </row>
    <row r="285" spans="1:11">
      <c r="A285" t="s">
        <v>2408</v>
      </c>
      <c r="B285" t="s">
        <v>2406</v>
      </c>
      <c r="C285" t="s">
        <v>2505</v>
      </c>
      <c r="D285" t="s">
        <v>2407</v>
      </c>
      <c r="E285" t="s">
        <v>7061</v>
      </c>
      <c r="F285" t="s">
        <v>7061</v>
      </c>
      <c r="G285" t="s">
        <v>60</v>
      </c>
      <c r="H285">
        <v>173</v>
      </c>
      <c r="I285">
        <v>173</v>
      </c>
      <c r="J285" t="s">
        <v>7913</v>
      </c>
      <c r="K285" t="s">
        <v>7781</v>
      </c>
    </row>
    <row r="286" spans="1:11">
      <c r="A286" t="s">
        <v>2512</v>
      </c>
      <c r="B286" t="s">
        <v>2510</v>
      </c>
      <c r="C286" t="s">
        <v>2696</v>
      </c>
      <c r="D286" t="s">
        <v>2511</v>
      </c>
      <c r="E286" t="s">
        <v>7216</v>
      </c>
      <c r="F286" t="s">
        <v>7216</v>
      </c>
      <c r="G286" t="s">
        <v>90</v>
      </c>
      <c r="H286">
        <v>182</v>
      </c>
      <c r="I286">
        <v>182</v>
      </c>
      <c r="J286" t="s">
        <v>7872</v>
      </c>
      <c r="K286" t="s">
        <v>7781</v>
      </c>
    </row>
    <row r="287" spans="1:11">
      <c r="A287" t="s">
        <v>2520</v>
      </c>
      <c r="B287" t="s">
        <v>2518</v>
      </c>
      <c r="C287" t="s">
        <v>2699</v>
      </c>
      <c r="D287" t="s">
        <v>2519</v>
      </c>
      <c r="E287" t="s">
        <v>7217</v>
      </c>
      <c r="F287" t="s">
        <v>7217</v>
      </c>
      <c r="G287" t="s">
        <v>157</v>
      </c>
      <c r="H287">
        <v>254</v>
      </c>
      <c r="I287">
        <v>254</v>
      </c>
      <c r="J287" t="s">
        <v>8036</v>
      </c>
      <c r="K287" t="s">
        <v>7781</v>
      </c>
    </row>
    <row r="288" spans="1:11">
      <c r="A288" t="s">
        <v>2524</v>
      </c>
      <c r="B288" t="s">
        <v>2522</v>
      </c>
      <c r="C288" t="s">
        <v>2701</v>
      </c>
      <c r="D288" t="s">
        <v>2523</v>
      </c>
      <c r="E288" t="s">
        <v>7217</v>
      </c>
      <c r="F288" t="s">
        <v>7217</v>
      </c>
      <c r="G288" t="s">
        <v>157</v>
      </c>
      <c r="H288">
        <v>128</v>
      </c>
      <c r="I288">
        <v>128</v>
      </c>
      <c r="J288" t="s">
        <v>7916</v>
      </c>
      <c r="K288" t="s">
        <v>7781</v>
      </c>
    </row>
    <row r="289" spans="1:11">
      <c r="A289" t="s">
        <v>2540</v>
      </c>
      <c r="B289" t="s">
        <v>2538</v>
      </c>
      <c r="C289" t="s">
        <v>2709</v>
      </c>
      <c r="D289" t="s">
        <v>2539</v>
      </c>
      <c r="E289" t="s">
        <v>7217</v>
      </c>
      <c r="F289" t="s">
        <v>7217</v>
      </c>
      <c r="G289" t="s">
        <v>157</v>
      </c>
      <c r="H289">
        <v>165</v>
      </c>
      <c r="I289">
        <v>165</v>
      </c>
      <c r="J289" t="s">
        <v>7867</v>
      </c>
      <c r="K289" t="s">
        <v>7781</v>
      </c>
    </row>
    <row r="290" spans="1:11">
      <c r="A290" t="s">
        <v>2548</v>
      </c>
      <c r="B290" t="s">
        <v>2546</v>
      </c>
      <c r="C290" t="s">
        <v>2713</v>
      </c>
      <c r="D290" t="s">
        <v>2547</v>
      </c>
      <c r="E290" t="s">
        <v>7218</v>
      </c>
      <c r="F290" t="s">
        <v>7218</v>
      </c>
      <c r="G290" t="s">
        <v>50</v>
      </c>
      <c r="H290">
        <v>179</v>
      </c>
      <c r="I290">
        <v>179</v>
      </c>
      <c r="J290" t="s">
        <v>7995</v>
      </c>
      <c r="K290" t="s">
        <v>7781</v>
      </c>
    </row>
    <row r="291" spans="1:11">
      <c r="A291" t="s">
        <v>2560</v>
      </c>
      <c r="B291" t="s">
        <v>2558</v>
      </c>
      <c r="C291" t="s">
        <v>2719</v>
      </c>
      <c r="D291" t="s">
        <v>2559</v>
      </c>
      <c r="E291" t="s">
        <v>7219</v>
      </c>
      <c r="F291" t="s">
        <v>7219</v>
      </c>
      <c r="G291" t="s">
        <v>68</v>
      </c>
      <c r="H291">
        <v>171</v>
      </c>
      <c r="I291">
        <v>171</v>
      </c>
      <c r="J291" t="s">
        <v>7795</v>
      </c>
      <c r="K291" t="s">
        <v>7781</v>
      </c>
    </row>
    <row r="292" spans="1:11">
      <c r="A292" t="s">
        <v>2564</v>
      </c>
      <c r="B292" t="s">
        <v>2562</v>
      </c>
      <c r="C292" t="s">
        <v>2721</v>
      </c>
      <c r="D292" t="s">
        <v>2563</v>
      </c>
      <c r="E292" t="s">
        <v>7217</v>
      </c>
      <c r="F292" t="s">
        <v>7217</v>
      </c>
      <c r="G292" t="s">
        <v>157</v>
      </c>
      <c r="H292">
        <v>64</v>
      </c>
      <c r="I292">
        <v>64</v>
      </c>
      <c r="J292" t="s">
        <v>7880</v>
      </c>
      <c r="K292" t="s">
        <v>7781</v>
      </c>
    </row>
    <row r="293" spans="1:11">
      <c r="A293" t="s">
        <v>2588</v>
      </c>
      <c r="B293" t="s">
        <v>2586</v>
      </c>
      <c r="C293" t="s">
        <v>2732</v>
      </c>
      <c r="D293" t="s">
        <v>2587</v>
      </c>
      <c r="E293" t="s">
        <v>7219</v>
      </c>
      <c r="F293" t="s">
        <v>7219</v>
      </c>
      <c r="G293" t="s">
        <v>68</v>
      </c>
      <c r="H293">
        <v>153</v>
      </c>
      <c r="I293">
        <v>153</v>
      </c>
      <c r="J293" t="s">
        <v>7931</v>
      </c>
      <c r="K293" t="s">
        <v>7781</v>
      </c>
    </row>
    <row r="294" spans="1:11">
      <c r="A294" t="s">
        <v>2596</v>
      </c>
      <c r="B294" t="s">
        <v>2594</v>
      </c>
      <c r="C294" t="s">
        <v>2736</v>
      </c>
      <c r="D294" t="s">
        <v>2595</v>
      </c>
      <c r="E294" t="s">
        <v>7219</v>
      </c>
      <c r="F294" t="s">
        <v>7219</v>
      </c>
      <c r="G294" t="s">
        <v>68</v>
      </c>
      <c r="H294">
        <v>138</v>
      </c>
      <c r="I294">
        <v>138</v>
      </c>
      <c r="J294" t="s">
        <v>8048</v>
      </c>
      <c r="K294" t="s">
        <v>7781</v>
      </c>
    </row>
    <row r="295" spans="1:11">
      <c r="A295" t="s">
        <v>2646</v>
      </c>
      <c r="B295" t="s">
        <v>2644</v>
      </c>
      <c r="C295" t="s">
        <v>2762</v>
      </c>
      <c r="D295" t="s">
        <v>2645</v>
      </c>
      <c r="E295" t="s">
        <v>7236</v>
      </c>
      <c r="F295" t="s">
        <v>7236</v>
      </c>
      <c r="G295" t="s">
        <v>44</v>
      </c>
      <c r="H295">
        <v>163</v>
      </c>
      <c r="I295">
        <v>163</v>
      </c>
      <c r="J295" t="s">
        <v>7879</v>
      </c>
      <c r="K295" t="s">
        <v>7781</v>
      </c>
    </row>
    <row r="296" spans="1:11">
      <c r="A296" t="s">
        <v>2650</v>
      </c>
      <c r="B296" t="s">
        <v>2648</v>
      </c>
      <c r="C296" t="s">
        <v>2764</v>
      </c>
      <c r="D296" t="s">
        <v>2649</v>
      </c>
      <c r="E296" t="s">
        <v>7237</v>
      </c>
      <c r="F296" t="s">
        <v>7237</v>
      </c>
      <c r="G296" t="s">
        <v>192</v>
      </c>
      <c r="H296">
        <v>146</v>
      </c>
      <c r="I296">
        <v>146</v>
      </c>
      <c r="J296" t="s">
        <v>7899</v>
      </c>
      <c r="K296" t="s">
        <v>7781</v>
      </c>
    </row>
    <row r="297" spans="1:11">
      <c r="A297" t="s">
        <v>2681</v>
      </c>
      <c r="B297" t="s">
        <v>2679</v>
      </c>
      <c r="C297" t="s">
        <v>2780</v>
      </c>
      <c r="D297" t="s">
        <v>2680</v>
      </c>
      <c r="E297" t="s">
        <v>7244</v>
      </c>
      <c r="F297" t="s">
        <v>7244</v>
      </c>
      <c r="G297" t="s">
        <v>148</v>
      </c>
      <c r="H297">
        <v>344</v>
      </c>
      <c r="I297">
        <v>344</v>
      </c>
      <c r="J297" t="s">
        <v>8063</v>
      </c>
      <c r="K297" t="s">
        <v>7781</v>
      </c>
    </row>
    <row r="298" spans="1:11">
      <c r="A298" t="s">
        <v>2816</v>
      </c>
      <c r="B298" t="s">
        <v>2814</v>
      </c>
      <c r="C298" t="s">
        <v>2991</v>
      </c>
      <c r="D298" t="s">
        <v>2815</v>
      </c>
      <c r="E298" t="s">
        <v>7020</v>
      </c>
      <c r="F298" t="s">
        <v>7020</v>
      </c>
      <c r="G298" t="s">
        <v>114</v>
      </c>
      <c r="H298">
        <v>172</v>
      </c>
      <c r="I298">
        <v>172</v>
      </c>
      <c r="J298" t="s">
        <v>7849</v>
      </c>
      <c r="K298" t="s">
        <v>7781</v>
      </c>
    </row>
    <row r="299" spans="1:11">
      <c r="A299" t="s">
        <v>2824</v>
      </c>
      <c r="B299" t="s">
        <v>2822</v>
      </c>
      <c r="C299" t="s">
        <v>2994</v>
      </c>
      <c r="D299" t="s">
        <v>2823</v>
      </c>
      <c r="E299" t="s">
        <v>7254</v>
      </c>
      <c r="F299" t="s">
        <v>7254</v>
      </c>
      <c r="G299" t="s">
        <v>96</v>
      </c>
      <c r="H299">
        <v>159</v>
      </c>
      <c r="I299">
        <v>159</v>
      </c>
      <c r="J299" t="s">
        <v>7896</v>
      </c>
      <c r="K299" t="s">
        <v>7781</v>
      </c>
    </row>
    <row r="300" spans="1:11">
      <c r="A300" t="s">
        <v>2848</v>
      </c>
      <c r="B300" t="s">
        <v>2846</v>
      </c>
      <c r="C300" t="s">
        <v>3006</v>
      </c>
      <c r="D300" t="s">
        <v>2847</v>
      </c>
      <c r="E300" t="s">
        <v>7257</v>
      </c>
      <c r="F300" t="s">
        <v>7257</v>
      </c>
      <c r="G300" t="s">
        <v>101</v>
      </c>
      <c r="H300">
        <v>97</v>
      </c>
      <c r="I300">
        <v>97</v>
      </c>
      <c r="J300" t="s">
        <v>8076</v>
      </c>
      <c r="K300" t="s">
        <v>7781</v>
      </c>
    </row>
    <row r="301" spans="1:11">
      <c r="A301" t="s">
        <v>2900</v>
      </c>
      <c r="B301" t="s">
        <v>2898</v>
      </c>
      <c r="C301" t="s">
        <v>3032</v>
      </c>
      <c r="D301" t="s">
        <v>2899</v>
      </c>
      <c r="E301" t="s">
        <v>7265</v>
      </c>
      <c r="F301" t="s">
        <v>7265</v>
      </c>
      <c r="G301" t="s">
        <v>154</v>
      </c>
      <c r="H301">
        <v>154</v>
      </c>
      <c r="I301">
        <v>154</v>
      </c>
      <c r="J301" t="s">
        <v>8019</v>
      </c>
      <c r="K301" t="s">
        <v>7781</v>
      </c>
    </row>
    <row r="302" spans="1:11">
      <c r="A302" t="s">
        <v>2912</v>
      </c>
      <c r="B302" t="s">
        <v>2910</v>
      </c>
      <c r="C302" t="s">
        <v>3038</v>
      </c>
      <c r="D302" t="s">
        <v>2911</v>
      </c>
      <c r="E302" t="s">
        <v>7267</v>
      </c>
      <c r="F302" t="s">
        <v>7267</v>
      </c>
      <c r="G302" t="s">
        <v>59</v>
      </c>
      <c r="H302">
        <v>101</v>
      </c>
      <c r="I302">
        <v>101</v>
      </c>
      <c r="J302" t="s">
        <v>7863</v>
      </c>
      <c r="K302" t="s">
        <v>7781</v>
      </c>
    </row>
    <row r="303" spans="1:11">
      <c r="A303" t="s">
        <v>2944</v>
      </c>
      <c r="B303" t="s">
        <v>2942</v>
      </c>
      <c r="C303" t="s">
        <v>3054</v>
      </c>
      <c r="D303" t="s">
        <v>2943</v>
      </c>
      <c r="E303" t="s">
        <v>7271</v>
      </c>
      <c r="F303" t="s">
        <v>7271</v>
      </c>
      <c r="G303" t="s">
        <v>67</v>
      </c>
      <c r="H303">
        <v>170</v>
      </c>
      <c r="I303">
        <v>170</v>
      </c>
      <c r="J303" t="s">
        <v>7876</v>
      </c>
      <c r="K303" t="s">
        <v>7781</v>
      </c>
    </row>
    <row r="304" spans="1:11">
      <c r="A304" t="s">
        <v>3076</v>
      </c>
      <c r="B304" t="s">
        <v>3074</v>
      </c>
      <c r="C304" t="s">
        <v>3253</v>
      </c>
      <c r="D304" t="s">
        <v>3075</v>
      </c>
      <c r="E304" t="s">
        <v>7015</v>
      </c>
      <c r="F304" t="s">
        <v>7015</v>
      </c>
      <c r="G304" t="s">
        <v>58</v>
      </c>
      <c r="H304">
        <v>150</v>
      </c>
      <c r="I304">
        <v>150</v>
      </c>
      <c r="J304" t="s">
        <v>7911</v>
      </c>
      <c r="K304" t="s">
        <v>7781</v>
      </c>
    </row>
    <row r="305" spans="1:11">
      <c r="A305" t="s">
        <v>3080</v>
      </c>
      <c r="B305" t="s">
        <v>3078</v>
      </c>
      <c r="C305" t="s">
        <v>3255</v>
      </c>
      <c r="D305" t="s">
        <v>3079</v>
      </c>
      <c r="E305" t="s">
        <v>7137</v>
      </c>
      <c r="F305" t="s">
        <v>7137</v>
      </c>
      <c r="G305" t="s">
        <v>65</v>
      </c>
      <c r="H305">
        <v>183</v>
      </c>
      <c r="I305">
        <v>183</v>
      </c>
      <c r="J305" t="s">
        <v>7825</v>
      </c>
      <c r="K305" t="s">
        <v>7781</v>
      </c>
    </row>
    <row r="306" spans="1:11">
      <c r="A306" t="s">
        <v>3080</v>
      </c>
      <c r="B306" t="s">
        <v>3078</v>
      </c>
      <c r="C306" t="s">
        <v>3255</v>
      </c>
      <c r="D306" t="s">
        <v>3079</v>
      </c>
      <c r="E306" t="s">
        <v>7137</v>
      </c>
      <c r="F306" t="s">
        <v>7137</v>
      </c>
      <c r="G306" t="s">
        <v>65</v>
      </c>
      <c r="H306">
        <v>183</v>
      </c>
      <c r="I306">
        <v>183</v>
      </c>
      <c r="J306" t="s">
        <v>7825</v>
      </c>
      <c r="K306" t="s">
        <v>7781</v>
      </c>
    </row>
    <row r="307" spans="1:11">
      <c r="A307" t="s">
        <v>3086</v>
      </c>
      <c r="B307" t="s">
        <v>3084</v>
      </c>
      <c r="C307" t="s">
        <v>3259</v>
      </c>
      <c r="D307" t="s">
        <v>3085</v>
      </c>
      <c r="E307" t="s">
        <v>7275</v>
      </c>
      <c r="F307" t="s">
        <v>7275</v>
      </c>
      <c r="G307" t="s">
        <v>131</v>
      </c>
      <c r="H307">
        <v>171</v>
      </c>
      <c r="I307">
        <v>171</v>
      </c>
      <c r="J307" t="s">
        <v>7795</v>
      </c>
      <c r="K307" t="s">
        <v>7781</v>
      </c>
    </row>
    <row r="308" spans="1:11">
      <c r="A308" t="s">
        <v>3110</v>
      </c>
      <c r="B308" t="s">
        <v>3108</v>
      </c>
      <c r="C308" t="s">
        <v>3271</v>
      </c>
      <c r="D308" t="s">
        <v>3109</v>
      </c>
      <c r="E308" t="s">
        <v>7279</v>
      </c>
      <c r="F308" t="s">
        <v>7279</v>
      </c>
      <c r="G308" t="s">
        <v>93</v>
      </c>
      <c r="H308">
        <v>150</v>
      </c>
      <c r="I308">
        <v>150</v>
      </c>
      <c r="J308" t="s">
        <v>7911</v>
      </c>
      <c r="K308" t="s">
        <v>7781</v>
      </c>
    </row>
    <row r="309" spans="1:11">
      <c r="A309" t="s">
        <v>3119</v>
      </c>
      <c r="B309" t="s">
        <v>3117</v>
      </c>
      <c r="C309" t="s">
        <v>3276</v>
      </c>
      <c r="D309" t="s">
        <v>3118</v>
      </c>
      <c r="E309" t="s">
        <v>7280</v>
      </c>
      <c r="F309" t="s">
        <v>7280</v>
      </c>
      <c r="G309" t="s">
        <v>42</v>
      </c>
      <c r="H309">
        <v>149</v>
      </c>
      <c r="I309">
        <v>149</v>
      </c>
      <c r="J309" t="s">
        <v>8105</v>
      </c>
      <c r="K309" t="s">
        <v>7781</v>
      </c>
    </row>
    <row r="310" spans="1:11">
      <c r="A310" t="s">
        <v>3123</v>
      </c>
      <c r="B310" t="s">
        <v>3121</v>
      </c>
      <c r="C310" t="s">
        <v>3278</v>
      </c>
      <c r="D310" t="s">
        <v>3122</v>
      </c>
      <c r="E310" t="s">
        <v>7131</v>
      </c>
      <c r="F310" t="s">
        <v>7131</v>
      </c>
      <c r="G310" t="s">
        <v>104</v>
      </c>
      <c r="H310">
        <v>108</v>
      </c>
      <c r="I310">
        <v>108</v>
      </c>
      <c r="J310" t="s">
        <v>7878</v>
      </c>
      <c r="K310" t="s">
        <v>7781</v>
      </c>
    </row>
    <row r="311" spans="1:11">
      <c r="A311" t="s">
        <v>3146</v>
      </c>
      <c r="B311" t="s">
        <v>3144</v>
      </c>
      <c r="C311" t="s">
        <v>3290</v>
      </c>
      <c r="D311" t="s">
        <v>3145</v>
      </c>
      <c r="E311" t="s">
        <v>7284</v>
      </c>
      <c r="F311" t="s">
        <v>7284</v>
      </c>
      <c r="G311" t="s">
        <v>109</v>
      </c>
      <c r="H311">
        <v>159</v>
      </c>
      <c r="I311">
        <v>159</v>
      </c>
      <c r="J311" t="s">
        <v>7896</v>
      </c>
      <c r="K311" t="s">
        <v>7781</v>
      </c>
    </row>
    <row r="312" spans="1:11">
      <c r="A312" t="s">
        <v>3150</v>
      </c>
      <c r="B312" t="s">
        <v>3148</v>
      </c>
      <c r="C312" t="s">
        <v>3292</v>
      </c>
      <c r="D312" t="s">
        <v>3149</v>
      </c>
      <c r="E312" t="s">
        <v>7285</v>
      </c>
      <c r="F312" t="s">
        <v>7285</v>
      </c>
      <c r="G312" t="s">
        <v>48</v>
      </c>
      <c r="H312">
        <v>159</v>
      </c>
      <c r="I312">
        <v>159</v>
      </c>
      <c r="J312" t="s">
        <v>7896</v>
      </c>
      <c r="K312" t="s">
        <v>7781</v>
      </c>
    </row>
    <row r="313" spans="1:11">
      <c r="A313" t="s">
        <v>3162</v>
      </c>
      <c r="B313" t="s">
        <v>3160</v>
      </c>
      <c r="C313" t="s">
        <v>3298</v>
      </c>
      <c r="D313" t="s">
        <v>3161</v>
      </c>
      <c r="E313" t="s">
        <v>7285</v>
      </c>
      <c r="F313" t="s">
        <v>7285</v>
      </c>
      <c r="G313" t="s">
        <v>48</v>
      </c>
      <c r="H313">
        <v>159</v>
      </c>
      <c r="I313">
        <v>159</v>
      </c>
      <c r="J313" t="s">
        <v>7896</v>
      </c>
      <c r="K313" t="s">
        <v>7781</v>
      </c>
    </row>
    <row r="314" spans="1:11">
      <c r="A314" t="s">
        <v>3166</v>
      </c>
      <c r="B314" t="s">
        <v>3164</v>
      </c>
      <c r="C314" t="s">
        <v>3300</v>
      </c>
      <c r="D314" t="s">
        <v>3165</v>
      </c>
      <c r="E314" t="s">
        <v>7152</v>
      </c>
      <c r="F314" t="s">
        <v>7152</v>
      </c>
      <c r="G314" t="s">
        <v>175</v>
      </c>
      <c r="H314">
        <v>160</v>
      </c>
      <c r="I314">
        <v>160</v>
      </c>
      <c r="J314" t="s">
        <v>7840</v>
      </c>
      <c r="K314" t="s">
        <v>7781</v>
      </c>
    </row>
    <row r="315" spans="1:11">
      <c r="A315" t="s">
        <v>3182</v>
      </c>
      <c r="B315" t="s">
        <v>3180</v>
      </c>
      <c r="C315" t="s">
        <v>3308</v>
      </c>
      <c r="D315" t="s">
        <v>3181</v>
      </c>
      <c r="E315" t="s">
        <v>7284</v>
      </c>
      <c r="F315" t="s">
        <v>7284</v>
      </c>
      <c r="G315" t="s">
        <v>109</v>
      </c>
      <c r="H315">
        <v>122</v>
      </c>
      <c r="I315">
        <v>122</v>
      </c>
      <c r="J315" t="s">
        <v>7884</v>
      </c>
      <c r="K315" t="s">
        <v>7781</v>
      </c>
    </row>
    <row r="316" spans="1:11">
      <c r="A316" t="s">
        <v>3190</v>
      </c>
      <c r="B316" t="s">
        <v>3188</v>
      </c>
      <c r="C316" t="s">
        <v>3311</v>
      </c>
      <c r="D316" t="s">
        <v>3189</v>
      </c>
      <c r="E316" t="s">
        <v>7287</v>
      </c>
      <c r="F316" t="s">
        <v>7287</v>
      </c>
      <c r="G316" t="s">
        <v>42</v>
      </c>
      <c r="H316">
        <v>179</v>
      </c>
      <c r="I316">
        <v>179</v>
      </c>
      <c r="J316" t="s">
        <v>7995</v>
      </c>
      <c r="K316" t="s">
        <v>7781</v>
      </c>
    </row>
    <row r="317" spans="1:11">
      <c r="A317" t="s">
        <v>3208</v>
      </c>
      <c r="B317" t="s">
        <v>3206</v>
      </c>
      <c r="C317" t="s">
        <v>3321</v>
      </c>
      <c r="D317" t="s">
        <v>3207</v>
      </c>
      <c r="E317" t="s">
        <v>7033</v>
      </c>
      <c r="F317" t="s">
        <v>7033</v>
      </c>
      <c r="G317" t="s">
        <v>180</v>
      </c>
      <c r="H317">
        <v>179</v>
      </c>
      <c r="I317">
        <v>179</v>
      </c>
      <c r="J317" t="s">
        <v>7995</v>
      </c>
      <c r="K317" t="s">
        <v>7781</v>
      </c>
    </row>
    <row r="318" spans="1:11">
      <c r="A318" t="s">
        <v>3220</v>
      </c>
      <c r="B318" t="s">
        <v>3218</v>
      </c>
      <c r="C318" t="s">
        <v>3327</v>
      </c>
      <c r="D318" t="s">
        <v>3219</v>
      </c>
      <c r="E318" t="s">
        <v>7289</v>
      </c>
      <c r="F318" t="s">
        <v>7289</v>
      </c>
      <c r="G318" t="s">
        <v>185</v>
      </c>
      <c r="H318">
        <v>183</v>
      </c>
      <c r="I318">
        <v>183</v>
      </c>
      <c r="J318" t="s">
        <v>7825</v>
      </c>
      <c r="K318" t="s">
        <v>7781</v>
      </c>
    </row>
    <row r="319" spans="1:11">
      <c r="A319" t="s">
        <v>3236</v>
      </c>
      <c r="B319" t="s">
        <v>3234</v>
      </c>
      <c r="C319" t="s">
        <v>3335</v>
      </c>
      <c r="D319" t="s">
        <v>3235</v>
      </c>
      <c r="E319" t="s">
        <v>7287</v>
      </c>
      <c r="F319" t="s">
        <v>7287</v>
      </c>
      <c r="G319" t="s">
        <v>42</v>
      </c>
      <c r="H319">
        <v>140</v>
      </c>
      <c r="I319">
        <v>140</v>
      </c>
      <c r="J319" t="s">
        <v>8117</v>
      </c>
      <c r="K319" t="s">
        <v>7781</v>
      </c>
    </row>
    <row r="320" spans="1:11">
      <c r="A320" t="s">
        <v>3352</v>
      </c>
      <c r="B320" t="s">
        <v>3350</v>
      </c>
      <c r="C320" t="s">
        <v>3535</v>
      </c>
      <c r="D320" t="s">
        <v>3351</v>
      </c>
      <c r="E320" t="s">
        <v>7150</v>
      </c>
      <c r="F320" t="s">
        <v>7150</v>
      </c>
      <c r="G320" t="s">
        <v>121</v>
      </c>
      <c r="H320">
        <v>181</v>
      </c>
      <c r="I320">
        <v>181</v>
      </c>
      <c r="J320" t="s">
        <v>7904</v>
      </c>
      <c r="K320" t="s">
        <v>7781</v>
      </c>
    </row>
    <row r="321" spans="1:11">
      <c r="A321" t="s">
        <v>3360</v>
      </c>
      <c r="B321" t="s">
        <v>3358</v>
      </c>
      <c r="C321" t="s">
        <v>3539</v>
      </c>
      <c r="D321" t="s">
        <v>3359</v>
      </c>
      <c r="E321" t="s">
        <v>7155</v>
      </c>
      <c r="F321" t="s">
        <v>7155</v>
      </c>
      <c r="G321" t="s">
        <v>68</v>
      </c>
      <c r="H321">
        <v>121</v>
      </c>
      <c r="I321">
        <v>121</v>
      </c>
      <c r="J321" t="s">
        <v>7915</v>
      </c>
      <c r="K321" t="s">
        <v>7781</v>
      </c>
    </row>
    <row r="322" spans="1:11">
      <c r="A322" t="s">
        <v>3372</v>
      </c>
      <c r="B322" t="s">
        <v>3370</v>
      </c>
      <c r="C322" t="s">
        <v>3545</v>
      </c>
      <c r="D322" t="s">
        <v>3371</v>
      </c>
      <c r="E322" t="s">
        <v>7296</v>
      </c>
      <c r="F322" t="s">
        <v>7296</v>
      </c>
      <c r="G322" t="s">
        <v>142</v>
      </c>
      <c r="H322">
        <v>143</v>
      </c>
      <c r="I322">
        <v>143</v>
      </c>
      <c r="J322" t="s">
        <v>8123</v>
      </c>
      <c r="K322" t="s">
        <v>7781</v>
      </c>
    </row>
    <row r="323" spans="1:11">
      <c r="A323" t="s">
        <v>3387</v>
      </c>
      <c r="B323" t="s">
        <v>3385</v>
      </c>
      <c r="C323" t="s">
        <v>3553</v>
      </c>
      <c r="D323" t="s">
        <v>3386</v>
      </c>
      <c r="E323" t="s">
        <v>7299</v>
      </c>
      <c r="F323" t="s">
        <v>7299</v>
      </c>
      <c r="G323" t="s">
        <v>36</v>
      </c>
      <c r="H323">
        <v>99</v>
      </c>
      <c r="I323">
        <v>99</v>
      </c>
      <c r="J323" t="s">
        <v>8126</v>
      </c>
      <c r="K323" t="s">
        <v>7781</v>
      </c>
    </row>
    <row r="324" spans="1:11">
      <c r="A324" t="s">
        <v>3410</v>
      </c>
      <c r="B324" t="s">
        <v>3408</v>
      </c>
      <c r="C324" t="s">
        <v>3565</v>
      </c>
      <c r="D324" t="s">
        <v>3409</v>
      </c>
      <c r="E324" t="s">
        <v>7303</v>
      </c>
      <c r="F324" t="s">
        <v>7303</v>
      </c>
      <c r="G324" t="s">
        <v>45</v>
      </c>
      <c r="H324">
        <v>169</v>
      </c>
      <c r="I324">
        <v>169</v>
      </c>
      <c r="J324" t="s">
        <v>7862</v>
      </c>
      <c r="K324" t="s">
        <v>7781</v>
      </c>
    </row>
    <row r="325" spans="1:11">
      <c r="A325" t="s">
        <v>3426</v>
      </c>
      <c r="B325" t="s">
        <v>3424</v>
      </c>
      <c r="C325" t="s">
        <v>3573</v>
      </c>
      <c r="D325" t="s">
        <v>3425</v>
      </c>
      <c r="E325" t="s">
        <v>7306</v>
      </c>
      <c r="F325" t="s">
        <v>7306</v>
      </c>
      <c r="G325" t="s">
        <v>64</v>
      </c>
      <c r="H325">
        <v>155</v>
      </c>
      <c r="I325">
        <v>155</v>
      </c>
      <c r="J325" t="s">
        <v>7909</v>
      </c>
      <c r="K325" t="s">
        <v>7781</v>
      </c>
    </row>
    <row r="326" spans="1:11">
      <c r="A326" t="s">
        <v>3410</v>
      </c>
      <c r="B326" t="s">
        <v>3408</v>
      </c>
      <c r="C326" t="s">
        <v>3565</v>
      </c>
      <c r="D326" t="s">
        <v>3409</v>
      </c>
      <c r="E326" t="s">
        <v>7303</v>
      </c>
      <c r="F326" t="s">
        <v>7303</v>
      </c>
      <c r="G326" t="s">
        <v>45</v>
      </c>
      <c r="H326">
        <v>169</v>
      </c>
      <c r="I326">
        <v>169</v>
      </c>
      <c r="J326" t="s">
        <v>7862</v>
      </c>
      <c r="K326" t="s">
        <v>7781</v>
      </c>
    </row>
    <row r="327" spans="1:11">
      <c r="A327" t="s">
        <v>3503</v>
      </c>
      <c r="B327" t="s">
        <v>3501</v>
      </c>
      <c r="C327" t="s">
        <v>3608</v>
      </c>
      <c r="D327" t="s">
        <v>3502</v>
      </c>
      <c r="E327" t="s">
        <v>7313</v>
      </c>
      <c r="F327" t="s">
        <v>7313</v>
      </c>
      <c r="G327" t="s">
        <v>105</v>
      </c>
      <c r="H327">
        <v>120</v>
      </c>
      <c r="I327">
        <v>120</v>
      </c>
      <c r="J327" t="s">
        <v>8146</v>
      </c>
      <c r="K327" t="s">
        <v>7781</v>
      </c>
    </row>
    <row r="328" spans="1:11">
      <c r="A328" t="s">
        <v>3636</v>
      </c>
      <c r="B328" t="s">
        <v>3634</v>
      </c>
      <c r="C328" t="s">
        <v>3766</v>
      </c>
      <c r="D328" t="s">
        <v>3635</v>
      </c>
      <c r="E328" t="s">
        <v>7314</v>
      </c>
      <c r="F328" t="s">
        <v>7314</v>
      </c>
      <c r="G328" t="s">
        <v>166</v>
      </c>
      <c r="H328">
        <v>171</v>
      </c>
      <c r="I328">
        <v>171</v>
      </c>
      <c r="J328" t="s">
        <v>7795</v>
      </c>
      <c r="K328" t="s">
        <v>7781</v>
      </c>
    </row>
    <row r="329" spans="1:11">
      <c r="A329" t="s">
        <v>3642</v>
      </c>
      <c r="B329" t="s">
        <v>3640</v>
      </c>
      <c r="C329" t="s">
        <v>3768</v>
      </c>
      <c r="D329" t="s">
        <v>3641</v>
      </c>
      <c r="E329" t="s">
        <v>7171</v>
      </c>
      <c r="F329" t="s">
        <v>7171</v>
      </c>
      <c r="G329" t="s">
        <v>103</v>
      </c>
      <c r="H329">
        <v>158</v>
      </c>
      <c r="I329">
        <v>158</v>
      </c>
      <c r="J329" t="s">
        <v>7900</v>
      </c>
      <c r="K329" t="s">
        <v>7781</v>
      </c>
    </row>
    <row r="330" spans="1:11">
      <c r="A330" t="s">
        <v>3654</v>
      </c>
      <c r="B330" t="s">
        <v>3652</v>
      </c>
      <c r="C330" t="s">
        <v>3772</v>
      </c>
      <c r="D330" t="s">
        <v>3653</v>
      </c>
      <c r="E330" t="s">
        <v>7316</v>
      </c>
      <c r="F330" t="s">
        <v>7316</v>
      </c>
      <c r="G330" t="s">
        <v>189</v>
      </c>
      <c r="H330">
        <v>124</v>
      </c>
      <c r="I330">
        <v>124</v>
      </c>
      <c r="J330" t="s">
        <v>7824</v>
      </c>
      <c r="K330" t="s">
        <v>7781</v>
      </c>
    </row>
    <row r="331" spans="1:11">
      <c r="A331" t="s">
        <v>3663</v>
      </c>
      <c r="B331" t="s">
        <v>3661</v>
      </c>
      <c r="C331" t="s">
        <v>3775</v>
      </c>
      <c r="D331" t="s">
        <v>3662</v>
      </c>
      <c r="E331" t="s">
        <v>7171</v>
      </c>
      <c r="F331" t="s">
        <v>7171</v>
      </c>
      <c r="G331" t="s">
        <v>103</v>
      </c>
      <c r="H331">
        <v>173</v>
      </c>
      <c r="I331">
        <v>173</v>
      </c>
      <c r="J331" t="s">
        <v>7913</v>
      </c>
      <c r="K331" t="s">
        <v>7781</v>
      </c>
    </row>
    <row r="332" spans="1:11">
      <c r="A332" t="s">
        <v>3669</v>
      </c>
      <c r="B332" t="s">
        <v>3667</v>
      </c>
      <c r="C332" t="s">
        <v>3777</v>
      </c>
      <c r="D332" t="s">
        <v>3668</v>
      </c>
      <c r="E332" t="s">
        <v>7046</v>
      </c>
      <c r="F332" t="s">
        <v>7046</v>
      </c>
      <c r="G332" t="s">
        <v>180</v>
      </c>
      <c r="H332">
        <v>162</v>
      </c>
      <c r="I332">
        <v>162</v>
      </c>
      <c r="J332" t="s">
        <v>7802</v>
      </c>
      <c r="K332" t="s">
        <v>7781</v>
      </c>
    </row>
    <row r="333" spans="1:11">
      <c r="A333" t="s">
        <v>3672</v>
      </c>
      <c r="B333" t="s">
        <v>3670</v>
      </c>
      <c r="C333" t="s">
        <v>3778</v>
      </c>
      <c r="D333" t="s">
        <v>3671</v>
      </c>
      <c r="E333" t="s">
        <v>7316</v>
      </c>
      <c r="F333" t="s">
        <v>7316</v>
      </c>
      <c r="G333" t="s">
        <v>189</v>
      </c>
      <c r="H333">
        <v>170</v>
      </c>
      <c r="I333">
        <v>170</v>
      </c>
      <c r="J333" t="s">
        <v>7876</v>
      </c>
      <c r="K333" t="s">
        <v>7781</v>
      </c>
    </row>
    <row r="334" spans="1:11">
      <c r="A334" t="s">
        <v>3678</v>
      </c>
      <c r="B334" t="s">
        <v>3676</v>
      </c>
      <c r="C334" t="s">
        <v>3780</v>
      </c>
      <c r="D334" t="s">
        <v>3677</v>
      </c>
      <c r="E334" t="s">
        <v>7173</v>
      </c>
      <c r="F334" t="s">
        <v>7173</v>
      </c>
      <c r="G334" t="s">
        <v>39</v>
      </c>
      <c r="H334">
        <v>169</v>
      </c>
      <c r="I334">
        <v>169</v>
      </c>
      <c r="J334" t="s">
        <v>7862</v>
      </c>
      <c r="K334" t="s">
        <v>7781</v>
      </c>
    </row>
    <row r="335" spans="1:11">
      <c r="A335" t="s">
        <v>3681</v>
      </c>
      <c r="B335" t="s">
        <v>3679</v>
      </c>
      <c r="C335" t="s">
        <v>3781</v>
      </c>
      <c r="D335" t="s">
        <v>3680</v>
      </c>
      <c r="E335" t="s">
        <v>7316</v>
      </c>
      <c r="F335" t="s">
        <v>7316</v>
      </c>
      <c r="G335" t="s">
        <v>189</v>
      </c>
      <c r="H335">
        <v>179</v>
      </c>
      <c r="I335">
        <v>179</v>
      </c>
      <c r="J335" t="s">
        <v>7995</v>
      </c>
      <c r="K335" t="s">
        <v>7781</v>
      </c>
    </row>
    <row r="336" spans="1:11">
      <c r="A336" t="s">
        <v>3684</v>
      </c>
      <c r="B336" t="s">
        <v>3682</v>
      </c>
      <c r="C336" t="s">
        <v>3782</v>
      </c>
      <c r="D336" t="s">
        <v>3683</v>
      </c>
      <c r="E336" t="s">
        <v>7041</v>
      </c>
      <c r="F336" t="s">
        <v>7041</v>
      </c>
      <c r="G336" t="s">
        <v>114</v>
      </c>
      <c r="H336">
        <v>157</v>
      </c>
      <c r="I336">
        <v>157</v>
      </c>
      <c r="J336" t="s">
        <v>7832</v>
      </c>
      <c r="K336" t="s">
        <v>7781</v>
      </c>
    </row>
    <row r="337" spans="1:11">
      <c r="A337" t="s">
        <v>3690</v>
      </c>
      <c r="B337" t="s">
        <v>3688</v>
      </c>
      <c r="C337" t="s">
        <v>3784</v>
      </c>
      <c r="D337" t="s">
        <v>3689</v>
      </c>
      <c r="E337" t="s">
        <v>7177</v>
      </c>
      <c r="F337" t="s">
        <v>7177</v>
      </c>
      <c r="G337" t="s">
        <v>109</v>
      </c>
      <c r="H337">
        <v>151</v>
      </c>
      <c r="I337">
        <v>151</v>
      </c>
      <c r="J337" t="s">
        <v>7901</v>
      </c>
      <c r="K337" t="s">
        <v>7781</v>
      </c>
    </row>
    <row r="338" spans="1:11">
      <c r="A338" t="s">
        <v>3693</v>
      </c>
      <c r="B338" t="s">
        <v>3691</v>
      </c>
      <c r="C338" t="s">
        <v>3785</v>
      </c>
      <c r="D338" t="s">
        <v>3692</v>
      </c>
      <c r="E338" t="s">
        <v>7043</v>
      </c>
      <c r="F338" t="s">
        <v>7043</v>
      </c>
      <c r="G338" t="s">
        <v>42</v>
      </c>
      <c r="H338">
        <v>150</v>
      </c>
      <c r="I338">
        <v>150</v>
      </c>
      <c r="J338" t="s">
        <v>7911</v>
      </c>
      <c r="K338" t="s">
        <v>7781</v>
      </c>
    </row>
    <row r="339" spans="1:11">
      <c r="A339" t="s">
        <v>3720</v>
      </c>
      <c r="B339" t="s">
        <v>3718</v>
      </c>
      <c r="C339" t="s">
        <v>3794</v>
      </c>
      <c r="D339" t="s">
        <v>3719</v>
      </c>
      <c r="E339" t="s">
        <v>7320</v>
      </c>
      <c r="F339" t="s">
        <v>7320</v>
      </c>
      <c r="G339" t="s">
        <v>139</v>
      </c>
      <c r="H339">
        <v>163</v>
      </c>
      <c r="I339">
        <v>163</v>
      </c>
      <c r="J339" t="s">
        <v>7879</v>
      </c>
      <c r="K339" t="s">
        <v>7781</v>
      </c>
    </row>
    <row r="340" spans="1:11">
      <c r="A340" t="s">
        <v>3723</v>
      </c>
      <c r="B340" t="s">
        <v>3721</v>
      </c>
      <c r="C340" t="s">
        <v>3795</v>
      </c>
      <c r="D340" t="s">
        <v>3722</v>
      </c>
      <c r="E340" t="s">
        <v>7323</v>
      </c>
      <c r="F340" t="s">
        <v>7323</v>
      </c>
      <c r="G340" t="s">
        <v>160</v>
      </c>
      <c r="H340">
        <v>182</v>
      </c>
      <c r="I340">
        <v>182</v>
      </c>
      <c r="J340" t="s">
        <v>7872</v>
      </c>
      <c r="K340" t="s">
        <v>7781</v>
      </c>
    </row>
    <row r="341" spans="1:11">
      <c r="A341" t="s">
        <v>3747</v>
      </c>
      <c r="B341" t="s">
        <v>3745</v>
      </c>
      <c r="C341" t="s">
        <v>3803</v>
      </c>
      <c r="D341" t="s">
        <v>3746</v>
      </c>
      <c r="E341" t="s">
        <v>7325</v>
      </c>
      <c r="F341" t="s">
        <v>7325</v>
      </c>
      <c r="G341" t="s">
        <v>185</v>
      </c>
      <c r="H341">
        <v>129</v>
      </c>
      <c r="I341">
        <v>129</v>
      </c>
      <c r="J341" t="s">
        <v>7871</v>
      </c>
      <c r="K341" t="s">
        <v>7781</v>
      </c>
    </row>
    <row r="342" spans="1:11">
      <c r="A342" t="s">
        <v>3759</v>
      </c>
      <c r="B342" t="s">
        <v>3757</v>
      </c>
      <c r="C342" t="s">
        <v>3807</v>
      </c>
      <c r="D342" t="s">
        <v>3758</v>
      </c>
      <c r="E342" t="s">
        <v>7324</v>
      </c>
      <c r="F342" t="s">
        <v>7324</v>
      </c>
      <c r="G342" t="s">
        <v>162</v>
      </c>
      <c r="H342">
        <v>119</v>
      </c>
      <c r="I342">
        <v>119</v>
      </c>
      <c r="J342" t="s">
        <v>7903</v>
      </c>
      <c r="K342" t="s">
        <v>7781</v>
      </c>
    </row>
    <row r="343" spans="1:11">
      <c r="A343" t="s">
        <v>3819</v>
      </c>
      <c r="B343" t="s">
        <v>3817</v>
      </c>
      <c r="C343" t="s">
        <v>3955</v>
      </c>
      <c r="D343" t="s">
        <v>3818</v>
      </c>
      <c r="E343" t="s">
        <v>7189</v>
      </c>
      <c r="F343" t="s">
        <v>7189</v>
      </c>
      <c r="G343" t="s">
        <v>161</v>
      </c>
      <c r="H343">
        <v>171</v>
      </c>
      <c r="I343">
        <v>171</v>
      </c>
      <c r="J343" t="s">
        <v>7795</v>
      </c>
      <c r="K343" t="s">
        <v>7781</v>
      </c>
    </row>
    <row r="344" spans="1:11">
      <c r="A344" t="s">
        <v>3822</v>
      </c>
      <c r="B344" t="s">
        <v>3820</v>
      </c>
      <c r="C344" t="s">
        <v>3956</v>
      </c>
      <c r="D344" t="s">
        <v>3821</v>
      </c>
      <c r="E344" t="s">
        <v>7326</v>
      </c>
      <c r="F344" t="s">
        <v>7326</v>
      </c>
      <c r="G344" t="s">
        <v>181</v>
      </c>
      <c r="H344">
        <v>182</v>
      </c>
      <c r="I344">
        <v>182</v>
      </c>
      <c r="J344" t="s">
        <v>7872</v>
      </c>
      <c r="K344" t="s">
        <v>7781</v>
      </c>
    </row>
    <row r="345" spans="1:11">
      <c r="A345" t="s">
        <v>3840</v>
      </c>
      <c r="B345" t="s">
        <v>3838</v>
      </c>
      <c r="C345" t="s">
        <v>3962</v>
      </c>
      <c r="D345" t="s">
        <v>3839</v>
      </c>
      <c r="E345" t="s">
        <v>7186</v>
      </c>
      <c r="F345" t="s">
        <v>7186</v>
      </c>
      <c r="G345" t="s">
        <v>35</v>
      </c>
      <c r="H345">
        <v>161</v>
      </c>
      <c r="I345">
        <v>161</v>
      </c>
      <c r="J345" t="s">
        <v>7842</v>
      </c>
      <c r="K345" t="s">
        <v>7781</v>
      </c>
    </row>
    <row r="346" spans="1:11">
      <c r="A346" t="s">
        <v>3855</v>
      </c>
      <c r="B346" t="s">
        <v>3853</v>
      </c>
      <c r="C346" t="s">
        <v>3967</v>
      </c>
      <c r="D346" t="s">
        <v>3854</v>
      </c>
      <c r="E346" t="s">
        <v>7331</v>
      </c>
      <c r="F346" t="s">
        <v>7331</v>
      </c>
      <c r="G346" t="s">
        <v>86</v>
      </c>
      <c r="H346">
        <v>175</v>
      </c>
      <c r="I346">
        <v>175</v>
      </c>
      <c r="J346" t="s">
        <v>8007</v>
      </c>
      <c r="K346" t="s">
        <v>7781</v>
      </c>
    </row>
    <row r="347" spans="1:11">
      <c r="A347" t="s">
        <v>3861</v>
      </c>
      <c r="B347" t="s">
        <v>3859</v>
      </c>
      <c r="C347" t="s">
        <v>3969</v>
      </c>
      <c r="D347" t="s">
        <v>3860</v>
      </c>
      <c r="E347" t="s">
        <v>7328</v>
      </c>
      <c r="F347" t="s">
        <v>7328</v>
      </c>
      <c r="G347" t="s">
        <v>190</v>
      </c>
      <c r="H347">
        <v>69</v>
      </c>
      <c r="I347">
        <v>69</v>
      </c>
      <c r="J347" t="s">
        <v>8185</v>
      </c>
      <c r="K347" t="s">
        <v>7781</v>
      </c>
    </row>
    <row r="348" spans="1:11">
      <c r="A348" t="s">
        <v>3870</v>
      </c>
      <c r="B348" t="s">
        <v>3868</v>
      </c>
      <c r="C348" t="s">
        <v>3972</v>
      </c>
      <c r="D348" t="s">
        <v>3869</v>
      </c>
      <c r="E348" t="s">
        <v>7333</v>
      </c>
      <c r="F348" t="s">
        <v>7333</v>
      </c>
      <c r="G348" t="s">
        <v>78</v>
      </c>
      <c r="H348">
        <v>176</v>
      </c>
      <c r="I348">
        <v>176</v>
      </c>
      <c r="J348" t="s">
        <v>7918</v>
      </c>
      <c r="K348" t="s">
        <v>7781</v>
      </c>
    </row>
    <row r="349" spans="1:11">
      <c r="A349" t="s">
        <v>3873</v>
      </c>
      <c r="B349" t="s">
        <v>3871</v>
      </c>
      <c r="C349" t="s">
        <v>3973</v>
      </c>
      <c r="D349" t="s">
        <v>3872</v>
      </c>
      <c r="E349" t="s">
        <v>7330</v>
      </c>
      <c r="F349" t="s">
        <v>7330</v>
      </c>
      <c r="G349" t="s">
        <v>157</v>
      </c>
      <c r="H349">
        <v>183</v>
      </c>
      <c r="I349">
        <v>183</v>
      </c>
      <c r="J349" t="s">
        <v>7825</v>
      </c>
      <c r="K349" t="s">
        <v>7781</v>
      </c>
    </row>
    <row r="350" spans="1:11">
      <c r="A350" t="s">
        <v>3894</v>
      </c>
      <c r="B350" t="s">
        <v>3892</v>
      </c>
      <c r="C350" t="s">
        <v>3980</v>
      </c>
      <c r="D350" t="s">
        <v>3893</v>
      </c>
      <c r="E350" t="s">
        <v>7336</v>
      </c>
      <c r="F350" t="s">
        <v>7336</v>
      </c>
      <c r="G350" t="s">
        <v>186</v>
      </c>
      <c r="H350">
        <v>170</v>
      </c>
      <c r="I350">
        <v>170</v>
      </c>
      <c r="J350" t="s">
        <v>7876</v>
      </c>
      <c r="K350" t="s">
        <v>7781</v>
      </c>
    </row>
    <row r="351" spans="1:11">
      <c r="A351" t="s">
        <v>3903</v>
      </c>
      <c r="B351" t="s">
        <v>3901</v>
      </c>
      <c r="C351" t="s">
        <v>3983</v>
      </c>
      <c r="D351" t="s">
        <v>3902</v>
      </c>
      <c r="E351" t="s">
        <v>7330</v>
      </c>
      <c r="F351" t="s">
        <v>7330</v>
      </c>
      <c r="G351" t="s">
        <v>157</v>
      </c>
      <c r="H351">
        <v>167</v>
      </c>
      <c r="I351">
        <v>167</v>
      </c>
      <c r="J351" t="s">
        <v>7817</v>
      </c>
      <c r="K351" t="s">
        <v>7781</v>
      </c>
    </row>
    <row r="352" spans="1:11">
      <c r="A352" t="s">
        <v>3918</v>
      </c>
      <c r="B352" t="s">
        <v>3916</v>
      </c>
      <c r="C352" t="s">
        <v>3988</v>
      </c>
      <c r="D352" t="s">
        <v>3917</v>
      </c>
      <c r="E352" t="s">
        <v>7053</v>
      </c>
      <c r="F352" t="s">
        <v>7053</v>
      </c>
      <c r="G352" t="s">
        <v>118</v>
      </c>
      <c r="H352">
        <v>167</v>
      </c>
      <c r="I352">
        <v>167</v>
      </c>
      <c r="J352" t="s">
        <v>7817</v>
      </c>
      <c r="K352" t="s">
        <v>7781</v>
      </c>
    </row>
    <row r="353" spans="1:11">
      <c r="A353" t="s">
        <v>3921</v>
      </c>
      <c r="B353" t="s">
        <v>3919</v>
      </c>
      <c r="C353" t="s">
        <v>3989</v>
      </c>
      <c r="D353" t="s">
        <v>3920</v>
      </c>
      <c r="E353" t="s">
        <v>7185</v>
      </c>
      <c r="F353" t="s">
        <v>7185</v>
      </c>
      <c r="G353" t="s">
        <v>68</v>
      </c>
      <c r="H353">
        <v>161</v>
      </c>
      <c r="I353">
        <v>161</v>
      </c>
      <c r="J353" t="s">
        <v>7842</v>
      </c>
      <c r="K353" t="s">
        <v>7781</v>
      </c>
    </row>
    <row r="354" spans="1:11">
      <c r="A354" t="s">
        <v>3924</v>
      </c>
      <c r="B354" t="s">
        <v>3922</v>
      </c>
      <c r="C354" t="s">
        <v>3990</v>
      </c>
      <c r="D354" t="s">
        <v>3923</v>
      </c>
      <c r="E354" t="s">
        <v>7338</v>
      </c>
      <c r="F354" t="s">
        <v>7338</v>
      </c>
      <c r="G354" t="s">
        <v>125</v>
      </c>
      <c r="H354">
        <v>115</v>
      </c>
      <c r="I354">
        <v>115</v>
      </c>
      <c r="J354" t="s">
        <v>7943</v>
      </c>
      <c r="K354" t="s">
        <v>7781</v>
      </c>
    </row>
    <row r="355" spans="1:11">
      <c r="A355" t="s">
        <v>3930</v>
      </c>
      <c r="B355" t="s">
        <v>3928</v>
      </c>
      <c r="C355" t="s">
        <v>3992</v>
      </c>
      <c r="D355" t="s">
        <v>3929</v>
      </c>
      <c r="E355" t="s">
        <v>7339</v>
      </c>
      <c r="F355" t="s">
        <v>7339</v>
      </c>
      <c r="G355" t="s">
        <v>111</v>
      </c>
      <c r="H355">
        <v>155</v>
      </c>
      <c r="I355">
        <v>155</v>
      </c>
      <c r="J355" t="s">
        <v>7909</v>
      </c>
      <c r="K355" t="s">
        <v>7781</v>
      </c>
    </row>
    <row r="356" spans="1:11">
      <c r="A356" t="s">
        <v>3948</v>
      </c>
      <c r="B356" t="s">
        <v>3946</v>
      </c>
      <c r="C356" t="s">
        <v>3998</v>
      </c>
      <c r="D356" t="s">
        <v>3947</v>
      </c>
      <c r="E356" t="s">
        <v>7199</v>
      </c>
      <c r="F356" t="s">
        <v>7199</v>
      </c>
      <c r="G356" t="s">
        <v>178</v>
      </c>
      <c r="H356">
        <v>134</v>
      </c>
      <c r="I356">
        <v>134</v>
      </c>
      <c r="J356" t="s">
        <v>7847</v>
      </c>
      <c r="K356" t="s">
        <v>7781</v>
      </c>
    </row>
    <row r="357" spans="1:11">
      <c r="A357" t="s">
        <v>4016</v>
      </c>
      <c r="B357" t="s">
        <v>4014</v>
      </c>
      <c r="C357" t="s">
        <v>4148</v>
      </c>
      <c r="D357" t="s">
        <v>4015</v>
      </c>
      <c r="E357" t="s">
        <v>7195</v>
      </c>
      <c r="F357" t="s">
        <v>7195</v>
      </c>
      <c r="G357" t="s">
        <v>37</v>
      </c>
      <c r="H357">
        <v>102</v>
      </c>
      <c r="I357">
        <v>102</v>
      </c>
      <c r="J357" t="s">
        <v>8205</v>
      </c>
      <c r="K357" t="s">
        <v>7781</v>
      </c>
    </row>
    <row r="358" spans="1:11">
      <c r="A358" t="s">
        <v>4022</v>
      </c>
      <c r="B358" t="s">
        <v>4020</v>
      </c>
      <c r="C358" t="s">
        <v>4150</v>
      </c>
      <c r="D358" t="s">
        <v>4021</v>
      </c>
      <c r="E358" t="s">
        <v>7342</v>
      </c>
      <c r="F358" t="s">
        <v>7342</v>
      </c>
      <c r="G358" t="s">
        <v>51</v>
      </c>
      <c r="H358">
        <v>177</v>
      </c>
      <c r="I358">
        <v>177</v>
      </c>
      <c r="J358" t="s">
        <v>7894</v>
      </c>
      <c r="K358" t="s">
        <v>7781</v>
      </c>
    </row>
    <row r="359" spans="1:11">
      <c r="A359" t="s">
        <v>4028</v>
      </c>
      <c r="B359" t="s">
        <v>4026</v>
      </c>
      <c r="C359" t="s">
        <v>4152</v>
      </c>
      <c r="D359" t="s">
        <v>4027</v>
      </c>
      <c r="E359" t="s">
        <v>7198</v>
      </c>
      <c r="F359" t="s">
        <v>7198</v>
      </c>
      <c r="G359" t="s">
        <v>104</v>
      </c>
      <c r="H359">
        <v>134</v>
      </c>
      <c r="I359">
        <v>134</v>
      </c>
      <c r="J359" t="s">
        <v>7847</v>
      </c>
      <c r="K359" t="s">
        <v>7781</v>
      </c>
    </row>
    <row r="360" spans="1:11">
      <c r="A360" t="s">
        <v>4037</v>
      </c>
      <c r="B360" t="s">
        <v>4035</v>
      </c>
      <c r="C360" t="s">
        <v>4155</v>
      </c>
      <c r="D360" t="s">
        <v>4036</v>
      </c>
      <c r="E360" t="s">
        <v>7343</v>
      </c>
      <c r="F360" t="s">
        <v>7343</v>
      </c>
      <c r="G360" t="s">
        <v>194</v>
      </c>
      <c r="H360">
        <v>160</v>
      </c>
      <c r="I360">
        <v>160</v>
      </c>
      <c r="J360" t="s">
        <v>7840</v>
      </c>
      <c r="K360" t="s">
        <v>7781</v>
      </c>
    </row>
    <row r="361" spans="1:11">
      <c r="A361" t="s">
        <v>4049</v>
      </c>
      <c r="B361" t="s">
        <v>4047</v>
      </c>
      <c r="C361" t="s">
        <v>4159</v>
      </c>
      <c r="D361" t="s">
        <v>4048</v>
      </c>
      <c r="E361" t="s">
        <v>7189</v>
      </c>
      <c r="F361" t="s">
        <v>7189</v>
      </c>
      <c r="G361" t="s">
        <v>161</v>
      </c>
      <c r="H361">
        <v>117</v>
      </c>
      <c r="I361">
        <v>117</v>
      </c>
      <c r="J361" t="s">
        <v>7887</v>
      </c>
      <c r="K361" t="s">
        <v>7781</v>
      </c>
    </row>
    <row r="362" spans="1:11">
      <c r="A362" t="s">
        <v>4070</v>
      </c>
      <c r="B362" t="s">
        <v>4068</v>
      </c>
      <c r="C362" t="s">
        <v>4166</v>
      </c>
      <c r="D362" t="s">
        <v>4069</v>
      </c>
      <c r="E362" t="s">
        <v>7064</v>
      </c>
      <c r="F362" t="s">
        <v>7064</v>
      </c>
      <c r="G362" t="s">
        <v>123</v>
      </c>
      <c r="H362">
        <v>125</v>
      </c>
      <c r="I362">
        <v>125</v>
      </c>
      <c r="J362" t="s">
        <v>8217</v>
      </c>
      <c r="K362" t="s">
        <v>7781</v>
      </c>
    </row>
    <row r="363" spans="1:11">
      <c r="A363" t="s">
        <v>4079</v>
      </c>
      <c r="B363" t="s">
        <v>4077</v>
      </c>
      <c r="C363" t="s">
        <v>4169</v>
      </c>
      <c r="D363" t="s">
        <v>4078</v>
      </c>
      <c r="E363" t="s">
        <v>7344</v>
      </c>
      <c r="F363" t="s">
        <v>7344</v>
      </c>
      <c r="G363" t="s">
        <v>172</v>
      </c>
      <c r="H363">
        <v>104</v>
      </c>
      <c r="I363">
        <v>104</v>
      </c>
      <c r="J363" t="s">
        <v>7882</v>
      </c>
      <c r="K363" t="s">
        <v>7781</v>
      </c>
    </row>
    <row r="364" spans="1:11">
      <c r="A364" t="s">
        <v>4082</v>
      </c>
      <c r="B364" t="s">
        <v>4080</v>
      </c>
      <c r="C364" t="s">
        <v>4170</v>
      </c>
      <c r="D364" t="s">
        <v>4081</v>
      </c>
      <c r="E364" t="s">
        <v>7064</v>
      </c>
      <c r="F364" t="s">
        <v>7064</v>
      </c>
      <c r="G364" t="s">
        <v>123</v>
      </c>
      <c r="H364">
        <v>124</v>
      </c>
      <c r="I364">
        <v>124</v>
      </c>
      <c r="J364" t="s">
        <v>7824</v>
      </c>
      <c r="K364" t="s">
        <v>7781</v>
      </c>
    </row>
    <row r="365" spans="1:11">
      <c r="A365" t="s">
        <v>4088</v>
      </c>
      <c r="B365" t="s">
        <v>4086</v>
      </c>
      <c r="C365" t="s">
        <v>4172</v>
      </c>
      <c r="D365" t="s">
        <v>4087</v>
      </c>
      <c r="E365" t="s">
        <v>7206</v>
      </c>
      <c r="F365" t="s">
        <v>7206</v>
      </c>
      <c r="G365" t="s">
        <v>134</v>
      </c>
      <c r="H365">
        <v>129</v>
      </c>
      <c r="I365">
        <v>129</v>
      </c>
      <c r="J365" t="s">
        <v>7871</v>
      </c>
      <c r="K365" t="s">
        <v>7781</v>
      </c>
    </row>
    <row r="366" spans="1:11">
      <c r="A366" t="s">
        <v>4103</v>
      </c>
      <c r="B366" t="s">
        <v>4101</v>
      </c>
      <c r="C366" t="s">
        <v>4177</v>
      </c>
      <c r="D366" t="s">
        <v>4102</v>
      </c>
      <c r="E366" t="s">
        <v>7212</v>
      </c>
      <c r="F366" t="s">
        <v>7212</v>
      </c>
      <c r="G366" t="s">
        <v>39</v>
      </c>
      <c r="H366">
        <v>128</v>
      </c>
      <c r="I366">
        <v>128</v>
      </c>
      <c r="J366" t="s">
        <v>7916</v>
      </c>
      <c r="K366" t="s">
        <v>7781</v>
      </c>
    </row>
    <row r="367" spans="1:11">
      <c r="A367" t="s">
        <v>4106</v>
      </c>
      <c r="B367" t="s">
        <v>4104</v>
      </c>
      <c r="C367" t="s">
        <v>4178</v>
      </c>
      <c r="D367" t="s">
        <v>4105</v>
      </c>
      <c r="E367" t="s">
        <v>7346</v>
      </c>
      <c r="F367" t="s">
        <v>7346</v>
      </c>
      <c r="G367" t="s">
        <v>96</v>
      </c>
      <c r="H367">
        <v>141</v>
      </c>
      <c r="I367">
        <v>141</v>
      </c>
      <c r="J367" t="s">
        <v>7838</v>
      </c>
      <c r="K367" t="s">
        <v>7781</v>
      </c>
    </row>
    <row r="368" spans="1:11">
      <c r="A368" t="s">
        <v>4112</v>
      </c>
      <c r="B368" t="s">
        <v>4110</v>
      </c>
      <c r="C368" t="s">
        <v>4180</v>
      </c>
      <c r="D368" t="s">
        <v>4111</v>
      </c>
      <c r="E368" t="s">
        <v>7070</v>
      </c>
      <c r="F368" t="s">
        <v>7070</v>
      </c>
      <c r="G368" t="s">
        <v>180</v>
      </c>
      <c r="H368">
        <v>168</v>
      </c>
      <c r="I368">
        <v>168</v>
      </c>
      <c r="J368" t="s">
        <v>8020</v>
      </c>
      <c r="K368" t="s">
        <v>7781</v>
      </c>
    </row>
    <row r="369" spans="1:11">
      <c r="A369" t="s">
        <v>4115</v>
      </c>
      <c r="B369" t="s">
        <v>4113</v>
      </c>
      <c r="C369" t="s">
        <v>4181</v>
      </c>
      <c r="D369" t="s">
        <v>4114</v>
      </c>
      <c r="E369" t="s">
        <v>7072</v>
      </c>
      <c r="F369" t="s">
        <v>7072</v>
      </c>
      <c r="G369" t="s">
        <v>121</v>
      </c>
      <c r="H369">
        <v>165</v>
      </c>
      <c r="I369">
        <v>165</v>
      </c>
      <c r="J369" t="s">
        <v>7867</v>
      </c>
      <c r="K369" t="s">
        <v>7781</v>
      </c>
    </row>
    <row r="370" spans="1:11">
      <c r="A370" t="s">
        <v>4130</v>
      </c>
      <c r="B370" t="s">
        <v>4128</v>
      </c>
      <c r="C370" t="s">
        <v>4186</v>
      </c>
      <c r="D370" t="s">
        <v>4129</v>
      </c>
      <c r="E370" t="s">
        <v>7207</v>
      </c>
      <c r="F370" t="s">
        <v>7207</v>
      </c>
      <c r="G370" t="s">
        <v>148</v>
      </c>
      <c r="H370">
        <v>235</v>
      </c>
      <c r="I370">
        <v>235</v>
      </c>
      <c r="J370" t="s">
        <v>8226</v>
      </c>
      <c r="K370" t="s">
        <v>7781</v>
      </c>
    </row>
    <row r="371" spans="1:11">
      <c r="A371" t="s">
        <v>4133</v>
      </c>
      <c r="B371" t="s">
        <v>4131</v>
      </c>
      <c r="C371" t="s">
        <v>4187</v>
      </c>
      <c r="D371" t="s">
        <v>4132</v>
      </c>
      <c r="E371" t="s">
        <v>7066</v>
      </c>
      <c r="F371" t="s">
        <v>7066</v>
      </c>
      <c r="G371" t="s">
        <v>84</v>
      </c>
      <c r="H371">
        <v>233</v>
      </c>
      <c r="I371">
        <v>233</v>
      </c>
      <c r="J371" t="s">
        <v>8227</v>
      </c>
      <c r="K371" t="s">
        <v>7781</v>
      </c>
    </row>
    <row r="372" spans="1:11">
      <c r="A372" t="s">
        <v>4193</v>
      </c>
      <c r="B372" t="s">
        <v>4191</v>
      </c>
      <c r="C372" t="s">
        <v>4332</v>
      </c>
      <c r="D372" t="s">
        <v>4192</v>
      </c>
      <c r="E372" t="s">
        <v>7344</v>
      </c>
      <c r="F372" t="s">
        <v>7344</v>
      </c>
      <c r="G372" t="s">
        <v>172</v>
      </c>
      <c r="H372">
        <v>124</v>
      </c>
      <c r="I372">
        <v>124</v>
      </c>
      <c r="J372" t="s">
        <v>7824</v>
      </c>
      <c r="K372" t="s">
        <v>7781</v>
      </c>
    </row>
    <row r="373" spans="1:11">
      <c r="A373" t="s">
        <v>4205</v>
      </c>
      <c r="B373" t="s">
        <v>4203</v>
      </c>
      <c r="C373" t="s">
        <v>4336</v>
      </c>
      <c r="D373" t="s">
        <v>4204</v>
      </c>
      <c r="E373" t="s">
        <v>7076</v>
      </c>
      <c r="F373" t="s">
        <v>7076</v>
      </c>
      <c r="G373" t="s">
        <v>162</v>
      </c>
      <c r="H373">
        <v>492</v>
      </c>
      <c r="I373">
        <v>492</v>
      </c>
      <c r="J373" t="s">
        <v>8232</v>
      </c>
      <c r="K373" t="s">
        <v>7781</v>
      </c>
    </row>
    <row r="374" spans="1:11">
      <c r="A374" t="s">
        <v>4220</v>
      </c>
      <c r="B374" t="s">
        <v>4218</v>
      </c>
      <c r="C374" t="s">
        <v>4341</v>
      </c>
      <c r="D374" t="s">
        <v>4219</v>
      </c>
      <c r="E374" t="s">
        <v>7216</v>
      </c>
      <c r="F374" t="s">
        <v>7216</v>
      </c>
      <c r="G374" t="s">
        <v>90</v>
      </c>
      <c r="H374">
        <v>111</v>
      </c>
      <c r="I374">
        <v>111</v>
      </c>
      <c r="J374" t="s">
        <v>8234</v>
      </c>
      <c r="K374" t="s">
        <v>7781</v>
      </c>
    </row>
    <row r="375" spans="1:11">
      <c r="A375" t="s">
        <v>4223</v>
      </c>
      <c r="B375" t="s">
        <v>4221</v>
      </c>
      <c r="C375" t="s">
        <v>4342</v>
      </c>
      <c r="D375" t="s">
        <v>4222</v>
      </c>
      <c r="E375" t="s">
        <v>7205</v>
      </c>
      <c r="F375" t="s">
        <v>7205</v>
      </c>
      <c r="G375" t="s">
        <v>79</v>
      </c>
      <c r="H375">
        <v>130</v>
      </c>
      <c r="I375">
        <v>130</v>
      </c>
      <c r="J375" t="s">
        <v>8235</v>
      </c>
      <c r="K375" t="s">
        <v>7781</v>
      </c>
    </row>
    <row r="376" spans="1:11">
      <c r="A376" t="s">
        <v>4229</v>
      </c>
      <c r="B376" t="s">
        <v>4227</v>
      </c>
      <c r="C376" t="s">
        <v>4344</v>
      </c>
      <c r="D376" t="s">
        <v>4228</v>
      </c>
      <c r="E376" t="s">
        <v>7348</v>
      </c>
      <c r="F376" t="s">
        <v>7348</v>
      </c>
      <c r="G376" t="s">
        <v>65</v>
      </c>
      <c r="H376">
        <v>173</v>
      </c>
      <c r="I376">
        <v>173</v>
      </c>
      <c r="J376" t="s">
        <v>7913</v>
      </c>
      <c r="K376" t="s">
        <v>7781</v>
      </c>
    </row>
    <row r="377" spans="1:11">
      <c r="A377" t="s">
        <v>4238</v>
      </c>
      <c r="B377" t="s">
        <v>4236</v>
      </c>
      <c r="C377" t="s">
        <v>4347</v>
      </c>
      <c r="D377" t="s">
        <v>4237</v>
      </c>
      <c r="E377" t="s">
        <v>7054</v>
      </c>
      <c r="F377" t="s">
        <v>7054</v>
      </c>
      <c r="G377" t="s">
        <v>175</v>
      </c>
      <c r="H377">
        <v>235</v>
      </c>
      <c r="I377">
        <v>235</v>
      </c>
      <c r="J377" t="s">
        <v>8226</v>
      </c>
      <c r="K377" t="s">
        <v>7781</v>
      </c>
    </row>
    <row r="378" spans="1:11">
      <c r="A378" t="s">
        <v>4244</v>
      </c>
      <c r="B378" t="s">
        <v>4242</v>
      </c>
      <c r="C378" t="s">
        <v>4349</v>
      </c>
      <c r="D378" t="s">
        <v>4243</v>
      </c>
      <c r="E378" t="s">
        <v>7349</v>
      </c>
      <c r="F378" t="s">
        <v>7349</v>
      </c>
      <c r="G378" t="s">
        <v>74</v>
      </c>
      <c r="H378">
        <v>161</v>
      </c>
      <c r="I378">
        <v>161</v>
      </c>
      <c r="J378" t="s">
        <v>7842</v>
      </c>
      <c r="K378" t="s">
        <v>7781</v>
      </c>
    </row>
    <row r="379" spans="1:11">
      <c r="A379" t="s">
        <v>4262</v>
      </c>
      <c r="B379" t="s">
        <v>4260</v>
      </c>
      <c r="C379" t="s">
        <v>4355</v>
      </c>
      <c r="D379" t="s">
        <v>4261</v>
      </c>
      <c r="E379" t="s">
        <v>7069</v>
      </c>
      <c r="F379" t="s">
        <v>7069</v>
      </c>
      <c r="G379" t="s">
        <v>42</v>
      </c>
      <c r="H379">
        <v>150</v>
      </c>
      <c r="I379">
        <v>150</v>
      </c>
      <c r="J379" t="s">
        <v>7911</v>
      </c>
      <c r="K379" t="s">
        <v>7781</v>
      </c>
    </row>
    <row r="380" spans="1:11">
      <c r="A380" t="s">
        <v>4265</v>
      </c>
      <c r="B380" t="s">
        <v>4263</v>
      </c>
      <c r="C380" t="s">
        <v>4356</v>
      </c>
      <c r="D380" t="s">
        <v>4264</v>
      </c>
      <c r="E380" t="s">
        <v>7060</v>
      </c>
      <c r="F380" t="s">
        <v>7060</v>
      </c>
      <c r="G380" t="s">
        <v>114</v>
      </c>
      <c r="H380">
        <v>168</v>
      </c>
      <c r="I380">
        <v>168</v>
      </c>
      <c r="J380" t="s">
        <v>8020</v>
      </c>
      <c r="K380" t="s">
        <v>7781</v>
      </c>
    </row>
    <row r="381" spans="1:11">
      <c r="A381" t="s">
        <v>4268</v>
      </c>
      <c r="B381" t="s">
        <v>4266</v>
      </c>
      <c r="C381" t="s">
        <v>4357</v>
      </c>
      <c r="D381" t="s">
        <v>4267</v>
      </c>
      <c r="E381" t="s">
        <v>7059</v>
      </c>
      <c r="F381" t="s">
        <v>7059</v>
      </c>
      <c r="G381" t="s">
        <v>92</v>
      </c>
      <c r="H381">
        <v>161</v>
      </c>
      <c r="I381">
        <v>161</v>
      </c>
      <c r="J381" t="s">
        <v>7842</v>
      </c>
      <c r="K381" t="s">
        <v>7781</v>
      </c>
    </row>
    <row r="382" spans="1:11">
      <c r="A382" t="s">
        <v>4271</v>
      </c>
      <c r="B382" t="s">
        <v>4269</v>
      </c>
      <c r="C382" t="s">
        <v>4358</v>
      </c>
      <c r="D382" t="s">
        <v>4270</v>
      </c>
      <c r="E382" t="s">
        <v>7066</v>
      </c>
      <c r="F382" t="s">
        <v>7066</v>
      </c>
      <c r="G382" t="s">
        <v>84</v>
      </c>
      <c r="H382">
        <v>158</v>
      </c>
      <c r="I382">
        <v>158</v>
      </c>
      <c r="J382" t="s">
        <v>7900</v>
      </c>
      <c r="K382" t="s">
        <v>7781</v>
      </c>
    </row>
    <row r="383" spans="1:11">
      <c r="A383" t="s">
        <v>4274</v>
      </c>
      <c r="B383" t="s">
        <v>4272</v>
      </c>
      <c r="C383" t="s">
        <v>4359</v>
      </c>
      <c r="D383" t="s">
        <v>4273</v>
      </c>
      <c r="E383" t="s">
        <v>7068</v>
      </c>
      <c r="F383" t="s">
        <v>7068</v>
      </c>
      <c r="G383" t="s">
        <v>138</v>
      </c>
      <c r="H383">
        <v>162</v>
      </c>
      <c r="I383">
        <v>162</v>
      </c>
      <c r="J383" t="s">
        <v>7802</v>
      </c>
      <c r="K383" t="s">
        <v>7781</v>
      </c>
    </row>
    <row r="384" spans="1:11">
      <c r="A384" t="s">
        <v>4277</v>
      </c>
      <c r="B384" t="s">
        <v>4275</v>
      </c>
      <c r="C384" t="s">
        <v>4360</v>
      </c>
      <c r="D384" t="s">
        <v>4276</v>
      </c>
      <c r="E384" t="s">
        <v>7057</v>
      </c>
      <c r="F384" t="s">
        <v>7057</v>
      </c>
      <c r="G384" t="s">
        <v>55</v>
      </c>
      <c r="H384">
        <v>249</v>
      </c>
      <c r="I384">
        <v>249</v>
      </c>
      <c r="J384" t="s">
        <v>8243</v>
      </c>
      <c r="K384" t="s">
        <v>7781</v>
      </c>
    </row>
    <row r="385" spans="1:11">
      <c r="A385" t="s">
        <v>4289</v>
      </c>
      <c r="B385" t="s">
        <v>4287</v>
      </c>
      <c r="C385" t="s">
        <v>4364</v>
      </c>
      <c r="D385" t="s">
        <v>4288</v>
      </c>
      <c r="E385" t="s">
        <v>7064</v>
      </c>
      <c r="F385" t="s">
        <v>7064</v>
      </c>
      <c r="G385" t="s">
        <v>123</v>
      </c>
      <c r="H385">
        <v>176</v>
      </c>
      <c r="I385">
        <v>176</v>
      </c>
      <c r="J385" t="s">
        <v>7918</v>
      </c>
      <c r="K385" t="s">
        <v>7781</v>
      </c>
    </row>
    <row r="386" spans="1:11">
      <c r="A386" t="s">
        <v>4295</v>
      </c>
      <c r="B386" t="s">
        <v>4293</v>
      </c>
      <c r="C386" t="s">
        <v>4366</v>
      </c>
      <c r="D386" t="s">
        <v>4294</v>
      </c>
      <c r="E386" t="s">
        <v>7349</v>
      </c>
      <c r="F386" t="s">
        <v>7349</v>
      </c>
      <c r="G386" t="s">
        <v>74</v>
      </c>
      <c r="H386">
        <v>162</v>
      </c>
      <c r="I386">
        <v>162</v>
      </c>
      <c r="J386" t="s">
        <v>7802</v>
      </c>
      <c r="K386" t="s">
        <v>7781</v>
      </c>
    </row>
    <row r="387" spans="1:11">
      <c r="A387" t="s">
        <v>4304</v>
      </c>
      <c r="B387" t="s">
        <v>4302</v>
      </c>
      <c r="C387" t="s">
        <v>4369</v>
      </c>
      <c r="D387" t="s">
        <v>4303</v>
      </c>
      <c r="E387" t="s">
        <v>7061</v>
      </c>
      <c r="F387" t="s">
        <v>7061</v>
      </c>
      <c r="G387" t="s">
        <v>60</v>
      </c>
      <c r="H387">
        <v>114</v>
      </c>
      <c r="I387">
        <v>114</v>
      </c>
      <c r="J387" t="s">
        <v>8246</v>
      </c>
      <c r="K387" t="s">
        <v>7781</v>
      </c>
    </row>
    <row r="388" spans="1:11">
      <c r="A388" t="s">
        <v>4313</v>
      </c>
      <c r="B388" t="s">
        <v>4311</v>
      </c>
      <c r="C388" t="s">
        <v>4372</v>
      </c>
      <c r="D388" t="s">
        <v>4312</v>
      </c>
      <c r="E388" t="s">
        <v>7203</v>
      </c>
      <c r="F388" t="s">
        <v>7203</v>
      </c>
      <c r="G388" t="s">
        <v>166</v>
      </c>
      <c r="H388">
        <v>340</v>
      </c>
      <c r="I388">
        <v>340</v>
      </c>
      <c r="J388" t="s">
        <v>8249</v>
      </c>
      <c r="K388" t="s">
        <v>7781</v>
      </c>
    </row>
    <row r="389" spans="1:11">
      <c r="A389" t="s">
        <v>4322</v>
      </c>
      <c r="B389" t="s">
        <v>4320</v>
      </c>
      <c r="C389" t="s">
        <v>4375</v>
      </c>
      <c r="D389" t="s">
        <v>4321</v>
      </c>
      <c r="E389" t="s">
        <v>7344</v>
      </c>
      <c r="F389" t="s">
        <v>7344</v>
      </c>
      <c r="G389" t="s">
        <v>172</v>
      </c>
      <c r="H389">
        <v>184</v>
      </c>
      <c r="I389">
        <v>184</v>
      </c>
      <c r="J389" t="s">
        <v>8027</v>
      </c>
      <c r="K389" t="s">
        <v>7781</v>
      </c>
    </row>
    <row r="390" spans="1:11">
      <c r="A390" t="s">
        <v>4325</v>
      </c>
      <c r="B390" t="s">
        <v>4323</v>
      </c>
      <c r="C390" t="s">
        <v>4376</v>
      </c>
      <c r="D390" t="s">
        <v>4324</v>
      </c>
      <c r="E390" t="s">
        <v>7060</v>
      </c>
      <c r="F390" t="s">
        <v>7060</v>
      </c>
      <c r="G390" t="s">
        <v>114</v>
      </c>
      <c r="H390">
        <v>154</v>
      </c>
      <c r="I390">
        <v>154</v>
      </c>
      <c r="J390" t="s">
        <v>8019</v>
      </c>
      <c r="K390" t="s">
        <v>7781</v>
      </c>
    </row>
    <row r="391" spans="1:11">
      <c r="A391" t="s">
        <v>4381</v>
      </c>
      <c r="B391" t="s">
        <v>4379</v>
      </c>
      <c r="C391" t="s">
        <v>4514</v>
      </c>
      <c r="D391" t="s">
        <v>4380</v>
      </c>
      <c r="E391" t="s">
        <v>7070</v>
      </c>
      <c r="F391" t="s">
        <v>7070</v>
      </c>
      <c r="G391" t="s">
        <v>180</v>
      </c>
      <c r="H391">
        <v>181</v>
      </c>
      <c r="I391">
        <v>181</v>
      </c>
      <c r="J391" t="s">
        <v>7904</v>
      </c>
      <c r="K391" t="s">
        <v>7781</v>
      </c>
    </row>
    <row r="392" spans="1:11">
      <c r="A392" t="s">
        <v>4384</v>
      </c>
      <c r="B392" t="s">
        <v>4382</v>
      </c>
      <c r="C392" t="s">
        <v>4515</v>
      </c>
      <c r="D392" t="s">
        <v>4383</v>
      </c>
      <c r="E392" t="s">
        <v>7076</v>
      </c>
      <c r="F392" t="s">
        <v>7076</v>
      </c>
      <c r="G392" t="s">
        <v>162</v>
      </c>
      <c r="H392">
        <v>182</v>
      </c>
      <c r="I392">
        <v>182</v>
      </c>
      <c r="J392" t="s">
        <v>7872</v>
      </c>
      <c r="K392" t="s">
        <v>7781</v>
      </c>
    </row>
    <row r="393" spans="1:11">
      <c r="A393" t="s">
        <v>4393</v>
      </c>
      <c r="B393" t="s">
        <v>4391</v>
      </c>
      <c r="C393" t="s">
        <v>4518</v>
      </c>
      <c r="D393" t="s">
        <v>4392</v>
      </c>
      <c r="E393" t="s">
        <v>7054</v>
      </c>
      <c r="F393" t="s">
        <v>7054</v>
      </c>
      <c r="G393" t="s">
        <v>175</v>
      </c>
      <c r="H393">
        <v>257</v>
      </c>
      <c r="I393">
        <v>257</v>
      </c>
      <c r="J393" t="s">
        <v>8255</v>
      </c>
      <c r="K393" t="s">
        <v>7781</v>
      </c>
    </row>
    <row r="394" spans="1:11">
      <c r="A394" t="s">
        <v>4399</v>
      </c>
      <c r="B394" t="s">
        <v>4397</v>
      </c>
      <c r="C394" t="s">
        <v>4520</v>
      </c>
      <c r="D394" t="s">
        <v>4398</v>
      </c>
      <c r="E394" t="s">
        <v>7344</v>
      </c>
      <c r="F394" t="s">
        <v>7344</v>
      </c>
      <c r="G394" t="s">
        <v>172</v>
      </c>
      <c r="H394">
        <v>161</v>
      </c>
      <c r="I394">
        <v>161</v>
      </c>
      <c r="J394" t="s">
        <v>7842</v>
      </c>
      <c r="K394" t="s">
        <v>7781</v>
      </c>
    </row>
    <row r="395" spans="1:11">
      <c r="A395" t="s">
        <v>4405</v>
      </c>
      <c r="B395" t="s">
        <v>4403</v>
      </c>
      <c r="C395" t="s">
        <v>4522</v>
      </c>
      <c r="D395" t="s">
        <v>4404</v>
      </c>
      <c r="E395" t="s">
        <v>7205</v>
      </c>
      <c r="F395" t="s">
        <v>7205</v>
      </c>
      <c r="G395" t="s">
        <v>79</v>
      </c>
      <c r="H395">
        <v>137</v>
      </c>
      <c r="I395">
        <v>137</v>
      </c>
      <c r="J395" t="s">
        <v>7895</v>
      </c>
      <c r="K395" t="s">
        <v>7781</v>
      </c>
    </row>
    <row r="396" spans="1:11">
      <c r="A396" t="s">
        <v>4408</v>
      </c>
      <c r="B396" t="s">
        <v>4406</v>
      </c>
      <c r="C396" t="s">
        <v>4523</v>
      </c>
      <c r="D396" t="s">
        <v>4407</v>
      </c>
      <c r="E396" t="s">
        <v>7213</v>
      </c>
      <c r="F396" t="s">
        <v>7213</v>
      </c>
      <c r="G396" t="s">
        <v>76</v>
      </c>
      <c r="H396">
        <v>139</v>
      </c>
      <c r="I396">
        <v>139</v>
      </c>
      <c r="J396" t="s">
        <v>7800</v>
      </c>
      <c r="K396" t="s">
        <v>7781</v>
      </c>
    </row>
    <row r="397" spans="1:11">
      <c r="A397" t="s">
        <v>4411</v>
      </c>
      <c r="B397" t="s">
        <v>4409</v>
      </c>
      <c r="C397" t="s">
        <v>4524</v>
      </c>
      <c r="D397" t="s">
        <v>4410</v>
      </c>
      <c r="E397" t="s">
        <v>7211</v>
      </c>
      <c r="F397" t="s">
        <v>7211</v>
      </c>
      <c r="G397" t="s">
        <v>70</v>
      </c>
      <c r="H397">
        <v>153</v>
      </c>
      <c r="I397">
        <v>153</v>
      </c>
      <c r="J397" t="s">
        <v>7931</v>
      </c>
      <c r="K397" t="s">
        <v>7781</v>
      </c>
    </row>
    <row r="398" spans="1:11">
      <c r="A398" t="s">
        <v>4414</v>
      </c>
      <c r="B398" t="s">
        <v>4412</v>
      </c>
      <c r="C398" t="s">
        <v>4525</v>
      </c>
      <c r="D398" t="s">
        <v>4413</v>
      </c>
      <c r="E398" t="s">
        <v>7207</v>
      </c>
      <c r="F398" t="s">
        <v>7207</v>
      </c>
      <c r="G398" t="s">
        <v>148</v>
      </c>
      <c r="H398">
        <v>142</v>
      </c>
      <c r="I398">
        <v>142</v>
      </c>
      <c r="J398" t="s">
        <v>7852</v>
      </c>
      <c r="K398" t="s">
        <v>7781</v>
      </c>
    </row>
    <row r="399" spans="1:11">
      <c r="A399" t="s">
        <v>4417</v>
      </c>
      <c r="B399" t="s">
        <v>4415</v>
      </c>
      <c r="C399" t="s">
        <v>4526</v>
      </c>
      <c r="D399" t="s">
        <v>4416</v>
      </c>
      <c r="E399" t="s">
        <v>7078</v>
      </c>
      <c r="F399" t="s">
        <v>7078</v>
      </c>
      <c r="G399" t="s">
        <v>85</v>
      </c>
      <c r="H399">
        <v>255</v>
      </c>
      <c r="I399">
        <v>255</v>
      </c>
      <c r="J399" t="s">
        <v>8257</v>
      </c>
      <c r="K399" t="s">
        <v>7781</v>
      </c>
    </row>
    <row r="400" spans="1:11">
      <c r="A400" t="s">
        <v>4420</v>
      </c>
      <c r="B400" t="s">
        <v>4418</v>
      </c>
      <c r="C400" t="s">
        <v>4527</v>
      </c>
      <c r="D400" t="s">
        <v>4419</v>
      </c>
      <c r="E400" t="s">
        <v>7078</v>
      </c>
      <c r="F400" t="s">
        <v>7078</v>
      </c>
      <c r="G400" t="s">
        <v>85</v>
      </c>
      <c r="H400">
        <v>156</v>
      </c>
      <c r="I400">
        <v>156</v>
      </c>
      <c r="J400" t="s">
        <v>7821</v>
      </c>
      <c r="K400" t="s">
        <v>7781</v>
      </c>
    </row>
    <row r="401" spans="1:11">
      <c r="A401" t="s">
        <v>4423</v>
      </c>
      <c r="B401" t="s">
        <v>4421</v>
      </c>
      <c r="C401" t="s">
        <v>4528</v>
      </c>
      <c r="D401" t="s">
        <v>4422</v>
      </c>
      <c r="E401" t="s">
        <v>7066</v>
      </c>
      <c r="F401" t="s">
        <v>7066</v>
      </c>
      <c r="G401" t="s">
        <v>84</v>
      </c>
      <c r="H401">
        <v>107</v>
      </c>
      <c r="I401">
        <v>107</v>
      </c>
      <c r="J401" t="s">
        <v>8030</v>
      </c>
      <c r="K401" t="s">
        <v>7781</v>
      </c>
    </row>
    <row r="402" spans="1:11">
      <c r="A402" t="s">
        <v>4426</v>
      </c>
      <c r="B402" t="s">
        <v>4424</v>
      </c>
      <c r="C402" t="s">
        <v>4529</v>
      </c>
      <c r="D402" t="s">
        <v>4425</v>
      </c>
      <c r="E402" t="s">
        <v>7072</v>
      </c>
      <c r="F402" t="s">
        <v>7072</v>
      </c>
      <c r="G402" t="s">
        <v>121</v>
      </c>
      <c r="H402">
        <v>171</v>
      </c>
      <c r="I402">
        <v>171</v>
      </c>
      <c r="J402" t="s">
        <v>7795</v>
      </c>
      <c r="K402" t="s">
        <v>7781</v>
      </c>
    </row>
    <row r="403" spans="1:11">
      <c r="A403" t="s">
        <v>4432</v>
      </c>
      <c r="B403" t="s">
        <v>4430</v>
      </c>
      <c r="C403" t="s">
        <v>4531</v>
      </c>
      <c r="D403" t="s">
        <v>4431</v>
      </c>
      <c r="E403" t="s">
        <v>7057</v>
      </c>
      <c r="F403" t="s">
        <v>7057</v>
      </c>
      <c r="G403" t="s">
        <v>55</v>
      </c>
      <c r="H403">
        <v>143</v>
      </c>
      <c r="I403">
        <v>143</v>
      </c>
      <c r="J403" t="s">
        <v>8123</v>
      </c>
      <c r="K403" t="s">
        <v>7781</v>
      </c>
    </row>
    <row r="404" spans="1:11">
      <c r="A404" t="s">
        <v>4435</v>
      </c>
      <c r="B404" t="s">
        <v>4433</v>
      </c>
      <c r="C404" t="s">
        <v>4532</v>
      </c>
      <c r="D404" t="s">
        <v>4434</v>
      </c>
      <c r="E404" t="s">
        <v>7069</v>
      </c>
      <c r="F404" t="s">
        <v>7069</v>
      </c>
      <c r="G404" t="s">
        <v>42</v>
      </c>
      <c r="H404">
        <v>178</v>
      </c>
      <c r="I404">
        <v>178</v>
      </c>
      <c r="J404" t="s">
        <v>7790</v>
      </c>
      <c r="K404" t="s">
        <v>7781</v>
      </c>
    </row>
    <row r="405" spans="1:11">
      <c r="A405" t="s">
        <v>4444</v>
      </c>
      <c r="B405" t="s">
        <v>4442</v>
      </c>
      <c r="C405" t="s">
        <v>4535</v>
      </c>
      <c r="D405" t="s">
        <v>4443</v>
      </c>
      <c r="E405" t="s">
        <v>7210</v>
      </c>
      <c r="F405" t="s">
        <v>7210</v>
      </c>
      <c r="G405" t="s">
        <v>153</v>
      </c>
      <c r="H405">
        <v>141</v>
      </c>
      <c r="I405">
        <v>141</v>
      </c>
      <c r="J405" t="s">
        <v>7838</v>
      </c>
      <c r="K405" t="s">
        <v>7781</v>
      </c>
    </row>
    <row r="406" spans="1:11">
      <c r="A406" t="s">
        <v>4447</v>
      </c>
      <c r="B406" t="s">
        <v>4445</v>
      </c>
      <c r="C406" t="s">
        <v>4536</v>
      </c>
      <c r="D406" t="s">
        <v>4446</v>
      </c>
      <c r="E406" t="s">
        <v>7203</v>
      </c>
      <c r="F406" t="s">
        <v>7203</v>
      </c>
      <c r="G406" t="s">
        <v>166</v>
      </c>
      <c r="H406">
        <v>166</v>
      </c>
      <c r="I406">
        <v>166</v>
      </c>
      <c r="J406" t="s">
        <v>8261</v>
      </c>
      <c r="K406" t="s">
        <v>7781</v>
      </c>
    </row>
    <row r="407" spans="1:11">
      <c r="A407" t="s">
        <v>4450</v>
      </c>
      <c r="B407" t="s">
        <v>4448</v>
      </c>
      <c r="C407" t="s">
        <v>4537</v>
      </c>
      <c r="D407" t="s">
        <v>4449</v>
      </c>
      <c r="E407" t="s">
        <v>7072</v>
      </c>
      <c r="F407" t="s">
        <v>7072</v>
      </c>
      <c r="G407" t="s">
        <v>121</v>
      </c>
      <c r="H407">
        <v>147</v>
      </c>
      <c r="I407">
        <v>147</v>
      </c>
      <c r="J407" t="s">
        <v>8262</v>
      </c>
      <c r="K407" t="s">
        <v>7781</v>
      </c>
    </row>
    <row r="408" spans="1:11">
      <c r="A408" t="s">
        <v>4453</v>
      </c>
      <c r="B408" t="s">
        <v>4451</v>
      </c>
      <c r="C408" t="s">
        <v>4538</v>
      </c>
      <c r="D408" t="s">
        <v>4452</v>
      </c>
      <c r="E408" t="s">
        <v>7201</v>
      </c>
      <c r="F408" t="s">
        <v>7201</v>
      </c>
      <c r="G408" t="s">
        <v>140</v>
      </c>
      <c r="H408">
        <v>148</v>
      </c>
      <c r="I408">
        <v>148</v>
      </c>
      <c r="J408" t="s">
        <v>8263</v>
      </c>
      <c r="K408" t="s">
        <v>7781</v>
      </c>
    </row>
    <row r="409" spans="1:11">
      <c r="A409" t="s">
        <v>4462</v>
      </c>
      <c r="B409" t="s">
        <v>4460</v>
      </c>
      <c r="C409" t="s">
        <v>4541</v>
      </c>
      <c r="D409" t="s">
        <v>4461</v>
      </c>
      <c r="E409" t="s">
        <v>7349</v>
      </c>
      <c r="F409" t="s">
        <v>7349</v>
      </c>
      <c r="G409" t="s">
        <v>74</v>
      </c>
      <c r="H409">
        <v>182</v>
      </c>
      <c r="I409">
        <v>182</v>
      </c>
      <c r="J409" t="s">
        <v>7872</v>
      </c>
      <c r="K409" t="s">
        <v>7781</v>
      </c>
    </row>
    <row r="410" spans="1:11">
      <c r="A410" t="s">
        <v>4468</v>
      </c>
      <c r="B410" t="s">
        <v>4466</v>
      </c>
      <c r="C410" t="s">
        <v>4543</v>
      </c>
      <c r="D410" t="s">
        <v>4467</v>
      </c>
      <c r="E410" t="s">
        <v>7058</v>
      </c>
      <c r="F410" t="s">
        <v>7058</v>
      </c>
      <c r="G410" t="s">
        <v>129</v>
      </c>
      <c r="H410">
        <v>163</v>
      </c>
      <c r="I410">
        <v>163</v>
      </c>
      <c r="J410" t="s">
        <v>7879</v>
      </c>
      <c r="K410" t="s">
        <v>7781</v>
      </c>
    </row>
    <row r="411" spans="1:11">
      <c r="A411" t="s">
        <v>4381</v>
      </c>
      <c r="B411" t="s">
        <v>4379</v>
      </c>
      <c r="C411" t="s">
        <v>4514</v>
      </c>
      <c r="D411" t="s">
        <v>4380</v>
      </c>
      <c r="E411" t="s">
        <v>7070</v>
      </c>
      <c r="F411" t="s">
        <v>7070</v>
      </c>
      <c r="G411" t="s">
        <v>180</v>
      </c>
      <c r="H411">
        <v>181</v>
      </c>
      <c r="I411">
        <v>181</v>
      </c>
      <c r="J411" t="s">
        <v>7904</v>
      </c>
      <c r="K411" t="s">
        <v>7781</v>
      </c>
    </row>
    <row r="412" spans="1:11">
      <c r="A412" t="s">
        <v>4474</v>
      </c>
      <c r="B412" t="s">
        <v>4472</v>
      </c>
      <c r="C412" t="s">
        <v>4545</v>
      </c>
      <c r="D412" t="s">
        <v>4473</v>
      </c>
      <c r="E412" t="s">
        <v>7068</v>
      </c>
      <c r="F412" t="s">
        <v>7068</v>
      </c>
      <c r="G412" t="s">
        <v>138</v>
      </c>
      <c r="H412">
        <v>176</v>
      </c>
      <c r="I412">
        <v>176</v>
      </c>
      <c r="J412" t="s">
        <v>7918</v>
      </c>
      <c r="K412" t="s">
        <v>7781</v>
      </c>
    </row>
    <row r="413" spans="1:11">
      <c r="A413" t="s">
        <v>4480</v>
      </c>
      <c r="B413" t="s">
        <v>4478</v>
      </c>
      <c r="C413" t="s">
        <v>4547</v>
      </c>
      <c r="D413" t="s">
        <v>4479</v>
      </c>
      <c r="E413" t="s">
        <v>7205</v>
      </c>
      <c r="F413" t="s">
        <v>7205</v>
      </c>
      <c r="G413" t="s">
        <v>79</v>
      </c>
      <c r="H413">
        <v>172</v>
      </c>
      <c r="I413">
        <v>172</v>
      </c>
      <c r="J413" t="s">
        <v>7849</v>
      </c>
      <c r="K413" t="s">
        <v>7781</v>
      </c>
    </row>
    <row r="414" spans="1:11">
      <c r="A414" t="s">
        <v>4483</v>
      </c>
      <c r="B414" t="s">
        <v>4481</v>
      </c>
      <c r="C414" t="s">
        <v>4548</v>
      </c>
      <c r="D414" t="s">
        <v>4482</v>
      </c>
      <c r="E414" t="s">
        <v>7209</v>
      </c>
      <c r="F414" t="s">
        <v>7209</v>
      </c>
      <c r="G414" t="s">
        <v>189</v>
      </c>
      <c r="H414">
        <v>134</v>
      </c>
      <c r="I414">
        <v>134</v>
      </c>
      <c r="J414" t="s">
        <v>7847</v>
      </c>
      <c r="K414" t="s">
        <v>7781</v>
      </c>
    </row>
    <row r="415" spans="1:11">
      <c r="A415" t="s">
        <v>4486</v>
      </c>
      <c r="B415" t="s">
        <v>4484</v>
      </c>
      <c r="C415" t="s">
        <v>4549</v>
      </c>
      <c r="D415" t="s">
        <v>4485</v>
      </c>
      <c r="E415" t="s">
        <v>7209</v>
      </c>
      <c r="F415" t="s">
        <v>7209</v>
      </c>
      <c r="G415" t="s">
        <v>189</v>
      </c>
      <c r="H415">
        <v>186</v>
      </c>
      <c r="I415">
        <v>186</v>
      </c>
      <c r="J415" t="s">
        <v>8267</v>
      </c>
      <c r="K415" t="s">
        <v>7781</v>
      </c>
    </row>
    <row r="416" spans="1:11">
      <c r="A416" t="s">
        <v>4489</v>
      </c>
      <c r="B416" t="s">
        <v>4487</v>
      </c>
      <c r="C416" t="s">
        <v>4550</v>
      </c>
      <c r="D416" t="s">
        <v>4488</v>
      </c>
      <c r="E416" t="s">
        <v>7071</v>
      </c>
      <c r="F416" t="s">
        <v>7071</v>
      </c>
      <c r="G416" t="s">
        <v>109</v>
      </c>
      <c r="H416">
        <v>124</v>
      </c>
      <c r="I416">
        <v>124</v>
      </c>
      <c r="J416" t="s">
        <v>7824</v>
      </c>
      <c r="K416" t="s">
        <v>7781</v>
      </c>
    </row>
    <row r="417" spans="1:11">
      <c r="A417" t="s">
        <v>4492</v>
      </c>
      <c r="B417" t="s">
        <v>4490</v>
      </c>
      <c r="C417" t="s">
        <v>4551</v>
      </c>
      <c r="D417" t="s">
        <v>4491</v>
      </c>
      <c r="E417" t="s">
        <v>7344</v>
      </c>
      <c r="F417" t="s">
        <v>7344</v>
      </c>
      <c r="G417" t="s">
        <v>172</v>
      </c>
      <c r="H417">
        <v>172</v>
      </c>
      <c r="I417">
        <v>172</v>
      </c>
      <c r="J417" t="s">
        <v>7849</v>
      </c>
      <c r="K417" t="s">
        <v>7781</v>
      </c>
    </row>
    <row r="418" spans="1:11">
      <c r="A418" t="s">
        <v>4130</v>
      </c>
      <c r="B418" t="s">
        <v>4128</v>
      </c>
      <c r="C418" t="s">
        <v>4186</v>
      </c>
      <c r="D418" t="s">
        <v>4129</v>
      </c>
      <c r="E418" t="s">
        <v>7207</v>
      </c>
      <c r="F418" t="s">
        <v>7207</v>
      </c>
      <c r="G418" t="s">
        <v>148</v>
      </c>
      <c r="H418">
        <v>235</v>
      </c>
      <c r="I418">
        <v>235</v>
      </c>
      <c r="J418" t="s">
        <v>8226</v>
      </c>
      <c r="K418" t="s">
        <v>7781</v>
      </c>
    </row>
    <row r="419" spans="1:11">
      <c r="A419" t="s">
        <v>4501</v>
      </c>
      <c r="B419" t="s">
        <v>4499</v>
      </c>
      <c r="C419" t="s">
        <v>4554</v>
      </c>
      <c r="D419" t="s">
        <v>4500</v>
      </c>
      <c r="E419" t="s">
        <v>7074</v>
      </c>
      <c r="F419" t="s">
        <v>7074</v>
      </c>
      <c r="G419" t="s">
        <v>58</v>
      </c>
      <c r="H419">
        <v>118</v>
      </c>
      <c r="I419">
        <v>118</v>
      </c>
      <c r="J419" t="s">
        <v>7877</v>
      </c>
      <c r="K419" t="s">
        <v>7781</v>
      </c>
    </row>
    <row r="420" spans="1:11">
      <c r="A420" t="s">
        <v>4504</v>
      </c>
      <c r="B420" t="s">
        <v>4502</v>
      </c>
      <c r="C420" t="s">
        <v>4555</v>
      </c>
      <c r="D420" t="s">
        <v>4503</v>
      </c>
      <c r="E420" t="s">
        <v>7351</v>
      </c>
      <c r="F420" t="s">
        <v>7351</v>
      </c>
      <c r="G420" t="s">
        <v>54</v>
      </c>
      <c r="H420">
        <v>141</v>
      </c>
      <c r="I420">
        <v>141</v>
      </c>
      <c r="J420" t="s">
        <v>7838</v>
      </c>
      <c r="K420" t="s">
        <v>7781</v>
      </c>
    </row>
    <row r="421" spans="1:11">
      <c r="A421" t="s">
        <v>4510</v>
      </c>
      <c r="B421" t="s">
        <v>4508</v>
      </c>
      <c r="C421" t="s">
        <v>4557</v>
      </c>
      <c r="D421" t="s">
        <v>4509</v>
      </c>
      <c r="E421" t="s">
        <v>7205</v>
      </c>
      <c r="F421" t="s">
        <v>7205</v>
      </c>
      <c r="G421" t="s">
        <v>79</v>
      </c>
      <c r="H421">
        <v>147</v>
      </c>
      <c r="I421">
        <v>147</v>
      </c>
      <c r="J421" t="s">
        <v>8262</v>
      </c>
      <c r="K421" t="s">
        <v>7781</v>
      </c>
    </row>
    <row r="422" spans="1:11">
      <c r="A422" t="s">
        <v>4564</v>
      </c>
      <c r="B422" t="s">
        <v>4562</v>
      </c>
      <c r="C422" t="s">
        <v>4698</v>
      </c>
      <c r="D422" t="s">
        <v>4563</v>
      </c>
      <c r="E422" t="s">
        <v>7211</v>
      </c>
      <c r="F422" t="s">
        <v>7211</v>
      </c>
      <c r="G422" t="s">
        <v>70</v>
      </c>
      <c r="H422">
        <v>184</v>
      </c>
      <c r="I422">
        <v>184</v>
      </c>
      <c r="J422" t="s">
        <v>8027</v>
      </c>
      <c r="K422" t="s">
        <v>7781</v>
      </c>
    </row>
    <row r="423" spans="1:11">
      <c r="A423" t="s">
        <v>4567</v>
      </c>
      <c r="B423" t="s">
        <v>4565</v>
      </c>
      <c r="C423" t="s">
        <v>4699</v>
      </c>
      <c r="D423" t="s">
        <v>4566</v>
      </c>
      <c r="E423" t="s">
        <v>7219</v>
      </c>
      <c r="F423" t="s">
        <v>7219</v>
      </c>
      <c r="G423" t="s">
        <v>68</v>
      </c>
      <c r="H423">
        <v>113</v>
      </c>
      <c r="I423">
        <v>113</v>
      </c>
      <c r="J423" t="s">
        <v>7907</v>
      </c>
      <c r="K423" t="s">
        <v>7781</v>
      </c>
    </row>
    <row r="424" spans="1:11">
      <c r="A424" t="s">
        <v>4606</v>
      </c>
      <c r="B424" t="s">
        <v>4604</v>
      </c>
      <c r="C424" t="s">
        <v>4712</v>
      </c>
      <c r="D424" t="s">
        <v>4605</v>
      </c>
      <c r="E424" t="s">
        <v>7354</v>
      </c>
      <c r="F424" t="s">
        <v>7354</v>
      </c>
      <c r="G424" t="s">
        <v>118</v>
      </c>
      <c r="H424">
        <v>155</v>
      </c>
      <c r="I424">
        <v>155</v>
      </c>
      <c r="J424" t="s">
        <v>7909</v>
      </c>
      <c r="K424" t="s">
        <v>7781</v>
      </c>
    </row>
    <row r="425" spans="1:11">
      <c r="A425" t="s">
        <v>4609</v>
      </c>
      <c r="B425" t="s">
        <v>4607</v>
      </c>
      <c r="C425" t="s">
        <v>4713</v>
      </c>
      <c r="D425" t="s">
        <v>4608</v>
      </c>
      <c r="E425" t="s">
        <v>7219</v>
      </c>
      <c r="F425" t="s">
        <v>7219</v>
      </c>
      <c r="G425" t="s">
        <v>68</v>
      </c>
      <c r="H425">
        <v>180</v>
      </c>
      <c r="I425">
        <v>180</v>
      </c>
      <c r="J425" t="s">
        <v>7815</v>
      </c>
      <c r="K425" t="s">
        <v>7781</v>
      </c>
    </row>
    <row r="426" spans="1:11">
      <c r="A426" t="s">
        <v>4630</v>
      </c>
      <c r="B426" t="s">
        <v>4628</v>
      </c>
      <c r="C426" t="s">
        <v>4720</v>
      </c>
      <c r="D426" t="s">
        <v>4629</v>
      </c>
      <c r="E426" t="s">
        <v>7217</v>
      </c>
      <c r="F426" t="s">
        <v>7217</v>
      </c>
      <c r="G426" t="s">
        <v>157</v>
      </c>
      <c r="H426">
        <v>182</v>
      </c>
      <c r="I426">
        <v>182</v>
      </c>
      <c r="J426" t="s">
        <v>7872</v>
      </c>
      <c r="K426" t="s">
        <v>7781</v>
      </c>
    </row>
    <row r="427" spans="1:11">
      <c r="A427" t="s">
        <v>4657</v>
      </c>
      <c r="B427" t="s">
        <v>4655</v>
      </c>
      <c r="C427" t="s">
        <v>4729</v>
      </c>
      <c r="D427" t="s">
        <v>4656</v>
      </c>
      <c r="E427" t="s">
        <v>7217</v>
      </c>
      <c r="F427" t="s">
        <v>7217</v>
      </c>
      <c r="G427" t="s">
        <v>157</v>
      </c>
      <c r="H427">
        <v>180</v>
      </c>
      <c r="I427">
        <v>180</v>
      </c>
      <c r="J427" t="s">
        <v>7815</v>
      </c>
      <c r="K427" t="s">
        <v>7781</v>
      </c>
    </row>
    <row r="428" spans="1:11">
      <c r="A428" t="s">
        <v>4696</v>
      </c>
      <c r="B428" t="s">
        <v>4694</v>
      </c>
      <c r="C428" t="s">
        <v>4742</v>
      </c>
      <c r="D428" t="s">
        <v>4695</v>
      </c>
      <c r="E428" t="s">
        <v>7220</v>
      </c>
      <c r="F428" t="s">
        <v>7220</v>
      </c>
      <c r="G428" t="s">
        <v>170</v>
      </c>
      <c r="H428">
        <v>164</v>
      </c>
      <c r="I428">
        <v>164</v>
      </c>
      <c r="J428" t="s">
        <v>7794</v>
      </c>
      <c r="K428" t="s">
        <v>7781</v>
      </c>
    </row>
    <row r="429" spans="1:11">
      <c r="A429" t="s">
        <v>4748</v>
      </c>
      <c r="B429" t="s">
        <v>4746</v>
      </c>
      <c r="C429" t="s">
        <v>4888</v>
      </c>
      <c r="D429" t="s">
        <v>4747</v>
      </c>
      <c r="E429" t="s">
        <v>7224</v>
      </c>
      <c r="F429" t="s">
        <v>7224</v>
      </c>
      <c r="G429" t="s">
        <v>183</v>
      </c>
      <c r="H429">
        <v>181</v>
      </c>
      <c r="I429">
        <v>181</v>
      </c>
      <c r="J429" t="s">
        <v>7904</v>
      </c>
      <c r="K429" t="s">
        <v>7781</v>
      </c>
    </row>
    <row r="430" spans="1:11">
      <c r="A430" t="s">
        <v>4754</v>
      </c>
      <c r="B430" t="s">
        <v>4752</v>
      </c>
      <c r="C430" t="s">
        <v>4890</v>
      </c>
      <c r="D430" t="s">
        <v>4753</v>
      </c>
      <c r="E430" t="s">
        <v>7222</v>
      </c>
      <c r="F430" t="s">
        <v>7222</v>
      </c>
      <c r="G430" t="s">
        <v>56</v>
      </c>
      <c r="H430">
        <v>138</v>
      </c>
      <c r="I430">
        <v>138</v>
      </c>
      <c r="J430" t="s">
        <v>8048</v>
      </c>
      <c r="K430" t="s">
        <v>7781</v>
      </c>
    </row>
    <row r="431" spans="1:11">
      <c r="A431" t="s">
        <v>4760</v>
      </c>
      <c r="B431" t="s">
        <v>4758</v>
      </c>
      <c r="C431" t="s">
        <v>4892</v>
      </c>
      <c r="D431" t="s">
        <v>4759</v>
      </c>
      <c r="E431" t="s">
        <v>7356</v>
      </c>
      <c r="F431" t="s">
        <v>7356</v>
      </c>
      <c r="G431" t="s">
        <v>68</v>
      </c>
      <c r="H431">
        <v>121</v>
      </c>
      <c r="I431">
        <v>121</v>
      </c>
      <c r="J431" t="s">
        <v>7915</v>
      </c>
      <c r="K431" t="s">
        <v>7781</v>
      </c>
    </row>
    <row r="432" spans="1:11">
      <c r="A432" t="s">
        <v>4763</v>
      </c>
      <c r="B432" t="s">
        <v>4761</v>
      </c>
      <c r="C432" t="s">
        <v>4893</v>
      </c>
      <c r="D432" t="s">
        <v>4762</v>
      </c>
      <c r="E432" t="s">
        <v>7355</v>
      </c>
      <c r="F432" t="s">
        <v>7355</v>
      </c>
      <c r="G432" t="s">
        <v>157</v>
      </c>
      <c r="H432">
        <v>159</v>
      </c>
      <c r="I432">
        <v>159</v>
      </c>
      <c r="J432" t="s">
        <v>7896</v>
      </c>
      <c r="K432" t="s">
        <v>7781</v>
      </c>
    </row>
    <row r="433" spans="1:11">
      <c r="A433" t="s">
        <v>4766</v>
      </c>
      <c r="B433" t="s">
        <v>4764</v>
      </c>
      <c r="C433" t="s">
        <v>4894</v>
      </c>
      <c r="D433" t="s">
        <v>4765</v>
      </c>
      <c r="E433" t="s">
        <v>7105</v>
      </c>
      <c r="F433" t="s">
        <v>7105</v>
      </c>
      <c r="G433" t="s">
        <v>189</v>
      </c>
      <c r="H433">
        <v>136</v>
      </c>
      <c r="I433">
        <v>136</v>
      </c>
      <c r="J433" t="s">
        <v>8296</v>
      </c>
      <c r="K433" t="s">
        <v>7781</v>
      </c>
    </row>
    <row r="434" spans="1:11">
      <c r="A434" t="s">
        <v>4772</v>
      </c>
      <c r="B434" t="s">
        <v>4770</v>
      </c>
      <c r="C434" t="s">
        <v>4896</v>
      </c>
      <c r="D434" t="s">
        <v>4771</v>
      </c>
      <c r="E434" t="s">
        <v>7106</v>
      </c>
      <c r="F434" t="s">
        <v>7106</v>
      </c>
      <c r="G434" t="s">
        <v>185</v>
      </c>
      <c r="H434">
        <v>169</v>
      </c>
      <c r="I434">
        <v>169</v>
      </c>
      <c r="J434" t="s">
        <v>7862</v>
      </c>
      <c r="K434" t="s">
        <v>7781</v>
      </c>
    </row>
    <row r="435" spans="1:11">
      <c r="A435" t="s">
        <v>4784</v>
      </c>
      <c r="B435" t="s">
        <v>4782</v>
      </c>
      <c r="C435" t="s">
        <v>4900</v>
      </c>
      <c r="D435" t="s">
        <v>4783</v>
      </c>
      <c r="E435" t="s">
        <v>7091</v>
      </c>
      <c r="F435" t="s">
        <v>7091</v>
      </c>
      <c r="G435" t="s">
        <v>114</v>
      </c>
      <c r="H435">
        <v>125</v>
      </c>
      <c r="I435">
        <v>125</v>
      </c>
      <c r="J435" t="s">
        <v>8217</v>
      </c>
      <c r="K435" t="s">
        <v>7781</v>
      </c>
    </row>
    <row r="436" spans="1:11">
      <c r="A436" t="s">
        <v>4787</v>
      </c>
      <c r="B436" t="s">
        <v>4785</v>
      </c>
      <c r="C436" t="s">
        <v>4901</v>
      </c>
      <c r="D436" t="s">
        <v>4786</v>
      </c>
      <c r="E436" t="s">
        <v>7358</v>
      </c>
      <c r="F436" t="s">
        <v>7358</v>
      </c>
      <c r="G436" t="s">
        <v>148</v>
      </c>
      <c r="H436">
        <v>130</v>
      </c>
      <c r="I436">
        <v>130</v>
      </c>
      <c r="J436" t="s">
        <v>8235</v>
      </c>
      <c r="K436" t="s">
        <v>7781</v>
      </c>
    </row>
    <row r="437" spans="1:11">
      <c r="A437" t="s">
        <v>4805</v>
      </c>
      <c r="B437" t="s">
        <v>4803</v>
      </c>
      <c r="C437" t="s">
        <v>4907</v>
      </c>
      <c r="D437" t="s">
        <v>4804</v>
      </c>
      <c r="E437" t="s">
        <v>7079</v>
      </c>
      <c r="F437" t="s">
        <v>7079</v>
      </c>
      <c r="G437" t="s">
        <v>175</v>
      </c>
      <c r="H437">
        <v>136</v>
      </c>
      <c r="I437">
        <v>136</v>
      </c>
      <c r="J437" t="s">
        <v>8296</v>
      </c>
      <c r="K437" t="s">
        <v>7781</v>
      </c>
    </row>
    <row r="438" spans="1:11">
      <c r="A438" t="s">
        <v>4820</v>
      </c>
      <c r="B438" t="s">
        <v>4818</v>
      </c>
      <c r="C438" t="s">
        <v>4912</v>
      </c>
      <c r="D438" t="s">
        <v>4819</v>
      </c>
      <c r="E438" t="s">
        <v>7362</v>
      </c>
      <c r="F438" t="s">
        <v>7362</v>
      </c>
      <c r="G438" t="s">
        <v>98</v>
      </c>
      <c r="H438">
        <v>153</v>
      </c>
      <c r="I438">
        <v>153</v>
      </c>
      <c r="J438" t="s">
        <v>7931</v>
      </c>
      <c r="K438" t="s">
        <v>7781</v>
      </c>
    </row>
    <row r="439" spans="1:11">
      <c r="A439" t="s">
        <v>4823</v>
      </c>
      <c r="B439" t="s">
        <v>4821</v>
      </c>
      <c r="C439" t="s">
        <v>4913</v>
      </c>
      <c r="D439" t="s">
        <v>4822</v>
      </c>
      <c r="E439" t="s">
        <v>7107</v>
      </c>
      <c r="F439" t="s">
        <v>7107</v>
      </c>
      <c r="G439" t="s">
        <v>107</v>
      </c>
      <c r="H439">
        <v>157</v>
      </c>
      <c r="I439">
        <v>157</v>
      </c>
      <c r="J439" t="s">
        <v>7832</v>
      </c>
      <c r="K439" t="s">
        <v>7781</v>
      </c>
    </row>
    <row r="440" spans="1:11">
      <c r="A440" t="s">
        <v>4829</v>
      </c>
      <c r="B440" t="s">
        <v>4827</v>
      </c>
      <c r="C440" t="s">
        <v>4915</v>
      </c>
      <c r="D440" t="s">
        <v>4828</v>
      </c>
      <c r="E440" t="s">
        <v>7097</v>
      </c>
      <c r="F440" t="s">
        <v>7097</v>
      </c>
      <c r="G440" t="s">
        <v>84</v>
      </c>
      <c r="H440">
        <v>252</v>
      </c>
      <c r="I440">
        <v>252</v>
      </c>
      <c r="J440" t="s">
        <v>8304</v>
      </c>
      <c r="K440" t="s">
        <v>7781</v>
      </c>
    </row>
    <row r="441" spans="1:11">
      <c r="A441" t="s">
        <v>4838</v>
      </c>
      <c r="B441" t="s">
        <v>4836</v>
      </c>
      <c r="C441" t="s">
        <v>4918</v>
      </c>
      <c r="D441" t="s">
        <v>4837</v>
      </c>
      <c r="E441" t="s">
        <v>7085</v>
      </c>
      <c r="F441" t="s">
        <v>7085</v>
      </c>
      <c r="G441" t="s">
        <v>90</v>
      </c>
      <c r="H441">
        <v>160</v>
      </c>
      <c r="I441">
        <v>160</v>
      </c>
      <c r="J441" t="s">
        <v>7840</v>
      </c>
      <c r="K441" t="s">
        <v>7781</v>
      </c>
    </row>
    <row r="442" spans="1:11">
      <c r="A442" t="s">
        <v>4841</v>
      </c>
      <c r="B442" t="s">
        <v>4839</v>
      </c>
      <c r="C442" t="s">
        <v>4919</v>
      </c>
      <c r="D442" t="s">
        <v>4840</v>
      </c>
      <c r="E442" t="s">
        <v>7363</v>
      </c>
      <c r="F442" t="s">
        <v>7363</v>
      </c>
      <c r="G442" t="s">
        <v>76</v>
      </c>
      <c r="H442">
        <v>131</v>
      </c>
      <c r="I442">
        <v>131</v>
      </c>
      <c r="J442" t="s">
        <v>7831</v>
      </c>
      <c r="K442" t="s">
        <v>7781</v>
      </c>
    </row>
    <row r="443" spans="1:11">
      <c r="A443" t="s">
        <v>4847</v>
      </c>
      <c r="B443" t="s">
        <v>4845</v>
      </c>
      <c r="C443" t="s">
        <v>4921</v>
      </c>
      <c r="D443" t="s">
        <v>4846</v>
      </c>
      <c r="E443" t="s">
        <v>7089</v>
      </c>
      <c r="F443" t="s">
        <v>7089</v>
      </c>
      <c r="G443" t="s">
        <v>121</v>
      </c>
      <c r="H443">
        <v>160</v>
      </c>
      <c r="I443">
        <v>160</v>
      </c>
      <c r="J443" t="s">
        <v>7840</v>
      </c>
      <c r="K443" t="s">
        <v>7781</v>
      </c>
    </row>
    <row r="444" spans="1:11">
      <c r="A444" t="s">
        <v>4853</v>
      </c>
      <c r="B444" t="s">
        <v>4851</v>
      </c>
      <c r="C444" t="s">
        <v>4923</v>
      </c>
      <c r="D444" t="s">
        <v>4852</v>
      </c>
      <c r="E444" t="s">
        <v>7086</v>
      </c>
      <c r="F444" t="s">
        <v>7086</v>
      </c>
      <c r="G444" t="s">
        <v>123</v>
      </c>
      <c r="H444">
        <v>158</v>
      </c>
      <c r="I444">
        <v>158</v>
      </c>
      <c r="J444" t="s">
        <v>7900</v>
      </c>
      <c r="K444" t="s">
        <v>7781</v>
      </c>
    </row>
    <row r="445" spans="1:11">
      <c r="A445" t="s">
        <v>4856</v>
      </c>
      <c r="B445" t="s">
        <v>4854</v>
      </c>
      <c r="C445" t="s">
        <v>4924</v>
      </c>
      <c r="D445" t="s">
        <v>4855</v>
      </c>
      <c r="E445" t="s">
        <v>7098</v>
      </c>
      <c r="F445" t="s">
        <v>7098</v>
      </c>
      <c r="G445" t="s">
        <v>56</v>
      </c>
      <c r="H445">
        <v>154</v>
      </c>
      <c r="I445">
        <v>154</v>
      </c>
      <c r="J445" t="s">
        <v>8019</v>
      </c>
      <c r="K445" t="s">
        <v>7781</v>
      </c>
    </row>
    <row r="446" spans="1:11">
      <c r="A446" t="s">
        <v>4865</v>
      </c>
      <c r="B446" t="s">
        <v>4863</v>
      </c>
      <c r="C446" t="s">
        <v>4927</v>
      </c>
      <c r="D446" t="s">
        <v>4864</v>
      </c>
      <c r="E446" t="s">
        <v>7355</v>
      </c>
      <c r="F446" t="s">
        <v>7355</v>
      </c>
      <c r="G446" t="s">
        <v>157</v>
      </c>
      <c r="H446">
        <v>177</v>
      </c>
      <c r="I446">
        <v>177</v>
      </c>
      <c r="J446" t="s">
        <v>7894</v>
      </c>
      <c r="K446" t="s">
        <v>7781</v>
      </c>
    </row>
    <row r="447" spans="1:11">
      <c r="A447" t="s">
        <v>4871</v>
      </c>
      <c r="B447" t="s">
        <v>4869</v>
      </c>
      <c r="C447" t="s">
        <v>4929</v>
      </c>
      <c r="D447" t="s">
        <v>4870</v>
      </c>
      <c r="E447" t="s">
        <v>7091</v>
      </c>
      <c r="F447" t="s">
        <v>7091</v>
      </c>
      <c r="G447" t="s">
        <v>114</v>
      </c>
      <c r="H447">
        <v>165</v>
      </c>
      <c r="I447">
        <v>165</v>
      </c>
      <c r="J447" t="s">
        <v>7867</v>
      </c>
      <c r="K447" t="s">
        <v>7781</v>
      </c>
    </row>
    <row r="448" spans="1:11">
      <c r="A448" t="s">
        <v>4877</v>
      </c>
      <c r="B448" t="s">
        <v>4875</v>
      </c>
      <c r="C448" t="s">
        <v>4931</v>
      </c>
      <c r="D448" t="s">
        <v>4876</v>
      </c>
      <c r="E448" t="s">
        <v>7105</v>
      </c>
      <c r="F448" t="s">
        <v>7105</v>
      </c>
      <c r="G448" t="s">
        <v>189</v>
      </c>
      <c r="H448">
        <v>179</v>
      </c>
      <c r="I448">
        <v>179</v>
      </c>
      <c r="J448" t="s">
        <v>7995</v>
      </c>
      <c r="K448" t="s">
        <v>7781</v>
      </c>
    </row>
    <row r="449" spans="1:11">
      <c r="A449" t="s">
        <v>4880</v>
      </c>
      <c r="B449" t="s">
        <v>4878</v>
      </c>
      <c r="C449" t="s">
        <v>4932</v>
      </c>
      <c r="D449" t="s">
        <v>4879</v>
      </c>
      <c r="E449" t="s">
        <v>7079</v>
      </c>
      <c r="F449" t="s">
        <v>7079</v>
      </c>
      <c r="G449" t="s">
        <v>175</v>
      </c>
      <c r="H449">
        <v>177</v>
      </c>
      <c r="I449">
        <v>177</v>
      </c>
      <c r="J449" t="s">
        <v>7894</v>
      </c>
      <c r="K449" t="s">
        <v>7781</v>
      </c>
    </row>
    <row r="450" spans="1:11">
      <c r="A450" t="s">
        <v>4937</v>
      </c>
      <c r="B450" t="s">
        <v>4935</v>
      </c>
      <c r="C450" t="s">
        <v>5076</v>
      </c>
      <c r="D450" t="s">
        <v>4936</v>
      </c>
      <c r="E450" t="s">
        <v>7366</v>
      </c>
      <c r="F450" t="s">
        <v>7366</v>
      </c>
      <c r="G450" t="s">
        <v>129</v>
      </c>
      <c r="H450">
        <v>159</v>
      </c>
      <c r="I450">
        <v>159</v>
      </c>
      <c r="J450" t="s">
        <v>7896</v>
      </c>
      <c r="K450" t="s">
        <v>7781</v>
      </c>
    </row>
    <row r="451" spans="1:11">
      <c r="A451" t="s">
        <v>4940</v>
      </c>
      <c r="B451" t="s">
        <v>4938</v>
      </c>
      <c r="C451" t="s">
        <v>5077</v>
      </c>
      <c r="D451" t="s">
        <v>4939</v>
      </c>
      <c r="E451" t="s">
        <v>7093</v>
      </c>
      <c r="F451" t="s">
        <v>7093</v>
      </c>
      <c r="G451" t="s">
        <v>103</v>
      </c>
      <c r="H451">
        <v>122</v>
      </c>
      <c r="I451">
        <v>122</v>
      </c>
      <c r="J451" t="s">
        <v>7884</v>
      </c>
      <c r="K451" t="s">
        <v>7781</v>
      </c>
    </row>
    <row r="452" spans="1:11">
      <c r="A452" t="s">
        <v>4958</v>
      </c>
      <c r="B452" t="s">
        <v>4956</v>
      </c>
      <c r="C452" t="s">
        <v>5083</v>
      </c>
      <c r="D452" t="s">
        <v>4957</v>
      </c>
      <c r="E452" t="s">
        <v>7358</v>
      </c>
      <c r="F452" t="s">
        <v>7358</v>
      </c>
      <c r="G452" t="s">
        <v>148</v>
      </c>
      <c r="H452">
        <v>150</v>
      </c>
      <c r="I452">
        <v>150</v>
      </c>
      <c r="J452" t="s">
        <v>7911</v>
      </c>
      <c r="K452" t="s">
        <v>7781</v>
      </c>
    </row>
    <row r="453" spans="1:11">
      <c r="A453" t="s">
        <v>4961</v>
      </c>
      <c r="B453" t="s">
        <v>4959</v>
      </c>
      <c r="C453" t="s">
        <v>5084</v>
      </c>
      <c r="D453" t="s">
        <v>4960</v>
      </c>
      <c r="E453" t="s">
        <v>7101</v>
      </c>
      <c r="F453" t="s">
        <v>7101</v>
      </c>
      <c r="G453" t="s">
        <v>87</v>
      </c>
      <c r="H453">
        <v>123</v>
      </c>
      <c r="I453">
        <v>123</v>
      </c>
      <c r="J453" t="s">
        <v>8014</v>
      </c>
      <c r="K453" t="s">
        <v>7781</v>
      </c>
    </row>
    <row r="454" spans="1:11">
      <c r="A454" t="s">
        <v>4967</v>
      </c>
      <c r="B454" t="s">
        <v>4965</v>
      </c>
      <c r="C454" t="s">
        <v>5086</v>
      </c>
      <c r="D454" t="s">
        <v>4966</v>
      </c>
      <c r="E454" t="s">
        <v>7091</v>
      </c>
      <c r="F454" t="s">
        <v>7091</v>
      </c>
      <c r="G454" t="s">
        <v>114</v>
      </c>
      <c r="H454">
        <v>131</v>
      </c>
      <c r="I454">
        <v>131</v>
      </c>
      <c r="J454" t="s">
        <v>7831</v>
      </c>
      <c r="K454" t="s">
        <v>7781</v>
      </c>
    </row>
    <row r="455" spans="1:11">
      <c r="A455" t="s">
        <v>4982</v>
      </c>
      <c r="B455" t="s">
        <v>4980</v>
      </c>
      <c r="C455" t="s">
        <v>5091</v>
      </c>
      <c r="D455" t="s">
        <v>4981</v>
      </c>
      <c r="E455" t="s">
        <v>7369</v>
      </c>
      <c r="F455" t="s">
        <v>7369</v>
      </c>
      <c r="G455" t="s">
        <v>81</v>
      </c>
      <c r="H455">
        <v>117</v>
      </c>
      <c r="I455">
        <v>117</v>
      </c>
      <c r="J455" t="s">
        <v>7887</v>
      </c>
      <c r="K455" t="s">
        <v>7781</v>
      </c>
    </row>
    <row r="456" spans="1:11">
      <c r="A456" t="s">
        <v>4985</v>
      </c>
      <c r="B456" t="s">
        <v>4983</v>
      </c>
      <c r="C456" t="s">
        <v>5092</v>
      </c>
      <c r="D456" t="s">
        <v>4984</v>
      </c>
      <c r="E456" t="s">
        <v>7086</v>
      </c>
      <c r="F456" t="s">
        <v>7086</v>
      </c>
      <c r="G456" t="s">
        <v>123</v>
      </c>
      <c r="H456">
        <v>135</v>
      </c>
      <c r="I456">
        <v>135</v>
      </c>
      <c r="J456" t="s">
        <v>8317</v>
      </c>
      <c r="K456" t="s">
        <v>7781</v>
      </c>
    </row>
    <row r="457" spans="1:11">
      <c r="A457" t="s">
        <v>4847</v>
      </c>
      <c r="B457" t="s">
        <v>4845</v>
      </c>
      <c r="C457" t="s">
        <v>4921</v>
      </c>
      <c r="D457" t="s">
        <v>4846</v>
      </c>
      <c r="E457" t="s">
        <v>7089</v>
      </c>
      <c r="F457" t="s">
        <v>7089</v>
      </c>
      <c r="G457" t="s">
        <v>121</v>
      </c>
      <c r="H457">
        <v>160</v>
      </c>
      <c r="I457">
        <v>160</v>
      </c>
      <c r="J457" t="s">
        <v>7840</v>
      </c>
      <c r="K457" t="s">
        <v>7781</v>
      </c>
    </row>
    <row r="458" spans="1:11">
      <c r="A458" t="s">
        <v>4994</v>
      </c>
      <c r="B458" t="s">
        <v>4992</v>
      </c>
      <c r="C458" t="s">
        <v>5095</v>
      </c>
      <c r="D458" t="s">
        <v>4993</v>
      </c>
      <c r="E458" t="s">
        <v>7093</v>
      </c>
      <c r="F458" t="s">
        <v>7093</v>
      </c>
      <c r="G458" t="s">
        <v>103</v>
      </c>
      <c r="H458">
        <v>180</v>
      </c>
      <c r="I458">
        <v>180</v>
      </c>
      <c r="J458" t="s">
        <v>7815</v>
      </c>
      <c r="K458" t="s">
        <v>7781</v>
      </c>
    </row>
    <row r="459" spans="1:11">
      <c r="A459" t="s">
        <v>4997</v>
      </c>
      <c r="B459" t="s">
        <v>4995</v>
      </c>
      <c r="C459" t="s">
        <v>5096</v>
      </c>
      <c r="D459" t="s">
        <v>4996</v>
      </c>
      <c r="E459" t="s">
        <v>7370</v>
      </c>
      <c r="F459" t="s">
        <v>7370</v>
      </c>
      <c r="G459" t="s">
        <v>48</v>
      </c>
      <c r="H459">
        <v>163</v>
      </c>
      <c r="I459">
        <v>163</v>
      </c>
      <c r="J459" t="s">
        <v>7879</v>
      </c>
      <c r="K459" t="s">
        <v>7781</v>
      </c>
    </row>
    <row r="460" spans="1:11">
      <c r="A460" t="s">
        <v>5015</v>
      </c>
      <c r="B460" t="s">
        <v>5013</v>
      </c>
      <c r="C460" t="s">
        <v>5102</v>
      </c>
      <c r="D460" t="s">
        <v>5014</v>
      </c>
      <c r="E460" t="s">
        <v>7081</v>
      </c>
      <c r="F460" t="s">
        <v>7081</v>
      </c>
      <c r="G460" t="s">
        <v>92</v>
      </c>
      <c r="H460">
        <v>151</v>
      </c>
      <c r="I460">
        <v>151</v>
      </c>
      <c r="J460" t="s">
        <v>7901</v>
      </c>
      <c r="K460" t="s">
        <v>7781</v>
      </c>
    </row>
    <row r="461" spans="1:11">
      <c r="A461" t="s">
        <v>5018</v>
      </c>
      <c r="B461" t="s">
        <v>5016</v>
      </c>
      <c r="C461" t="s">
        <v>5103</v>
      </c>
      <c r="D461" t="s">
        <v>5017</v>
      </c>
      <c r="E461" t="s">
        <v>7110</v>
      </c>
      <c r="F461" t="s">
        <v>7110</v>
      </c>
      <c r="G461" t="s">
        <v>172</v>
      </c>
      <c r="H461">
        <v>150</v>
      </c>
      <c r="I461">
        <v>150</v>
      </c>
      <c r="J461" t="s">
        <v>7911</v>
      </c>
      <c r="K461" t="s">
        <v>7781</v>
      </c>
    </row>
    <row r="462" spans="1:11">
      <c r="A462" t="s">
        <v>5021</v>
      </c>
      <c r="B462" t="s">
        <v>5019</v>
      </c>
      <c r="C462" t="s">
        <v>5104</v>
      </c>
      <c r="D462" t="s">
        <v>5020</v>
      </c>
      <c r="E462" t="s">
        <v>7091</v>
      </c>
      <c r="F462" t="s">
        <v>7091</v>
      </c>
      <c r="G462" t="s">
        <v>114</v>
      </c>
      <c r="H462">
        <v>167</v>
      </c>
      <c r="I462">
        <v>167</v>
      </c>
      <c r="J462" t="s">
        <v>7817</v>
      </c>
      <c r="K462" t="s">
        <v>7781</v>
      </c>
    </row>
    <row r="463" spans="1:11">
      <c r="A463" t="s">
        <v>5024</v>
      </c>
      <c r="B463" t="s">
        <v>5022</v>
      </c>
      <c r="C463" t="s">
        <v>5105</v>
      </c>
      <c r="D463" t="s">
        <v>5023</v>
      </c>
      <c r="E463" t="s">
        <v>7355</v>
      </c>
      <c r="F463" t="s">
        <v>7355</v>
      </c>
      <c r="G463" t="s">
        <v>157</v>
      </c>
      <c r="H463">
        <v>147</v>
      </c>
      <c r="I463">
        <v>147</v>
      </c>
      <c r="J463" t="s">
        <v>8262</v>
      </c>
      <c r="K463" t="s">
        <v>7781</v>
      </c>
    </row>
    <row r="464" spans="1:11">
      <c r="A464" t="s">
        <v>5027</v>
      </c>
      <c r="B464" t="s">
        <v>5025</v>
      </c>
      <c r="C464" t="s">
        <v>5106</v>
      </c>
      <c r="D464" t="s">
        <v>5026</v>
      </c>
      <c r="E464" t="s">
        <v>7371</v>
      </c>
      <c r="F464" t="s">
        <v>7371</v>
      </c>
      <c r="G464" t="s">
        <v>169</v>
      </c>
      <c r="H464">
        <v>126</v>
      </c>
      <c r="I464">
        <v>126</v>
      </c>
      <c r="J464" t="s">
        <v>8321</v>
      </c>
      <c r="K464" t="s">
        <v>7781</v>
      </c>
    </row>
    <row r="465" spans="1:11">
      <c r="A465" t="s">
        <v>5030</v>
      </c>
      <c r="B465" t="s">
        <v>5028</v>
      </c>
      <c r="C465" t="s">
        <v>5107</v>
      </c>
      <c r="D465" t="s">
        <v>5029</v>
      </c>
      <c r="E465" t="s">
        <v>7355</v>
      </c>
      <c r="F465" t="s">
        <v>7355</v>
      </c>
      <c r="G465" t="s">
        <v>157</v>
      </c>
      <c r="H465">
        <v>179</v>
      </c>
      <c r="I465">
        <v>179</v>
      </c>
      <c r="J465" t="s">
        <v>7995</v>
      </c>
      <c r="K465" t="s">
        <v>7781</v>
      </c>
    </row>
    <row r="466" spans="1:11">
      <c r="A466" t="s">
        <v>5033</v>
      </c>
      <c r="B466" t="s">
        <v>5031</v>
      </c>
      <c r="C466" t="s">
        <v>5108</v>
      </c>
      <c r="D466" t="s">
        <v>5032</v>
      </c>
      <c r="E466" t="s">
        <v>7098</v>
      </c>
      <c r="F466" t="s">
        <v>7098</v>
      </c>
      <c r="G466" t="s">
        <v>56</v>
      </c>
      <c r="H466">
        <v>143</v>
      </c>
      <c r="I466">
        <v>143</v>
      </c>
      <c r="J466" t="s">
        <v>8123</v>
      </c>
      <c r="K466" t="s">
        <v>7781</v>
      </c>
    </row>
    <row r="467" spans="1:11">
      <c r="A467" t="s">
        <v>5045</v>
      </c>
      <c r="B467" t="s">
        <v>5043</v>
      </c>
      <c r="C467" t="s">
        <v>5112</v>
      </c>
      <c r="D467" t="s">
        <v>5044</v>
      </c>
      <c r="E467" t="s">
        <v>7366</v>
      </c>
      <c r="F467" t="s">
        <v>7366</v>
      </c>
      <c r="G467" t="s">
        <v>129</v>
      </c>
      <c r="H467">
        <v>179</v>
      </c>
      <c r="I467">
        <v>179</v>
      </c>
      <c r="J467" t="s">
        <v>7995</v>
      </c>
      <c r="K467" t="s">
        <v>7781</v>
      </c>
    </row>
    <row r="468" spans="1:11">
      <c r="A468" t="s">
        <v>5051</v>
      </c>
      <c r="B468" t="s">
        <v>5049</v>
      </c>
      <c r="C468" t="s">
        <v>5114</v>
      </c>
      <c r="D468" t="s">
        <v>5050</v>
      </c>
      <c r="E468" t="s">
        <v>7373</v>
      </c>
      <c r="F468" t="s">
        <v>7373</v>
      </c>
      <c r="G468" t="s">
        <v>117</v>
      </c>
      <c r="H468">
        <v>111</v>
      </c>
      <c r="I468">
        <v>111</v>
      </c>
      <c r="J468" t="s">
        <v>8234</v>
      </c>
      <c r="K468" t="s">
        <v>7781</v>
      </c>
    </row>
    <row r="469" spans="1:11">
      <c r="A469" t="s">
        <v>5060</v>
      </c>
      <c r="B469" t="s">
        <v>5058</v>
      </c>
      <c r="C469" t="s">
        <v>5117</v>
      </c>
      <c r="D469" t="s">
        <v>5059</v>
      </c>
      <c r="E469" t="s">
        <v>7375</v>
      </c>
      <c r="F469" t="s">
        <v>7375</v>
      </c>
      <c r="G469" t="s">
        <v>153</v>
      </c>
      <c r="H469">
        <v>171</v>
      </c>
      <c r="I469">
        <v>171</v>
      </c>
      <c r="J469" t="s">
        <v>7795</v>
      </c>
      <c r="K469" t="s">
        <v>7781</v>
      </c>
    </row>
    <row r="470" spans="1:11">
      <c r="A470" t="s">
        <v>5063</v>
      </c>
      <c r="B470" t="s">
        <v>5061</v>
      </c>
      <c r="C470" t="s">
        <v>5118</v>
      </c>
      <c r="D470" t="s">
        <v>5062</v>
      </c>
      <c r="E470" t="s">
        <v>7357</v>
      </c>
      <c r="F470" t="s">
        <v>7357</v>
      </c>
      <c r="G470" t="s">
        <v>70</v>
      </c>
      <c r="H470">
        <v>178</v>
      </c>
      <c r="I470">
        <v>178</v>
      </c>
      <c r="J470" t="s">
        <v>7790</v>
      </c>
      <c r="K470" t="s">
        <v>7781</v>
      </c>
    </row>
    <row r="471" spans="1:11">
      <c r="A471" t="s">
        <v>5075</v>
      </c>
      <c r="B471" t="s">
        <v>5073</v>
      </c>
      <c r="C471" t="s">
        <v>5122</v>
      </c>
      <c r="D471" t="s">
        <v>5074</v>
      </c>
      <c r="E471" t="s">
        <v>7113</v>
      </c>
      <c r="F471" t="s">
        <v>7113</v>
      </c>
      <c r="G471" t="s">
        <v>85</v>
      </c>
      <c r="H471">
        <v>112</v>
      </c>
      <c r="I471">
        <v>112</v>
      </c>
      <c r="J471" t="s">
        <v>8016</v>
      </c>
      <c r="K471" t="s">
        <v>7781</v>
      </c>
    </row>
    <row r="472" spans="1:11">
      <c r="A472" t="s">
        <v>5125</v>
      </c>
      <c r="B472" t="s">
        <v>5123</v>
      </c>
      <c r="C472" t="s">
        <v>5258</v>
      </c>
      <c r="D472" t="s">
        <v>5124</v>
      </c>
      <c r="E472" t="s">
        <v>7105</v>
      </c>
      <c r="F472" t="s">
        <v>7105</v>
      </c>
      <c r="G472" t="s">
        <v>189</v>
      </c>
      <c r="H472">
        <v>150</v>
      </c>
      <c r="I472">
        <v>150</v>
      </c>
      <c r="J472" t="s">
        <v>7911</v>
      </c>
      <c r="K472" t="s">
        <v>7781</v>
      </c>
    </row>
    <row r="473" spans="1:11">
      <c r="A473" t="s">
        <v>5137</v>
      </c>
      <c r="B473" t="s">
        <v>5135</v>
      </c>
      <c r="C473" t="s">
        <v>5262</v>
      </c>
      <c r="D473" t="s">
        <v>5136</v>
      </c>
      <c r="E473" t="s">
        <v>7365</v>
      </c>
      <c r="F473" t="s">
        <v>7365</v>
      </c>
      <c r="G473" t="s">
        <v>195</v>
      </c>
      <c r="H473">
        <v>67</v>
      </c>
      <c r="I473">
        <v>67</v>
      </c>
      <c r="J473" t="s">
        <v>7885</v>
      </c>
      <c r="K473" t="s">
        <v>7781</v>
      </c>
    </row>
    <row r="474" spans="1:11">
      <c r="A474" t="s">
        <v>5140</v>
      </c>
      <c r="B474" t="s">
        <v>5138</v>
      </c>
      <c r="C474" t="s">
        <v>5263</v>
      </c>
      <c r="D474" t="s">
        <v>5139</v>
      </c>
      <c r="E474" t="s">
        <v>7097</v>
      </c>
      <c r="F474" t="s">
        <v>7097</v>
      </c>
      <c r="G474" t="s">
        <v>84</v>
      </c>
      <c r="H474">
        <v>163</v>
      </c>
      <c r="I474">
        <v>163</v>
      </c>
      <c r="J474" t="s">
        <v>7879</v>
      </c>
      <c r="K474" t="s">
        <v>7781</v>
      </c>
    </row>
    <row r="475" spans="1:11">
      <c r="A475" t="s">
        <v>5143</v>
      </c>
      <c r="B475" t="s">
        <v>5141</v>
      </c>
      <c r="C475" t="s">
        <v>5264</v>
      </c>
      <c r="D475" t="s">
        <v>5142</v>
      </c>
      <c r="E475" t="s">
        <v>7355</v>
      </c>
      <c r="F475" t="s">
        <v>7355</v>
      </c>
      <c r="G475" t="s">
        <v>157</v>
      </c>
      <c r="H475">
        <v>154</v>
      </c>
      <c r="I475">
        <v>154</v>
      </c>
      <c r="J475" t="s">
        <v>8019</v>
      </c>
      <c r="K475" t="s">
        <v>7781</v>
      </c>
    </row>
    <row r="476" spans="1:11">
      <c r="A476" t="s">
        <v>5149</v>
      </c>
      <c r="B476" t="s">
        <v>5147</v>
      </c>
      <c r="C476" t="s">
        <v>5266</v>
      </c>
      <c r="D476" t="s">
        <v>5148</v>
      </c>
      <c r="E476" t="s">
        <v>7082</v>
      </c>
      <c r="F476" t="s">
        <v>7082</v>
      </c>
      <c r="G476" t="s">
        <v>109</v>
      </c>
      <c r="H476">
        <v>136</v>
      </c>
      <c r="I476">
        <v>136</v>
      </c>
      <c r="J476" t="s">
        <v>8296</v>
      </c>
      <c r="K476" t="s">
        <v>7781</v>
      </c>
    </row>
    <row r="477" spans="1:11">
      <c r="A477" t="s">
        <v>5152</v>
      </c>
      <c r="B477" t="s">
        <v>5150</v>
      </c>
      <c r="C477" t="s">
        <v>5267</v>
      </c>
      <c r="D477" t="s">
        <v>5151</v>
      </c>
      <c r="E477" t="s">
        <v>7357</v>
      </c>
      <c r="F477" t="s">
        <v>7357</v>
      </c>
      <c r="G477" t="s">
        <v>70</v>
      </c>
      <c r="H477">
        <v>115</v>
      </c>
      <c r="I477">
        <v>115</v>
      </c>
      <c r="J477" t="s">
        <v>7943</v>
      </c>
      <c r="K477" t="s">
        <v>7781</v>
      </c>
    </row>
    <row r="478" spans="1:11">
      <c r="A478" t="s">
        <v>5155</v>
      </c>
      <c r="B478" t="s">
        <v>5153</v>
      </c>
      <c r="C478" t="s">
        <v>5268</v>
      </c>
      <c r="D478" t="s">
        <v>5154</v>
      </c>
      <c r="E478" t="s">
        <v>7359</v>
      </c>
      <c r="F478" t="s">
        <v>7359</v>
      </c>
      <c r="G478" t="s">
        <v>104</v>
      </c>
      <c r="H478">
        <v>167</v>
      </c>
      <c r="I478">
        <v>167</v>
      </c>
      <c r="J478" t="s">
        <v>7817</v>
      </c>
      <c r="K478" t="s">
        <v>7781</v>
      </c>
    </row>
    <row r="479" spans="1:11">
      <c r="A479" t="s">
        <v>5158</v>
      </c>
      <c r="B479" t="s">
        <v>5156</v>
      </c>
      <c r="C479" t="s">
        <v>5269</v>
      </c>
      <c r="D479" t="s">
        <v>5157</v>
      </c>
      <c r="E479" t="s">
        <v>7110</v>
      </c>
      <c r="F479" t="s">
        <v>7110</v>
      </c>
      <c r="G479" t="s">
        <v>172</v>
      </c>
      <c r="H479">
        <v>149</v>
      </c>
      <c r="I479">
        <v>149</v>
      </c>
      <c r="J479" t="s">
        <v>8105</v>
      </c>
      <c r="K479" t="s">
        <v>7781</v>
      </c>
    </row>
    <row r="480" spans="1:11">
      <c r="A480" t="s">
        <v>5164</v>
      </c>
      <c r="B480" t="s">
        <v>5162</v>
      </c>
      <c r="C480" t="s">
        <v>5271</v>
      </c>
      <c r="D480" t="s">
        <v>5163</v>
      </c>
      <c r="E480" t="s">
        <v>7112</v>
      </c>
      <c r="F480" t="s">
        <v>7112</v>
      </c>
      <c r="G480" t="s">
        <v>180</v>
      </c>
      <c r="H480">
        <v>171</v>
      </c>
      <c r="I480">
        <v>171</v>
      </c>
      <c r="J480" t="s">
        <v>7795</v>
      </c>
      <c r="K480" t="s">
        <v>7781</v>
      </c>
    </row>
    <row r="481" spans="1:11">
      <c r="A481" t="s">
        <v>5176</v>
      </c>
      <c r="B481" t="s">
        <v>5174</v>
      </c>
      <c r="C481" t="s">
        <v>5275</v>
      </c>
      <c r="D481" t="s">
        <v>5175</v>
      </c>
      <c r="E481" t="s">
        <v>7085</v>
      </c>
      <c r="F481" t="s">
        <v>7085</v>
      </c>
      <c r="G481" t="s">
        <v>90</v>
      </c>
      <c r="H481">
        <v>102</v>
      </c>
      <c r="I481">
        <v>102</v>
      </c>
      <c r="J481" t="s">
        <v>8205</v>
      </c>
      <c r="K481" t="s">
        <v>7781</v>
      </c>
    </row>
    <row r="482" spans="1:11">
      <c r="A482" t="s">
        <v>5185</v>
      </c>
      <c r="B482" t="s">
        <v>5183</v>
      </c>
      <c r="C482" t="s">
        <v>5278</v>
      </c>
      <c r="D482" t="s">
        <v>5184</v>
      </c>
      <c r="E482" t="s">
        <v>7355</v>
      </c>
      <c r="F482" t="s">
        <v>7355</v>
      </c>
      <c r="G482" t="s">
        <v>157</v>
      </c>
      <c r="H482">
        <v>100</v>
      </c>
      <c r="I482">
        <v>100</v>
      </c>
      <c r="J482" t="s">
        <v>7819</v>
      </c>
      <c r="K482" t="s">
        <v>7781</v>
      </c>
    </row>
    <row r="483" spans="1:11">
      <c r="A483" t="s">
        <v>5188</v>
      </c>
      <c r="B483" t="s">
        <v>5186</v>
      </c>
      <c r="C483" t="s">
        <v>5279</v>
      </c>
      <c r="D483" t="s">
        <v>5187</v>
      </c>
      <c r="E483" t="s">
        <v>7377</v>
      </c>
      <c r="F483" t="s">
        <v>7377</v>
      </c>
      <c r="G483" t="s">
        <v>82</v>
      </c>
      <c r="H483">
        <v>173</v>
      </c>
      <c r="I483">
        <v>173</v>
      </c>
      <c r="J483" t="s">
        <v>7913</v>
      </c>
      <c r="K483" t="s">
        <v>7781</v>
      </c>
    </row>
    <row r="484" spans="1:11">
      <c r="A484" t="s">
        <v>5191</v>
      </c>
      <c r="B484" t="s">
        <v>5189</v>
      </c>
      <c r="C484" t="s">
        <v>5280</v>
      </c>
      <c r="D484" t="s">
        <v>5190</v>
      </c>
      <c r="E484" t="s">
        <v>7081</v>
      </c>
      <c r="F484" t="s">
        <v>7081</v>
      </c>
      <c r="G484" t="s">
        <v>92</v>
      </c>
      <c r="H484">
        <v>167</v>
      </c>
      <c r="I484">
        <v>167</v>
      </c>
      <c r="J484" t="s">
        <v>7817</v>
      </c>
      <c r="K484" t="s">
        <v>7781</v>
      </c>
    </row>
    <row r="485" spans="1:11">
      <c r="A485" t="s">
        <v>5197</v>
      </c>
      <c r="B485" t="s">
        <v>5195</v>
      </c>
      <c r="C485" t="s">
        <v>5282</v>
      </c>
      <c r="D485" t="s">
        <v>5196</v>
      </c>
      <c r="E485" t="s">
        <v>7355</v>
      </c>
      <c r="F485" t="s">
        <v>7355</v>
      </c>
      <c r="G485" t="s">
        <v>157</v>
      </c>
      <c r="H485">
        <v>177</v>
      </c>
      <c r="I485">
        <v>177</v>
      </c>
      <c r="J485" t="s">
        <v>7894</v>
      </c>
      <c r="K485" t="s">
        <v>7781</v>
      </c>
    </row>
    <row r="486" spans="1:11">
      <c r="A486" t="s">
        <v>5200</v>
      </c>
      <c r="B486" t="s">
        <v>5198</v>
      </c>
      <c r="C486" t="s">
        <v>5283</v>
      </c>
      <c r="D486" t="s">
        <v>5199</v>
      </c>
      <c r="E486" t="s">
        <v>7093</v>
      </c>
      <c r="F486" t="s">
        <v>7093</v>
      </c>
      <c r="G486" t="s">
        <v>103</v>
      </c>
      <c r="H486">
        <v>151</v>
      </c>
      <c r="I486">
        <v>151</v>
      </c>
      <c r="J486" t="s">
        <v>7901</v>
      </c>
      <c r="K486" t="s">
        <v>7781</v>
      </c>
    </row>
    <row r="487" spans="1:11">
      <c r="A487" t="s">
        <v>5218</v>
      </c>
      <c r="B487" t="s">
        <v>5216</v>
      </c>
      <c r="C487" t="s">
        <v>5289</v>
      </c>
      <c r="D487" t="s">
        <v>5217</v>
      </c>
      <c r="E487" t="s">
        <v>7083</v>
      </c>
      <c r="F487" t="s">
        <v>7083</v>
      </c>
      <c r="G487" t="s">
        <v>177</v>
      </c>
      <c r="H487">
        <v>136</v>
      </c>
      <c r="I487">
        <v>136</v>
      </c>
      <c r="J487" t="s">
        <v>8296</v>
      </c>
      <c r="K487" t="s">
        <v>7781</v>
      </c>
    </row>
    <row r="488" spans="1:11">
      <c r="A488" t="s">
        <v>5221</v>
      </c>
      <c r="B488" t="s">
        <v>5219</v>
      </c>
      <c r="C488" t="s">
        <v>5290</v>
      </c>
      <c r="D488" t="s">
        <v>5220</v>
      </c>
      <c r="E488" t="s">
        <v>7090</v>
      </c>
      <c r="F488" t="s">
        <v>7090</v>
      </c>
      <c r="G488" t="s">
        <v>138</v>
      </c>
      <c r="H488">
        <v>164</v>
      </c>
      <c r="I488">
        <v>164</v>
      </c>
      <c r="J488" t="s">
        <v>7794</v>
      </c>
      <c r="K488" t="s">
        <v>7781</v>
      </c>
    </row>
    <row r="489" spans="1:11">
      <c r="A489" t="s">
        <v>5224</v>
      </c>
      <c r="B489" t="s">
        <v>5222</v>
      </c>
      <c r="C489" t="s">
        <v>5291</v>
      </c>
      <c r="D489" t="s">
        <v>5223</v>
      </c>
      <c r="E489" t="s">
        <v>7082</v>
      </c>
      <c r="F489" t="s">
        <v>7082</v>
      </c>
      <c r="G489" t="s">
        <v>109</v>
      </c>
      <c r="H489">
        <v>170</v>
      </c>
      <c r="I489">
        <v>170</v>
      </c>
      <c r="J489" t="s">
        <v>7876</v>
      </c>
      <c r="K489" t="s">
        <v>7781</v>
      </c>
    </row>
    <row r="490" spans="1:11">
      <c r="A490" t="s">
        <v>5233</v>
      </c>
      <c r="B490" t="s">
        <v>5231</v>
      </c>
      <c r="C490" t="s">
        <v>5294</v>
      </c>
      <c r="D490" t="s">
        <v>5232</v>
      </c>
      <c r="E490" t="s">
        <v>7355</v>
      </c>
      <c r="F490" t="s">
        <v>7355</v>
      </c>
      <c r="G490" t="s">
        <v>157</v>
      </c>
      <c r="H490">
        <v>166</v>
      </c>
      <c r="I490">
        <v>166</v>
      </c>
      <c r="J490" t="s">
        <v>8261</v>
      </c>
      <c r="K490" t="s">
        <v>7781</v>
      </c>
    </row>
    <row r="491" spans="1:11">
      <c r="A491" t="s">
        <v>5248</v>
      </c>
      <c r="B491" t="s">
        <v>5246</v>
      </c>
      <c r="C491" t="s">
        <v>5299</v>
      </c>
      <c r="D491" t="s">
        <v>5247</v>
      </c>
      <c r="E491" t="s">
        <v>7093</v>
      </c>
      <c r="F491" t="s">
        <v>7093</v>
      </c>
      <c r="G491" t="s">
        <v>103</v>
      </c>
      <c r="H491">
        <v>112</v>
      </c>
      <c r="I491">
        <v>112</v>
      </c>
      <c r="J491" t="s">
        <v>8016</v>
      </c>
      <c r="K491" t="s">
        <v>7781</v>
      </c>
    </row>
    <row r="492" spans="1:11">
      <c r="A492" t="s">
        <v>5254</v>
      </c>
      <c r="B492" t="s">
        <v>5252</v>
      </c>
      <c r="C492" t="s">
        <v>5301</v>
      </c>
      <c r="D492" t="s">
        <v>5253</v>
      </c>
      <c r="E492" t="s">
        <v>7356</v>
      </c>
      <c r="F492" t="s">
        <v>7356</v>
      </c>
      <c r="G492" t="s">
        <v>68</v>
      </c>
      <c r="H492">
        <v>173</v>
      </c>
      <c r="I492">
        <v>173</v>
      </c>
      <c r="J492" t="s">
        <v>7913</v>
      </c>
      <c r="K492" t="s">
        <v>7781</v>
      </c>
    </row>
    <row r="493" spans="1:11">
      <c r="A493" t="s">
        <v>5305</v>
      </c>
      <c r="B493" t="s">
        <v>5303</v>
      </c>
      <c r="C493" t="s">
        <v>5439</v>
      </c>
      <c r="D493" t="s">
        <v>5304</v>
      </c>
      <c r="E493" t="s">
        <v>7109</v>
      </c>
      <c r="F493" t="s">
        <v>7109</v>
      </c>
      <c r="G493" t="s">
        <v>134</v>
      </c>
      <c r="H493">
        <v>114</v>
      </c>
      <c r="I493">
        <v>114</v>
      </c>
      <c r="J493" t="s">
        <v>8246</v>
      </c>
      <c r="K493" t="s">
        <v>7781</v>
      </c>
    </row>
    <row r="494" spans="1:11">
      <c r="A494" t="s">
        <v>5311</v>
      </c>
      <c r="B494" t="s">
        <v>5309</v>
      </c>
      <c r="C494" t="s">
        <v>5441</v>
      </c>
      <c r="D494" t="s">
        <v>5310</v>
      </c>
      <c r="E494" t="s">
        <v>7100</v>
      </c>
      <c r="F494" t="s">
        <v>7100</v>
      </c>
      <c r="G494" t="s">
        <v>42</v>
      </c>
      <c r="H494">
        <v>254</v>
      </c>
      <c r="I494">
        <v>254</v>
      </c>
      <c r="J494" t="s">
        <v>8036</v>
      </c>
      <c r="K494" t="s">
        <v>7781</v>
      </c>
    </row>
    <row r="495" spans="1:11">
      <c r="A495" t="s">
        <v>5314</v>
      </c>
      <c r="B495" t="s">
        <v>5312</v>
      </c>
      <c r="C495" t="s">
        <v>5442</v>
      </c>
      <c r="D495" t="s">
        <v>5313</v>
      </c>
      <c r="E495" t="s">
        <v>7101</v>
      </c>
      <c r="F495" t="s">
        <v>7101</v>
      </c>
      <c r="G495" t="s">
        <v>87</v>
      </c>
      <c r="H495">
        <v>167</v>
      </c>
      <c r="I495">
        <v>167</v>
      </c>
      <c r="J495" t="s">
        <v>7817</v>
      </c>
      <c r="K495" t="s">
        <v>7781</v>
      </c>
    </row>
    <row r="496" spans="1:11">
      <c r="A496" t="s">
        <v>5320</v>
      </c>
      <c r="B496" t="s">
        <v>5318</v>
      </c>
      <c r="C496" t="s">
        <v>5444</v>
      </c>
      <c r="D496" t="s">
        <v>5319</v>
      </c>
      <c r="E496" t="s">
        <v>7097</v>
      </c>
      <c r="F496" t="s">
        <v>7097</v>
      </c>
      <c r="G496" t="s">
        <v>84</v>
      </c>
      <c r="H496">
        <v>428</v>
      </c>
      <c r="I496">
        <v>428</v>
      </c>
      <c r="J496" t="s">
        <v>8342</v>
      </c>
      <c r="K496" t="s">
        <v>7781</v>
      </c>
    </row>
    <row r="497" spans="1:11">
      <c r="A497" t="s">
        <v>5326</v>
      </c>
      <c r="B497" t="s">
        <v>5324</v>
      </c>
      <c r="C497" t="s">
        <v>5446</v>
      </c>
      <c r="D497" t="s">
        <v>5325</v>
      </c>
      <c r="E497" t="s">
        <v>7080</v>
      </c>
      <c r="F497" t="s">
        <v>7080</v>
      </c>
      <c r="G497" t="s">
        <v>55</v>
      </c>
      <c r="H497">
        <v>130</v>
      </c>
      <c r="I497">
        <v>130</v>
      </c>
      <c r="J497" t="s">
        <v>8235</v>
      </c>
      <c r="K497" t="s">
        <v>7781</v>
      </c>
    </row>
    <row r="498" spans="1:11">
      <c r="A498" t="s">
        <v>5330</v>
      </c>
      <c r="B498" t="s">
        <v>944</v>
      </c>
      <c r="C498" t="s">
        <v>5448</v>
      </c>
      <c r="D498" t="s">
        <v>945</v>
      </c>
      <c r="E498" t="s">
        <v>7089</v>
      </c>
      <c r="F498" t="s">
        <v>7089</v>
      </c>
      <c r="G498" t="s">
        <v>121</v>
      </c>
      <c r="H498">
        <v>104</v>
      </c>
      <c r="I498">
        <v>104</v>
      </c>
      <c r="J498" t="s">
        <v>7882</v>
      </c>
      <c r="K498" t="s">
        <v>7781</v>
      </c>
    </row>
    <row r="499" spans="1:11">
      <c r="A499" t="s">
        <v>4997</v>
      </c>
      <c r="B499" t="s">
        <v>4995</v>
      </c>
      <c r="C499" t="s">
        <v>5096</v>
      </c>
      <c r="D499" t="s">
        <v>4996</v>
      </c>
      <c r="E499" t="s">
        <v>7370</v>
      </c>
      <c r="F499" t="s">
        <v>7370</v>
      </c>
      <c r="G499" t="s">
        <v>48</v>
      </c>
      <c r="H499">
        <v>163</v>
      </c>
      <c r="I499">
        <v>163</v>
      </c>
      <c r="J499" t="s">
        <v>7879</v>
      </c>
      <c r="K499" t="s">
        <v>7781</v>
      </c>
    </row>
    <row r="500" spans="1:11">
      <c r="A500" t="s">
        <v>5333</v>
      </c>
      <c r="B500" t="s">
        <v>5331</v>
      </c>
      <c r="C500" t="s">
        <v>5449</v>
      </c>
      <c r="D500" t="s">
        <v>5332</v>
      </c>
      <c r="E500" t="s">
        <v>7100</v>
      </c>
      <c r="F500" t="s">
        <v>7100</v>
      </c>
      <c r="G500" t="s">
        <v>42</v>
      </c>
      <c r="H500">
        <v>110</v>
      </c>
      <c r="I500">
        <v>110</v>
      </c>
      <c r="J500" t="s">
        <v>8344</v>
      </c>
      <c r="K500" t="s">
        <v>7781</v>
      </c>
    </row>
    <row r="501" spans="1:11">
      <c r="A501" t="s">
        <v>5339</v>
      </c>
      <c r="B501" t="s">
        <v>5337</v>
      </c>
      <c r="C501" t="s">
        <v>5451</v>
      </c>
      <c r="D501" t="s">
        <v>5338</v>
      </c>
      <c r="E501" t="s">
        <v>7372</v>
      </c>
      <c r="F501" t="s">
        <v>7372</v>
      </c>
      <c r="G501" t="s">
        <v>65</v>
      </c>
      <c r="H501">
        <v>133</v>
      </c>
      <c r="I501">
        <v>133</v>
      </c>
      <c r="J501" t="s">
        <v>8346</v>
      </c>
      <c r="K501" t="s">
        <v>7781</v>
      </c>
    </row>
    <row r="502" spans="1:11">
      <c r="A502" t="s">
        <v>5342</v>
      </c>
      <c r="B502" t="s">
        <v>5340</v>
      </c>
      <c r="C502" t="s">
        <v>5452</v>
      </c>
      <c r="D502" t="s">
        <v>5341</v>
      </c>
      <c r="E502" t="s">
        <v>7093</v>
      </c>
      <c r="F502" t="s">
        <v>7093</v>
      </c>
      <c r="G502" t="s">
        <v>103</v>
      </c>
      <c r="H502">
        <v>175</v>
      </c>
      <c r="I502">
        <v>175</v>
      </c>
      <c r="J502" t="s">
        <v>8007</v>
      </c>
      <c r="K502" t="s">
        <v>7781</v>
      </c>
    </row>
    <row r="503" spans="1:11">
      <c r="A503" t="s">
        <v>5345</v>
      </c>
      <c r="B503" t="s">
        <v>5343</v>
      </c>
      <c r="C503" t="s">
        <v>5453</v>
      </c>
      <c r="D503" t="s">
        <v>5344</v>
      </c>
      <c r="E503" t="s">
        <v>7106</v>
      </c>
      <c r="F503" t="s">
        <v>7106</v>
      </c>
      <c r="G503" t="s">
        <v>185</v>
      </c>
      <c r="H503">
        <v>160</v>
      </c>
      <c r="I503">
        <v>160</v>
      </c>
      <c r="J503" t="s">
        <v>7840</v>
      </c>
      <c r="K503" t="s">
        <v>7781</v>
      </c>
    </row>
    <row r="504" spans="1:11">
      <c r="A504" t="s">
        <v>5357</v>
      </c>
      <c r="B504" t="s">
        <v>5355</v>
      </c>
      <c r="C504" t="s">
        <v>5457</v>
      </c>
      <c r="D504" t="s">
        <v>5356</v>
      </c>
      <c r="E504" t="s">
        <v>7102</v>
      </c>
      <c r="F504" t="s">
        <v>7102</v>
      </c>
      <c r="G504" t="s">
        <v>74</v>
      </c>
      <c r="H504">
        <v>171</v>
      </c>
      <c r="I504">
        <v>171</v>
      </c>
      <c r="J504" t="s">
        <v>7795</v>
      </c>
      <c r="K504" t="s">
        <v>7781</v>
      </c>
    </row>
    <row r="505" spans="1:11">
      <c r="A505" t="s">
        <v>5360</v>
      </c>
      <c r="B505" t="s">
        <v>5358</v>
      </c>
      <c r="C505" t="s">
        <v>5458</v>
      </c>
      <c r="D505" t="s">
        <v>5359</v>
      </c>
      <c r="E505" t="s">
        <v>7079</v>
      </c>
      <c r="F505" t="s">
        <v>7079</v>
      </c>
      <c r="G505" t="s">
        <v>175</v>
      </c>
      <c r="H505">
        <v>368</v>
      </c>
      <c r="I505">
        <v>368</v>
      </c>
      <c r="J505" t="s">
        <v>8348</v>
      </c>
      <c r="K505" t="s">
        <v>7781</v>
      </c>
    </row>
    <row r="506" spans="1:11">
      <c r="A506" t="s">
        <v>5363</v>
      </c>
      <c r="B506" t="s">
        <v>5361</v>
      </c>
      <c r="C506" t="s">
        <v>5459</v>
      </c>
      <c r="D506" t="s">
        <v>5362</v>
      </c>
      <c r="E506" t="s">
        <v>7102</v>
      </c>
      <c r="F506" t="s">
        <v>7102</v>
      </c>
      <c r="G506" t="s">
        <v>74</v>
      </c>
      <c r="H506">
        <v>156</v>
      </c>
      <c r="I506">
        <v>156</v>
      </c>
      <c r="J506" t="s">
        <v>7821</v>
      </c>
      <c r="K506" t="s">
        <v>7781</v>
      </c>
    </row>
    <row r="507" spans="1:11">
      <c r="A507" t="s">
        <v>5366</v>
      </c>
      <c r="B507" t="s">
        <v>5364</v>
      </c>
      <c r="C507" t="s">
        <v>5460</v>
      </c>
      <c r="D507" t="s">
        <v>5365</v>
      </c>
      <c r="E507" t="s">
        <v>7091</v>
      </c>
      <c r="F507" t="s">
        <v>7091</v>
      </c>
      <c r="G507" t="s">
        <v>114</v>
      </c>
      <c r="H507">
        <v>157</v>
      </c>
      <c r="I507">
        <v>157</v>
      </c>
      <c r="J507" t="s">
        <v>7832</v>
      </c>
      <c r="K507" t="s">
        <v>7781</v>
      </c>
    </row>
    <row r="508" spans="1:11">
      <c r="A508" t="s">
        <v>5369</v>
      </c>
      <c r="B508" t="s">
        <v>5367</v>
      </c>
      <c r="C508" t="s">
        <v>5461</v>
      </c>
      <c r="D508" t="s">
        <v>5368</v>
      </c>
      <c r="E508" t="s">
        <v>7086</v>
      </c>
      <c r="F508" t="s">
        <v>7086</v>
      </c>
      <c r="G508" t="s">
        <v>123</v>
      </c>
      <c r="H508">
        <v>171</v>
      </c>
      <c r="I508">
        <v>171</v>
      </c>
      <c r="J508" t="s">
        <v>7795</v>
      </c>
      <c r="K508" t="s">
        <v>7781</v>
      </c>
    </row>
    <row r="509" spans="1:11">
      <c r="A509" t="s">
        <v>5375</v>
      </c>
      <c r="B509" t="s">
        <v>5373</v>
      </c>
      <c r="C509" t="s">
        <v>5463</v>
      </c>
      <c r="D509" t="s">
        <v>5374</v>
      </c>
      <c r="E509" t="s">
        <v>7079</v>
      </c>
      <c r="F509" t="s">
        <v>7079</v>
      </c>
      <c r="G509" t="s">
        <v>175</v>
      </c>
      <c r="H509">
        <v>177</v>
      </c>
      <c r="I509">
        <v>177</v>
      </c>
      <c r="J509" t="s">
        <v>7894</v>
      </c>
      <c r="K509" t="s">
        <v>7781</v>
      </c>
    </row>
    <row r="510" spans="1:11">
      <c r="A510" t="s">
        <v>5378</v>
      </c>
      <c r="B510" t="s">
        <v>5376</v>
      </c>
      <c r="C510" t="s">
        <v>5464</v>
      </c>
      <c r="D510" t="s">
        <v>5377</v>
      </c>
      <c r="E510" t="s">
        <v>7102</v>
      </c>
      <c r="F510" t="s">
        <v>7102</v>
      </c>
      <c r="G510" t="s">
        <v>74</v>
      </c>
      <c r="H510">
        <v>168</v>
      </c>
      <c r="I510">
        <v>168</v>
      </c>
      <c r="J510" t="s">
        <v>8020</v>
      </c>
      <c r="K510" t="s">
        <v>7781</v>
      </c>
    </row>
    <row r="511" spans="1:11">
      <c r="A511" t="s">
        <v>5384</v>
      </c>
      <c r="B511" t="s">
        <v>5382</v>
      </c>
      <c r="C511" t="s">
        <v>5466</v>
      </c>
      <c r="D511" t="s">
        <v>5383</v>
      </c>
      <c r="E511" t="s">
        <v>7376</v>
      </c>
      <c r="F511" t="s">
        <v>7376</v>
      </c>
      <c r="G511" t="s">
        <v>139</v>
      </c>
      <c r="H511">
        <v>134</v>
      </c>
      <c r="I511">
        <v>134</v>
      </c>
      <c r="J511" t="s">
        <v>7847</v>
      </c>
      <c r="K511" t="s">
        <v>7781</v>
      </c>
    </row>
    <row r="512" spans="1:11">
      <c r="A512" t="s">
        <v>5396</v>
      </c>
      <c r="B512" t="s">
        <v>5394</v>
      </c>
      <c r="C512" t="s">
        <v>5470</v>
      </c>
      <c r="D512" t="s">
        <v>5395</v>
      </c>
      <c r="E512" t="s">
        <v>7355</v>
      </c>
      <c r="F512" t="s">
        <v>7355</v>
      </c>
      <c r="G512" t="s">
        <v>157</v>
      </c>
      <c r="H512">
        <v>121</v>
      </c>
      <c r="I512">
        <v>121</v>
      </c>
      <c r="J512" t="s">
        <v>7915</v>
      </c>
      <c r="K512" t="s">
        <v>7781</v>
      </c>
    </row>
    <row r="513" spans="1:11">
      <c r="A513" t="s">
        <v>5399</v>
      </c>
      <c r="B513" t="s">
        <v>5397</v>
      </c>
      <c r="C513" t="s">
        <v>5471</v>
      </c>
      <c r="D513" t="s">
        <v>5398</v>
      </c>
      <c r="E513" t="s">
        <v>7108</v>
      </c>
      <c r="F513" t="s">
        <v>7108</v>
      </c>
      <c r="G513" t="s">
        <v>60</v>
      </c>
      <c r="H513">
        <v>143</v>
      </c>
      <c r="I513">
        <v>143</v>
      </c>
      <c r="J513" t="s">
        <v>8123</v>
      </c>
      <c r="K513" t="s">
        <v>7781</v>
      </c>
    </row>
    <row r="514" spans="1:11">
      <c r="A514" t="s">
        <v>5402</v>
      </c>
      <c r="B514" t="s">
        <v>5400</v>
      </c>
      <c r="C514" t="s">
        <v>5472</v>
      </c>
      <c r="D514" t="s">
        <v>5401</v>
      </c>
      <c r="E514" t="s">
        <v>7110</v>
      </c>
      <c r="F514" t="s">
        <v>7110</v>
      </c>
      <c r="G514" t="s">
        <v>172</v>
      </c>
      <c r="H514">
        <v>150</v>
      </c>
      <c r="I514">
        <v>150</v>
      </c>
      <c r="J514" t="s">
        <v>7911</v>
      </c>
      <c r="K514" t="s">
        <v>7781</v>
      </c>
    </row>
    <row r="515" spans="1:11">
      <c r="A515" t="s">
        <v>5408</v>
      </c>
      <c r="B515" t="s">
        <v>5406</v>
      </c>
      <c r="C515" t="s">
        <v>5474</v>
      </c>
      <c r="D515" t="s">
        <v>5407</v>
      </c>
      <c r="E515" t="s">
        <v>7373</v>
      </c>
      <c r="F515" t="s">
        <v>7373</v>
      </c>
      <c r="G515" t="s">
        <v>117</v>
      </c>
      <c r="H515">
        <v>129</v>
      </c>
      <c r="I515">
        <v>129</v>
      </c>
      <c r="J515" t="s">
        <v>7871</v>
      </c>
      <c r="K515" t="s">
        <v>7781</v>
      </c>
    </row>
    <row r="516" spans="1:11">
      <c r="A516" t="s">
        <v>5411</v>
      </c>
      <c r="B516" t="s">
        <v>5409</v>
      </c>
      <c r="C516" t="s">
        <v>5475</v>
      </c>
      <c r="D516" t="s">
        <v>5410</v>
      </c>
      <c r="E516" t="s">
        <v>7355</v>
      </c>
      <c r="F516" t="s">
        <v>7355</v>
      </c>
      <c r="G516" t="s">
        <v>157</v>
      </c>
      <c r="H516">
        <v>149</v>
      </c>
      <c r="I516">
        <v>149</v>
      </c>
      <c r="J516" t="s">
        <v>8105</v>
      </c>
      <c r="K516" t="s">
        <v>7781</v>
      </c>
    </row>
    <row r="517" spans="1:11">
      <c r="A517" t="s">
        <v>5414</v>
      </c>
      <c r="B517" t="s">
        <v>5412</v>
      </c>
      <c r="C517" t="s">
        <v>5476</v>
      </c>
      <c r="D517" t="s">
        <v>5413</v>
      </c>
      <c r="E517" t="s">
        <v>7100</v>
      </c>
      <c r="F517" t="s">
        <v>7100</v>
      </c>
      <c r="G517" t="s">
        <v>42</v>
      </c>
      <c r="H517">
        <v>457</v>
      </c>
      <c r="I517">
        <v>457</v>
      </c>
      <c r="J517" t="s">
        <v>8353</v>
      </c>
      <c r="K517" t="s">
        <v>7781</v>
      </c>
    </row>
    <row r="518" spans="1:11">
      <c r="A518" t="s">
        <v>5417</v>
      </c>
      <c r="B518" t="s">
        <v>5415</v>
      </c>
      <c r="C518" t="s">
        <v>5477</v>
      </c>
      <c r="D518" t="s">
        <v>5416</v>
      </c>
      <c r="E518" t="s">
        <v>7088</v>
      </c>
      <c r="F518" t="s">
        <v>7088</v>
      </c>
      <c r="G518" t="s">
        <v>58</v>
      </c>
      <c r="H518">
        <v>105</v>
      </c>
      <c r="I518">
        <v>105</v>
      </c>
      <c r="J518" t="s">
        <v>7805</v>
      </c>
      <c r="K518" t="s">
        <v>7781</v>
      </c>
    </row>
    <row r="519" spans="1:11">
      <c r="A519" t="s">
        <v>5423</v>
      </c>
      <c r="B519" t="s">
        <v>5421</v>
      </c>
      <c r="C519" t="s">
        <v>5479</v>
      </c>
      <c r="D519" t="s">
        <v>5422</v>
      </c>
      <c r="E519" t="s">
        <v>7355</v>
      </c>
      <c r="F519" t="s">
        <v>7355</v>
      </c>
      <c r="G519" t="s">
        <v>157</v>
      </c>
      <c r="H519">
        <v>143</v>
      </c>
      <c r="I519">
        <v>143</v>
      </c>
      <c r="J519" t="s">
        <v>8123</v>
      </c>
      <c r="K519" t="s">
        <v>7781</v>
      </c>
    </row>
    <row r="520" spans="1:11">
      <c r="A520" t="s">
        <v>5429</v>
      </c>
      <c r="B520" t="s">
        <v>5427</v>
      </c>
      <c r="C520" t="s">
        <v>5481</v>
      </c>
      <c r="D520" t="s">
        <v>5428</v>
      </c>
      <c r="E520" t="s">
        <v>7080</v>
      </c>
      <c r="F520" t="s">
        <v>7080</v>
      </c>
      <c r="G520" t="s">
        <v>55</v>
      </c>
      <c r="H520">
        <v>334</v>
      </c>
      <c r="I520">
        <v>334</v>
      </c>
      <c r="J520" t="s">
        <v>8354</v>
      </c>
      <c r="K520" t="s">
        <v>7781</v>
      </c>
    </row>
    <row r="521" spans="1:11">
      <c r="A521" t="s">
        <v>5432</v>
      </c>
      <c r="B521" t="s">
        <v>5430</v>
      </c>
      <c r="C521" t="s">
        <v>5482</v>
      </c>
      <c r="D521" t="s">
        <v>5431</v>
      </c>
      <c r="E521" t="s">
        <v>7356</v>
      </c>
      <c r="F521" t="s">
        <v>7356</v>
      </c>
      <c r="G521" t="s">
        <v>68</v>
      </c>
      <c r="H521">
        <v>147</v>
      </c>
      <c r="I521">
        <v>147</v>
      </c>
      <c r="J521" t="s">
        <v>8262</v>
      </c>
      <c r="K521" t="s">
        <v>7781</v>
      </c>
    </row>
    <row r="522" spans="1:11">
      <c r="A522" t="s">
        <v>5493</v>
      </c>
      <c r="B522" t="s">
        <v>5491</v>
      </c>
      <c r="C522" t="s">
        <v>5625</v>
      </c>
      <c r="D522" t="s">
        <v>5492</v>
      </c>
      <c r="E522" t="s">
        <v>7110</v>
      </c>
      <c r="F522" t="s">
        <v>7110</v>
      </c>
      <c r="G522" t="s">
        <v>172</v>
      </c>
      <c r="H522">
        <v>124</v>
      </c>
      <c r="I522">
        <v>124</v>
      </c>
      <c r="J522" t="s">
        <v>7824</v>
      </c>
      <c r="K522" t="s">
        <v>7781</v>
      </c>
    </row>
    <row r="523" spans="1:11">
      <c r="A523" t="s">
        <v>5496</v>
      </c>
      <c r="B523" t="s">
        <v>5494</v>
      </c>
      <c r="C523" t="s">
        <v>5626</v>
      </c>
      <c r="D523" t="s">
        <v>5495</v>
      </c>
      <c r="E523" t="s">
        <v>7105</v>
      </c>
      <c r="F523" t="s">
        <v>7105</v>
      </c>
      <c r="G523" t="s">
        <v>189</v>
      </c>
      <c r="H523">
        <v>180</v>
      </c>
      <c r="I523">
        <v>180</v>
      </c>
      <c r="J523" t="s">
        <v>7815</v>
      </c>
      <c r="K523" t="s">
        <v>7781</v>
      </c>
    </row>
    <row r="524" spans="1:11">
      <c r="A524" t="s">
        <v>5505</v>
      </c>
      <c r="B524" t="s">
        <v>5503</v>
      </c>
      <c r="C524" t="s">
        <v>5629</v>
      </c>
      <c r="D524" t="s">
        <v>5504</v>
      </c>
      <c r="E524" t="s">
        <v>7356</v>
      </c>
      <c r="F524" t="s">
        <v>7356</v>
      </c>
      <c r="G524" t="s">
        <v>68</v>
      </c>
      <c r="H524">
        <v>183</v>
      </c>
      <c r="I524">
        <v>183</v>
      </c>
      <c r="J524" t="s">
        <v>7825</v>
      </c>
      <c r="K524" t="s">
        <v>7781</v>
      </c>
    </row>
    <row r="525" spans="1:11">
      <c r="A525" t="s">
        <v>5520</v>
      </c>
      <c r="B525" t="s">
        <v>5518</v>
      </c>
      <c r="C525" t="s">
        <v>5634</v>
      </c>
      <c r="D525" t="s">
        <v>5519</v>
      </c>
      <c r="E525" t="s">
        <v>7356</v>
      </c>
      <c r="F525" t="s">
        <v>7356</v>
      </c>
      <c r="G525" t="s">
        <v>68</v>
      </c>
      <c r="H525">
        <v>163</v>
      </c>
      <c r="I525">
        <v>163</v>
      </c>
      <c r="J525" t="s">
        <v>7879</v>
      </c>
      <c r="K525" t="s">
        <v>7781</v>
      </c>
    </row>
    <row r="526" spans="1:11">
      <c r="A526" t="s">
        <v>5523</v>
      </c>
      <c r="B526" t="s">
        <v>5521</v>
      </c>
      <c r="C526" t="s">
        <v>5635</v>
      </c>
      <c r="D526" t="s">
        <v>5522</v>
      </c>
      <c r="E526" t="s">
        <v>7086</v>
      </c>
      <c r="F526" t="s">
        <v>7086</v>
      </c>
      <c r="G526" t="s">
        <v>123</v>
      </c>
      <c r="H526">
        <v>149</v>
      </c>
      <c r="I526">
        <v>149</v>
      </c>
      <c r="J526" t="s">
        <v>8105</v>
      </c>
      <c r="K526" t="s">
        <v>7781</v>
      </c>
    </row>
    <row r="527" spans="1:11">
      <c r="A527" t="s">
        <v>5529</v>
      </c>
      <c r="B527" t="s">
        <v>5527</v>
      </c>
      <c r="C527" t="s">
        <v>5637</v>
      </c>
      <c r="D527" t="s">
        <v>5528</v>
      </c>
      <c r="E527" t="s">
        <v>7374</v>
      </c>
      <c r="F527" t="s">
        <v>7374</v>
      </c>
      <c r="G527" t="s">
        <v>160</v>
      </c>
      <c r="H527">
        <v>156</v>
      </c>
      <c r="I527">
        <v>156</v>
      </c>
      <c r="J527" t="s">
        <v>7821</v>
      </c>
      <c r="K527" t="s">
        <v>7781</v>
      </c>
    </row>
    <row r="528" spans="1:11">
      <c r="A528" t="s">
        <v>5532</v>
      </c>
      <c r="B528" t="s">
        <v>5530</v>
      </c>
      <c r="C528" t="s">
        <v>5638</v>
      </c>
      <c r="D528" t="s">
        <v>5531</v>
      </c>
      <c r="E528" t="s">
        <v>7365</v>
      </c>
      <c r="F528" t="s">
        <v>7365</v>
      </c>
      <c r="G528" t="s">
        <v>195</v>
      </c>
      <c r="H528">
        <v>156</v>
      </c>
      <c r="I528">
        <v>156</v>
      </c>
      <c r="J528" t="s">
        <v>7821</v>
      </c>
      <c r="K528" t="s">
        <v>7781</v>
      </c>
    </row>
    <row r="529" spans="1:11">
      <c r="A529" t="s">
        <v>5535</v>
      </c>
      <c r="B529" t="s">
        <v>5533</v>
      </c>
      <c r="C529" t="s">
        <v>5639</v>
      </c>
      <c r="D529" t="s">
        <v>5534</v>
      </c>
      <c r="E529" t="s">
        <v>7084</v>
      </c>
      <c r="F529" t="s">
        <v>7084</v>
      </c>
      <c r="G529" t="s">
        <v>162</v>
      </c>
      <c r="H529">
        <v>136</v>
      </c>
      <c r="I529">
        <v>136</v>
      </c>
      <c r="J529" t="s">
        <v>8296</v>
      </c>
      <c r="K529" t="s">
        <v>7781</v>
      </c>
    </row>
    <row r="530" spans="1:11">
      <c r="A530" t="s">
        <v>5547</v>
      </c>
      <c r="B530" t="s">
        <v>5545</v>
      </c>
      <c r="C530" t="s">
        <v>5643</v>
      </c>
      <c r="D530" t="s">
        <v>5546</v>
      </c>
      <c r="E530" t="s">
        <v>7106</v>
      </c>
      <c r="F530" t="s">
        <v>7106</v>
      </c>
      <c r="G530" t="s">
        <v>185</v>
      </c>
      <c r="H530">
        <v>177</v>
      </c>
      <c r="I530">
        <v>177</v>
      </c>
      <c r="J530" t="s">
        <v>7894</v>
      </c>
      <c r="K530" t="s">
        <v>7781</v>
      </c>
    </row>
    <row r="531" spans="1:11">
      <c r="A531" t="s">
        <v>5553</v>
      </c>
      <c r="B531" t="s">
        <v>5551</v>
      </c>
      <c r="C531" t="s">
        <v>5645</v>
      </c>
      <c r="D531" t="s">
        <v>5552</v>
      </c>
      <c r="E531" t="s">
        <v>7374</v>
      </c>
      <c r="F531" t="s">
        <v>7374</v>
      </c>
      <c r="G531" t="s">
        <v>160</v>
      </c>
      <c r="H531">
        <v>157</v>
      </c>
      <c r="I531">
        <v>157</v>
      </c>
      <c r="J531" t="s">
        <v>7832</v>
      </c>
      <c r="K531" t="s">
        <v>7781</v>
      </c>
    </row>
    <row r="532" spans="1:11">
      <c r="A532" t="s">
        <v>4997</v>
      </c>
      <c r="B532" t="s">
        <v>4995</v>
      </c>
      <c r="C532" t="s">
        <v>5096</v>
      </c>
      <c r="D532" t="s">
        <v>4996</v>
      </c>
      <c r="E532" t="s">
        <v>7370</v>
      </c>
      <c r="F532" t="s">
        <v>7370</v>
      </c>
      <c r="G532" t="s">
        <v>48</v>
      </c>
      <c r="H532">
        <v>163</v>
      </c>
      <c r="I532">
        <v>163</v>
      </c>
      <c r="J532" t="s">
        <v>7879</v>
      </c>
      <c r="K532" t="s">
        <v>7781</v>
      </c>
    </row>
    <row r="533" spans="1:11">
      <c r="A533" t="s">
        <v>5556</v>
      </c>
      <c r="B533" t="s">
        <v>5554</v>
      </c>
      <c r="C533" t="s">
        <v>5646</v>
      </c>
      <c r="D533" t="s">
        <v>5555</v>
      </c>
      <c r="E533" t="s">
        <v>7090</v>
      </c>
      <c r="F533" t="s">
        <v>7090</v>
      </c>
      <c r="G533" t="s">
        <v>138</v>
      </c>
      <c r="H533">
        <v>167</v>
      </c>
      <c r="I533">
        <v>167</v>
      </c>
      <c r="J533" t="s">
        <v>7817</v>
      </c>
      <c r="K533" t="s">
        <v>7781</v>
      </c>
    </row>
    <row r="534" spans="1:11">
      <c r="A534" t="s">
        <v>5559</v>
      </c>
      <c r="B534" t="s">
        <v>5557</v>
      </c>
      <c r="C534" t="s">
        <v>5647</v>
      </c>
      <c r="D534" t="s">
        <v>5558</v>
      </c>
      <c r="E534" t="s">
        <v>7375</v>
      </c>
      <c r="F534" t="s">
        <v>7375</v>
      </c>
      <c r="G534" t="s">
        <v>153</v>
      </c>
      <c r="H534">
        <v>161</v>
      </c>
      <c r="I534">
        <v>161</v>
      </c>
      <c r="J534" t="s">
        <v>7842</v>
      </c>
      <c r="K534" t="s">
        <v>7781</v>
      </c>
    </row>
    <row r="535" spans="1:11">
      <c r="A535" t="s">
        <v>5562</v>
      </c>
      <c r="B535" t="s">
        <v>5560</v>
      </c>
      <c r="C535" t="s">
        <v>5648</v>
      </c>
      <c r="D535" t="s">
        <v>5561</v>
      </c>
      <c r="E535" t="s">
        <v>7365</v>
      </c>
      <c r="F535" t="s">
        <v>7365</v>
      </c>
      <c r="G535" t="s">
        <v>195</v>
      </c>
      <c r="H535">
        <v>182</v>
      </c>
      <c r="I535">
        <v>182</v>
      </c>
      <c r="J535" t="s">
        <v>7872</v>
      </c>
      <c r="K535" t="s">
        <v>7781</v>
      </c>
    </row>
    <row r="536" spans="1:11">
      <c r="A536" t="s">
        <v>5565</v>
      </c>
      <c r="B536" t="s">
        <v>5563</v>
      </c>
      <c r="C536" t="s">
        <v>5649</v>
      </c>
      <c r="D536" t="s">
        <v>5564</v>
      </c>
      <c r="E536" t="s">
        <v>7355</v>
      </c>
      <c r="F536" t="s">
        <v>7355</v>
      </c>
      <c r="G536" t="s">
        <v>157</v>
      </c>
      <c r="H536">
        <v>168</v>
      </c>
      <c r="I536">
        <v>168</v>
      </c>
      <c r="J536" t="s">
        <v>8020</v>
      </c>
      <c r="K536" t="s">
        <v>7781</v>
      </c>
    </row>
    <row r="537" spans="1:11">
      <c r="A537" t="s">
        <v>5568</v>
      </c>
      <c r="B537" t="s">
        <v>5566</v>
      </c>
      <c r="C537" t="s">
        <v>5650</v>
      </c>
      <c r="D537" t="s">
        <v>5567</v>
      </c>
      <c r="E537" t="s">
        <v>7091</v>
      </c>
      <c r="F537" t="s">
        <v>7091</v>
      </c>
      <c r="G537" t="s">
        <v>114</v>
      </c>
      <c r="H537">
        <v>147</v>
      </c>
      <c r="I537">
        <v>147</v>
      </c>
      <c r="J537" t="s">
        <v>8262</v>
      </c>
      <c r="K537" t="s">
        <v>7781</v>
      </c>
    </row>
    <row r="538" spans="1:11">
      <c r="A538" t="s">
        <v>5580</v>
      </c>
      <c r="B538" t="s">
        <v>5578</v>
      </c>
      <c r="C538" t="s">
        <v>5654</v>
      </c>
      <c r="D538" t="s">
        <v>5579</v>
      </c>
      <c r="E538" t="s">
        <v>7079</v>
      </c>
      <c r="F538" t="s">
        <v>7079</v>
      </c>
      <c r="G538" t="s">
        <v>175</v>
      </c>
      <c r="H538">
        <v>160</v>
      </c>
      <c r="I538">
        <v>160</v>
      </c>
      <c r="J538" t="s">
        <v>7840</v>
      </c>
      <c r="K538" t="s">
        <v>7781</v>
      </c>
    </row>
    <row r="539" spans="1:11">
      <c r="A539" t="s">
        <v>5589</v>
      </c>
      <c r="B539" t="s">
        <v>5587</v>
      </c>
      <c r="C539" t="s">
        <v>5657</v>
      </c>
      <c r="D539" t="s">
        <v>5588</v>
      </c>
      <c r="E539" t="s">
        <v>7112</v>
      </c>
      <c r="F539" t="s">
        <v>7112</v>
      </c>
      <c r="G539" t="s">
        <v>180</v>
      </c>
      <c r="H539">
        <v>122</v>
      </c>
      <c r="I539">
        <v>122</v>
      </c>
      <c r="J539" t="s">
        <v>7884</v>
      </c>
      <c r="K539" t="s">
        <v>7781</v>
      </c>
    </row>
    <row r="540" spans="1:11">
      <c r="A540" t="s">
        <v>5595</v>
      </c>
      <c r="B540" t="s">
        <v>5593</v>
      </c>
      <c r="C540" t="s">
        <v>5659</v>
      </c>
      <c r="D540" t="s">
        <v>5594</v>
      </c>
      <c r="E540" t="s">
        <v>7361</v>
      </c>
      <c r="F540" t="s">
        <v>7361</v>
      </c>
      <c r="G540" t="s">
        <v>49</v>
      </c>
      <c r="H540">
        <v>166</v>
      </c>
      <c r="I540">
        <v>166</v>
      </c>
      <c r="J540" t="s">
        <v>8261</v>
      </c>
      <c r="K540" t="s">
        <v>7781</v>
      </c>
    </row>
    <row r="541" spans="1:11">
      <c r="A541" t="s">
        <v>5598</v>
      </c>
      <c r="B541" t="s">
        <v>5596</v>
      </c>
      <c r="C541" t="s">
        <v>5660</v>
      </c>
      <c r="D541" t="s">
        <v>5597</v>
      </c>
      <c r="E541" t="s">
        <v>7363</v>
      </c>
      <c r="F541" t="s">
        <v>7363</v>
      </c>
      <c r="G541" t="s">
        <v>76</v>
      </c>
      <c r="H541">
        <v>166</v>
      </c>
      <c r="I541">
        <v>166</v>
      </c>
      <c r="J541" t="s">
        <v>8261</v>
      </c>
      <c r="K541" t="s">
        <v>7781</v>
      </c>
    </row>
    <row r="542" spans="1:11">
      <c r="A542" t="s">
        <v>5610</v>
      </c>
      <c r="B542" t="s">
        <v>5608</v>
      </c>
      <c r="C542" t="s">
        <v>5664</v>
      </c>
      <c r="D542" t="s">
        <v>5609</v>
      </c>
      <c r="E542" t="s">
        <v>7090</v>
      </c>
      <c r="F542" t="s">
        <v>7090</v>
      </c>
      <c r="G542" t="s">
        <v>138</v>
      </c>
      <c r="H542">
        <v>100</v>
      </c>
      <c r="I542">
        <v>100</v>
      </c>
      <c r="J542" t="s">
        <v>7819</v>
      </c>
      <c r="K542" t="s">
        <v>7781</v>
      </c>
    </row>
    <row r="543" spans="1:11">
      <c r="A543" t="s">
        <v>5613</v>
      </c>
      <c r="B543" t="s">
        <v>5611</v>
      </c>
      <c r="C543" t="s">
        <v>5665</v>
      </c>
      <c r="D543" t="s">
        <v>5612</v>
      </c>
      <c r="E543" t="s">
        <v>7087</v>
      </c>
      <c r="F543" t="s">
        <v>7087</v>
      </c>
      <c r="G543" t="s">
        <v>193</v>
      </c>
      <c r="H543">
        <v>174</v>
      </c>
      <c r="I543">
        <v>174</v>
      </c>
      <c r="J543" t="s">
        <v>7822</v>
      </c>
      <c r="K543" t="s">
        <v>7781</v>
      </c>
    </row>
    <row r="544" spans="1:11">
      <c r="A544" t="s">
        <v>5619</v>
      </c>
      <c r="B544" t="s">
        <v>5617</v>
      </c>
      <c r="C544" t="s">
        <v>5667</v>
      </c>
      <c r="D544" t="s">
        <v>5618</v>
      </c>
      <c r="E544" t="s">
        <v>7080</v>
      </c>
      <c r="F544" t="s">
        <v>7080</v>
      </c>
      <c r="G544" t="s">
        <v>55</v>
      </c>
      <c r="H544">
        <v>150</v>
      </c>
      <c r="I544">
        <v>150</v>
      </c>
      <c r="J544" t="s">
        <v>7911</v>
      </c>
      <c r="K544" t="s">
        <v>7781</v>
      </c>
    </row>
    <row r="545" spans="1:11">
      <c r="A545" t="s">
        <v>5671</v>
      </c>
      <c r="B545" t="s">
        <v>5669</v>
      </c>
      <c r="C545" t="s">
        <v>5813</v>
      </c>
      <c r="D545" t="s">
        <v>5670</v>
      </c>
      <c r="E545" t="s">
        <v>7361</v>
      </c>
      <c r="F545" t="s">
        <v>7361</v>
      </c>
      <c r="G545" t="s">
        <v>49</v>
      </c>
      <c r="H545">
        <v>169</v>
      </c>
      <c r="I545">
        <v>169</v>
      </c>
      <c r="J545" t="s">
        <v>7862</v>
      </c>
      <c r="K545" t="s">
        <v>7781</v>
      </c>
    </row>
    <row r="546" spans="1:11">
      <c r="A546" t="s">
        <v>5677</v>
      </c>
      <c r="B546" t="s">
        <v>5675</v>
      </c>
      <c r="C546" t="s">
        <v>5815</v>
      </c>
      <c r="D546" t="s">
        <v>5676</v>
      </c>
      <c r="E546" t="s">
        <v>7355</v>
      </c>
      <c r="F546" t="s">
        <v>7355</v>
      </c>
      <c r="G546" t="s">
        <v>157</v>
      </c>
      <c r="H546">
        <v>169</v>
      </c>
      <c r="I546">
        <v>169</v>
      </c>
      <c r="J546" t="s">
        <v>7862</v>
      </c>
      <c r="K546" t="s">
        <v>7781</v>
      </c>
    </row>
    <row r="547" spans="1:11">
      <c r="A547" t="s">
        <v>5689</v>
      </c>
      <c r="B547" t="s">
        <v>5687</v>
      </c>
      <c r="C547" t="s">
        <v>5819</v>
      </c>
      <c r="D547" t="s">
        <v>5688</v>
      </c>
      <c r="E547" t="s">
        <v>7376</v>
      </c>
      <c r="F547" t="s">
        <v>7376</v>
      </c>
      <c r="G547" t="s">
        <v>139</v>
      </c>
      <c r="H547">
        <v>182</v>
      </c>
      <c r="I547">
        <v>182</v>
      </c>
      <c r="J547" t="s">
        <v>7872</v>
      </c>
      <c r="K547" t="s">
        <v>7781</v>
      </c>
    </row>
    <row r="548" spans="1:11">
      <c r="A548" t="s">
        <v>5695</v>
      </c>
      <c r="B548" t="s">
        <v>5693</v>
      </c>
      <c r="C548" t="s">
        <v>5821</v>
      </c>
      <c r="D548" t="s">
        <v>5694</v>
      </c>
      <c r="E548" t="s">
        <v>7361</v>
      </c>
      <c r="F548" t="s">
        <v>7361</v>
      </c>
      <c r="G548" t="s">
        <v>49</v>
      </c>
      <c r="H548">
        <v>157</v>
      </c>
      <c r="I548">
        <v>157</v>
      </c>
      <c r="J548" t="s">
        <v>7832</v>
      </c>
      <c r="K548" t="s">
        <v>7781</v>
      </c>
    </row>
    <row r="549" spans="1:11">
      <c r="A549" t="s">
        <v>5701</v>
      </c>
      <c r="B549" t="s">
        <v>5699</v>
      </c>
      <c r="C549" t="s">
        <v>5823</v>
      </c>
      <c r="D549" t="s">
        <v>5700</v>
      </c>
      <c r="E549" t="s">
        <v>7112</v>
      </c>
      <c r="F549" t="s">
        <v>7112</v>
      </c>
      <c r="G549" t="s">
        <v>180</v>
      </c>
      <c r="H549">
        <v>346</v>
      </c>
      <c r="I549">
        <v>346</v>
      </c>
      <c r="J549" t="s">
        <v>8371</v>
      </c>
      <c r="K549" t="s">
        <v>7781</v>
      </c>
    </row>
    <row r="550" spans="1:11">
      <c r="A550" t="s">
        <v>5704</v>
      </c>
      <c r="B550" t="s">
        <v>5702</v>
      </c>
      <c r="C550" t="s">
        <v>5824</v>
      </c>
      <c r="D550" t="s">
        <v>5703</v>
      </c>
      <c r="E550" t="s">
        <v>7375</v>
      </c>
      <c r="F550" t="s">
        <v>7375</v>
      </c>
      <c r="G550" t="s">
        <v>153</v>
      </c>
      <c r="H550">
        <v>168</v>
      </c>
      <c r="I550">
        <v>168</v>
      </c>
      <c r="J550" t="s">
        <v>8020</v>
      </c>
      <c r="K550" t="s">
        <v>7781</v>
      </c>
    </row>
    <row r="551" spans="1:11">
      <c r="A551" t="s">
        <v>5710</v>
      </c>
      <c r="B551" t="s">
        <v>5708</v>
      </c>
      <c r="C551" t="s">
        <v>5826</v>
      </c>
      <c r="D551" t="s">
        <v>5709</v>
      </c>
      <c r="E551" t="s">
        <v>7081</v>
      </c>
      <c r="F551" t="s">
        <v>7081</v>
      </c>
      <c r="G551" t="s">
        <v>92</v>
      </c>
      <c r="H551">
        <v>165</v>
      </c>
      <c r="I551">
        <v>165</v>
      </c>
      <c r="J551" t="s">
        <v>7867</v>
      </c>
      <c r="K551" t="s">
        <v>7781</v>
      </c>
    </row>
    <row r="552" spans="1:11">
      <c r="A552" t="s">
        <v>5719</v>
      </c>
      <c r="B552" t="s">
        <v>5717</v>
      </c>
      <c r="C552" t="s">
        <v>5829</v>
      </c>
      <c r="D552" t="s">
        <v>5718</v>
      </c>
      <c r="E552" t="s">
        <v>7112</v>
      </c>
      <c r="F552" t="s">
        <v>7112</v>
      </c>
      <c r="G552" t="s">
        <v>180</v>
      </c>
      <c r="H552">
        <v>179</v>
      </c>
      <c r="I552">
        <v>179</v>
      </c>
      <c r="J552" t="s">
        <v>7995</v>
      </c>
      <c r="K552" t="s">
        <v>7781</v>
      </c>
    </row>
    <row r="553" spans="1:11">
      <c r="A553" t="s">
        <v>5725</v>
      </c>
      <c r="B553" t="s">
        <v>5723</v>
      </c>
      <c r="C553" t="s">
        <v>5831</v>
      </c>
      <c r="D553" t="s">
        <v>5724</v>
      </c>
      <c r="E553" t="s">
        <v>7355</v>
      </c>
      <c r="F553" t="s">
        <v>7355</v>
      </c>
      <c r="G553" t="s">
        <v>157</v>
      </c>
      <c r="H553">
        <v>169</v>
      </c>
      <c r="I553">
        <v>169</v>
      </c>
      <c r="J553" t="s">
        <v>7862</v>
      </c>
      <c r="K553" t="s">
        <v>7781</v>
      </c>
    </row>
    <row r="554" spans="1:11">
      <c r="A554" t="s">
        <v>5728</v>
      </c>
      <c r="B554" t="s">
        <v>5726</v>
      </c>
      <c r="C554" t="s">
        <v>5832</v>
      </c>
      <c r="D554" t="s">
        <v>5727</v>
      </c>
      <c r="E554" t="s">
        <v>7080</v>
      </c>
      <c r="F554" t="s">
        <v>7080</v>
      </c>
      <c r="G554" t="s">
        <v>55</v>
      </c>
      <c r="H554">
        <v>155</v>
      </c>
      <c r="I554">
        <v>155</v>
      </c>
      <c r="J554" t="s">
        <v>7909</v>
      </c>
      <c r="K554" t="s">
        <v>7781</v>
      </c>
    </row>
    <row r="555" spans="1:11">
      <c r="A555" t="s">
        <v>5734</v>
      </c>
      <c r="B555" t="s">
        <v>5732</v>
      </c>
      <c r="C555" t="s">
        <v>5834</v>
      </c>
      <c r="D555" t="s">
        <v>5733</v>
      </c>
      <c r="E555" t="s">
        <v>7106</v>
      </c>
      <c r="F555" t="s">
        <v>7106</v>
      </c>
      <c r="G555" t="s">
        <v>185</v>
      </c>
      <c r="H555">
        <v>170</v>
      </c>
      <c r="I555">
        <v>170</v>
      </c>
      <c r="J555" t="s">
        <v>7876</v>
      </c>
      <c r="K555" t="s">
        <v>7781</v>
      </c>
    </row>
    <row r="556" spans="1:11">
      <c r="A556" t="s">
        <v>5740</v>
      </c>
      <c r="B556" t="s">
        <v>5738</v>
      </c>
      <c r="C556" t="s">
        <v>5836</v>
      </c>
      <c r="D556" t="s">
        <v>5739</v>
      </c>
      <c r="E556" t="s">
        <v>7110</v>
      </c>
      <c r="F556" t="s">
        <v>7110</v>
      </c>
      <c r="G556" t="s">
        <v>172</v>
      </c>
      <c r="H556">
        <v>160</v>
      </c>
      <c r="I556">
        <v>160</v>
      </c>
      <c r="J556" t="s">
        <v>7840</v>
      </c>
      <c r="K556" t="s">
        <v>7781</v>
      </c>
    </row>
    <row r="557" spans="1:11">
      <c r="A557" t="s">
        <v>5746</v>
      </c>
      <c r="B557" t="s">
        <v>5744</v>
      </c>
      <c r="C557" t="s">
        <v>5838</v>
      </c>
      <c r="D557" t="s">
        <v>5745</v>
      </c>
      <c r="E557" t="s">
        <v>7108</v>
      </c>
      <c r="F557" t="s">
        <v>7108</v>
      </c>
      <c r="G557" t="s">
        <v>60</v>
      </c>
      <c r="H557">
        <v>163</v>
      </c>
      <c r="I557">
        <v>163</v>
      </c>
      <c r="J557" t="s">
        <v>7879</v>
      </c>
      <c r="K557" t="s">
        <v>7781</v>
      </c>
    </row>
    <row r="558" spans="1:11">
      <c r="A558" t="s">
        <v>5761</v>
      </c>
      <c r="B558" t="s">
        <v>5759</v>
      </c>
      <c r="C558" t="s">
        <v>5843</v>
      </c>
      <c r="D558" t="s">
        <v>5760</v>
      </c>
      <c r="E558" t="s">
        <v>7082</v>
      </c>
      <c r="F558" t="s">
        <v>7082</v>
      </c>
      <c r="G558" t="s">
        <v>109</v>
      </c>
      <c r="H558">
        <v>131</v>
      </c>
      <c r="I558">
        <v>131</v>
      </c>
      <c r="J558" t="s">
        <v>7831</v>
      </c>
      <c r="K558" t="s">
        <v>7781</v>
      </c>
    </row>
    <row r="559" spans="1:11">
      <c r="A559" t="s">
        <v>5764</v>
      </c>
      <c r="B559" t="s">
        <v>5762</v>
      </c>
      <c r="C559" t="s">
        <v>5844</v>
      </c>
      <c r="D559" t="s">
        <v>5763</v>
      </c>
      <c r="E559" t="s">
        <v>7366</v>
      </c>
      <c r="F559" t="s">
        <v>7366</v>
      </c>
      <c r="G559" t="s">
        <v>129</v>
      </c>
      <c r="H559">
        <v>135</v>
      </c>
      <c r="I559">
        <v>135</v>
      </c>
      <c r="J559" t="s">
        <v>8317</v>
      </c>
      <c r="K559" t="s">
        <v>7781</v>
      </c>
    </row>
    <row r="560" spans="1:11">
      <c r="A560" t="s">
        <v>5770</v>
      </c>
      <c r="B560" t="s">
        <v>5768</v>
      </c>
      <c r="C560" t="s">
        <v>5846</v>
      </c>
      <c r="D560" t="s">
        <v>5769</v>
      </c>
      <c r="E560" t="s">
        <v>7355</v>
      </c>
      <c r="F560" t="s">
        <v>7355</v>
      </c>
      <c r="G560" t="s">
        <v>157</v>
      </c>
      <c r="H560">
        <v>124</v>
      </c>
      <c r="I560">
        <v>124</v>
      </c>
      <c r="J560" t="s">
        <v>7824</v>
      </c>
      <c r="K560" t="s">
        <v>7781</v>
      </c>
    </row>
    <row r="561" spans="1:11">
      <c r="A561" t="s">
        <v>5773</v>
      </c>
      <c r="B561" t="s">
        <v>5771</v>
      </c>
      <c r="C561" t="s">
        <v>5847</v>
      </c>
      <c r="D561" t="s">
        <v>5772</v>
      </c>
      <c r="E561" t="s">
        <v>7089</v>
      </c>
      <c r="F561" t="s">
        <v>7089</v>
      </c>
      <c r="G561" t="s">
        <v>121</v>
      </c>
      <c r="H561">
        <v>160</v>
      </c>
      <c r="I561">
        <v>160</v>
      </c>
      <c r="J561" t="s">
        <v>7840</v>
      </c>
      <c r="K561" t="s">
        <v>7781</v>
      </c>
    </row>
    <row r="562" spans="1:11">
      <c r="A562" t="s">
        <v>5782</v>
      </c>
      <c r="B562" t="s">
        <v>5780</v>
      </c>
      <c r="C562" t="s">
        <v>5850</v>
      </c>
      <c r="D562" t="s">
        <v>5781</v>
      </c>
      <c r="E562" t="s">
        <v>7110</v>
      </c>
      <c r="F562" t="s">
        <v>7110</v>
      </c>
      <c r="G562" t="s">
        <v>172</v>
      </c>
      <c r="H562">
        <v>169</v>
      </c>
      <c r="I562">
        <v>169</v>
      </c>
      <c r="J562" t="s">
        <v>7862</v>
      </c>
      <c r="K562" t="s">
        <v>7781</v>
      </c>
    </row>
    <row r="563" spans="1:11">
      <c r="A563" t="s">
        <v>5794</v>
      </c>
      <c r="B563" t="s">
        <v>5792</v>
      </c>
      <c r="C563" t="s">
        <v>5854</v>
      </c>
      <c r="D563" t="s">
        <v>5793</v>
      </c>
      <c r="E563" t="s">
        <v>7364</v>
      </c>
      <c r="F563" t="s">
        <v>7364</v>
      </c>
      <c r="G563" t="s">
        <v>183</v>
      </c>
      <c r="H563">
        <v>166</v>
      </c>
      <c r="I563">
        <v>166</v>
      </c>
      <c r="J563" t="s">
        <v>8261</v>
      </c>
      <c r="K563" t="s">
        <v>7781</v>
      </c>
    </row>
    <row r="564" spans="1:11">
      <c r="A564" t="s">
        <v>5797</v>
      </c>
      <c r="B564" t="s">
        <v>5795</v>
      </c>
      <c r="C564" t="s">
        <v>5855</v>
      </c>
      <c r="D564" t="s">
        <v>5796</v>
      </c>
      <c r="E564" t="s">
        <v>7079</v>
      </c>
      <c r="F564" t="s">
        <v>7079</v>
      </c>
      <c r="G564" t="s">
        <v>175</v>
      </c>
      <c r="H564">
        <v>170</v>
      </c>
      <c r="I564">
        <v>170</v>
      </c>
      <c r="J564" t="s">
        <v>7876</v>
      </c>
      <c r="K564" t="s">
        <v>7781</v>
      </c>
    </row>
    <row r="565" spans="1:11">
      <c r="A565" t="s">
        <v>5800</v>
      </c>
      <c r="B565" t="s">
        <v>5798</v>
      </c>
      <c r="C565" t="s">
        <v>5856</v>
      </c>
      <c r="D565" t="s">
        <v>5799</v>
      </c>
      <c r="E565" t="s">
        <v>7094</v>
      </c>
      <c r="F565" t="s">
        <v>7094</v>
      </c>
      <c r="G565" t="s">
        <v>95</v>
      </c>
      <c r="H565">
        <v>103</v>
      </c>
      <c r="I565">
        <v>103</v>
      </c>
      <c r="J565" t="s">
        <v>8025</v>
      </c>
      <c r="K565" t="s">
        <v>7781</v>
      </c>
    </row>
    <row r="566" spans="1:11">
      <c r="A566" t="s">
        <v>5803</v>
      </c>
      <c r="B566" t="s">
        <v>5801</v>
      </c>
      <c r="C566" t="s">
        <v>5857</v>
      </c>
      <c r="D566" t="s">
        <v>5802</v>
      </c>
      <c r="E566" t="s">
        <v>7086</v>
      </c>
      <c r="F566" t="s">
        <v>7086</v>
      </c>
      <c r="G566" t="s">
        <v>123</v>
      </c>
      <c r="H566">
        <v>175</v>
      </c>
      <c r="I566">
        <v>175</v>
      </c>
      <c r="J566" t="s">
        <v>8007</v>
      </c>
      <c r="K566" t="s">
        <v>7781</v>
      </c>
    </row>
    <row r="567" spans="1:11">
      <c r="A567" t="s">
        <v>5806</v>
      </c>
      <c r="B567" t="s">
        <v>5804</v>
      </c>
      <c r="C567" t="s">
        <v>5858</v>
      </c>
      <c r="D567" t="s">
        <v>5805</v>
      </c>
      <c r="E567" t="s">
        <v>7102</v>
      </c>
      <c r="F567" t="s">
        <v>7102</v>
      </c>
      <c r="G567" t="s">
        <v>74</v>
      </c>
      <c r="H567">
        <v>149</v>
      </c>
      <c r="I567">
        <v>149</v>
      </c>
      <c r="J567" t="s">
        <v>8105</v>
      </c>
      <c r="K567" t="s">
        <v>7781</v>
      </c>
    </row>
    <row r="568" spans="1:11">
      <c r="A568" t="s">
        <v>5809</v>
      </c>
      <c r="B568" t="s">
        <v>5807</v>
      </c>
      <c r="C568" t="s">
        <v>5859</v>
      </c>
      <c r="D568" t="s">
        <v>5808</v>
      </c>
      <c r="E568" t="s">
        <v>7086</v>
      </c>
      <c r="F568" t="s">
        <v>7086</v>
      </c>
      <c r="G568" t="s">
        <v>123</v>
      </c>
      <c r="H568">
        <v>136</v>
      </c>
      <c r="I568">
        <v>136</v>
      </c>
      <c r="J568" t="s">
        <v>8296</v>
      </c>
      <c r="K568" t="s">
        <v>7781</v>
      </c>
    </row>
    <row r="569" spans="1:11">
      <c r="A569" t="s">
        <v>5812</v>
      </c>
      <c r="B569" t="s">
        <v>5810</v>
      </c>
      <c r="C569" t="s">
        <v>5860</v>
      </c>
      <c r="D569" t="s">
        <v>5811</v>
      </c>
      <c r="E569" t="s">
        <v>7359</v>
      </c>
      <c r="F569" t="s">
        <v>7359</v>
      </c>
      <c r="G569" t="s">
        <v>104</v>
      </c>
      <c r="H569">
        <v>129</v>
      </c>
      <c r="I569">
        <v>129</v>
      </c>
      <c r="J569" t="s">
        <v>7871</v>
      </c>
      <c r="K569" t="s">
        <v>7781</v>
      </c>
    </row>
    <row r="570" spans="1:11">
      <c r="A570" t="s">
        <v>212</v>
      </c>
      <c r="B570" t="s">
        <v>210</v>
      </c>
      <c r="C570" t="s">
        <v>400</v>
      </c>
      <c r="D570" t="s">
        <v>211</v>
      </c>
      <c r="E570" t="s">
        <v>7000</v>
      </c>
      <c r="F570" t="s">
        <v>7000</v>
      </c>
      <c r="G570" t="s">
        <v>52</v>
      </c>
      <c r="H570">
        <v>145</v>
      </c>
      <c r="I570">
        <v>219</v>
      </c>
      <c r="J570" t="s">
        <v>7778</v>
      </c>
      <c r="K570" t="s">
        <v>7779</v>
      </c>
    </row>
    <row r="571" spans="1:11">
      <c r="A571" t="s">
        <v>220</v>
      </c>
      <c r="B571" t="s">
        <v>218</v>
      </c>
      <c r="C571" t="s">
        <v>404</v>
      </c>
      <c r="D571" t="s">
        <v>219</v>
      </c>
      <c r="E571" t="s">
        <v>7002</v>
      </c>
      <c r="F571" t="s">
        <v>7002</v>
      </c>
      <c r="G571" t="s">
        <v>193</v>
      </c>
      <c r="H571">
        <v>147</v>
      </c>
      <c r="I571">
        <v>163</v>
      </c>
      <c r="J571" t="s">
        <v>7782</v>
      </c>
      <c r="K571" t="s">
        <v>7779</v>
      </c>
    </row>
    <row r="572" spans="1:11">
      <c r="A572" t="s">
        <v>224</v>
      </c>
      <c r="B572" t="s">
        <v>222</v>
      </c>
      <c r="C572" t="s">
        <v>406</v>
      </c>
      <c r="D572" t="s">
        <v>223</v>
      </c>
      <c r="E572" t="s">
        <v>7003</v>
      </c>
      <c r="F572" t="s">
        <v>7003</v>
      </c>
      <c r="G572" t="s">
        <v>162</v>
      </c>
      <c r="H572">
        <v>94</v>
      </c>
      <c r="I572">
        <v>106</v>
      </c>
      <c r="J572" t="s">
        <v>7783</v>
      </c>
      <c r="K572" t="s">
        <v>7779</v>
      </c>
    </row>
    <row r="573" spans="1:11">
      <c r="A573" t="s">
        <v>228</v>
      </c>
      <c r="B573" t="s">
        <v>226</v>
      </c>
      <c r="C573" t="s">
        <v>408</v>
      </c>
      <c r="D573" t="s">
        <v>227</v>
      </c>
      <c r="E573" t="s">
        <v>7004</v>
      </c>
      <c r="F573" t="s">
        <v>7004</v>
      </c>
      <c r="G573" t="s">
        <v>167</v>
      </c>
      <c r="H573">
        <v>93</v>
      </c>
      <c r="I573">
        <v>105</v>
      </c>
      <c r="J573" t="s">
        <v>7784</v>
      </c>
      <c r="K573" t="s">
        <v>7779</v>
      </c>
    </row>
    <row r="574" spans="1:11">
      <c r="A574" t="s">
        <v>232</v>
      </c>
      <c r="B574" t="s">
        <v>230</v>
      </c>
      <c r="C574" t="s">
        <v>410</v>
      </c>
      <c r="D574" t="s">
        <v>231</v>
      </c>
      <c r="E574" t="s">
        <v>7005</v>
      </c>
      <c r="F574" t="s">
        <v>7005</v>
      </c>
      <c r="G574" t="s">
        <v>49</v>
      </c>
      <c r="H574">
        <v>169</v>
      </c>
      <c r="I574">
        <v>175</v>
      </c>
      <c r="J574" t="s">
        <v>7785</v>
      </c>
      <c r="K574" t="s">
        <v>7779</v>
      </c>
    </row>
    <row r="575" spans="1:11">
      <c r="A575" t="s">
        <v>236</v>
      </c>
      <c r="B575" t="s">
        <v>234</v>
      </c>
      <c r="C575" t="s">
        <v>412</v>
      </c>
      <c r="D575" t="s">
        <v>235</v>
      </c>
      <c r="E575" t="s">
        <v>7006</v>
      </c>
      <c r="F575" t="s">
        <v>7006</v>
      </c>
      <c r="G575" t="s">
        <v>126</v>
      </c>
      <c r="H575">
        <v>142</v>
      </c>
      <c r="I575">
        <v>162</v>
      </c>
      <c r="J575" t="s">
        <v>7786</v>
      </c>
      <c r="K575" t="s">
        <v>7779</v>
      </c>
    </row>
    <row r="576" spans="1:11">
      <c r="A576" t="s">
        <v>240</v>
      </c>
      <c r="B576" t="s">
        <v>238</v>
      </c>
      <c r="C576" t="s">
        <v>414</v>
      </c>
      <c r="D576" t="s">
        <v>239</v>
      </c>
      <c r="E576" t="s">
        <v>7007</v>
      </c>
      <c r="F576" t="s">
        <v>7007</v>
      </c>
      <c r="G576" t="s">
        <v>102</v>
      </c>
      <c r="H576">
        <v>131</v>
      </c>
      <c r="I576">
        <v>137</v>
      </c>
      <c r="J576" t="s">
        <v>7787</v>
      </c>
      <c r="K576" t="s">
        <v>7779</v>
      </c>
    </row>
    <row r="577" spans="1:11">
      <c r="A577" t="s">
        <v>244</v>
      </c>
      <c r="B577" t="s">
        <v>242</v>
      </c>
      <c r="C577" t="s">
        <v>416</v>
      </c>
      <c r="D577" t="s">
        <v>243</v>
      </c>
      <c r="E577" t="s">
        <v>7008</v>
      </c>
      <c r="F577" t="s">
        <v>7008</v>
      </c>
      <c r="G577" t="s">
        <v>147</v>
      </c>
      <c r="H577">
        <v>125</v>
      </c>
      <c r="I577">
        <v>134</v>
      </c>
      <c r="J577" t="s">
        <v>7788</v>
      </c>
      <c r="K577" t="s">
        <v>7779</v>
      </c>
    </row>
    <row r="578" spans="1:11">
      <c r="A578" t="s">
        <v>248</v>
      </c>
      <c r="B578" t="s">
        <v>246</v>
      </c>
      <c r="C578" t="s">
        <v>418</v>
      </c>
      <c r="D578" t="s">
        <v>247</v>
      </c>
      <c r="E578" t="s">
        <v>7009</v>
      </c>
      <c r="F578" t="s">
        <v>7009</v>
      </c>
      <c r="G578" t="s">
        <v>136</v>
      </c>
      <c r="H578">
        <v>172</v>
      </c>
      <c r="I578">
        <v>178</v>
      </c>
      <c r="J578" t="s">
        <v>7789</v>
      </c>
      <c r="K578" t="s">
        <v>7779</v>
      </c>
    </row>
    <row r="579" spans="1:11">
      <c r="A579" t="s">
        <v>256</v>
      </c>
      <c r="B579" t="s">
        <v>254</v>
      </c>
      <c r="C579" t="s">
        <v>422</v>
      </c>
      <c r="D579" t="s">
        <v>255</v>
      </c>
      <c r="E579" t="s">
        <v>7011</v>
      </c>
      <c r="F579" t="s">
        <v>7011</v>
      </c>
      <c r="G579" t="s">
        <v>85</v>
      </c>
      <c r="H579">
        <v>144</v>
      </c>
      <c r="I579">
        <v>157</v>
      </c>
      <c r="J579" t="s">
        <v>7791</v>
      </c>
      <c r="K579" t="s">
        <v>7779</v>
      </c>
    </row>
    <row r="580" spans="1:11">
      <c r="A580" t="s">
        <v>260</v>
      </c>
      <c r="B580" t="s">
        <v>258</v>
      </c>
      <c r="C580" t="s">
        <v>424</v>
      </c>
      <c r="D580" t="s">
        <v>259</v>
      </c>
      <c r="E580" t="s">
        <v>7012</v>
      </c>
      <c r="F580" t="s">
        <v>7012</v>
      </c>
      <c r="G580" t="s">
        <v>108</v>
      </c>
      <c r="H580">
        <v>270</v>
      </c>
      <c r="I580">
        <v>282</v>
      </c>
      <c r="J580" t="s">
        <v>7792</v>
      </c>
      <c r="K580" t="s">
        <v>7779</v>
      </c>
    </row>
    <row r="581" spans="1:11">
      <c r="A581" t="s">
        <v>276</v>
      </c>
      <c r="B581" t="s">
        <v>274</v>
      </c>
      <c r="C581" t="s">
        <v>432</v>
      </c>
      <c r="D581" t="s">
        <v>275</v>
      </c>
      <c r="E581" t="s">
        <v>7015</v>
      </c>
      <c r="F581" t="s">
        <v>7015</v>
      </c>
      <c r="G581" t="s">
        <v>58</v>
      </c>
      <c r="H581">
        <v>162</v>
      </c>
      <c r="I581">
        <v>176</v>
      </c>
      <c r="J581" t="s">
        <v>7796</v>
      </c>
      <c r="K581" t="s">
        <v>7779</v>
      </c>
    </row>
    <row r="582" spans="1:11">
      <c r="A582" t="s">
        <v>280</v>
      </c>
      <c r="B582" t="s">
        <v>278</v>
      </c>
      <c r="C582" t="s">
        <v>434</v>
      </c>
      <c r="D582" t="s">
        <v>279</v>
      </c>
      <c r="E582" t="s">
        <v>7016</v>
      </c>
      <c r="F582" t="s">
        <v>7016</v>
      </c>
      <c r="G582" t="s">
        <v>172</v>
      </c>
      <c r="H582">
        <v>146</v>
      </c>
      <c r="I582">
        <v>162</v>
      </c>
      <c r="J582" t="s">
        <v>7797</v>
      </c>
      <c r="K582" t="s">
        <v>7779</v>
      </c>
    </row>
    <row r="583" spans="1:11">
      <c r="A583" t="s">
        <v>284</v>
      </c>
      <c r="B583" t="s">
        <v>282</v>
      </c>
      <c r="C583" t="s">
        <v>436</v>
      </c>
      <c r="D583" t="s">
        <v>283</v>
      </c>
      <c r="E583" t="s">
        <v>7017</v>
      </c>
      <c r="F583" t="s">
        <v>7017</v>
      </c>
      <c r="G583" t="s">
        <v>109</v>
      </c>
      <c r="H583">
        <v>169</v>
      </c>
      <c r="I583">
        <v>179</v>
      </c>
      <c r="J583" t="s">
        <v>7798</v>
      </c>
      <c r="K583" t="s">
        <v>7779</v>
      </c>
    </row>
    <row r="584" spans="1:11">
      <c r="A584" t="s">
        <v>288</v>
      </c>
      <c r="B584" t="s">
        <v>286</v>
      </c>
      <c r="C584" t="s">
        <v>438</v>
      </c>
      <c r="D584" t="s">
        <v>287</v>
      </c>
      <c r="E584" t="s">
        <v>7018</v>
      </c>
      <c r="F584" t="s">
        <v>7018</v>
      </c>
      <c r="G584" t="s">
        <v>91</v>
      </c>
      <c r="H584">
        <v>170</v>
      </c>
      <c r="I584">
        <v>176</v>
      </c>
      <c r="J584" t="s">
        <v>7799</v>
      </c>
      <c r="K584" t="s">
        <v>7779</v>
      </c>
    </row>
    <row r="585" spans="1:11">
      <c r="A585" t="s">
        <v>296</v>
      </c>
      <c r="B585" t="s">
        <v>294</v>
      </c>
      <c r="C585" t="s">
        <v>442</v>
      </c>
      <c r="D585" t="s">
        <v>295</v>
      </c>
      <c r="E585" t="s">
        <v>7020</v>
      </c>
      <c r="F585" t="s">
        <v>7020</v>
      </c>
      <c r="G585" t="s">
        <v>114</v>
      </c>
      <c r="H585">
        <v>154</v>
      </c>
      <c r="I585">
        <v>174</v>
      </c>
      <c r="J585" t="s">
        <v>7801</v>
      </c>
      <c r="K585" t="s">
        <v>7779</v>
      </c>
    </row>
    <row r="586" spans="1:11">
      <c r="A586" t="s">
        <v>308</v>
      </c>
      <c r="B586" t="s">
        <v>306</v>
      </c>
      <c r="C586" t="s">
        <v>448</v>
      </c>
      <c r="D586" t="s">
        <v>307</v>
      </c>
      <c r="E586" t="s">
        <v>7022</v>
      </c>
      <c r="F586" t="s">
        <v>7022</v>
      </c>
      <c r="G586" t="s">
        <v>79</v>
      </c>
      <c r="H586">
        <v>153</v>
      </c>
      <c r="I586">
        <v>164</v>
      </c>
      <c r="J586" t="s">
        <v>7803</v>
      </c>
      <c r="K586" t="s">
        <v>7779</v>
      </c>
    </row>
    <row r="587" spans="1:11">
      <c r="A587" t="s">
        <v>312</v>
      </c>
      <c r="B587" t="s">
        <v>310</v>
      </c>
      <c r="C587" t="s">
        <v>450</v>
      </c>
      <c r="D587" t="s">
        <v>311</v>
      </c>
      <c r="E587" t="s">
        <v>7023</v>
      </c>
      <c r="F587" t="s">
        <v>7023</v>
      </c>
      <c r="G587" t="s">
        <v>160</v>
      </c>
      <c r="H587">
        <v>163</v>
      </c>
      <c r="I587">
        <v>172</v>
      </c>
      <c r="J587" t="s">
        <v>7804</v>
      </c>
      <c r="K587" t="s">
        <v>7779</v>
      </c>
    </row>
    <row r="588" spans="1:11">
      <c r="A588" t="s">
        <v>324</v>
      </c>
      <c r="B588" t="s">
        <v>322</v>
      </c>
      <c r="C588" t="s">
        <v>456</v>
      </c>
      <c r="D588" t="s">
        <v>323</v>
      </c>
      <c r="E588" t="s">
        <v>7026</v>
      </c>
      <c r="F588" t="s">
        <v>7026</v>
      </c>
      <c r="G588" t="s">
        <v>177</v>
      </c>
      <c r="H588">
        <v>132</v>
      </c>
      <c r="I588">
        <v>136</v>
      </c>
      <c r="J588" t="s">
        <v>7806</v>
      </c>
      <c r="K588" t="s">
        <v>7779</v>
      </c>
    </row>
    <row r="589" spans="1:11">
      <c r="A589" t="s">
        <v>328</v>
      </c>
      <c r="B589" t="s">
        <v>326</v>
      </c>
      <c r="C589" t="s">
        <v>458</v>
      </c>
      <c r="D589" t="s">
        <v>327</v>
      </c>
      <c r="E589" t="s">
        <v>7027</v>
      </c>
      <c r="F589" t="s">
        <v>7027</v>
      </c>
      <c r="G589" t="s">
        <v>84</v>
      </c>
      <c r="H589">
        <v>159</v>
      </c>
      <c r="I589">
        <v>165</v>
      </c>
      <c r="J589" t="s">
        <v>7807</v>
      </c>
      <c r="K589" t="s">
        <v>7779</v>
      </c>
    </row>
    <row r="590" spans="1:11">
      <c r="A590" t="s">
        <v>332</v>
      </c>
      <c r="B590" t="s">
        <v>330</v>
      </c>
      <c r="C590" t="s">
        <v>460</v>
      </c>
      <c r="D590" t="s">
        <v>331</v>
      </c>
      <c r="E590" t="s">
        <v>7028</v>
      </c>
      <c r="F590" t="s">
        <v>7028</v>
      </c>
      <c r="G590" t="s">
        <v>52</v>
      </c>
      <c r="H590">
        <v>154</v>
      </c>
      <c r="I590">
        <v>160</v>
      </c>
      <c r="J590" t="s">
        <v>7808</v>
      </c>
      <c r="K590" t="s">
        <v>7779</v>
      </c>
    </row>
    <row r="591" spans="1:11">
      <c r="A591" t="s">
        <v>336</v>
      </c>
      <c r="B591" t="s">
        <v>334</v>
      </c>
      <c r="C591" t="s">
        <v>462</v>
      </c>
      <c r="D591" t="s">
        <v>335</v>
      </c>
      <c r="E591" t="s">
        <v>7024</v>
      </c>
      <c r="F591" t="s">
        <v>7024</v>
      </c>
      <c r="G591" t="s">
        <v>103</v>
      </c>
      <c r="H591">
        <v>179</v>
      </c>
      <c r="I591">
        <v>185</v>
      </c>
      <c r="J591" t="s">
        <v>7809</v>
      </c>
      <c r="K591" t="s">
        <v>7779</v>
      </c>
    </row>
    <row r="592" spans="1:11">
      <c r="A592" t="s">
        <v>340</v>
      </c>
      <c r="B592" t="s">
        <v>338</v>
      </c>
      <c r="C592" t="s">
        <v>464</v>
      </c>
      <c r="D592" t="s">
        <v>339</v>
      </c>
      <c r="E592" t="s">
        <v>7029</v>
      </c>
      <c r="F592" t="s">
        <v>7029</v>
      </c>
      <c r="G592" t="s">
        <v>134</v>
      </c>
      <c r="H592">
        <v>102</v>
      </c>
      <c r="I592">
        <v>108</v>
      </c>
      <c r="J592" t="s">
        <v>7810</v>
      </c>
      <c r="K592" t="s">
        <v>7779</v>
      </c>
    </row>
    <row r="593" spans="1:11">
      <c r="A593" t="s">
        <v>344</v>
      </c>
      <c r="B593" t="s">
        <v>342</v>
      </c>
      <c r="C593" t="s">
        <v>466</v>
      </c>
      <c r="D593" t="s">
        <v>343</v>
      </c>
      <c r="E593" t="s">
        <v>7030</v>
      </c>
      <c r="F593" t="s">
        <v>7030</v>
      </c>
      <c r="G593" t="s">
        <v>114</v>
      </c>
      <c r="H593">
        <v>174</v>
      </c>
      <c r="I593">
        <v>177</v>
      </c>
      <c r="J593" t="s">
        <v>7811</v>
      </c>
      <c r="K593" t="s">
        <v>7779</v>
      </c>
    </row>
    <row r="594" spans="1:11">
      <c r="A594" t="s">
        <v>348</v>
      </c>
      <c r="B594" t="s">
        <v>346</v>
      </c>
      <c r="C594" t="s">
        <v>468</v>
      </c>
      <c r="D594" t="s">
        <v>347</v>
      </c>
      <c r="E594" t="s">
        <v>7031</v>
      </c>
      <c r="F594" t="s">
        <v>7031</v>
      </c>
      <c r="G594" t="s">
        <v>148</v>
      </c>
      <c r="H594">
        <v>167</v>
      </c>
      <c r="I594">
        <v>173</v>
      </c>
      <c r="J594" t="s">
        <v>7812</v>
      </c>
      <c r="K594" t="s">
        <v>7779</v>
      </c>
    </row>
    <row r="595" spans="1:11">
      <c r="A595" t="s">
        <v>356</v>
      </c>
      <c r="B595" t="s">
        <v>354</v>
      </c>
      <c r="C595" t="s">
        <v>472</v>
      </c>
      <c r="D595" t="s">
        <v>355</v>
      </c>
      <c r="E595" t="s">
        <v>7033</v>
      </c>
      <c r="F595" t="s">
        <v>7033</v>
      </c>
      <c r="G595" t="s">
        <v>180</v>
      </c>
      <c r="H595">
        <v>162</v>
      </c>
      <c r="I595">
        <v>165</v>
      </c>
      <c r="J595" t="s">
        <v>7813</v>
      </c>
      <c r="K595" t="s">
        <v>7779</v>
      </c>
    </row>
    <row r="596" spans="1:11">
      <c r="A596" t="s">
        <v>360</v>
      </c>
      <c r="B596" t="s">
        <v>358</v>
      </c>
      <c r="C596" t="s">
        <v>474</v>
      </c>
      <c r="D596" t="s">
        <v>359</v>
      </c>
      <c r="E596" t="s">
        <v>7034</v>
      </c>
      <c r="F596" t="s">
        <v>7034</v>
      </c>
      <c r="G596" t="s">
        <v>79</v>
      </c>
      <c r="H596">
        <v>116</v>
      </c>
      <c r="I596">
        <v>131</v>
      </c>
      <c r="J596" t="s">
        <v>7814</v>
      </c>
      <c r="K596" t="s">
        <v>7779</v>
      </c>
    </row>
    <row r="597" spans="1:11">
      <c r="A597" t="s">
        <v>368</v>
      </c>
      <c r="B597" t="s">
        <v>366</v>
      </c>
      <c r="C597" t="s">
        <v>478</v>
      </c>
      <c r="D597" t="s">
        <v>367</v>
      </c>
      <c r="E597" t="s">
        <v>7035</v>
      </c>
      <c r="F597" t="s">
        <v>7035</v>
      </c>
      <c r="G597" t="s">
        <v>129</v>
      </c>
      <c r="H597">
        <v>463</v>
      </c>
      <c r="I597">
        <v>469</v>
      </c>
      <c r="J597" t="s">
        <v>7816</v>
      </c>
      <c r="K597" t="s">
        <v>7779</v>
      </c>
    </row>
    <row r="598" spans="1:11">
      <c r="A598" t="s">
        <v>388</v>
      </c>
      <c r="B598" t="s">
        <v>386</v>
      </c>
      <c r="C598" t="s">
        <v>488</v>
      </c>
      <c r="D598" t="s">
        <v>387</v>
      </c>
      <c r="E598" t="s">
        <v>7040</v>
      </c>
      <c r="F598" t="s">
        <v>7040</v>
      </c>
      <c r="G598" t="s">
        <v>141</v>
      </c>
      <c r="H598">
        <v>138</v>
      </c>
      <c r="I598">
        <v>142</v>
      </c>
      <c r="J598" t="s">
        <v>7820</v>
      </c>
      <c r="K598" t="s">
        <v>7779</v>
      </c>
    </row>
    <row r="599" spans="1:11">
      <c r="A599" t="s">
        <v>497</v>
      </c>
      <c r="B599" t="s">
        <v>495</v>
      </c>
      <c r="C599" t="s">
        <v>687</v>
      </c>
      <c r="D599" t="s">
        <v>496</v>
      </c>
      <c r="E599" t="s">
        <v>7043</v>
      </c>
      <c r="F599" t="s">
        <v>7043</v>
      </c>
      <c r="G599" t="s">
        <v>42</v>
      </c>
      <c r="H599">
        <v>150</v>
      </c>
      <c r="I599">
        <v>153</v>
      </c>
      <c r="J599" t="s">
        <v>7823</v>
      </c>
      <c r="K599" t="s">
        <v>7779</v>
      </c>
    </row>
    <row r="600" spans="1:11">
      <c r="A600" t="s">
        <v>513</v>
      </c>
      <c r="B600" t="s">
        <v>511</v>
      </c>
      <c r="C600" t="s">
        <v>695</v>
      </c>
      <c r="D600" t="s">
        <v>512</v>
      </c>
      <c r="E600" t="s">
        <v>7046</v>
      </c>
      <c r="F600" t="s">
        <v>7046</v>
      </c>
      <c r="G600" t="s">
        <v>180</v>
      </c>
      <c r="H600">
        <v>145</v>
      </c>
      <c r="I600">
        <v>148</v>
      </c>
      <c r="J600" t="s">
        <v>7827</v>
      </c>
      <c r="K600" t="s">
        <v>7779</v>
      </c>
    </row>
    <row r="601" spans="1:11">
      <c r="A601" t="s">
        <v>521</v>
      </c>
      <c r="B601" t="s">
        <v>519</v>
      </c>
      <c r="C601" t="s">
        <v>699</v>
      </c>
      <c r="D601" t="s">
        <v>520</v>
      </c>
      <c r="E601" t="s">
        <v>7043</v>
      </c>
      <c r="F601" t="s">
        <v>7043</v>
      </c>
      <c r="G601" t="s">
        <v>42</v>
      </c>
      <c r="H601">
        <v>173</v>
      </c>
      <c r="I601">
        <v>176</v>
      </c>
      <c r="J601" t="s">
        <v>7828</v>
      </c>
      <c r="K601" t="s">
        <v>7779</v>
      </c>
    </row>
    <row r="602" spans="1:11">
      <c r="A602" t="s">
        <v>525</v>
      </c>
      <c r="B602" t="s">
        <v>523</v>
      </c>
      <c r="C602" t="s">
        <v>701</v>
      </c>
      <c r="D602" t="s">
        <v>524</v>
      </c>
      <c r="E602" t="s">
        <v>7048</v>
      </c>
      <c r="F602" t="s">
        <v>7048</v>
      </c>
      <c r="G602" t="s">
        <v>92</v>
      </c>
      <c r="H602">
        <v>71</v>
      </c>
      <c r="I602">
        <v>126</v>
      </c>
      <c r="J602" t="s">
        <v>7829</v>
      </c>
      <c r="K602" t="s">
        <v>7779</v>
      </c>
    </row>
    <row r="603" spans="1:11">
      <c r="A603" t="s">
        <v>537</v>
      </c>
      <c r="B603" t="s">
        <v>535</v>
      </c>
      <c r="C603" t="s">
        <v>707</v>
      </c>
      <c r="D603" t="s">
        <v>536</v>
      </c>
      <c r="E603" t="s">
        <v>7049</v>
      </c>
      <c r="F603" t="s">
        <v>7049</v>
      </c>
      <c r="G603" t="s">
        <v>87</v>
      </c>
      <c r="H603">
        <v>136</v>
      </c>
      <c r="I603">
        <v>140</v>
      </c>
      <c r="J603" t="s">
        <v>7830</v>
      </c>
      <c r="K603" t="s">
        <v>7779</v>
      </c>
    </row>
    <row r="604" spans="1:11">
      <c r="A604" t="s">
        <v>549</v>
      </c>
      <c r="B604" t="s">
        <v>547</v>
      </c>
      <c r="C604" t="s">
        <v>713</v>
      </c>
      <c r="D604" t="s">
        <v>548</v>
      </c>
      <c r="E604" t="s">
        <v>7051</v>
      </c>
      <c r="F604" t="s">
        <v>7051</v>
      </c>
      <c r="G604" t="s">
        <v>70</v>
      </c>
      <c r="H604">
        <v>157</v>
      </c>
      <c r="I604">
        <v>160</v>
      </c>
      <c r="J604" t="s">
        <v>7833</v>
      </c>
      <c r="K604" t="s">
        <v>7779</v>
      </c>
    </row>
    <row r="605" spans="1:11">
      <c r="A605" t="s">
        <v>553</v>
      </c>
      <c r="B605" t="s">
        <v>551</v>
      </c>
      <c r="C605" t="s">
        <v>715</v>
      </c>
      <c r="D605" t="s">
        <v>552</v>
      </c>
      <c r="E605" t="s">
        <v>7041</v>
      </c>
      <c r="F605" t="s">
        <v>7041</v>
      </c>
      <c r="G605" t="s">
        <v>114</v>
      </c>
      <c r="H605">
        <v>176</v>
      </c>
      <c r="I605">
        <v>182</v>
      </c>
      <c r="J605" t="s">
        <v>7834</v>
      </c>
      <c r="K605" t="s">
        <v>7779</v>
      </c>
    </row>
    <row r="606" spans="1:11">
      <c r="A606" t="s">
        <v>557</v>
      </c>
      <c r="B606" t="s">
        <v>555</v>
      </c>
      <c r="C606" t="s">
        <v>717</v>
      </c>
      <c r="D606" t="s">
        <v>556</v>
      </c>
      <c r="E606" t="s">
        <v>7052</v>
      </c>
      <c r="F606" t="s">
        <v>7052</v>
      </c>
      <c r="G606" t="s">
        <v>98</v>
      </c>
      <c r="H606">
        <v>124</v>
      </c>
      <c r="I606">
        <v>398</v>
      </c>
      <c r="J606" t="s">
        <v>7835</v>
      </c>
      <c r="K606" t="s">
        <v>7779</v>
      </c>
    </row>
    <row r="607" spans="1:11">
      <c r="A607" t="s">
        <v>561</v>
      </c>
      <c r="B607" t="s">
        <v>559</v>
      </c>
      <c r="C607" t="s">
        <v>719</v>
      </c>
      <c r="D607" t="s">
        <v>560</v>
      </c>
      <c r="E607" t="s">
        <v>7047</v>
      </c>
      <c r="F607" t="s">
        <v>7047</v>
      </c>
      <c r="G607" t="s">
        <v>55</v>
      </c>
      <c r="H607">
        <v>130</v>
      </c>
      <c r="I607">
        <v>133</v>
      </c>
      <c r="J607" t="s">
        <v>7836</v>
      </c>
      <c r="K607" t="s">
        <v>7779</v>
      </c>
    </row>
    <row r="608" spans="1:11">
      <c r="A608" t="s">
        <v>569</v>
      </c>
      <c r="B608" t="s">
        <v>567</v>
      </c>
      <c r="C608" t="s">
        <v>723</v>
      </c>
      <c r="D608" t="s">
        <v>568</v>
      </c>
      <c r="E608" t="s">
        <v>7053</v>
      </c>
      <c r="F608" t="s">
        <v>7053</v>
      </c>
      <c r="G608" t="s">
        <v>118</v>
      </c>
      <c r="H608">
        <v>116</v>
      </c>
      <c r="I608">
        <v>118</v>
      </c>
      <c r="J608" t="s">
        <v>7837</v>
      </c>
      <c r="K608" t="s">
        <v>7779</v>
      </c>
    </row>
    <row r="609" spans="1:11">
      <c r="A609" t="s">
        <v>577</v>
      </c>
      <c r="B609" t="s">
        <v>575</v>
      </c>
      <c r="C609" t="s">
        <v>727</v>
      </c>
      <c r="D609" t="s">
        <v>576</v>
      </c>
      <c r="E609" t="s">
        <v>7055</v>
      </c>
      <c r="F609" t="s">
        <v>7055</v>
      </c>
      <c r="G609" t="s">
        <v>195</v>
      </c>
      <c r="H609">
        <v>170</v>
      </c>
      <c r="I609">
        <v>173</v>
      </c>
      <c r="J609" t="s">
        <v>7839</v>
      </c>
      <c r="K609" t="s">
        <v>7779</v>
      </c>
    </row>
    <row r="610" spans="1:11">
      <c r="A610" t="s">
        <v>581</v>
      </c>
      <c r="B610" t="s">
        <v>579</v>
      </c>
      <c r="C610" t="s">
        <v>729</v>
      </c>
      <c r="D610" t="s">
        <v>580</v>
      </c>
      <c r="E610" t="s">
        <v>7056</v>
      </c>
      <c r="F610" t="s">
        <v>7056</v>
      </c>
      <c r="G610" t="s">
        <v>103</v>
      </c>
      <c r="H610">
        <v>162</v>
      </c>
      <c r="I610">
        <v>165</v>
      </c>
      <c r="J610" t="s">
        <v>7813</v>
      </c>
      <c r="K610" t="s">
        <v>7779</v>
      </c>
    </row>
    <row r="611" spans="1:11">
      <c r="A611" t="s">
        <v>589</v>
      </c>
      <c r="B611" t="s">
        <v>587</v>
      </c>
      <c r="C611" t="s">
        <v>733</v>
      </c>
      <c r="D611" t="s">
        <v>588</v>
      </c>
      <c r="E611" t="s">
        <v>7058</v>
      </c>
      <c r="F611" t="s">
        <v>7058</v>
      </c>
      <c r="G611" t="s">
        <v>129</v>
      </c>
      <c r="H611">
        <v>175</v>
      </c>
      <c r="I611">
        <v>178</v>
      </c>
      <c r="J611" t="s">
        <v>7841</v>
      </c>
      <c r="K611" t="s">
        <v>7779</v>
      </c>
    </row>
    <row r="612" spans="1:11">
      <c r="A612" t="s">
        <v>601</v>
      </c>
      <c r="B612" t="s">
        <v>599</v>
      </c>
      <c r="C612" t="s">
        <v>739</v>
      </c>
      <c r="D612" t="s">
        <v>600</v>
      </c>
      <c r="E612" t="s">
        <v>7060</v>
      </c>
      <c r="F612" t="s">
        <v>7060</v>
      </c>
      <c r="G612" t="s">
        <v>114</v>
      </c>
      <c r="H612">
        <v>63</v>
      </c>
      <c r="I612">
        <v>137</v>
      </c>
      <c r="J612" t="s">
        <v>7844</v>
      </c>
      <c r="K612" t="s">
        <v>7779</v>
      </c>
    </row>
    <row r="613" spans="1:11">
      <c r="A613" t="s">
        <v>605</v>
      </c>
      <c r="B613" t="s">
        <v>603</v>
      </c>
      <c r="C613" t="s">
        <v>741</v>
      </c>
      <c r="D613" t="s">
        <v>604</v>
      </c>
      <c r="E613" t="s">
        <v>7061</v>
      </c>
      <c r="F613" t="s">
        <v>7061</v>
      </c>
      <c r="G613" t="s">
        <v>60</v>
      </c>
      <c r="H613">
        <v>157</v>
      </c>
      <c r="I613">
        <v>166</v>
      </c>
      <c r="J613" t="s">
        <v>7845</v>
      </c>
      <c r="K613" t="s">
        <v>7779</v>
      </c>
    </row>
    <row r="614" spans="1:11">
      <c r="A614" t="s">
        <v>613</v>
      </c>
      <c r="B614" t="s">
        <v>611</v>
      </c>
      <c r="C614" t="s">
        <v>745</v>
      </c>
      <c r="D614" t="s">
        <v>612</v>
      </c>
      <c r="E614" t="s">
        <v>7062</v>
      </c>
      <c r="F614" t="s">
        <v>7062</v>
      </c>
      <c r="G614" t="s">
        <v>177</v>
      </c>
      <c r="H614">
        <v>107</v>
      </c>
      <c r="I614">
        <v>110</v>
      </c>
      <c r="J614" t="s">
        <v>7846</v>
      </c>
      <c r="K614" t="s">
        <v>7779</v>
      </c>
    </row>
    <row r="615" spans="1:11">
      <c r="A615" t="s">
        <v>625</v>
      </c>
      <c r="B615" t="s">
        <v>623</v>
      </c>
      <c r="C615" t="s">
        <v>751</v>
      </c>
      <c r="D615" t="s">
        <v>624</v>
      </c>
      <c r="E615" t="s">
        <v>7065</v>
      </c>
      <c r="F615" t="s">
        <v>7065</v>
      </c>
      <c r="G615" t="s">
        <v>141</v>
      </c>
      <c r="H615">
        <v>66</v>
      </c>
      <c r="I615">
        <v>301</v>
      </c>
      <c r="J615" t="s">
        <v>7848</v>
      </c>
      <c r="K615" t="s">
        <v>7779</v>
      </c>
    </row>
    <row r="616" spans="1:11">
      <c r="A616" t="s">
        <v>649</v>
      </c>
      <c r="B616" t="s">
        <v>647</v>
      </c>
      <c r="C616" t="s">
        <v>763</v>
      </c>
      <c r="D616" t="s">
        <v>648</v>
      </c>
      <c r="E616" t="s">
        <v>7066</v>
      </c>
      <c r="F616" t="s">
        <v>7066</v>
      </c>
      <c r="G616" t="s">
        <v>84</v>
      </c>
      <c r="H616">
        <v>151</v>
      </c>
      <c r="I616">
        <v>155</v>
      </c>
      <c r="J616" t="s">
        <v>7853</v>
      </c>
      <c r="K616" t="s">
        <v>7779</v>
      </c>
    </row>
    <row r="617" spans="1:11">
      <c r="A617" t="s">
        <v>653</v>
      </c>
      <c r="B617" t="s">
        <v>651</v>
      </c>
      <c r="C617" t="s">
        <v>765</v>
      </c>
      <c r="D617" t="s">
        <v>652</v>
      </c>
      <c r="E617" t="s">
        <v>7067</v>
      </c>
      <c r="F617" t="s">
        <v>7067</v>
      </c>
      <c r="G617" t="s">
        <v>52</v>
      </c>
      <c r="H617">
        <v>157</v>
      </c>
      <c r="I617">
        <v>160</v>
      </c>
      <c r="J617" t="s">
        <v>7833</v>
      </c>
      <c r="K617" t="s">
        <v>7779</v>
      </c>
    </row>
    <row r="618" spans="1:11">
      <c r="A618" t="s">
        <v>657</v>
      </c>
      <c r="B618" t="s">
        <v>655</v>
      </c>
      <c r="C618" t="s">
        <v>767</v>
      </c>
      <c r="D618" t="s">
        <v>656</v>
      </c>
      <c r="E618" t="s">
        <v>7060</v>
      </c>
      <c r="F618" t="s">
        <v>7060</v>
      </c>
      <c r="G618" t="s">
        <v>114</v>
      </c>
      <c r="H618">
        <v>166</v>
      </c>
      <c r="I618">
        <v>169</v>
      </c>
      <c r="J618" t="s">
        <v>7854</v>
      </c>
      <c r="K618" t="s">
        <v>7779</v>
      </c>
    </row>
    <row r="619" spans="1:11">
      <c r="A619" t="s">
        <v>661</v>
      </c>
      <c r="B619" t="s">
        <v>659</v>
      </c>
      <c r="C619" t="s">
        <v>769</v>
      </c>
      <c r="D619" t="s">
        <v>660</v>
      </c>
      <c r="E619" t="s">
        <v>7068</v>
      </c>
      <c r="F619" t="s">
        <v>7068</v>
      </c>
      <c r="G619" t="s">
        <v>138</v>
      </c>
      <c r="H619">
        <v>118</v>
      </c>
      <c r="I619">
        <v>121</v>
      </c>
      <c r="J619" t="s">
        <v>7855</v>
      </c>
      <c r="K619" t="s">
        <v>7779</v>
      </c>
    </row>
    <row r="620" spans="1:11">
      <c r="A620" t="s">
        <v>665</v>
      </c>
      <c r="B620" t="s">
        <v>663</v>
      </c>
      <c r="C620" t="s">
        <v>771</v>
      </c>
      <c r="D620" t="s">
        <v>664</v>
      </c>
      <c r="E620" t="s">
        <v>7069</v>
      </c>
      <c r="F620" t="s">
        <v>7069</v>
      </c>
      <c r="G620" t="s">
        <v>42</v>
      </c>
      <c r="H620">
        <v>158</v>
      </c>
      <c r="I620">
        <v>170</v>
      </c>
      <c r="J620" t="s">
        <v>7856</v>
      </c>
      <c r="K620" t="s">
        <v>7779</v>
      </c>
    </row>
    <row r="621" spans="1:11">
      <c r="A621" t="s">
        <v>673</v>
      </c>
      <c r="B621" t="s">
        <v>671</v>
      </c>
      <c r="C621" t="s">
        <v>775</v>
      </c>
      <c r="D621" t="s">
        <v>672</v>
      </c>
      <c r="E621" t="s">
        <v>7065</v>
      </c>
      <c r="F621" t="s">
        <v>7065</v>
      </c>
      <c r="G621" t="s">
        <v>141</v>
      </c>
      <c r="H621">
        <v>127</v>
      </c>
      <c r="I621">
        <v>147</v>
      </c>
      <c r="J621" t="s">
        <v>7857</v>
      </c>
      <c r="K621" t="s">
        <v>7779</v>
      </c>
    </row>
    <row r="622" spans="1:11">
      <c r="A622" t="s">
        <v>677</v>
      </c>
      <c r="B622" t="s">
        <v>675</v>
      </c>
      <c r="C622" t="s">
        <v>777</v>
      </c>
      <c r="D622" t="s">
        <v>676</v>
      </c>
      <c r="E622" t="s">
        <v>7068</v>
      </c>
      <c r="F622" t="s">
        <v>7068</v>
      </c>
      <c r="G622" t="s">
        <v>138</v>
      </c>
      <c r="H622">
        <v>179</v>
      </c>
      <c r="I622">
        <v>184</v>
      </c>
      <c r="J622" t="s">
        <v>7858</v>
      </c>
      <c r="K622" t="s">
        <v>7779</v>
      </c>
    </row>
    <row r="623" spans="1:11">
      <c r="A623" t="s">
        <v>685</v>
      </c>
      <c r="B623" t="s">
        <v>683</v>
      </c>
      <c r="C623" t="s">
        <v>781</v>
      </c>
      <c r="D623" t="s">
        <v>684</v>
      </c>
      <c r="E623" t="s">
        <v>7071</v>
      </c>
      <c r="F623" t="s">
        <v>7071</v>
      </c>
      <c r="G623" t="s">
        <v>109</v>
      </c>
      <c r="H623">
        <v>223</v>
      </c>
      <c r="I623">
        <v>267</v>
      </c>
      <c r="J623" t="s">
        <v>7860</v>
      </c>
      <c r="K623" t="s">
        <v>7779</v>
      </c>
    </row>
    <row r="624" spans="1:11">
      <c r="A624" t="s">
        <v>790</v>
      </c>
      <c r="B624" t="s">
        <v>788</v>
      </c>
      <c r="C624" t="s">
        <v>978</v>
      </c>
      <c r="D624" t="s">
        <v>789</v>
      </c>
      <c r="E624" t="s">
        <v>7058</v>
      </c>
      <c r="F624" t="s">
        <v>7058</v>
      </c>
      <c r="G624" t="s">
        <v>129</v>
      </c>
      <c r="H624">
        <v>127</v>
      </c>
      <c r="I624">
        <v>130</v>
      </c>
      <c r="J624" t="s">
        <v>7861</v>
      </c>
      <c r="K624" t="s">
        <v>7779</v>
      </c>
    </row>
    <row r="625" spans="1:11">
      <c r="A625" t="s">
        <v>806</v>
      </c>
      <c r="B625" t="s">
        <v>804</v>
      </c>
      <c r="C625" t="s">
        <v>986</v>
      </c>
      <c r="D625" t="s">
        <v>805</v>
      </c>
      <c r="E625" t="s">
        <v>7067</v>
      </c>
      <c r="F625" t="s">
        <v>7067</v>
      </c>
      <c r="G625" t="s">
        <v>52</v>
      </c>
      <c r="H625">
        <v>158</v>
      </c>
      <c r="I625">
        <v>163</v>
      </c>
      <c r="J625" t="s">
        <v>7864</v>
      </c>
      <c r="K625" t="s">
        <v>7779</v>
      </c>
    </row>
    <row r="626" spans="1:11">
      <c r="A626" t="s">
        <v>810</v>
      </c>
      <c r="B626" t="s">
        <v>808</v>
      </c>
      <c r="C626" t="s">
        <v>988</v>
      </c>
      <c r="D626" t="s">
        <v>809</v>
      </c>
      <c r="E626" t="s">
        <v>7061</v>
      </c>
      <c r="F626" t="s">
        <v>7061</v>
      </c>
      <c r="G626" t="s">
        <v>60</v>
      </c>
      <c r="H626">
        <v>209</v>
      </c>
      <c r="I626">
        <v>212</v>
      </c>
      <c r="J626" t="s">
        <v>7865</v>
      </c>
      <c r="K626" t="s">
        <v>7779</v>
      </c>
    </row>
    <row r="627" spans="1:11">
      <c r="A627" t="s">
        <v>826</v>
      </c>
      <c r="B627" t="s">
        <v>824</v>
      </c>
      <c r="C627" t="s">
        <v>996</v>
      </c>
      <c r="D627" t="s">
        <v>825</v>
      </c>
      <c r="E627" t="s">
        <v>7059</v>
      </c>
      <c r="F627" t="s">
        <v>7059</v>
      </c>
      <c r="G627" t="s">
        <v>92</v>
      </c>
      <c r="H627">
        <v>257</v>
      </c>
      <c r="I627">
        <v>274</v>
      </c>
      <c r="J627" t="s">
        <v>7868</v>
      </c>
      <c r="K627" t="s">
        <v>7779</v>
      </c>
    </row>
    <row r="628" spans="1:11">
      <c r="A628" t="s">
        <v>874</v>
      </c>
      <c r="B628" t="s">
        <v>872</v>
      </c>
      <c r="C628" t="s">
        <v>1020</v>
      </c>
      <c r="D628" t="s">
        <v>873</v>
      </c>
      <c r="E628" t="s">
        <v>7059</v>
      </c>
      <c r="F628" t="s">
        <v>7059</v>
      </c>
      <c r="G628" t="s">
        <v>92</v>
      </c>
      <c r="H628">
        <v>135</v>
      </c>
      <c r="I628">
        <v>138</v>
      </c>
      <c r="J628" t="s">
        <v>7873</v>
      </c>
      <c r="K628" t="s">
        <v>7779</v>
      </c>
    </row>
    <row r="629" spans="1:11">
      <c r="A629" t="s">
        <v>890</v>
      </c>
      <c r="B629" t="s">
        <v>888</v>
      </c>
      <c r="C629" t="s">
        <v>1028</v>
      </c>
      <c r="D629" t="s">
        <v>889</v>
      </c>
      <c r="E629" t="s">
        <v>7079</v>
      </c>
      <c r="F629" t="s">
        <v>7079</v>
      </c>
      <c r="G629" t="s">
        <v>175</v>
      </c>
      <c r="H629">
        <v>159</v>
      </c>
      <c r="I629">
        <v>173</v>
      </c>
      <c r="J629" t="s">
        <v>7874</v>
      </c>
      <c r="K629" t="s">
        <v>7779</v>
      </c>
    </row>
    <row r="630" spans="1:11">
      <c r="A630" t="s">
        <v>938</v>
      </c>
      <c r="B630" t="s">
        <v>936</v>
      </c>
      <c r="C630" t="s">
        <v>1052</v>
      </c>
      <c r="D630" t="s">
        <v>937</v>
      </c>
      <c r="E630" t="s">
        <v>7081</v>
      </c>
      <c r="F630" t="s">
        <v>7081</v>
      </c>
      <c r="G630" t="s">
        <v>92</v>
      </c>
      <c r="H630">
        <v>237</v>
      </c>
      <c r="I630">
        <v>250</v>
      </c>
      <c r="J630" t="s">
        <v>7881</v>
      </c>
      <c r="K630" t="s">
        <v>7779</v>
      </c>
    </row>
    <row r="631" spans="1:11">
      <c r="A631" t="s">
        <v>1075</v>
      </c>
      <c r="B631" t="s">
        <v>1073</v>
      </c>
      <c r="C631" t="s">
        <v>1265</v>
      </c>
      <c r="D631" t="s">
        <v>1074</v>
      </c>
      <c r="E631" t="s">
        <v>7096</v>
      </c>
      <c r="F631" t="s">
        <v>7096</v>
      </c>
      <c r="G631" t="s">
        <v>132</v>
      </c>
      <c r="H631">
        <v>97</v>
      </c>
      <c r="I631">
        <v>101</v>
      </c>
      <c r="J631" t="s">
        <v>7888</v>
      </c>
      <c r="K631" t="s">
        <v>7779</v>
      </c>
    </row>
    <row r="632" spans="1:11">
      <c r="A632" t="s">
        <v>1079</v>
      </c>
      <c r="B632" t="s">
        <v>1077</v>
      </c>
      <c r="C632" t="s">
        <v>1267</v>
      </c>
      <c r="D632" t="s">
        <v>1078</v>
      </c>
      <c r="E632" t="s">
        <v>7097</v>
      </c>
      <c r="F632" t="s">
        <v>7097</v>
      </c>
      <c r="G632" t="s">
        <v>84</v>
      </c>
      <c r="H632">
        <v>179</v>
      </c>
      <c r="I632">
        <v>194</v>
      </c>
      <c r="J632" t="s">
        <v>7889</v>
      </c>
      <c r="K632" t="s">
        <v>7779</v>
      </c>
    </row>
    <row r="633" spans="1:11">
      <c r="A633" t="s">
        <v>1083</v>
      </c>
      <c r="B633" t="s">
        <v>1081</v>
      </c>
      <c r="C633" t="s">
        <v>1269</v>
      </c>
      <c r="D633" t="s">
        <v>1082</v>
      </c>
      <c r="E633" t="s">
        <v>7080</v>
      </c>
      <c r="F633" t="s">
        <v>7080</v>
      </c>
      <c r="G633" t="s">
        <v>55</v>
      </c>
      <c r="H633">
        <v>70</v>
      </c>
      <c r="I633">
        <v>111</v>
      </c>
      <c r="J633" t="s">
        <v>7890</v>
      </c>
      <c r="K633" t="s">
        <v>7779</v>
      </c>
    </row>
    <row r="634" spans="1:11">
      <c r="A634" t="s">
        <v>1091</v>
      </c>
      <c r="B634" t="s">
        <v>1089</v>
      </c>
      <c r="C634" t="s">
        <v>1273</v>
      </c>
      <c r="D634" t="s">
        <v>1090</v>
      </c>
      <c r="E634" t="s">
        <v>7098</v>
      </c>
      <c r="F634" t="s">
        <v>7098</v>
      </c>
      <c r="G634" t="s">
        <v>56</v>
      </c>
      <c r="H634">
        <v>540</v>
      </c>
      <c r="I634">
        <v>587</v>
      </c>
      <c r="J634" t="s">
        <v>7892</v>
      </c>
      <c r="K634" t="s">
        <v>7779</v>
      </c>
    </row>
    <row r="635" spans="1:11">
      <c r="A635" t="s">
        <v>1103</v>
      </c>
      <c r="B635" t="s">
        <v>1101</v>
      </c>
      <c r="C635" t="s">
        <v>1279</v>
      </c>
      <c r="D635" t="s">
        <v>1102</v>
      </c>
      <c r="E635" t="s">
        <v>7101</v>
      </c>
      <c r="F635" t="s">
        <v>7101</v>
      </c>
      <c r="G635" t="s">
        <v>87</v>
      </c>
      <c r="H635">
        <v>116</v>
      </c>
      <c r="I635">
        <v>119</v>
      </c>
      <c r="J635" t="s">
        <v>7893</v>
      </c>
      <c r="K635" t="s">
        <v>7779</v>
      </c>
    </row>
    <row r="636" spans="1:11">
      <c r="A636" t="s">
        <v>1135</v>
      </c>
      <c r="B636" t="s">
        <v>1133</v>
      </c>
      <c r="C636" t="s">
        <v>1295</v>
      </c>
      <c r="D636" t="s">
        <v>1134</v>
      </c>
      <c r="E636" t="s">
        <v>7100</v>
      </c>
      <c r="F636" t="s">
        <v>7100</v>
      </c>
      <c r="G636" t="s">
        <v>42</v>
      </c>
      <c r="H636">
        <v>259</v>
      </c>
      <c r="I636">
        <v>269</v>
      </c>
      <c r="J636" t="s">
        <v>7897</v>
      </c>
      <c r="K636" t="s">
        <v>7779</v>
      </c>
    </row>
    <row r="637" spans="1:11">
      <c r="A637" t="s">
        <v>1167</v>
      </c>
      <c r="B637" t="s">
        <v>1165</v>
      </c>
      <c r="C637" t="s">
        <v>1311</v>
      </c>
      <c r="D637" t="s">
        <v>1166</v>
      </c>
      <c r="E637" t="s">
        <v>7109</v>
      </c>
      <c r="F637" t="s">
        <v>7109</v>
      </c>
      <c r="G637" t="s">
        <v>134</v>
      </c>
      <c r="H637">
        <v>166</v>
      </c>
      <c r="I637">
        <v>171</v>
      </c>
      <c r="J637" t="s">
        <v>7902</v>
      </c>
      <c r="K637" t="s">
        <v>7779</v>
      </c>
    </row>
    <row r="638" spans="1:11">
      <c r="A638" t="s">
        <v>1195</v>
      </c>
      <c r="B638" t="s">
        <v>1193</v>
      </c>
      <c r="C638" t="s">
        <v>1325</v>
      </c>
      <c r="D638" t="s">
        <v>1194</v>
      </c>
      <c r="E638" t="s">
        <v>7079</v>
      </c>
      <c r="F638" t="s">
        <v>7079</v>
      </c>
      <c r="G638" t="s">
        <v>175</v>
      </c>
      <c r="H638">
        <v>174</v>
      </c>
      <c r="I638">
        <v>176</v>
      </c>
      <c r="J638" t="s">
        <v>7905</v>
      </c>
      <c r="K638" t="s">
        <v>7779</v>
      </c>
    </row>
    <row r="639" spans="1:11">
      <c r="A639" t="s">
        <v>1199</v>
      </c>
      <c r="B639" t="s">
        <v>1197</v>
      </c>
      <c r="C639" t="s">
        <v>1327</v>
      </c>
      <c r="D639" t="s">
        <v>1198</v>
      </c>
      <c r="E639" t="s">
        <v>7092</v>
      </c>
      <c r="F639" t="s">
        <v>7092</v>
      </c>
      <c r="G639" t="s">
        <v>79</v>
      </c>
      <c r="H639">
        <v>167</v>
      </c>
      <c r="I639">
        <v>170</v>
      </c>
      <c r="J639" t="s">
        <v>7906</v>
      </c>
      <c r="K639" t="s">
        <v>7779</v>
      </c>
    </row>
    <row r="640" spans="1:11">
      <c r="A640" t="s">
        <v>1247</v>
      </c>
      <c r="B640" t="s">
        <v>1245</v>
      </c>
      <c r="C640" t="s">
        <v>1351</v>
      </c>
      <c r="D640" t="s">
        <v>1246</v>
      </c>
      <c r="E640" t="s">
        <v>7107</v>
      </c>
      <c r="F640" t="s">
        <v>7107</v>
      </c>
      <c r="G640" t="s">
        <v>107</v>
      </c>
      <c r="H640">
        <v>252</v>
      </c>
      <c r="I640">
        <v>254</v>
      </c>
      <c r="J640" t="s">
        <v>7914</v>
      </c>
      <c r="K640" t="s">
        <v>7779</v>
      </c>
    </row>
    <row r="641" spans="1:11">
      <c r="A641" t="s">
        <v>1400</v>
      </c>
      <c r="B641" t="s">
        <v>1398</v>
      </c>
      <c r="C641" t="s">
        <v>1571</v>
      </c>
      <c r="D641" t="s">
        <v>1399</v>
      </c>
      <c r="E641" t="s">
        <v>7081</v>
      </c>
      <c r="F641" t="s">
        <v>7081</v>
      </c>
      <c r="G641" t="s">
        <v>92</v>
      </c>
      <c r="H641">
        <v>172</v>
      </c>
      <c r="I641">
        <v>176</v>
      </c>
      <c r="J641" t="s">
        <v>7919</v>
      </c>
      <c r="K641" t="s">
        <v>7779</v>
      </c>
    </row>
    <row r="642" spans="1:11">
      <c r="A642" t="s">
        <v>1412</v>
      </c>
      <c r="B642" t="s">
        <v>1410</v>
      </c>
      <c r="C642" t="s">
        <v>1577</v>
      </c>
      <c r="D642" t="s">
        <v>1411</v>
      </c>
      <c r="E642" t="s">
        <v>7117</v>
      </c>
      <c r="F642" t="s">
        <v>7117</v>
      </c>
      <c r="G642" t="s">
        <v>150</v>
      </c>
      <c r="H642">
        <v>167</v>
      </c>
      <c r="I642">
        <v>235</v>
      </c>
      <c r="J642" t="s">
        <v>7920</v>
      </c>
      <c r="K642" t="s">
        <v>7779</v>
      </c>
    </row>
    <row r="643" spans="1:11">
      <c r="A643" t="s">
        <v>1416</v>
      </c>
      <c r="B643" t="s">
        <v>1414</v>
      </c>
      <c r="C643" t="s">
        <v>1579</v>
      </c>
      <c r="D643" t="s">
        <v>1415</v>
      </c>
      <c r="E643" t="s">
        <v>7118</v>
      </c>
      <c r="F643" t="s">
        <v>7118</v>
      </c>
      <c r="G643" t="s">
        <v>62</v>
      </c>
      <c r="H643">
        <v>159</v>
      </c>
      <c r="I643">
        <v>177</v>
      </c>
      <c r="J643" t="s">
        <v>7921</v>
      </c>
      <c r="K643" t="s">
        <v>7779</v>
      </c>
    </row>
    <row r="644" spans="1:11">
      <c r="A644" t="s">
        <v>1420</v>
      </c>
      <c r="B644" t="s">
        <v>1418</v>
      </c>
      <c r="C644" t="s">
        <v>1581</v>
      </c>
      <c r="D644" t="s">
        <v>1419</v>
      </c>
      <c r="E644" t="s">
        <v>7119</v>
      </c>
      <c r="F644" t="s">
        <v>7119</v>
      </c>
      <c r="G644" t="s">
        <v>153</v>
      </c>
      <c r="H644">
        <v>171</v>
      </c>
      <c r="I644">
        <v>180</v>
      </c>
      <c r="J644" t="s">
        <v>7922</v>
      </c>
      <c r="K644" t="s">
        <v>7779</v>
      </c>
    </row>
    <row r="645" spans="1:11">
      <c r="A645" t="s">
        <v>1428</v>
      </c>
      <c r="B645" t="s">
        <v>1426</v>
      </c>
      <c r="C645" t="s">
        <v>1585</v>
      </c>
      <c r="D645" t="s">
        <v>1427</v>
      </c>
      <c r="E645" t="s">
        <v>7121</v>
      </c>
      <c r="F645" t="s">
        <v>7121</v>
      </c>
      <c r="G645" t="s">
        <v>120</v>
      </c>
      <c r="H645">
        <v>174</v>
      </c>
      <c r="I645">
        <v>181</v>
      </c>
      <c r="J645" t="s">
        <v>7923</v>
      </c>
      <c r="K645" t="s">
        <v>7779</v>
      </c>
    </row>
    <row r="646" spans="1:11">
      <c r="A646" t="s">
        <v>1432</v>
      </c>
      <c r="B646" t="s">
        <v>1430</v>
      </c>
      <c r="C646" t="s">
        <v>1587</v>
      </c>
      <c r="D646" t="s">
        <v>1431</v>
      </c>
      <c r="E646" t="s">
        <v>7122</v>
      </c>
      <c r="F646" t="s">
        <v>7122</v>
      </c>
      <c r="G646" t="s">
        <v>69</v>
      </c>
      <c r="H646">
        <v>119</v>
      </c>
      <c r="I646">
        <v>126</v>
      </c>
      <c r="J646" t="s">
        <v>7924</v>
      </c>
      <c r="K646" t="s">
        <v>7779</v>
      </c>
    </row>
    <row r="647" spans="1:11">
      <c r="A647" t="s">
        <v>1452</v>
      </c>
      <c r="B647" t="s">
        <v>1450</v>
      </c>
      <c r="C647" t="s">
        <v>1597</v>
      </c>
      <c r="D647" t="s">
        <v>1451</v>
      </c>
      <c r="E647" t="s">
        <v>7127</v>
      </c>
      <c r="F647" t="s">
        <v>7127</v>
      </c>
      <c r="G647" t="s">
        <v>153</v>
      </c>
      <c r="H647">
        <v>169</v>
      </c>
      <c r="I647">
        <v>181</v>
      </c>
      <c r="J647" t="s">
        <v>7926</v>
      </c>
      <c r="K647" t="s">
        <v>7779</v>
      </c>
    </row>
    <row r="648" spans="1:11">
      <c r="A648" t="s">
        <v>1464</v>
      </c>
      <c r="B648" t="s">
        <v>1462</v>
      </c>
      <c r="C648" t="s">
        <v>1603</v>
      </c>
      <c r="D648" t="s">
        <v>1463</v>
      </c>
      <c r="E648" t="s">
        <v>7016</v>
      </c>
      <c r="F648" t="s">
        <v>7016</v>
      </c>
      <c r="G648" t="s">
        <v>172</v>
      </c>
      <c r="H648">
        <v>163</v>
      </c>
      <c r="I648">
        <v>169</v>
      </c>
      <c r="J648" t="s">
        <v>7927</v>
      </c>
      <c r="K648" t="s">
        <v>7779</v>
      </c>
    </row>
    <row r="649" spans="1:11">
      <c r="A649" t="s">
        <v>1468</v>
      </c>
      <c r="B649" t="s">
        <v>1466</v>
      </c>
      <c r="C649" t="s">
        <v>1605</v>
      </c>
      <c r="D649" t="s">
        <v>1467</v>
      </c>
      <c r="E649" t="s">
        <v>7130</v>
      </c>
      <c r="F649" t="s">
        <v>7130</v>
      </c>
      <c r="G649" t="s">
        <v>40</v>
      </c>
      <c r="H649">
        <v>180</v>
      </c>
      <c r="I649">
        <v>188</v>
      </c>
      <c r="J649" t="s">
        <v>7928</v>
      </c>
      <c r="K649" t="s">
        <v>7779</v>
      </c>
    </row>
    <row r="650" spans="1:11">
      <c r="A650" t="s">
        <v>1472</v>
      </c>
      <c r="B650" t="s">
        <v>1470</v>
      </c>
      <c r="C650" t="s">
        <v>1607</v>
      </c>
      <c r="D650" t="s">
        <v>1471</v>
      </c>
      <c r="E650" t="s">
        <v>7131</v>
      </c>
      <c r="F650" t="s">
        <v>7131</v>
      </c>
      <c r="G650" t="s">
        <v>104</v>
      </c>
      <c r="H650">
        <v>102</v>
      </c>
      <c r="I650">
        <v>104</v>
      </c>
      <c r="J650" t="s">
        <v>7929</v>
      </c>
      <c r="K650" t="s">
        <v>7779</v>
      </c>
    </row>
    <row r="651" spans="1:11">
      <c r="A651" t="s">
        <v>1476</v>
      </c>
      <c r="B651" t="s">
        <v>1474</v>
      </c>
      <c r="C651" t="s">
        <v>1609</v>
      </c>
      <c r="D651" t="s">
        <v>1475</v>
      </c>
      <c r="E651" t="s">
        <v>7132</v>
      </c>
      <c r="F651" t="s">
        <v>7132</v>
      </c>
      <c r="G651" t="s">
        <v>70</v>
      </c>
      <c r="H651">
        <v>140</v>
      </c>
      <c r="I651">
        <v>146</v>
      </c>
      <c r="J651" t="s">
        <v>7930</v>
      </c>
      <c r="K651" t="s">
        <v>7779</v>
      </c>
    </row>
    <row r="652" spans="1:11">
      <c r="A652" t="s">
        <v>1484</v>
      </c>
      <c r="B652" t="s">
        <v>1482</v>
      </c>
      <c r="C652" t="s">
        <v>1613</v>
      </c>
      <c r="D652" t="s">
        <v>1483</v>
      </c>
      <c r="E652" t="s">
        <v>7017</v>
      </c>
      <c r="F652" t="s">
        <v>7017</v>
      </c>
      <c r="G652" t="s">
        <v>109</v>
      </c>
      <c r="H652">
        <v>122</v>
      </c>
      <c r="I652">
        <v>132</v>
      </c>
      <c r="J652" t="s">
        <v>7932</v>
      </c>
      <c r="K652" t="s">
        <v>7779</v>
      </c>
    </row>
    <row r="653" spans="1:11">
      <c r="A653" t="s">
        <v>1488</v>
      </c>
      <c r="B653" t="s">
        <v>1486</v>
      </c>
      <c r="C653" t="s">
        <v>1615</v>
      </c>
      <c r="D653" t="s">
        <v>1487</v>
      </c>
      <c r="E653" t="s">
        <v>7132</v>
      </c>
      <c r="F653" t="s">
        <v>7132</v>
      </c>
      <c r="G653" t="s">
        <v>70</v>
      </c>
      <c r="H653">
        <v>131</v>
      </c>
      <c r="I653">
        <v>140</v>
      </c>
      <c r="J653" t="s">
        <v>7933</v>
      </c>
      <c r="K653" t="s">
        <v>7779</v>
      </c>
    </row>
    <row r="654" spans="1:11">
      <c r="A654" t="s">
        <v>1492</v>
      </c>
      <c r="B654" t="s">
        <v>1490</v>
      </c>
      <c r="C654" t="s">
        <v>1617</v>
      </c>
      <c r="D654" t="s">
        <v>1491</v>
      </c>
      <c r="E654" t="s">
        <v>7134</v>
      </c>
      <c r="F654" t="s">
        <v>7134</v>
      </c>
      <c r="G654" t="s">
        <v>129</v>
      </c>
      <c r="H654">
        <v>156</v>
      </c>
      <c r="I654">
        <v>162</v>
      </c>
      <c r="J654" t="s">
        <v>7934</v>
      </c>
      <c r="K654" t="s">
        <v>7779</v>
      </c>
    </row>
    <row r="655" spans="1:11">
      <c r="A655" t="s">
        <v>1496</v>
      </c>
      <c r="B655" t="s">
        <v>1494</v>
      </c>
      <c r="C655" t="s">
        <v>1619</v>
      </c>
      <c r="D655" t="s">
        <v>1495</v>
      </c>
      <c r="E655" t="s">
        <v>7135</v>
      </c>
      <c r="F655" t="s">
        <v>7135</v>
      </c>
      <c r="G655" t="s">
        <v>183</v>
      </c>
      <c r="H655">
        <v>159</v>
      </c>
      <c r="I655">
        <v>167</v>
      </c>
      <c r="J655" t="s">
        <v>7935</v>
      </c>
      <c r="K655" t="s">
        <v>7779</v>
      </c>
    </row>
    <row r="656" spans="1:11">
      <c r="A656" t="s">
        <v>1508</v>
      </c>
      <c r="B656" t="s">
        <v>1506</v>
      </c>
      <c r="C656" t="s">
        <v>1624</v>
      </c>
      <c r="D656" t="s">
        <v>1507</v>
      </c>
      <c r="E656" t="s">
        <v>7138</v>
      </c>
      <c r="F656" t="s">
        <v>7138</v>
      </c>
      <c r="G656" t="s">
        <v>68</v>
      </c>
      <c r="H656">
        <v>191</v>
      </c>
      <c r="I656">
        <v>265</v>
      </c>
      <c r="J656" t="s">
        <v>7937</v>
      </c>
      <c r="K656" t="s">
        <v>7779</v>
      </c>
    </row>
    <row r="657" spans="1:11">
      <c r="A657" t="s">
        <v>1512</v>
      </c>
      <c r="B657" t="s">
        <v>1510</v>
      </c>
      <c r="C657" t="s">
        <v>1626</v>
      </c>
      <c r="D657" t="s">
        <v>1511</v>
      </c>
      <c r="E657" t="s">
        <v>7136</v>
      </c>
      <c r="F657" t="s">
        <v>7136</v>
      </c>
      <c r="G657" t="s">
        <v>56</v>
      </c>
      <c r="H657">
        <v>123</v>
      </c>
      <c r="I657">
        <v>129</v>
      </c>
      <c r="J657" t="s">
        <v>7938</v>
      </c>
      <c r="K657" t="s">
        <v>7779</v>
      </c>
    </row>
    <row r="658" spans="1:11">
      <c r="A658" t="s">
        <v>1516</v>
      </c>
      <c r="B658" t="s">
        <v>1514</v>
      </c>
      <c r="C658" t="s">
        <v>1628</v>
      </c>
      <c r="D658" t="s">
        <v>1515</v>
      </c>
      <c r="E658" t="s">
        <v>7016</v>
      </c>
      <c r="F658" t="s">
        <v>7016</v>
      </c>
      <c r="G658" t="s">
        <v>172</v>
      </c>
      <c r="H658">
        <v>124</v>
      </c>
      <c r="I658">
        <v>131</v>
      </c>
      <c r="J658" t="s">
        <v>7939</v>
      </c>
      <c r="K658" t="s">
        <v>7779</v>
      </c>
    </row>
    <row r="659" spans="1:11">
      <c r="A659" t="s">
        <v>1528</v>
      </c>
      <c r="B659" t="s">
        <v>1526</v>
      </c>
      <c r="C659" t="s">
        <v>1634</v>
      </c>
      <c r="D659" t="s">
        <v>1527</v>
      </c>
      <c r="E659" t="s">
        <v>7141</v>
      </c>
      <c r="F659" t="s">
        <v>7141</v>
      </c>
      <c r="G659" t="s">
        <v>182</v>
      </c>
      <c r="H659">
        <v>120</v>
      </c>
      <c r="I659">
        <v>153</v>
      </c>
      <c r="J659" t="s">
        <v>7940</v>
      </c>
      <c r="K659" t="s">
        <v>7779</v>
      </c>
    </row>
    <row r="660" spans="1:11">
      <c r="A660" t="s">
        <v>1532</v>
      </c>
      <c r="B660" t="s">
        <v>1530</v>
      </c>
      <c r="C660" t="s">
        <v>1636</v>
      </c>
      <c r="D660" t="s">
        <v>1531</v>
      </c>
      <c r="E660" t="s">
        <v>7142</v>
      </c>
      <c r="F660" t="s">
        <v>7142</v>
      </c>
      <c r="G660" t="s">
        <v>173</v>
      </c>
      <c r="H660">
        <v>117</v>
      </c>
      <c r="I660">
        <v>130</v>
      </c>
      <c r="J660" t="s">
        <v>7941</v>
      </c>
      <c r="K660" t="s">
        <v>7779</v>
      </c>
    </row>
    <row r="661" spans="1:11">
      <c r="A661" t="s">
        <v>1535</v>
      </c>
      <c r="B661" t="s">
        <v>1533</v>
      </c>
      <c r="C661" t="s">
        <v>1638</v>
      </c>
      <c r="D661" t="s">
        <v>1534</v>
      </c>
      <c r="E661" t="s">
        <v>7143</v>
      </c>
      <c r="F661" t="s">
        <v>7143</v>
      </c>
      <c r="G661" t="s">
        <v>124</v>
      </c>
      <c r="H661">
        <v>115</v>
      </c>
      <c r="I661">
        <v>140</v>
      </c>
      <c r="J661" t="s">
        <v>7942</v>
      </c>
      <c r="K661" t="s">
        <v>7779</v>
      </c>
    </row>
    <row r="662" spans="1:11">
      <c r="A662" t="s">
        <v>1543</v>
      </c>
      <c r="B662" t="s">
        <v>1541</v>
      </c>
      <c r="C662" t="s">
        <v>1642</v>
      </c>
      <c r="D662" t="s">
        <v>1542</v>
      </c>
      <c r="E662" t="s">
        <v>7145</v>
      </c>
      <c r="F662" t="s">
        <v>7145</v>
      </c>
      <c r="G662" t="s">
        <v>66</v>
      </c>
      <c r="H662">
        <v>147</v>
      </c>
      <c r="I662">
        <v>170</v>
      </c>
      <c r="J662" t="s">
        <v>7944</v>
      </c>
      <c r="K662" t="s">
        <v>7779</v>
      </c>
    </row>
    <row r="663" spans="1:11">
      <c r="A663" t="s">
        <v>1547</v>
      </c>
      <c r="B663" t="s">
        <v>1545</v>
      </c>
      <c r="C663" t="s">
        <v>1643</v>
      </c>
      <c r="D663" t="s">
        <v>1546</v>
      </c>
      <c r="E663" t="s">
        <v>7146</v>
      </c>
      <c r="F663" t="s">
        <v>7146</v>
      </c>
      <c r="G663" t="s">
        <v>106</v>
      </c>
      <c r="H663">
        <v>144</v>
      </c>
      <c r="I663">
        <v>157</v>
      </c>
      <c r="J663" t="s">
        <v>7791</v>
      </c>
      <c r="K663" t="s">
        <v>7779</v>
      </c>
    </row>
    <row r="664" spans="1:11">
      <c r="A664" t="s">
        <v>1551</v>
      </c>
      <c r="B664" t="s">
        <v>1549</v>
      </c>
      <c r="C664" t="s">
        <v>1644</v>
      </c>
      <c r="D664" t="s">
        <v>1550</v>
      </c>
      <c r="E664" t="s">
        <v>7147</v>
      </c>
      <c r="F664" t="s">
        <v>7147</v>
      </c>
      <c r="G664" t="s">
        <v>132</v>
      </c>
      <c r="H664">
        <v>146</v>
      </c>
      <c r="I664">
        <v>149</v>
      </c>
      <c r="J664" t="s">
        <v>7945</v>
      </c>
      <c r="K664" t="s">
        <v>7779</v>
      </c>
    </row>
    <row r="665" spans="1:11">
      <c r="A665" t="s">
        <v>1649</v>
      </c>
      <c r="B665" t="s">
        <v>1647</v>
      </c>
      <c r="C665" t="s">
        <v>1837</v>
      </c>
      <c r="D665" t="s">
        <v>1648</v>
      </c>
      <c r="E665" t="s">
        <v>7144</v>
      </c>
      <c r="F665" t="s">
        <v>7144</v>
      </c>
      <c r="G665" t="s">
        <v>118</v>
      </c>
      <c r="H665">
        <v>148</v>
      </c>
      <c r="I665">
        <v>162</v>
      </c>
      <c r="J665" t="s">
        <v>7946</v>
      </c>
      <c r="K665" t="s">
        <v>7779</v>
      </c>
    </row>
    <row r="666" spans="1:11">
      <c r="A666" t="s">
        <v>1653</v>
      </c>
      <c r="B666" t="s">
        <v>1651</v>
      </c>
      <c r="C666" t="s">
        <v>1839</v>
      </c>
      <c r="D666" t="s">
        <v>1652</v>
      </c>
      <c r="E666" t="s">
        <v>7148</v>
      </c>
      <c r="F666" t="s">
        <v>7148</v>
      </c>
      <c r="G666" t="s">
        <v>90</v>
      </c>
      <c r="H666">
        <v>127</v>
      </c>
      <c r="I666">
        <v>136</v>
      </c>
      <c r="J666" t="s">
        <v>7947</v>
      </c>
      <c r="K666" t="s">
        <v>7779</v>
      </c>
    </row>
    <row r="667" spans="1:11">
      <c r="A667" t="s">
        <v>1657</v>
      </c>
      <c r="B667" t="s">
        <v>1655</v>
      </c>
      <c r="C667" t="s">
        <v>1841</v>
      </c>
      <c r="D667" t="s">
        <v>1656</v>
      </c>
      <c r="E667" t="s">
        <v>7031</v>
      </c>
      <c r="F667" t="s">
        <v>7031</v>
      </c>
      <c r="G667" t="s">
        <v>148</v>
      </c>
      <c r="H667">
        <v>164</v>
      </c>
      <c r="I667">
        <v>176</v>
      </c>
      <c r="J667" t="s">
        <v>7948</v>
      </c>
      <c r="K667" t="s">
        <v>7779</v>
      </c>
    </row>
    <row r="668" spans="1:11">
      <c r="A668" t="s">
        <v>1661</v>
      </c>
      <c r="B668" t="s">
        <v>1659</v>
      </c>
      <c r="C668" t="s">
        <v>1843</v>
      </c>
      <c r="D668" t="s">
        <v>1660</v>
      </c>
      <c r="E668" t="s">
        <v>7028</v>
      </c>
      <c r="F668" t="s">
        <v>7028</v>
      </c>
      <c r="G668" t="s">
        <v>52</v>
      </c>
      <c r="H668">
        <v>161</v>
      </c>
      <c r="I668">
        <v>180</v>
      </c>
      <c r="J668" t="s">
        <v>7949</v>
      </c>
      <c r="K668" t="s">
        <v>7779</v>
      </c>
    </row>
    <row r="669" spans="1:11">
      <c r="A669" t="s">
        <v>1665</v>
      </c>
      <c r="B669" t="s">
        <v>1663</v>
      </c>
      <c r="C669" t="s">
        <v>1845</v>
      </c>
      <c r="D669" t="s">
        <v>1664</v>
      </c>
      <c r="E669" t="s">
        <v>7026</v>
      </c>
      <c r="F669" t="s">
        <v>7026</v>
      </c>
      <c r="G669" t="s">
        <v>177</v>
      </c>
      <c r="H669">
        <v>170</v>
      </c>
      <c r="I669">
        <v>183</v>
      </c>
      <c r="J669" t="s">
        <v>7950</v>
      </c>
      <c r="K669" t="s">
        <v>7779</v>
      </c>
    </row>
    <row r="670" spans="1:11">
      <c r="A670" t="s">
        <v>1669</v>
      </c>
      <c r="B670" t="s">
        <v>1667</v>
      </c>
      <c r="C670" t="s">
        <v>1847</v>
      </c>
      <c r="D670" t="s">
        <v>1668</v>
      </c>
      <c r="E670" t="s">
        <v>7149</v>
      </c>
      <c r="F670" t="s">
        <v>7149</v>
      </c>
      <c r="G670" t="s">
        <v>39</v>
      </c>
      <c r="H670">
        <v>167</v>
      </c>
      <c r="I670">
        <v>176</v>
      </c>
      <c r="J670" t="s">
        <v>7951</v>
      </c>
      <c r="K670" t="s">
        <v>7779</v>
      </c>
    </row>
    <row r="671" spans="1:11">
      <c r="A671" t="s">
        <v>1676</v>
      </c>
      <c r="B671" t="s">
        <v>1674</v>
      </c>
      <c r="C671" t="s">
        <v>1851</v>
      </c>
      <c r="D671" t="s">
        <v>1675</v>
      </c>
      <c r="E671" t="s">
        <v>7032</v>
      </c>
      <c r="F671" t="s">
        <v>7032</v>
      </c>
      <c r="G671" t="s">
        <v>141</v>
      </c>
      <c r="H671">
        <v>49</v>
      </c>
      <c r="I671">
        <v>58</v>
      </c>
      <c r="J671" t="s">
        <v>7952</v>
      </c>
      <c r="K671" t="s">
        <v>7779</v>
      </c>
    </row>
    <row r="672" spans="1:11">
      <c r="A672" t="s">
        <v>1680</v>
      </c>
      <c r="B672" t="s">
        <v>1678</v>
      </c>
      <c r="C672" t="s">
        <v>1853</v>
      </c>
      <c r="D672" t="s">
        <v>1679</v>
      </c>
      <c r="E672" t="s">
        <v>7151</v>
      </c>
      <c r="F672" t="s">
        <v>7151</v>
      </c>
      <c r="G672" t="s">
        <v>195</v>
      </c>
      <c r="H672">
        <v>120</v>
      </c>
      <c r="I672">
        <v>127</v>
      </c>
      <c r="J672" t="s">
        <v>7953</v>
      </c>
      <c r="K672" t="s">
        <v>7779</v>
      </c>
    </row>
    <row r="673" spans="1:11">
      <c r="A673" t="s">
        <v>1684</v>
      </c>
      <c r="B673" t="s">
        <v>1682</v>
      </c>
      <c r="C673" t="s">
        <v>1855</v>
      </c>
      <c r="D673" t="s">
        <v>1683</v>
      </c>
      <c r="E673" t="s">
        <v>7025</v>
      </c>
      <c r="F673" t="s">
        <v>7025</v>
      </c>
      <c r="G673" t="s">
        <v>123</v>
      </c>
      <c r="H673">
        <v>122</v>
      </c>
      <c r="I673">
        <v>125</v>
      </c>
      <c r="J673" t="s">
        <v>7954</v>
      </c>
      <c r="K673" t="s">
        <v>7779</v>
      </c>
    </row>
    <row r="674" spans="1:11">
      <c r="A674" t="s">
        <v>1688</v>
      </c>
      <c r="B674" t="s">
        <v>1686</v>
      </c>
      <c r="C674" t="s">
        <v>1857</v>
      </c>
      <c r="D674" t="s">
        <v>1687</v>
      </c>
      <c r="E674" t="s">
        <v>7152</v>
      </c>
      <c r="F674" t="s">
        <v>7152</v>
      </c>
      <c r="G674" t="s">
        <v>175</v>
      </c>
      <c r="H674">
        <v>131</v>
      </c>
      <c r="I674">
        <v>147</v>
      </c>
      <c r="J674" t="s">
        <v>7955</v>
      </c>
      <c r="K674" t="s">
        <v>7779</v>
      </c>
    </row>
    <row r="675" spans="1:11">
      <c r="A675" t="s">
        <v>1692</v>
      </c>
      <c r="B675" t="s">
        <v>1690</v>
      </c>
      <c r="C675" t="s">
        <v>1859</v>
      </c>
      <c r="D675" t="s">
        <v>1691</v>
      </c>
      <c r="E675" t="s">
        <v>7148</v>
      </c>
      <c r="F675" t="s">
        <v>7148</v>
      </c>
      <c r="G675" t="s">
        <v>90</v>
      </c>
      <c r="H675">
        <v>110</v>
      </c>
      <c r="I675">
        <v>113</v>
      </c>
      <c r="J675" t="s">
        <v>7956</v>
      </c>
      <c r="K675" t="s">
        <v>7779</v>
      </c>
    </row>
    <row r="676" spans="1:11">
      <c r="A676" t="s">
        <v>1696</v>
      </c>
      <c r="B676" t="s">
        <v>1694</v>
      </c>
      <c r="C676" t="s">
        <v>1861</v>
      </c>
      <c r="D676" t="s">
        <v>1695</v>
      </c>
      <c r="E676" t="s">
        <v>7151</v>
      </c>
      <c r="F676" t="s">
        <v>7151</v>
      </c>
      <c r="G676" t="s">
        <v>195</v>
      </c>
      <c r="H676">
        <v>168</v>
      </c>
      <c r="I676">
        <v>187</v>
      </c>
      <c r="J676" t="s">
        <v>7957</v>
      </c>
      <c r="K676" t="s">
        <v>7779</v>
      </c>
    </row>
    <row r="677" spans="1:11">
      <c r="A677" t="s">
        <v>1700</v>
      </c>
      <c r="B677" t="s">
        <v>1698</v>
      </c>
      <c r="C677" t="s">
        <v>1863</v>
      </c>
      <c r="D677" t="s">
        <v>1699</v>
      </c>
      <c r="E677" t="s">
        <v>7153</v>
      </c>
      <c r="F677" t="s">
        <v>7153</v>
      </c>
      <c r="G677" t="s">
        <v>70</v>
      </c>
      <c r="H677">
        <v>62</v>
      </c>
      <c r="I677">
        <v>126</v>
      </c>
      <c r="J677" t="s">
        <v>7958</v>
      </c>
      <c r="K677" t="s">
        <v>7779</v>
      </c>
    </row>
    <row r="678" spans="1:11">
      <c r="A678" t="s">
        <v>1704</v>
      </c>
      <c r="B678" t="s">
        <v>1702</v>
      </c>
      <c r="C678" t="s">
        <v>1865</v>
      </c>
      <c r="D678" t="s">
        <v>1703</v>
      </c>
      <c r="E678" t="s">
        <v>7023</v>
      </c>
      <c r="F678" t="s">
        <v>7023</v>
      </c>
      <c r="G678" t="s">
        <v>160</v>
      </c>
      <c r="H678">
        <v>101</v>
      </c>
      <c r="I678">
        <v>104</v>
      </c>
      <c r="J678" t="s">
        <v>7959</v>
      </c>
      <c r="K678" t="s">
        <v>7779</v>
      </c>
    </row>
    <row r="679" spans="1:11">
      <c r="A679" t="s">
        <v>1712</v>
      </c>
      <c r="B679" t="s">
        <v>1710</v>
      </c>
      <c r="C679" t="s">
        <v>1869</v>
      </c>
      <c r="D679" t="s">
        <v>1711</v>
      </c>
      <c r="E679" t="s">
        <v>7155</v>
      </c>
      <c r="F679" t="s">
        <v>7155</v>
      </c>
      <c r="G679" t="s">
        <v>68</v>
      </c>
      <c r="H679">
        <v>151</v>
      </c>
      <c r="I679">
        <v>157</v>
      </c>
      <c r="J679" t="s">
        <v>7960</v>
      </c>
      <c r="K679" t="s">
        <v>7779</v>
      </c>
    </row>
    <row r="680" spans="1:11">
      <c r="A680" t="s">
        <v>1716</v>
      </c>
      <c r="B680" t="s">
        <v>1714</v>
      </c>
      <c r="C680" t="s">
        <v>1871</v>
      </c>
      <c r="D680" t="s">
        <v>1715</v>
      </c>
      <c r="E680" t="s">
        <v>7156</v>
      </c>
      <c r="F680" t="s">
        <v>7156</v>
      </c>
      <c r="G680" t="s">
        <v>183</v>
      </c>
      <c r="H680">
        <v>171</v>
      </c>
      <c r="I680">
        <v>184</v>
      </c>
      <c r="J680" t="s">
        <v>7961</v>
      </c>
      <c r="K680" t="s">
        <v>7779</v>
      </c>
    </row>
    <row r="681" spans="1:11">
      <c r="A681" t="s">
        <v>1720</v>
      </c>
      <c r="B681" t="s">
        <v>1718</v>
      </c>
      <c r="C681" t="s">
        <v>1872</v>
      </c>
      <c r="D681" t="s">
        <v>1719</v>
      </c>
      <c r="E681" t="s">
        <v>7157</v>
      </c>
      <c r="F681" t="s">
        <v>7157</v>
      </c>
      <c r="G681" t="s">
        <v>56</v>
      </c>
      <c r="H681">
        <v>158</v>
      </c>
      <c r="I681">
        <v>171</v>
      </c>
      <c r="J681" t="s">
        <v>7962</v>
      </c>
      <c r="K681" t="s">
        <v>7779</v>
      </c>
    </row>
    <row r="682" spans="1:11">
      <c r="A682" t="s">
        <v>1724</v>
      </c>
      <c r="B682" t="s">
        <v>1722</v>
      </c>
      <c r="C682" t="s">
        <v>1874</v>
      </c>
      <c r="D682" t="s">
        <v>1723</v>
      </c>
      <c r="E682" t="s">
        <v>7158</v>
      </c>
      <c r="F682" t="s">
        <v>7158</v>
      </c>
      <c r="G682" t="s">
        <v>157</v>
      </c>
      <c r="H682">
        <v>178</v>
      </c>
      <c r="I682">
        <v>212</v>
      </c>
      <c r="J682" t="s">
        <v>7963</v>
      </c>
      <c r="K682" t="s">
        <v>7779</v>
      </c>
    </row>
    <row r="683" spans="1:11">
      <c r="A683" t="s">
        <v>1740</v>
      </c>
      <c r="B683" t="s">
        <v>1738</v>
      </c>
      <c r="C683" t="s">
        <v>1882</v>
      </c>
      <c r="D683" t="s">
        <v>1739</v>
      </c>
      <c r="E683" t="s">
        <v>7158</v>
      </c>
      <c r="F683" t="s">
        <v>7158</v>
      </c>
      <c r="G683" t="s">
        <v>157</v>
      </c>
      <c r="H683">
        <v>156</v>
      </c>
      <c r="I683">
        <v>164</v>
      </c>
      <c r="J683" t="s">
        <v>7964</v>
      </c>
      <c r="K683" t="s">
        <v>7779</v>
      </c>
    </row>
    <row r="684" spans="1:11">
      <c r="A684" t="s">
        <v>1744</v>
      </c>
      <c r="B684" t="s">
        <v>1742</v>
      </c>
      <c r="C684" t="s">
        <v>1884</v>
      </c>
      <c r="D684" t="s">
        <v>1743</v>
      </c>
      <c r="E684" t="s">
        <v>7158</v>
      </c>
      <c r="F684" t="s">
        <v>7158</v>
      </c>
      <c r="G684" t="s">
        <v>157</v>
      </c>
      <c r="H684">
        <v>148</v>
      </c>
      <c r="I684">
        <v>163</v>
      </c>
      <c r="J684" t="s">
        <v>7965</v>
      </c>
      <c r="K684" t="s">
        <v>7779</v>
      </c>
    </row>
    <row r="685" spans="1:11">
      <c r="A685" t="s">
        <v>1748</v>
      </c>
      <c r="B685" t="s">
        <v>1746</v>
      </c>
      <c r="C685" t="s">
        <v>1886</v>
      </c>
      <c r="D685" t="s">
        <v>1747</v>
      </c>
      <c r="E685" t="s">
        <v>7156</v>
      </c>
      <c r="F685" t="s">
        <v>7156</v>
      </c>
      <c r="G685" t="s">
        <v>183</v>
      </c>
      <c r="H685">
        <v>175</v>
      </c>
      <c r="I685">
        <v>187</v>
      </c>
      <c r="J685" t="s">
        <v>7966</v>
      </c>
      <c r="K685" t="s">
        <v>7779</v>
      </c>
    </row>
    <row r="686" spans="1:11">
      <c r="A686" t="s">
        <v>1752</v>
      </c>
      <c r="B686" t="s">
        <v>1750</v>
      </c>
      <c r="C686" t="s">
        <v>1888</v>
      </c>
      <c r="D686" t="s">
        <v>1751</v>
      </c>
      <c r="E686" t="s">
        <v>7160</v>
      </c>
      <c r="F686" t="s">
        <v>7160</v>
      </c>
      <c r="G686" t="s">
        <v>86</v>
      </c>
      <c r="H686">
        <v>131</v>
      </c>
      <c r="I686">
        <v>139</v>
      </c>
      <c r="J686" t="s">
        <v>7967</v>
      </c>
      <c r="K686" t="s">
        <v>7779</v>
      </c>
    </row>
    <row r="687" spans="1:11">
      <c r="A687" t="s">
        <v>1756</v>
      </c>
      <c r="B687" t="s">
        <v>1754</v>
      </c>
      <c r="C687" t="s">
        <v>1890</v>
      </c>
      <c r="D687" t="s">
        <v>1755</v>
      </c>
      <c r="E687" t="s">
        <v>7161</v>
      </c>
      <c r="F687" t="s">
        <v>7161</v>
      </c>
      <c r="G687" t="s">
        <v>37</v>
      </c>
      <c r="H687">
        <v>176</v>
      </c>
      <c r="I687">
        <v>180</v>
      </c>
      <c r="J687" t="s">
        <v>7968</v>
      </c>
      <c r="K687" t="s">
        <v>7779</v>
      </c>
    </row>
    <row r="688" spans="1:11">
      <c r="A688" t="s">
        <v>1760</v>
      </c>
      <c r="B688" t="s">
        <v>1758</v>
      </c>
      <c r="C688" t="s">
        <v>1892</v>
      </c>
      <c r="D688" t="s">
        <v>1759</v>
      </c>
      <c r="E688" t="s">
        <v>7155</v>
      </c>
      <c r="F688" t="s">
        <v>7155</v>
      </c>
      <c r="G688" t="s">
        <v>68</v>
      </c>
      <c r="H688">
        <v>150</v>
      </c>
      <c r="I688">
        <v>170</v>
      </c>
      <c r="J688" t="s">
        <v>7969</v>
      </c>
      <c r="K688" t="s">
        <v>7779</v>
      </c>
    </row>
    <row r="689" spans="1:11">
      <c r="A689" t="s">
        <v>1764</v>
      </c>
      <c r="B689" t="s">
        <v>1762</v>
      </c>
      <c r="C689" t="s">
        <v>1894</v>
      </c>
      <c r="D689" t="s">
        <v>1763</v>
      </c>
      <c r="E689" t="s">
        <v>7161</v>
      </c>
      <c r="F689" t="s">
        <v>7161</v>
      </c>
      <c r="G689" t="s">
        <v>37</v>
      </c>
      <c r="H689">
        <v>166</v>
      </c>
      <c r="I689">
        <v>210</v>
      </c>
      <c r="J689" t="s">
        <v>7970</v>
      </c>
      <c r="K689" t="s">
        <v>7779</v>
      </c>
    </row>
    <row r="690" spans="1:11">
      <c r="A690" t="s">
        <v>1776</v>
      </c>
      <c r="B690" t="s">
        <v>1774</v>
      </c>
      <c r="C690" t="s">
        <v>1900</v>
      </c>
      <c r="D690" t="s">
        <v>1775</v>
      </c>
      <c r="E690" t="s">
        <v>7155</v>
      </c>
      <c r="F690" t="s">
        <v>7155</v>
      </c>
      <c r="G690" t="s">
        <v>68</v>
      </c>
      <c r="H690">
        <v>103</v>
      </c>
      <c r="I690">
        <v>181</v>
      </c>
      <c r="J690" t="s">
        <v>7971</v>
      </c>
      <c r="K690" t="s">
        <v>7779</v>
      </c>
    </row>
    <row r="691" spans="1:11">
      <c r="A691" t="s">
        <v>1784</v>
      </c>
      <c r="B691" t="s">
        <v>1782</v>
      </c>
      <c r="C691" t="s">
        <v>1904</v>
      </c>
      <c r="D691" t="s">
        <v>1783</v>
      </c>
      <c r="E691" t="s">
        <v>7165</v>
      </c>
      <c r="F691" t="s">
        <v>7165</v>
      </c>
      <c r="G691" t="s">
        <v>88</v>
      </c>
      <c r="H691">
        <v>153</v>
      </c>
      <c r="I691">
        <v>157</v>
      </c>
      <c r="J691" t="s">
        <v>7972</v>
      </c>
      <c r="K691" t="s">
        <v>7779</v>
      </c>
    </row>
    <row r="692" spans="1:11">
      <c r="A692" t="s">
        <v>1796</v>
      </c>
      <c r="B692" t="s">
        <v>1794</v>
      </c>
      <c r="C692" t="s">
        <v>1910</v>
      </c>
      <c r="D692" t="s">
        <v>1795</v>
      </c>
      <c r="E692" t="s">
        <v>7167</v>
      </c>
      <c r="F692" t="s">
        <v>7167</v>
      </c>
      <c r="G692" t="s">
        <v>47</v>
      </c>
      <c r="H692">
        <v>102</v>
      </c>
      <c r="I692">
        <v>132</v>
      </c>
      <c r="J692" t="s">
        <v>7973</v>
      </c>
      <c r="K692" t="s">
        <v>7779</v>
      </c>
    </row>
    <row r="693" spans="1:11">
      <c r="A693" t="s">
        <v>1804</v>
      </c>
      <c r="B693" t="s">
        <v>1802</v>
      </c>
      <c r="C693" t="s">
        <v>1914</v>
      </c>
      <c r="D693" t="s">
        <v>1803</v>
      </c>
      <c r="E693" t="s">
        <v>7168</v>
      </c>
      <c r="F693" t="s">
        <v>7168</v>
      </c>
      <c r="G693" t="s">
        <v>58</v>
      </c>
      <c r="H693">
        <v>125</v>
      </c>
      <c r="I693">
        <v>178</v>
      </c>
      <c r="J693" t="s">
        <v>7974</v>
      </c>
      <c r="K693" t="s">
        <v>7779</v>
      </c>
    </row>
    <row r="694" spans="1:11">
      <c r="A694" t="s">
        <v>1808</v>
      </c>
      <c r="B694" t="s">
        <v>1806</v>
      </c>
      <c r="C694" t="s">
        <v>1916</v>
      </c>
      <c r="D694" t="s">
        <v>1807</v>
      </c>
      <c r="E694" t="s">
        <v>7169</v>
      </c>
      <c r="F694" t="s">
        <v>7169</v>
      </c>
      <c r="G694" t="s">
        <v>123</v>
      </c>
      <c r="H694">
        <v>135</v>
      </c>
      <c r="I694">
        <v>142</v>
      </c>
      <c r="J694" t="s">
        <v>7975</v>
      </c>
      <c r="K694" t="s">
        <v>7779</v>
      </c>
    </row>
    <row r="695" spans="1:11">
      <c r="A695" t="s">
        <v>1812</v>
      </c>
      <c r="B695" t="s">
        <v>1810</v>
      </c>
      <c r="C695" t="s">
        <v>1918</v>
      </c>
      <c r="D695" t="s">
        <v>1811</v>
      </c>
      <c r="E695" t="s">
        <v>7046</v>
      </c>
      <c r="F695" t="s">
        <v>7046</v>
      </c>
      <c r="G695" t="s">
        <v>180</v>
      </c>
      <c r="H695">
        <v>111</v>
      </c>
      <c r="I695">
        <v>179</v>
      </c>
      <c r="J695" t="s">
        <v>7976</v>
      </c>
      <c r="K695" t="s">
        <v>7779</v>
      </c>
    </row>
    <row r="696" spans="1:11">
      <c r="A696" t="s">
        <v>1816</v>
      </c>
      <c r="B696" t="s">
        <v>1814</v>
      </c>
      <c r="C696" t="s">
        <v>1920</v>
      </c>
      <c r="D696" t="s">
        <v>1815</v>
      </c>
      <c r="E696" t="s">
        <v>7170</v>
      </c>
      <c r="F696" t="s">
        <v>7170</v>
      </c>
      <c r="G696" t="s">
        <v>172</v>
      </c>
      <c r="H696">
        <v>144</v>
      </c>
      <c r="I696">
        <v>167</v>
      </c>
      <c r="J696" t="s">
        <v>7977</v>
      </c>
      <c r="K696" t="s">
        <v>7779</v>
      </c>
    </row>
    <row r="697" spans="1:11">
      <c r="A697" t="s">
        <v>1827</v>
      </c>
      <c r="B697" t="s">
        <v>1826</v>
      </c>
      <c r="C697" t="s">
        <v>1926</v>
      </c>
      <c r="D697" t="s">
        <v>624</v>
      </c>
      <c r="E697" t="s">
        <v>7040</v>
      </c>
      <c r="F697" t="s">
        <v>7040</v>
      </c>
      <c r="G697" t="s">
        <v>141</v>
      </c>
      <c r="H697">
        <v>64</v>
      </c>
      <c r="I697">
        <v>67</v>
      </c>
      <c r="J697" t="s">
        <v>7978</v>
      </c>
      <c r="K697" t="s">
        <v>7779</v>
      </c>
    </row>
    <row r="698" spans="1:11">
      <c r="A698" t="s">
        <v>1831</v>
      </c>
      <c r="B698" t="s">
        <v>1829</v>
      </c>
      <c r="C698" t="s">
        <v>1928</v>
      </c>
      <c r="D698" t="s">
        <v>1830</v>
      </c>
      <c r="E698" t="s">
        <v>7173</v>
      </c>
      <c r="F698" t="s">
        <v>7173</v>
      </c>
      <c r="G698" t="s">
        <v>39</v>
      </c>
      <c r="H698">
        <v>109</v>
      </c>
      <c r="I698">
        <v>112</v>
      </c>
      <c r="J698" t="s">
        <v>7979</v>
      </c>
      <c r="K698" t="s">
        <v>7779</v>
      </c>
    </row>
    <row r="699" spans="1:11">
      <c r="A699" t="s">
        <v>1835</v>
      </c>
      <c r="B699" t="s">
        <v>1833</v>
      </c>
      <c r="C699" t="s">
        <v>1930</v>
      </c>
      <c r="D699" t="s">
        <v>1834</v>
      </c>
      <c r="E699" t="s">
        <v>7169</v>
      </c>
      <c r="F699" t="s">
        <v>7169</v>
      </c>
      <c r="G699" t="s">
        <v>123</v>
      </c>
      <c r="H699">
        <v>166</v>
      </c>
      <c r="I699">
        <v>169</v>
      </c>
      <c r="J699" t="s">
        <v>7854</v>
      </c>
      <c r="K699" t="s">
        <v>7779</v>
      </c>
    </row>
    <row r="700" spans="1:11">
      <c r="A700" t="s">
        <v>1935</v>
      </c>
      <c r="B700" t="s">
        <v>1933</v>
      </c>
      <c r="C700" t="s">
        <v>2125</v>
      </c>
      <c r="D700" t="s">
        <v>1934</v>
      </c>
      <c r="E700" t="s">
        <v>7174</v>
      </c>
      <c r="F700" t="s">
        <v>7174</v>
      </c>
      <c r="G700" t="s">
        <v>49</v>
      </c>
      <c r="H700">
        <v>163</v>
      </c>
      <c r="I700">
        <v>165</v>
      </c>
      <c r="J700" t="s">
        <v>7980</v>
      </c>
      <c r="K700" t="s">
        <v>7779</v>
      </c>
    </row>
    <row r="701" spans="1:11">
      <c r="A701" t="s">
        <v>1939</v>
      </c>
      <c r="B701" t="s">
        <v>1937</v>
      </c>
      <c r="C701" t="s">
        <v>2127</v>
      </c>
      <c r="D701" t="s">
        <v>1938</v>
      </c>
      <c r="E701" t="s">
        <v>7175</v>
      </c>
      <c r="F701" t="s">
        <v>7175</v>
      </c>
      <c r="G701" t="s">
        <v>177</v>
      </c>
      <c r="H701">
        <v>116</v>
      </c>
      <c r="I701">
        <v>128</v>
      </c>
      <c r="J701" t="s">
        <v>7981</v>
      </c>
      <c r="K701" t="s">
        <v>7779</v>
      </c>
    </row>
    <row r="702" spans="1:11">
      <c r="A702" t="s">
        <v>1955</v>
      </c>
      <c r="B702" t="s">
        <v>1953</v>
      </c>
      <c r="C702" t="s">
        <v>2135</v>
      </c>
      <c r="D702" t="s">
        <v>1954</v>
      </c>
      <c r="E702" t="s">
        <v>7178</v>
      </c>
      <c r="F702" t="s">
        <v>7178</v>
      </c>
      <c r="G702" t="s">
        <v>48</v>
      </c>
      <c r="H702">
        <v>147</v>
      </c>
      <c r="I702">
        <v>150</v>
      </c>
      <c r="J702" t="s">
        <v>7982</v>
      </c>
      <c r="K702" t="s">
        <v>7779</v>
      </c>
    </row>
    <row r="703" spans="1:11">
      <c r="A703" t="s">
        <v>1963</v>
      </c>
      <c r="B703" t="s">
        <v>1961</v>
      </c>
      <c r="C703" t="s">
        <v>2139</v>
      </c>
      <c r="D703" t="s">
        <v>1962</v>
      </c>
      <c r="E703" t="s">
        <v>7173</v>
      </c>
      <c r="F703" t="s">
        <v>7173</v>
      </c>
      <c r="G703" t="s">
        <v>39</v>
      </c>
      <c r="H703">
        <v>155</v>
      </c>
      <c r="I703">
        <v>161</v>
      </c>
      <c r="J703" t="s">
        <v>7983</v>
      </c>
      <c r="K703" t="s">
        <v>7779</v>
      </c>
    </row>
    <row r="704" spans="1:11">
      <c r="A704" t="s">
        <v>1967</v>
      </c>
      <c r="B704" t="s">
        <v>1965</v>
      </c>
      <c r="C704" t="s">
        <v>2141</v>
      </c>
      <c r="D704" t="s">
        <v>1966</v>
      </c>
      <c r="E704" t="s">
        <v>7179</v>
      </c>
      <c r="F704" t="s">
        <v>7179</v>
      </c>
      <c r="G704" t="s">
        <v>79</v>
      </c>
      <c r="H704">
        <v>141</v>
      </c>
      <c r="I704">
        <v>148</v>
      </c>
      <c r="J704" t="s">
        <v>7984</v>
      </c>
      <c r="K704" t="s">
        <v>7779</v>
      </c>
    </row>
    <row r="705" spans="1:11">
      <c r="A705" t="s">
        <v>1971</v>
      </c>
      <c r="B705" t="s">
        <v>1969</v>
      </c>
      <c r="C705" t="s">
        <v>2143</v>
      </c>
      <c r="D705" t="s">
        <v>1970</v>
      </c>
      <c r="E705" t="s">
        <v>7180</v>
      </c>
      <c r="F705" t="s">
        <v>7180</v>
      </c>
      <c r="G705" t="s">
        <v>195</v>
      </c>
      <c r="H705">
        <v>207</v>
      </c>
      <c r="I705">
        <v>214</v>
      </c>
      <c r="J705" t="s">
        <v>7985</v>
      </c>
      <c r="K705" t="s">
        <v>7779</v>
      </c>
    </row>
    <row r="706" spans="1:11">
      <c r="A706" t="s">
        <v>1975</v>
      </c>
      <c r="B706" t="s">
        <v>1973</v>
      </c>
      <c r="C706" t="s">
        <v>2145</v>
      </c>
      <c r="D706" t="s">
        <v>1974</v>
      </c>
      <c r="E706" t="s">
        <v>7048</v>
      </c>
      <c r="F706" t="s">
        <v>7048</v>
      </c>
      <c r="G706" t="s">
        <v>92</v>
      </c>
      <c r="H706">
        <v>128</v>
      </c>
      <c r="I706">
        <v>131</v>
      </c>
      <c r="J706" t="s">
        <v>7986</v>
      </c>
      <c r="K706" t="s">
        <v>7779</v>
      </c>
    </row>
    <row r="707" spans="1:11">
      <c r="A707" t="s">
        <v>1979</v>
      </c>
      <c r="B707" t="s">
        <v>1977</v>
      </c>
      <c r="C707" t="s">
        <v>2147</v>
      </c>
      <c r="D707" t="s">
        <v>1978</v>
      </c>
      <c r="E707" t="s">
        <v>7168</v>
      </c>
      <c r="F707" t="s">
        <v>7168</v>
      </c>
      <c r="G707" t="s">
        <v>58</v>
      </c>
      <c r="H707">
        <v>135</v>
      </c>
      <c r="I707">
        <v>139</v>
      </c>
      <c r="J707" t="s">
        <v>7987</v>
      </c>
      <c r="K707" t="s">
        <v>7779</v>
      </c>
    </row>
    <row r="708" spans="1:11">
      <c r="A708" t="s">
        <v>1983</v>
      </c>
      <c r="B708" t="s">
        <v>1981</v>
      </c>
      <c r="C708" t="s">
        <v>2149</v>
      </c>
      <c r="D708" t="s">
        <v>1982</v>
      </c>
      <c r="E708" t="s">
        <v>7181</v>
      </c>
      <c r="F708" t="s">
        <v>7181</v>
      </c>
      <c r="G708" t="s">
        <v>148</v>
      </c>
      <c r="H708">
        <v>172</v>
      </c>
      <c r="I708">
        <v>202</v>
      </c>
      <c r="J708" t="s">
        <v>7988</v>
      </c>
      <c r="K708" t="s">
        <v>7779</v>
      </c>
    </row>
    <row r="709" spans="1:11">
      <c r="A709" t="s">
        <v>1987</v>
      </c>
      <c r="B709" t="s">
        <v>1985</v>
      </c>
      <c r="C709" t="s">
        <v>2151</v>
      </c>
      <c r="D709" t="s">
        <v>1986</v>
      </c>
      <c r="E709" t="s">
        <v>7043</v>
      </c>
      <c r="F709" t="s">
        <v>7043</v>
      </c>
      <c r="G709" t="s">
        <v>42</v>
      </c>
      <c r="H709">
        <v>145</v>
      </c>
      <c r="I709">
        <v>151</v>
      </c>
      <c r="J709" t="s">
        <v>7989</v>
      </c>
      <c r="K709" t="s">
        <v>7779</v>
      </c>
    </row>
    <row r="710" spans="1:11">
      <c r="A710" t="s">
        <v>1995</v>
      </c>
      <c r="B710" t="s">
        <v>1993</v>
      </c>
      <c r="C710" t="s">
        <v>2155</v>
      </c>
      <c r="D710" t="s">
        <v>1994</v>
      </c>
      <c r="E710" t="s">
        <v>7182</v>
      </c>
      <c r="F710" t="s">
        <v>7182</v>
      </c>
      <c r="G710" t="s">
        <v>50</v>
      </c>
      <c r="H710">
        <v>127</v>
      </c>
      <c r="I710">
        <v>137</v>
      </c>
      <c r="J710" t="s">
        <v>7990</v>
      </c>
      <c r="K710" t="s">
        <v>7779</v>
      </c>
    </row>
    <row r="711" spans="1:11">
      <c r="A711" t="s">
        <v>1999</v>
      </c>
      <c r="B711" t="s">
        <v>1997</v>
      </c>
      <c r="C711" t="s">
        <v>2157</v>
      </c>
      <c r="D711" t="s">
        <v>1998</v>
      </c>
      <c r="E711" t="s">
        <v>7183</v>
      </c>
      <c r="F711" t="s">
        <v>7183</v>
      </c>
      <c r="G711" t="s">
        <v>159</v>
      </c>
      <c r="H711">
        <v>137</v>
      </c>
      <c r="I711">
        <v>141</v>
      </c>
      <c r="J711" t="s">
        <v>7991</v>
      </c>
      <c r="K711" t="s">
        <v>7779</v>
      </c>
    </row>
    <row r="712" spans="1:11">
      <c r="A712" t="s">
        <v>2003</v>
      </c>
      <c r="B712" t="s">
        <v>2001</v>
      </c>
      <c r="C712" t="s">
        <v>2159</v>
      </c>
      <c r="D712" t="s">
        <v>2002</v>
      </c>
      <c r="E712" t="s">
        <v>7184</v>
      </c>
      <c r="F712" t="s">
        <v>7184</v>
      </c>
      <c r="G712" t="s">
        <v>56</v>
      </c>
      <c r="H712">
        <v>156</v>
      </c>
      <c r="I712">
        <v>160</v>
      </c>
      <c r="J712" t="s">
        <v>7992</v>
      </c>
      <c r="K712" t="s">
        <v>7779</v>
      </c>
    </row>
    <row r="713" spans="1:11">
      <c r="A713" t="s">
        <v>2007</v>
      </c>
      <c r="B713" t="s">
        <v>2005</v>
      </c>
      <c r="C713" t="s">
        <v>2161</v>
      </c>
      <c r="D713" t="s">
        <v>2006</v>
      </c>
      <c r="E713" t="s">
        <v>7185</v>
      </c>
      <c r="F713" t="s">
        <v>7185</v>
      </c>
      <c r="G713" t="s">
        <v>68</v>
      </c>
      <c r="H713">
        <v>132</v>
      </c>
      <c r="I713">
        <v>145</v>
      </c>
      <c r="J713" t="s">
        <v>7993</v>
      </c>
      <c r="K713" t="s">
        <v>7779</v>
      </c>
    </row>
    <row r="714" spans="1:11">
      <c r="A714" t="s">
        <v>2015</v>
      </c>
      <c r="B714" t="s">
        <v>2013</v>
      </c>
      <c r="C714" t="s">
        <v>2165</v>
      </c>
      <c r="D714" t="s">
        <v>2014</v>
      </c>
      <c r="E714" t="s">
        <v>7185</v>
      </c>
      <c r="F714" t="s">
        <v>7185</v>
      </c>
      <c r="G714" t="s">
        <v>68</v>
      </c>
      <c r="H714">
        <v>178</v>
      </c>
      <c r="I714">
        <v>182</v>
      </c>
      <c r="J714" t="s">
        <v>7994</v>
      </c>
      <c r="K714" t="s">
        <v>7779</v>
      </c>
    </row>
    <row r="715" spans="1:11">
      <c r="A715" t="s">
        <v>2023</v>
      </c>
      <c r="B715" t="s">
        <v>2021</v>
      </c>
      <c r="C715" t="s">
        <v>2169</v>
      </c>
      <c r="D715" t="s">
        <v>2022</v>
      </c>
      <c r="E715" t="s">
        <v>7187</v>
      </c>
      <c r="F715" t="s">
        <v>7187</v>
      </c>
      <c r="G715" t="s">
        <v>130</v>
      </c>
      <c r="H715">
        <v>156</v>
      </c>
      <c r="I715">
        <v>168</v>
      </c>
      <c r="J715" t="s">
        <v>7996</v>
      </c>
      <c r="K715" t="s">
        <v>7779</v>
      </c>
    </row>
    <row r="716" spans="1:11">
      <c r="A716" t="s">
        <v>2027</v>
      </c>
      <c r="B716" t="s">
        <v>2025</v>
      </c>
      <c r="C716" t="s">
        <v>2171</v>
      </c>
      <c r="D716" t="s">
        <v>2026</v>
      </c>
      <c r="E716" t="s">
        <v>7188</v>
      </c>
      <c r="F716" t="s">
        <v>7188</v>
      </c>
      <c r="G716" t="s">
        <v>183</v>
      </c>
      <c r="H716">
        <v>135</v>
      </c>
      <c r="I716">
        <v>147</v>
      </c>
      <c r="J716" t="s">
        <v>7997</v>
      </c>
      <c r="K716" t="s">
        <v>7779</v>
      </c>
    </row>
    <row r="717" spans="1:11">
      <c r="A717" t="s">
        <v>2043</v>
      </c>
      <c r="B717" t="s">
        <v>2041</v>
      </c>
      <c r="C717" t="s">
        <v>2179</v>
      </c>
      <c r="D717" t="s">
        <v>2042</v>
      </c>
      <c r="E717" t="s">
        <v>7185</v>
      </c>
      <c r="F717" t="s">
        <v>7185</v>
      </c>
      <c r="G717" t="s">
        <v>68</v>
      </c>
      <c r="H717">
        <v>160</v>
      </c>
      <c r="I717">
        <v>171</v>
      </c>
      <c r="J717" t="s">
        <v>7999</v>
      </c>
      <c r="K717" t="s">
        <v>7779</v>
      </c>
    </row>
    <row r="718" spans="1:11">
      <c r="A718" t="s">
        <v>2051</v>
      </c>
      <c r="B718" t="s">
        <v>2049</v>
      </c>
      <c r="C718" t="s">
        <v>2183</v>
      </c>
      <c r="D718" t="s">
        <v>2050</v>
      </c>
      <c r="E718" t="s">
        <v>7053</v>
      </c>
      <c r="F718" t="s">
        <v>7053</v>
      </c>
      <c r="G718" t="s">
        <v>118</v>
      </c>
      <c r="H718">
        <v>146</v>
      </c>
      <c r="I718">
        <v>148</v>
      </c>
      <c r="J718" t="s">
        <v>8000</v>
      </c>
      <c r="K718" t="s">
        <v>7779</v>
      </c>
    </row>
    <row r="719" spans="1:11">
      <c r="A719" t="s">
        <v>2055</v>
      </c>
      <c r="B719" t="s">
        <v>2053</v>
      </c>
      <c r="C719" t="s">
        <v>2185</v>
      </c>
      <c r="D719" t="s">
        <v>2054</v>
      </c>
      <c r="E719" t="s">
        <v>7193</v>
      </c>
      <c r="F719" t="s">
        <v>7193</v>
      </c>
      <c r="G719" t="s">
        <v>81</v>
      </c>
      <c r="H719">
        <v>170</v>
      </c>
      <c r="I719">
        <v>219</v>
      </c>
      <c r="J719" t="s">
        <v>8001</v>
      </c>
      <c r="K719" t="s">
        <v>7779</v>
      </c>
    </row>
    <row r="720" spans="1:11">
      <c r="A720" t="s">
        <v>2067</v>
      </c>
      <c r="B720" t="s">
        <v>2065</v>
      </c>
      <c r="C720" t="s">
        <v>2191</v>
      </c>
      <c r="D720" t="s">
        <v>2066</v>
      </c>
      <c r="E720" t="s">
        <v>7185</v>
      </c>
      <c r="F720" t="s">
        <v>7185</v>
      </c>
      <c r="G720" t="s">
        <v>68</v>
      </c>
      <c r="H720">
        <v>130</v>
      </c>
      <c r="I720">
        <v>136</v>
      </c>
      <c r="J720" t="s">
        <v>8002</v>
      </c>
      <c r="K720" t="s">
        <v>7779</v>
      </c>
    </row>
    <row r="721" spans="1:11">
      <c r="A721" t="s">
        <v>2075</v>
      </c>
      <c r="B721" t="s">
        <v>2073</v>
      </c>
      <c r="C721" t="s">
        <v>2195</v>
      </c>
      <c r="D721" t="s">
        <v>2074</v>
      </c>
      <c r="E721" t="s">
        <v>7196</v>
      </c>
      <c r="F721" t="s">
        <v>7196</v>
      </c>
      <c r="G721" t="s">
        <v>152</v>
      </c>
      <c r="H721">
        <v>121</v>
      </c>
      <c r="I721">
        <v>129</v>
      </c>
      <c r="J721" t="s">
        <v>8004</v>
      </c>
      <c r="K721" t="s">
        <v>7779</v>
      </c>
    </row>
    <row r="722" spans="1:11">
      <c r="A722" t="s">
        <v>2087</v>
      </c>
      <c r="B722" t="s">
        <v>2085</v>
      </c>
      <c r="C722" t="s">
        <v>2201</v>
      </c>
      <c r="D722" t="s">
        <v>2086</v>
      </c>
      <c r="E722" t="s">
        <v>7185</v>
      </c>
      <c r="F722" t="s">
        <v>7185</v>
      </c>
      <c r="G722" t="s">
        <v>68</v>
      </c>
      <c r="H722">
        <v>130</v>
      </c>
      <c r="I722">
        <v>166</v>
      </c>
      <c r="J722" t="s">
        <v>8005</v>
      </c>
      <c r="K722" t="s">
        <v>7779</v>
      </c>
    </row>
    <row r="723" spans="1:11">
      <c r="A723" t="s">
        <v>2095</v>
      </c>
      <c r="B723" t="s">
        <v>2093</v>
      </c>
      <c r="C723" t="s">
        <v>2205</v>
      </c>
      <c r="D723" t="s">
        <v>2094</v>
      </c>
      <c r="E723" t="s">
        <v>7192</v>
      </c>
      <c r="F723" t="s">
        <v>7192</v>
      </c>
      <c r="G723" t="s">
        <v>196</v>
      </c>
      <c r="H723">
        <v>147</v>
      </c>
      <c r="I723">
        <v>151</v>
      </c>
      <c r="J723" t="s">
        <v>8006</v>
      </c>
      <c r="K723" t="s">
        <v>7779</v>
      </c>
    </row>
    <row r="724" spans="1:11">
      <c r="A724" t="s">
        <v>2103</v>
      </c>
      <c r="B724" t="s">
        <v>2101</v>
      </c>
      <c r="C724" t="s">
        <v>2209</v>
      </c>
      <c r="D724" t="s">
        <v>2102</v>
      </c>
      <c r="E724" t="s">
        <v>7185</v>
      </c>
      <c r="F724" t="s">
        <v>7185</v>
      </c>
      <c r="G724" t="s">
        <v>68</v>
      </c>
      <c r="H724">
        <v>125</v>
      </c>
      <c r="I724">
        <v>134</v>
      </c>
      <c r="J724" t="s">
        <v>7788</v>
      </c>
      <c r="K724" t="s">
        <v>7779</v>
      </c>
    </row>
    <row r="725" spans="1:11">
      <c r="A725" t="s">
        <v>2111</v>
      </c>
      <c r="B725" t="s">
        <v>2109</v>
      </c>
      <c r="C725" t="s">
        <v>2213</v>
      </c>
      <c r="D725" t="s">
        <v>2110</v>
      </c>
      <c r="E725" t="s">
        <v>7188</v>
      </c>
      <c r="F725" t="s">
        <v>7188</v>
      </c>
      <c r="G725" t="s">
        <v>183</v>
      </c>
      <c r="H725">
        <v>161</v>
      </c>
      <c r="I725">
        <v>165</v>
      </c>
      <c r="J725" t="s">
        <v>8009</v>
      </c>
      <c r="K725" t="s">
        <v>7779</v>
      </c>
    </row>
    <row r="726" spans="1:11">
      <c r="A726" t="s">
        <v>2115</v>
      </c>
      <c r="B726" t="s">
        <v>2113</v>
      </c>
      <c r="C726" t="s">
        <v>2215</v>
      </c>
      <c r="D726" t="s">
        <v>2114</v>
      </c>
      <c r="E726" t="s">
        <v>7200</v>
      </c>
      <c r="F726" t="s">
        <v>7200</v>
      </c>
      <c r="G726" t="s">
        <v>176</v>
      </c>
      <c r="H726">
        <v>170</v>
      </c>
      <c r="I726">
        <v>187</v>
      </c>
      <c r="J726" t="s">
        <v>8010</v>
      </c>
      <c r="K726" t="s">
        <v>7779</v>
      </c>
    </row>
    <row r="727" spans="1:11">
      <c r="A727" t="s">
        <v>2119</v>
      </c>
      <c r="B727" t="s">
        <v>2117</v>
      </c>
      <c r="C727" t="s">
        <v>2217</v>
      </c>
      <c r="D727" t="s">
        <v>2118</v>
      </c>
      <c r="E727" t="s">
        <v>7192</v>
      </c>
      <c r="F727" t="s">
        <v>7192</v>
      </c>
      <c r="G727" t="s">
        <v>196</v>
      </c>
      <c r="H727">
        <v>184</v>
      </c>
      <c r="I727">
        <v>187</v>
      </c>
      <c r="J727" t="s">
        <v>8011</v>
      </c>
      <c r="K727" t="s">
        <v>7779</v>
      </c>
    </row>
    <row r="728" spans="1:11">
      <c r="A728" t="s">
        <v>2123</v>
      </c>
      <c r="B728" t="s">
        <v>2121</v>
      </c>
      <c r="C728" t="s">
        <v>2219</v>
      </c>
      <c r="D728" t="s">
        <v>2122</v>
      </c>
      <c r="E728" t="s">
        <v>7064</v>
      </c>
      <c r="F728" t="s">
        <v>7064</v>
      </c>
      <c r="G728" t="s">
        <v>123</v>
      </c>
      <c r="H728">
        <v>184</v>
      </c>
      <c r="I728">
        <v>187</v>
      </c>
      <c r="J728" t="s">
        <v>8011</v>
      </c>
      <c r="K728" t="s">
        <v>7779</v>
      </c>
    </row>
    <row r="729" spans="1:11">
      <c r="A729" t="s">
        <v>2228</v>
      </c>
      <c r="B729" t="s">
        <v>2226</v>
      </c>
      <c r="C729" t="s">
        <v>2416</v>
      </c>
      <c r="D729" t="s">
        <v>2227</v>
      </c>
      <c r="E729" t="s">
        <v>7201</v>
      </c>
      <c r="F729" t="s">
        <v>7201</v>
      </c>
      <c r="G729" t="s">
        <v>140</v>
      </c>
      <c r="H729">
        <v>160</v>
      </c>
      <c r="I729">
        <v>162</v>
      </c>
      <c r="J729" t="s">
        <v>8012</v>
      </c>
      <c r="K729" t="s">
        <v>7779</v>
      </c>
    </row>
    <row r="730" spans="1:11">
      <c r="A730" t="s">
        <v>2232</v>
      </c>
      <c r="B730" t="s">
        <v>2230</v>
      </c>
      <c r="C730" t="s">
        <v>2418</v>
      </c>
      <c r="D730" t="s">
        <v>2231</v>
      </c>
      <c r="E730" t="s">
        <v>7077</v>
      </c>
      <c r="F730" t="s">
        <v>7077</v>
      </c>
      <c r="G730" t="s">
        <v>139</v>
      </c>
      <c r="H730">
        <v>162</v>
      </c>
      <c r="I730">
        <v>164</v>
      </c>
      <c r="J730" t="s">
        <v>8013</v>
      </c>
      <c r="K730" t="s">
        <v>7779</v>
      </c>
    </row>
    <row r="731" spans="1:11">
      <c r="A731" t="s">
        <v>2264</v>
      </c>
      <c r="B731" t="s">
        <v>2262</v>
      </c>
      <c r="C731" t="s">
        <v>2434</v>
      </c>
      <c r="D731" t="s">
        <v>2263</v>
      </c>
      <c r="E731" t="s">
        <v>7078</v>
      </c>
      <c r="F731" t="s">
        <v>7078</v>
      </c>
      <c r="G731" t="s">
        <v>85</v>
      </c>
      <c r="H731">
        <v>181</v>
      </c>
      <c r="I731">
        <v>186</v>
      </c>
      <c r="J731" t="s">
        <v>8015</v>
      </c>
      <c r="K731" t="s">
        <v>7779</v>
      </c>
    </row>
    <row r="732" spans="1:11">
      <c r="A732" t="s">
        <v>2272</v>
      </c>
      <c r="B732" t="s">
        <v>2270</v>
      </c>
      <c r="C732" t="s">
        <v>2438</v>
      </c>
      <c r="D732" t="s">
        <v>2271</v>
      </c>
      <c r="E732" t="s">
        <v>7205</v>
      </c>
      <c r="F732" t="s">
        <v>7205</v>
      </c>
      <c r="G732" t="s">
        <v>79</v>
      </c>
      <c r="H732">
        <v>174</v>
      </c>
      <c r="I732">
        <v>177</v>
      </c>
      <c r="J732" t="s">
        <v>7811</v>
      </c>
      <c r="K732" t="s">
        <v>7779</v>
      </c>
    </row>
    <row r="733" spans="1:11">
      <c r="A733" t="s">
        <v>2276</v>
      </c>
      <c r="B733" t="s">
        <v>2274</v>
      </c>
      <c r="C733" t="s">
        <v>2440</v>
      </c>
      <c r="D733" t="s">
        <v>2275</v>
      </c>
      <c r="E733" t="s">
        <v>7070</v>
      </c>
      <c r="F733" t="s">
        <v>7070</v>
      </c>
      <c r="G733" t="s">
        <v>180</v>
      </c>
      <c r="H733">
        <v>113</v>
      </c>
      <c r="I733">
        <v>161</v>
      </c>
      <c r="J733" t="s">
        <v>8017</v>
      </c>
      <c r="K733" t="s">
        <v>7779</v>
      </c>
    </row>
    <row r="734" spans="1:11">
      <c r="A734" t="s">
        <v>2292</v>
      </c>
      <c r="B734" t="s">
        <v>2290</v>
      </c>
      <c r="C734" t="s">
        <v>2447</v>
      </c>
      <c r="D734" t="s">
        <v>2291</v>
      </c>
      <c r="E734" t="s">
        <v>7203</v>
      </c>
      <c r="F734" t="s">
        <v>7203</v>
      </c>
      <c r="G734" t="s">
        <v>166</v>
      </c>
      <c r="H734">
        <v>144</v>
      </c>
      <c r="I734">
        <v>148</v>
      </c>
      <c r="J734" t="s">
        <v>8021</v>
      </c>
      <c r="K734" t="s">
        <v>7779</v>
      </c>
    </row>
    <row r="735" spans="1:11">
      <c r="A735" t="s">
        <v>2296</v>
      </c>
      <c r="B735" t="s">
        <v>2294</v>
      </c>
      <c r="C735" t="s">
        <v>2449</v>
      </c>
      <c r="D735" t="s">
        <v>2295</v>
      </c>
      <c r="E735" t="s">
        <v>7073</v>
      </c>
      <c r="F735" t="s">
        <v>7073</v>
      </c>
      <c r="G735" t="s">
        <v>132</v>
      </c>
      <c r="H735">
        <v>139</v>
      </c>
      <c r="I735">
        <v>142</v>
      </c>
      <c r="J735" t="s">
        <v>8022</v>
      </c>
      <c r="K735" t="s">
        <v>7779</v>
      </c>
    </row>
    <row r="736" spans="1:11">
      <c r="A736" t="s">
        <v>2300</v>
      </c>
      <c r="B736" t="s">
        <v>2298</v>
      </c>
      <c r="C736" t="s">
        <v>2451</v>
      </c>
      <c r="D736" t="s">
        <v>2299</v>
      </c>
      <c r="E736" t="s">
        <v>7201</v>
      </c>
      <c r="F736" t="s">
        <v>7201</v>
      </c>
      <c r="G736" t="s">
        <v>140</v>
      </c>
      <c r="H736">
        <v>301</v>
      </c>
      <c r="I736">
        <v>304</v>
      </c>
      <c r="J736" t="s">
        <v>8023</v>
      </c>
      <c r="K736" t="s">
        <v>7779</v>
      </c>
    </row>
    <row r="737" spans="1:11">
      <c r="A737" t="s">
        <v>2316</v>
      </c>
      <c r="B737" t="s">
        <v>2314</v>
      </c>
      <c r="C737" t="s">
        <v>2459</v>
      </c>
      <c r="D737" t="s">
        <v>2315</v>
      </c>
      <c r="E737" t="s">
        <v>7074</v>
      </c>
      <c r="F737" t="s">
        <v>7074</v>
      </c>
      <c r="G737" t="s">
        <v>58</v>
      </c>
      <c r="H737">
        <v>145</v>
      </c>
      <c r="I737">
        <v>148</v>
      </c>
      <c r="J737" t="s">
        <v>7827</v>
      </c>
      <c r="K737" t="s">
        <v>7779</v>
      </c>
    </row>
    <row r="738" spans="1:11">
      <c r="A738" t="s">
        <v>2320</v>
      </c>
      <c r="B738" t="s">
        <v>2318</v>
      </c>
      <c r="C738" t="s">
        <v>2461</v>
      </c>
      <c r="D738" t="s">
        <v>2319</v>
      </c>
      <c r="E738" t="s">
        <v>7076</v>
      </c>
      <c r="F738" t="s">
        <v>7076</v>
      </c>
      <c r="G738" t="s">
        <v>162</v>
      </c>
      <c r="H738">
        <v>131</v>
      </c>
      <c r="I738">
        <v>141</v>
      </c>
      <c r="J738" t="s">
        <v>8026</v>
      </c>
      <c r="K738" t="s">
        <v>7779</v>
      </c>
    </row>
    <row r="739" spans="1:11">
      <c r="A739" t="s">
        <v>2344</v>
      </c>
      <c r="B739" t="s">
        <v>2342</v>
      </c>
      <c r="C739" t="s">
        <v>2473</v>
      </c>
      <c r="D739" t="s">
        <v>2343</v>
      </c>
      <c r="E739" t="s">
        <v>7059</v>
      </c>
      <c r="F739" t="s">
        <v>7059</v>
      </c>
      <c r="G739" t="s">
        <v>92</v>
      </c>
      <c r="H739">
        <v>158</v>
      </c>
      <c r="I739">
        <v>173</v>
      </c>
      <c r="J739" t="s">
        <v>8028</v>
      </c>
      <c r="K739" t="s">
        <v>7779</v>
      </c>
    </row>
    <row r="740" spans="1:11">
      <c r="A740" t="s">
        <v>2356</v>
      </c>
      <c r="B740" t="s">
        <v>2354</v>
      </c>
      <c r="C740" t="s">
        <v>2479</v>
      </c>
      <c r="D740" t="s">
        <v>2355</v>
      </c>
      <c r="E740" t="s">
        <v>7068</v>
      </c>
      <c r="F740" t="s">
        <v>7068</v>
      </c>
      <c r="G740" t="s">
        <v>138</v>
      </c>
      <c r="H740">
        <v>102</v>
      </c>
      <c r="I740">
        <v>108</v>
      </c>
      <c r="J740" t="s">
        <v>7810</v>
      </c>
      <c r="K740" t="s">
        <v>7779</v>
      </c>
    </row>
    <row r="741" spans="1:11">
      <c r="A741" t="s">
        <v>2376</v>
      </c>
      <c r="B741" t="s">
        <v>2374</v>
      </c>
      <c r="C741" t="s">
        <v>2489</v>
      </c>
      <c r="D741" t="s">
        <v>2375</v>
      </c>
      <c r="E741" t="s">
        <v>7213</v>
      </c>
      <c r="F741" t="s">
        <v>7213</v>
      </c>
      <c r="G741" t="s">
        <v>76</v>
      </c>
      <c r="H741">
        <v>159</v>
      </c>
      <c r="I741">
        <v>164</v>
      </c>
      <c r="J741" t="s">
        <v>8029</v>
      </c>
      <c r="K741" t="s">
        <v>7779</v>
      </c>
    </row>
    <row r="742" spans="1:11">
      <c r="A742" t="s">
        <v>2388</v>
      </c>
      <c r="B742" t="s">
        <v>2386</v>
      </c>
      <c r="C742" t="s">
        <v>2495</v>
      </c>
      <c r="D742" t="s">
        <v>2387</v>
      </c>
      <c r="E742" t="s">
        <v>7214</v>
      </c>
      <c r="F742" t="s">
        <v>7214</v>
      </c>
      <c r="G742" t="s">
        <v>48</v>
      </c>
      <c r="H742">
        <v>164</v>
      </c>
      <c r="I742">
        <v>167</v>
      </c>
      <c r="J742" t="s">
        <v>8032</v>
      </c>
      <c r="K742" t="s">
        <v>7779</v>
      </c>
    </row>
    <row r="743" spans="1:11">
      <c r="A743" t="s">
        <v>2400</v>
      </c>
      <c r="B743" t="s">
        <v>2398</v>
      </c>
      <c r="C743" t="s">
        <v>2501</v>
      </c>
      <c r="D743" t="s">
        <v>2399</v>
      </c>
      <c r="E743" t="s">
        <v>7215</v>
      </c>
      <c r="F743" t="s">
        <v>7215</v>
      </c>
      <c r="G743" t="s">
        <v>49</v>
      </c>
      <c r="H743">
        <v>69</v>
      </c>
      <c r="I743">
        <v>180</v>
      </c>
      <c r="J743" t="s">
        <v>8033</v>
      </c>
      <c r="K743" t="s">
        <v>7779</v>
      </c>
    </row>
    <row r="744" spans="1:11">
      <c r="A744" t="s">
        <v>2412</v>
      </c>
      <c r="B744" t="s">
        <v>2410</v>
      </c>
      <c r="C744" t="s">
        <v>2507</v>
      </c>
      <c r="D744" t="s">
        <v>2411</v>
      </c>
      <c r="E744" t="s">
        <v>7069</v>
      </c>
      <c r="F744" t="s">
        <v>7069</v>
      </c>
      <c r="G744" t="s">
        <v>42</v>
      </c>
      <c r="H744">
        <v>149</v>
      </c>
      <c r="I744">
        <v>155</v>
      </c>
      <c r="J744" t="s">
        <v>8034</v>
      </c>
      <c r="K744" t="s">
        <v>7779</v>
      </c>
    </row>
    <row r="745" spans="1:11">
      <c r="A745" t="s">
        <v>2516</v>
      </c>
      <c r="B745" t="s">
        <v>2514</v>
      </c>
      <c r="C745" t="s">
        <v>2697</v>
      </c>
      <c r="D745" t="s">
        <v>2515</v>
      </c>
      <c r="E745" t="s">
        <v>7065</v>
      </c>
      <c r="F745" t="s">
        <v>7065</v>
      </c>
      <c r="G745" t="s">
        <v>141</v>
      </c>
      <c r="H745">
        <v>77</v>
      </c>
      <c r="I745">
        <v>112</v>
      </c>
      <c r="J745" t="s">
        <v>8035</v>
      </c>
      <c r="K745" t="s">
        <v>7779</v>
      </c>
    </row>
    <row r="746" spans="1:11">
      <c r="A746" t="s">
        <v>2528</v>
      </c>
      <c r="B746" t="s">
        <v>2526</v>
      </c>
      <c r="C746" t="s">
        <v>2703</v>
      </c>
      <c r="D746" t="s">
        <v>2527</v>
      </c>
      <c r="E746" t="s">
        <v>7217</v>
      </c>
      <c r="F746" t="s">
        <v>7217</v>
      </c>
      <c r="G746" t="s">
        <v>157</v>
      </c>
      <c r="H746">
        <v>159</v>
      </c>
      <c r="I746">
        <v>161</v>
      </c>
      <c r="J746" t="s">
        <v>8037</v>
      </c>
      <c r="K746" t="s">
        <v>7779</v>
      </c>
    </row>
    <row r="747" spans="1:11">
      <c r="A747" t="s">
        <v>2532</v>
      </c>
      <c r="B747" t="s">
        <v>2530</v>
      </c>
      <c r="C747" t="s">
        <v>2705</v>
      </c>
      <c r="D747" t="s">
        <v>2531</v>
      </c>
      <c r="E747" t="s">
        <v>7218</v>
      </c>
      <c r="F747" t="s">
        <v>7218</v>
      </c>
      <c r="G747" t="s">
        <v>50</v>
      </c>
      <c r="H747">
        <v>151</v>
      </c>
      <c r="I747">
        <v>159</v>
      </c>
      <c r="J747" t="s">
        <v>8038</v>
      </c>
      <c r="K747" t="s">
        <v>7779</v>
      </c>
    </row>
    <row r="748" spans="1:11">
      <c r="A748" t="s">
        <v>2536</v>
      </c>
      <c r="B748" t="s">
        <v>2534</v>
      </c>
      <c r="C748" t="s">
        <v>2707</v>
      </c>
      <c r="D748" t="s">
        <v>2535</v>
      </c>
      <c r="E748" t="s">
        <v>7217</v>
      </c>
      <c r="F748" t="s">
        <v>7217</v>
      </c>
      <c r="G748" t="s">
        <v>157</v>
      </c>
      <c r="H748">
        <v>161</v>
      </c>
      <c r="I748">
        <v>164</v>
      </c>
      <c r="J748" t="s">
        <v>8039</v>
      </c>
      <c r="K748" t="s">
        <v>7779</v>
      </c>
    </row>
    <row r="749" spans="1:11">
      <c r="A749" t="s">
        <v>2544</v>
      </c>
      <c r="B749" t="s">
        <v>2542</v>
      </c>
      <c r="C749" t="s">
        <v>2711</v>
      </c>
      <c r="D749" t="s">
        <v>2543</v>
      </c>
      <c r="E749" t="s">
        <v>7219</v>
      </c>
      <c r="F749" t="s">
        <v>7219</v>
      </c>
      <c r="G749" t="s">
        <v>68</v>
      </c>
      <c r="H749">
        <v>124</v>
      </c>
      <c r="I749">
        <v>128</v>
      </c>
      <c r="J749" t="s">
        <v>8040</v>
      </c>
      <c r="K749" t="s">
        <v>7779</v>
      </c>
    </row>
    <row r="750" spans="1:11">
      <c r="A750" t="s">
        <v>2552</v>
      </c>
      <c r="B750" t="s">
        <v>2550</v>
      </c>
      <c r="C750" t="s">
        <v>2715</v>
      </c>
      <c r="D750" t="s">
        <v>2551</v>
      </c>
      <c r="E750" t="s">
        <v>7220</v>
      </c>
      <c r="F750" t="s">
        <v>7220</v>
      </c>
      <c r="G750" t="s">
        <v>170</v>
      </c>
      <c r="H750">
        <v>73</v>
      </c>
      <c r="I750">
        <v>147</v>
      </c>
      <c r="J750" t="s">
        <v>8041</v>
      </c>
      <c r="K750" t="s">
        <v>7779</v>
      </c>
    </row>
    <row r="751" spans="1:11">
      <c r="A751" t="s">
        <v>2556</v>
      </c>
      <c r="B751" t="s">
        <v>2554</v>
      </c>
      <c r="C751" t="s">
        <v>2717</v>
      </c>
      <c r="D751" t="s">
        <v>2555</v>
      </c>
      <c r="E751" t="s">
        <v>7217</v>
      </c>
      <c r="F751" t="s">
        <v>7217</v>
      </c>
      <c r="G751" t="s">
        <v>157</v>
      </c>
      <c r="H751">
        <v>143</v>
      </c>
      <c r="I751">
        <v>157</v>
      </c>
      <c r="J751" t="s">
        <v>8042</v>
      </c>
      <c r="K751" t="s">
        <v>7779</v>
      </c>
    </row>
    <row r="752" spans="1:11">
      <c r="A752" t="s">
        <v>2568</v>
      </c>
      <c r="B752" t="s">
        <v>2566</v>
      </c>
      <c r="C752" t="s">
        <v>2723</v>
      </c>
      <c r="D752" t="s">
        <v>2567</v>
      </c>
      <c r="E752" t="s">
        <v>7221</v>
      </c>
      <c r="F752" t="s">
        <v>7221</v>
      </c>
      <c r="G752" t="s">
        <v>104</v>
      </c>
      <c r="H752">
        <v>133</v>
      </c>
      <c r="I752">
        <v>144</v>
      </c>
      <c r="J752" t="s">
        <v>8043</v>
      </c>
      <c r="K752" t="s">
        <v>7779</v>
      </c>
    </row>
    <row r="753" spans="1:11">
      <c r="A753" t="s">
        <v>2572</v>
      </c>
      <c r="B753" t="s">
        <v>2570</v>
      </c>
      <c r="C753" t="s">
        <v>2725</v>
      </c>
      <c r="D753" t="s">
        <v>2571</v>
      </c>
      <c r="E753" t="s">
        <v>7222</v>
      </c>
      <c r="F753" t="s">
        <v>7222</v>
      </c>
      <c r="G753" t="s">
        <v>56</v>
      </c>
      <c r="H753">
        <v>133</v>
      </c>
      <c r="I753">
        <v>138</v>
      </c>
      <c r="J753" t="s">
        <v>8044</v>
      </c>
      <c r="K753" t="s">
        <v>7779</v>
      </c>
    </row>
    <row r="754" spans="1:11">
      <c r="A754" t="s">
        <v>2576</v>
      </c>
      <c r="B754" t="s">
        <v>2574</v>
      </c>
      <c r="C754" t="s">
        <v>2727</v>
      </c>
      <c r="D754" t="s">
        <v>2575</v>
      </c>
      <c r="E754" t="s">
        <v>7218</v>
      </c>
      <c r="F754" t="s">
        <v>7218</v>
      </c>
      <c r="G754" t="s">
        <v>50</v>
      </c>
      <c r="H754">
        <v>175</v>
      </c>
      <c r="I754">
        <v>179</v>
      </c>
      <c r="J754" t="s">
        <v>8045</v>
      </c>
      <c r="K754" t="s">
        <v>7779</v>
      </c>
    </row>
    <row r="755" spans="1:11">
      <c r="A755" t="s">
        <v>2580</v>
      </c>
      <c r="B755" t="s">
        <v>2578</v>
      </c>
      <c r="C755" t="s">
        <v>2729</v>
      </c>
      <c r="D755" t="s">
        <v>2579</v>
      </c>
      <c r="E755" t="s">
        <v>7223</v>
      </c>
      <c r="F755" t="s">
        <v>7223</v>
      </c>
      <c r="G755" t="s">
        <v>149</v>
      </c>
      <c r="H755">
        <v>156</v>
      </c>
      <c r="I755">
        <v>164</v>
      </c>
      <c r="J755" t="s">
        <v>7964</v>
      </c>
      <c r="K755" t="s">
        <v>7779</v>
      </c>
    </row>
    <row r="756" spans="1:11">
      <c r="A756" t="s">
        <v>2584</v>
      </c>
      <c r="B756" t="s">
        <v>2582</v>
      </c>
      <c r="C756" t="s">
        <v>2730</v>
      </c>
      <c r="D756" t="s">
        <v>2583</v>
      </c>
      <c r="E756" t="s">
        <v>7224</v>
      </c>
      <c r="F756" t="s">
        <v>7224</v>
      </c>
      <c r="G756" t="s">
        <v>183</v>
      </c>
      <c r="H756">
        <v>141</v>
      </c>
      <c r="I756">
        <v>146</v>
      </c>
      <c r="J756" t="s">
        <v>8046</v>
      </c>
      <c r="K756" t="s">
        <v>7779</v>
      </c>
    </row>
    <row r="757" spans="1:11">
      <c r="A757" t="s">
        <v>2592</v>
      </c>
      <c r="B757" t="s">
        <v>2590</v>
      </c>
      <c r="C757" t="s">
        <v>2734</v>
      </c>
      <c r="D757" t="s">
        <v>2591</v>
      </c>
      <c r="E757" t="s">
        <v>7217</v>
      </c>
      <c r="F757" t="s">
        <v>7217</v>
      </c>
      <c r="G757" t="s">
        <v>157</v>
      </c>
      <c r="H757">
        <v>177</v>
      </c>
      <c r="I757">
        <v>179</v>
      </c>
      <c r="J757" t="s">
        <v>8047</v>
      </c>
      <c r="K757" t="s">
        <v>7779</v>
      </c>
    </row>
    <row r="758" spans="1:11">
      <c r="A758" t="s">
        <v>2603</v>
      </c>
      <c r="B758" t="s">
        <v>2601</v>
      </c>
      <c r="C758" t="s">
        <v>2740</v>
      </c>
      <c r="D758" t="s">
        <v>2602</v>
      </c>
      <c r="E758" t="s">
        <v>7226</v>
      </c>
      <c r="F758" t="s">
        <v>7226</v>
      </c>
      <c r="G758" t="s">
        <v>171</v>
      </c>
      <c r="H758">
        <v>101</v>
      </c>
      <c r="I758">
        <v>129</v>
      </c>
      <c r="J758" t="s">
        <v>8049</v>
      </c>
      <c r="K758" t="s">
        <v>7779</v>
      </c>
    </row>
    <row r="759" spans="1:11">
      <c r="A759" t="s">
        <v>2607</v>
      </c>
      <c r="B759" t="s">
        <v>2605</v>
      </c>
      <c r="C759" t="s">
        <v>2742</v>
      </c>
      <c r="D759" t="s">
        <v>2606</v>
      </c>
      <c r="E759" t="s">
        <v>7227</v>
      </c>
      <c r="F759" t="s">
        <v>7227</v>
      </c>
      <c r="G759" t="s">
        <v>118</v>
      </c>
      <c r="H759">
        <v>70</v>
      </c>
      <c r="I759">
        <v>71</v>
      </c>
      <c r="J759" t="s">
        <v>8050</v>
      </c>
      <c r="K759" t="s">
        <v>7779</v>
      </c>
    </row>
    <row r="760" spans="1:11">
      <c r="A760" t="s">
        <v>2611</v>
      </c>
      <c r="B760" t="s">
        <v>2609</v>
      </c>
      <c r="C760" t="s">
        <v>2744</v>
      </c>
      <c r="D760" t="s">
        <v>2610</v>
      </c>
      <c r="E760" t="s">
        <v>7228</v>
      </c>
      <c r="F760" t="s">
        <v>7228</v>
      </c>
      <c r="G760" t="s">
        <v>157</v>
      </c>
      <c r="H760">
        <v>63</v>
      </c>
      <c r="I760">
        <v>72</v>
      </c>
      <c r="J760" t="s">
        <v>8051</v>
      </c>
      <c r="K760" t="s">
        <v>7779</v>
      </c>
    </row>
    <row r="761" spans="1:11">
      <c r="A761" t="s">
        <v>2619</v>
      </c>
      <c r="B761" t="s">
        <v>2617</v>
      </c>
      <c r="C761" t="s">
        <v>2748</v>
      </c>
      <c r="D761" t="s">
        <v>2618</v>
      </c>
      <c r="E761" t="s">
        <v>7229</v>
      </c>
      <c r="F761" t="s">
        <v>7229</v>
      </c>
      <c r="G761" t="s">
        <v>160</v>
      </c>
      <c r="H761">
        <v>163</v>
      </c>
      <c r="I761">
        <v>313</v>
      </c>
      <c r="J761" t="s">
        <v>8052</v>
      </c>
      <c r="K761" t="s">
        <v>7779</v>
      </c>
    </row>
    <row r="762" spans="1:11">
      <c r="A762" t="s">
        <v>2623</v>
      </c>
      <c r="B762" t="s">
        <v>2621</v>
      </c>
      <c r="C762" t="s">
        <v>2750</v>
      </c>
      <c r="D762" t="s">
        <v>2622</v>
      </c>
      <c r="E762" t="s">
        <v>7230</v>
      </c>
      <c r="F762" t="s">
        <v>7230</v>
      </c>
      <c r="G762" t="s">
        <v>70</v>
      </c>
      <c r="H762">
        <v>156</v>
      </c>
      <c r="I762">
        <v>171</v>
      </c>
      <c r="J762" t="s">
        <v>8053</v>
      </c>
      <c r="K762" t="s">
        <v>7779</v>
      </c>
    </row>
    <row r="763" spans="1:11">
      <c r="A763" t="s">
        <v>2631</v>
      </c>
      <c r="B763" t="s">
        <v>2629</v>
      </c>
      <c r="C763" t="s">
        <v>2754</v>
      </c>
      <c r="D763" t="s">
        <v>2630</v>
      </c>
      <c r="E763" t="s">
        <v>7232</v>
      </c>
      <c r="F763" t="s">
        <v>7232</v>
      </c>
      <c r="G763" t="s">
        <v>153</v>
      </c>
      <c r="H763">
        <v>105</v>
      </c>
      <c r="I763">
        <v>108</v>
      </c>
      <c r="J763" t="s">
        <v>8054</v>
      </c>
      <c r="K763" t="s">
        <v>7779</v>
      </c>
    </row>
    <row r="764" spans="1:11">
      <c r="A764" t="s">
        <v>2635</v>
      </c>
      <c r="B764" t="s">
        <v>2633</v>
      </c>
      <c r="C764" t="s">
        <v>2756</v>
      </c>
      <c r="D764" t="s">
        <v>2634</v>
      </c>
      <c r="E764" t="s">
        <v>7233</v>
      </c>
      <c r="F764" t="s">
        <v>7233</v>
      </c>
      <c r="G764" t="s">
        <v>162</v>
      </c>
      <c r="H764">
        <v>145</v>
      </c>
      <c r="I764">
        <v>155</v>
      </c>
      <c r="J764" t="s">
        <v>8055</v>
      </c>
      <c r="K764" t="s">
        <v>7779</v>
      </c>
    </row>
    <row r="765" spans="1:11">
      <c r="A765" t="s">
        <v>2639</v>
      </c>
      <c r="B765" t="s">
        <v>2637</v>
      </c>
      <c r="C765" t="s">
        <v>2758</v>
      </c>
      <c r="D765" t="s">
        <v>2638</v>
      </c>
      <c r="E765" t="s">
        <v>7234</v>
      </c>
      <c r="F765" t="s">
        <v>7234</v>
      </c>
      <c r="G765" t="s">
        <v>200</v>
      </c>
      <c r="H765">
        <v>153</v>
      </c>
      <c r="I765">
        <v>163</v>
      </c>
      <c r="J765" t="s">
        <v>8056</v>
      </c>
      <c r="K765" t="s">
        <v>7779</v>
      </c>
    </row>
    <row r="766" spans="1:11">
      <c r="A766" t="s">
        <v>2642</v>
      </c>
      <c r="B766" t="s">
        <v>2640</v>
      </c>
      <c r="C766" t="s">
        <v>2760</v>
      </c>
      <c r="D766" t="s">
        <v>2641</v>
      </c>
      <c r="E766" t="s">
        <v>7235</v>
      </c>
      <c r="F766" t="s">
        <v>7235</v>
      </c>
      <c r="G766" t="s">
        <v>183</v>
      </c>
      <c r="H766">
        <v>172</v>
      </c>
      <c r="I766">
        <v>181</v>
      </c>
      <c r="J766" t="s">
        <v>8057</v>
      </c>
      <c r="K766" t="s">
        <v>7779</v>
      </c>
    </row>
    <row r="767" spans="1:11">
      <c r="A767" t="s">
        <v>2654</v>
      </c>
      <c r="B767" t="s">
        <v>2652</v>
      </c>
      <c r="C767" t="s">
        <v>2766</v>
      </c>
      <c r="D767" t="s">
        <v>2653</v>
      </c>
      <c r="E767" t="s">
        <v>7238</v>
      </c>
      <c r="F767" t="s">
        <v>7238</v>
      </c>
      <c r="G767" t="s">
        <v>135</v>
      </c>
      <c r="H767">
        <v>109</v>
      </c>
      <c r="I767">
        <v>115</v>
      </c>
      <c r="J767" t="s">
        <v>8058</v>
      </c>
      <c r="K767" t="s">
        <v>7779</v>
      </c>
    </row>
    <row r="768" spans="1:11">
      <c r="A768" t="s">
        <v>2657</v>
      </c>
      <c r="B768" t="s">
        <v>2655</v>
      </c>
      <c r="C768" t="s">
        <v>2768</v>
      </c>
      <c r="D768" t="s">
        <v>2656</v>
      </c>
      <c r="E768" t="s">
        <v>7001</v>
      </c>
      <c r="F768" t="s">
        <v>7001</v>
      </c>
      <c r="G768" t="s">
        <v>175</v>
      </c>
      <c r="H768">
        <v>257</v>
      </c>
      <c r="I768">
        <v>302</v>
      </c>
      <c r="J768" t="s">
        <v>8059</v>
      </c>
      <c r="K768" t="s">
        <v>7779</v>
      </c>
    </row>
    <row r="769" spans="1:11">
      <c r="A769" t="s">
        <v>2661</v>
      </c>
      <c r="B769" t="s">
        <v>2659</v>
      </c>
      <c r="C769" t="s">
        <v>2770</v>
      </c>
      <c r="D769" t="s">
        <v>2660</v>
      </c>
      <c r="E769" t="s">
        <v>7239</v>
      </c>
      <c r="F769" t="s">
        <v>7239</v>
      </c>
      <c r="G769" t="s">
        <v>39</v>
      </c>
      <c r="H769">
        <v>170</v>
      </c>
      <c r="I769">
        <v>176</v>
      </c>
      <c r="J769" t="s">
        <v>7799</v>
      </c>
      <c r="K769" t="s">
        <v>7779</v>
      </c>
    </row>
    <row r="770" spans="1:11">
      <c r="A770" t="s">
        <v>2669</v>
      </c>
      <c r="B770" t="s">
        <v>2667</v>
      </c>
      <c r="C770" t="s">
        <v>2774</v>
      </c>
      <c r="D770" t="s">
        <v>2668</v>
      </c>
      <c r="E770" t="s">
        <v>7241</v>
      </c>
      <c r="F770" t="s">
        <v>7241</v>
      </c>
      <c r="G770" t="s">
        <v>179</v>
      </c>
      <c r="H770">
        <v>114</v>
      </c>
      <c r="I770">
        <v>134</v>
      </c>
      <c r="J770" t="s">
        <v>8060</v>
      </c>
      <c r="K770" t="s">
        <v>7779</v>
      </c>
    </row>
    <row r="771" spans="1:11">
      <c r="A771" t="s">
        <v>2673</v>
      </c>
      <c r="B771" t="s">
        <v>2671</v>
      </c>
      <c r="C771" t="s">
        <v>2776</v>
      </c>
      <c r="D771" t="s">
        <v>2672</v>
      </c>
      <c r="E771" t="s">
        <v>7242</v>
      </c>
      <c r="F771" t="s">
        <v>7242</v>
      </c>
      <c r="G771" t="s">
        <v>87</v>
      </c>
      <c r="H771">
        <v>115</v>
      </c>
      <c r="I771">
        <v>188</v>
      </c>
      <c r="J771" t="s">
        <v>8061</v>
      </c>
      <c r="K771" t="s">
        <v>7779</v>
      </c>
    </row>
    <row r="772" spans="1:11">
      <c r="A772" t="s">
        <v>2677</v>
      </c>
      <c r="B772" t="s">
        <v>2675</v>
      </c>
      <c r="C772" t="s">
        <v>2778</v>
      </c>
      <c r="D772" t="s">
        <v>2676</v>
      </c>
      <c r="E772" t="s">
        <v>7243</v>
      </c>
      <c r="F772" t="s">
        <v>7243</v>
      </c>
      <c r="G772" t="s">
        <v>163</v>
      </c>
      <c r="H772">
        <v>133</v>
      </c>
      <c r="I772">
        <v>156</v>
      </c>
      <c r="J772" t="s">
        <v>8062</v>
      </c>
      <c r="K772" t="s">
        <v>7779</v>
      </c>
    </row>
    <row r="773" spans="1:11">
      <c r="A773" t="s">
        <v>2689</v>
      </c>
      <c r="B773" t="s">
        <v>2687</v>
      </c>
      <c r="C773" t="s">
        <v>2784</v>
      </c>
      <c r="D773" t="s">
        <v>2688</v>
      </c>
      <c r="E773" t="s">
        <v>7246</v>
      </c>
      <c r="F773" t="s">
        <v>7246</v>
      </c>
      <c r="G773" t="s">
        <v>155</v>
      </c>
      <c r="H773">
        <v>168</v>
      </c>
      <c r="I773">
        <v>177</v>
      </c>
      <c r="J773" t="s">
        <v>8064</v>
      </c>
      <c r="K773" t="s">
        <v>7779</v>
      </c>
    </row>
    <row r="774" spans="1:11">
      <c r="A774" t="s">
        <v>2693</v>
      </c>
      <c r="B774" t="s">
        <v>2691</v>
      </c>
      <c r="C774" t="s">
        <v>2786</v>
      </c>
      <c r="D774" t="s">
        <v>2692</v>
      </c>
      <c r="E774" t="s">
        <v>7247</v>
      </c>
      <c r="F774" t="s">
        <v>7247</v>
      </c>
      <c r="G774" t="s">
        <v>168</v>
      </c>
      <c r="H774">
        <v>168</v>
      </c>
      <c r="I774">
        <v>183</v>
      </c>
      <c r="J774" t="s">
        <v>8065</v>
      </c>
      <c r="K774" t="s">
        <v>7779</v>
      </c>
    </row>
    <row r="775" spans="1:11">
      <c r="A775" t="s">
        <v>2673</v>
      </c>
      <c r="B775" t="s">
        <v>2671</v>
      </c>
      <c r="C775" t="s">
        <v>2776</v>
      </c>
      <c r="D775" t="s">
        <v>2672</v>
      </c>
      <c r="E775" t="s">
        <v>7242</v>
      </c>
      <c r="F775" t="s">
        <v>7242</v>
      </c>
      <c r="G775" t="s">
        <v>87</v>
      </c>
      <c r="H775">
        <v>115</v>
      </c>
      <c r="I775">
        <v>188</v>
      </c>
      <c r="J775" t="s">
        <v>8061</v>
      </c>
      <c r="K775" t="s">
        <v>7779</v>
      </c>
    </row>
    <row r="776" spans="1:11">
      <c r="A776" t="s">
        <v>2792</v>
      </c>
      <c r="B776" t="s">
        <v>2790</v>
      </c>
      <c r="C776" t="s">
        <v>2979</v>
      </c>
      <c r="D776" t="s">
        <v>2791</v>
      </c>
      <c r="E776" t="s">
        <v>7248</v>
      </c>
      <c r="F776" t="s">
        <v>7248</v>
      </c>
      <c r="G776" t="s">
        <v>37</v>
      </c>
      <c r="H776">
        <v>133</v>
      </c>
      <c r="I776">
        <v>142</v>
      </c>
      <c r="J776" t="s">
        <v>8066</v>
      </c>
      <c r="K776" t="s">
        <v>7779</v>
      </c>
    </row>
    <row r="777" spans="1:11">
      <c r="A777" t="s">
        <v>2796</v>
      </c>
      <c r="B777" t="s">
        <v>2794</v>
      </c>
      <c r="C777" t="s">
        <v>2981</v>
      </c>
      <c r="D777" t="s">
        <v>2795</v>
      </c>
      <c r="E777" t="s">
        <v>7249</v>
      </c>
      <c r="F777" t="s">
        <v>7249</v>
      </c>
      <c r="G777" t="s">
        <v>158</v>
      </c>
      <c r="H777">
        <v>172</v>
      </c>
      <c r="I777">
        <v>193</v>
      </c>
      <c r="J777" t="s">
        <v>8067</v>
      </c>
      <c r="K777" t="s">
        <v>7779</v>
      </c>
    </row>
    <row r="778" spans="1:11">
      <c r="A778" t="s">
        <v>2800</v>
      </c>
      <c r="B778" t="s">
        <v>2798</v>
      </c>
      <c r="C778" t="s">
        <v>2983</v>
      </c>
      <c r="D778" t="s">
        <v>2799</v>
      </c>
      <c r="E778" t="s">
        <v>7250</v>
      </c>
      <c r="F778" t="s">
        <v>7250</v>
      </c>
      <c r="G778" t="s">
        <v>111</v>
      </c>
      <c r="H778">
        <v>171</v>
      </c>
      <c r="I778">
        <v>175</v>
      </c>
      <c r="J778" t="s">
        <v>8068</v>
      </c>
      <c r="K778" t="s">
        <v>7779</v>
      </c>
    </row>
    <row r="779" spans="1:11">
      <c r="A779" t="s">
        <v>2804</v>
      </c>
      <c r="B779" t="s">
        <v>2802</v>
      </c>
      <c r="C779" t="s">
        <v>2985</v>
      </c>
      <c r="D779" t="s">
        <v>2803</v>
      </c>
      <c r="E779" t="s">
        <v>7251</v>
      </c>
      <c r="F779" t="s">
        <v>7251</v>
      </c>
      <c r="G779" t="s">
        <v>112</v>
      </c>
      <c r="H779">
        <v>166</v>
      </c>
      <c r="I779">
        <v>177</v>
      </c>
      <c r="J779" t="s">
        <v>8069</v>
      </c>
      <c r="K779" t="s">
        <v>7779</v>
      </c>
    </row>
    <row r="780" spans="1:11">
      <c r="A780" t="s">
        <v>2808</v>
      </c>
      <c r="B780" t="s">
        <v>2806</v>
      </c>
      <c r="C780" t="s">
        <v>2987</v>
      </c>
      <c r="D780" t="s">
        <v>2807</v>
      </c>
      <c r="E780" t="s">
        <v>7252</v>
      </c>
      <c r="F780" t="s">
        <v>7252</v>
      </c>
      <c r="G780" t="s">
        <v>187</v>
      </c>
      <c r="H780">
        <v>163</v>
      </c>
      <c r="I780">
        <v>179</v>
      </c>
      <c r="J780" t="s">
        <v>8070</v>
      </c>
      <c r="K780" t="s">
        <v>7779</v>
      </c>
    </row>
    <row r="781" spans="1:11">
      <c r="A781" t="s">
        <v>2812</v>
      </c>
      <c r="B781" t="s">
        <v>2810</v>
      </c>
      <c r="C781" t="s">
        <v>2989</v>
      </c>
      <c r="D781" t="s">
        <v>2811</v>
      </c>
      <c r="E781" t="s">
        <v>7253</v>
      </c>
      <c r="F781" t="s">
        <v>7253</v>
      </c>
      <c r="G781" t="s">
        <v>48</v>
      </c>
      <c r="H781">
        <v>142</v>
      </c>
      <c r="I781">
        <v>148</v>
      </c>
      <c r="J781" t="s">
        <v>8071</v>
      </c>
      <c r="K781" t="s">
        <v>7779</v>
      </c>
    </row>
    <row r="782" spans="1:11">
      <c r="A782" t="s">
        <v>2828</v>
      </c>
      <c r="B782" t="s">
        <v>2826</v>
      </c>
      <c r="C782" t="s">
        <v>2996</v>
      </c>
      <c r="D782" t="s">
        <v>2827</v>
      </c>
      <c r="E782" t="s">
        <v>7255</v>
      </c>
      <c r="F782" t="s">
        <v>7255</v>
      </c>
      <c r="G782" t="s">
        <v>188</v>
      </c>
      <c r="H782">
        <v>181</v>
      </c>
      <c r="I782">
        <v>182</v>
      </c>
      <c r="J782" t="s">
        <v>8072</v>
      </c>
      <c r="K782" t="s">
        <v>7779</v>
      </c>
    </row>
    <row r="783" spans="1:11">
      <c r="A783" t="s">
        <v>2836</v>
      </c>
      <c r="B783" t="s">
        <v>2834</v>
      </c>
      <c r="C783" t="s">
        <v>3000</v>
      </c>
      <c r="D783" t="s">
        <v>2835</v>
      </c>
      <c r="E783" t="s">
        <v>7134</v>
      </c>
      <c r="F783" t="s">
        <v>7134</v>
      </c>
      <c r="G783" t="s">
        <v>129</v>
      </c>
      <c r="H783">
        <v>138</v>
      </c>
      <c r="I783">
        <v>145</v>
      </c>
      <c r="J783" t="s">
        <v>8073</v>
      </c>
      <c r="K783" t="s">
        <v>7779</v>
      </c>
    </row>
    <row r="784" spans="1:11">
      <c r="A784" t="s">
        <v>2840</v>
      </c>
      <c r="B784" t="s">
        <v>2838</v>
      </c>
      <c r="C784" t="s">
        <v>3002</v>
      </c>
      <c r="D784" t="s">
        <v>2839</v>
      </c>
      <c r="E784" t="s">
        <v>7256</v>
      </c>
      <c r="F784" t="s">
        <v>7256</v>
      </c>
      <c r="G784" t="s">
        <v>122</v>
      </c>
      <c r="H784">
        <v>173</v>
      </c>
      <c r="I784">
        <v>185</v>
      </c>
      <c r="J784" t="s">
        <v>8074</v>
      </c>
      <c r="K784" t="s">
        <v>7779</v>
      </c>
    </row>
    <row r="785" spans="1:11">
      <c r="A785" t="s">
        <v>2844</v>
      </c>
      <c r="B785" t="s">
        <v>2842</v>
      </c>
      <c r="C785" t="s">
        <v>3004</v>
      </c>
      <c r="D785" t="s">
        <v>2843</v>
      </c>
      <c r="E785" t="s">
        <v>7016</v>
      </c>
      <c r="F785" t="s">
        <v>7016</v>
      </c>
      <c r="G785" t="s">
        <v>172</v>
      </c>
      <c r="H785">
        <v>112</v>
      </c>
      <c r="I785">
        <v>124</v>
      </c>
      <c r="J785" t="s">
        <v>8075</v>
      </c>
      <c r="K785" t="s">
        <v>7779</v>
      </c>
    </row>
    <row r="786" spans="1:11">
      <c r="A786" t="s">
        <v>2852</v>
      </c>
      <c r="B786" t="s">
        <v>2850</v>
      </c>
      <c r="C786" t="s">
        <v>3008</v>
      </c>
      <c r="D786" t="s">
        <v>2851</v>
      </c>
      <c r="E786" t="s">
        <v>7258</v>
      </c>
      <c r="F786" t="s">
        <v>7258</v>
      </c>
      <c r="G786" t="s">
        <v>119</v>
      </c>
      <c r="H786">
        <v>95</v>
      </c>
      <c r="I786">
        <v>108</v>
      </c>
      <c r="J786" t="s">
        <v>8077</v>
      </c>
      <c r="K786" t="s">
        <v>7779</v>
      </c>
    </row>
    <row r="787" spans="1:11">
      <c r="A787" t="s">
        <v>2856</v>
      </c>
      <c r="B787" t="s">
        <v>2854</v>
      </c>
      <c r="C787" t="s">
        <v>3010</v>
      </c>
      <c r="D787" t="s">
        <v>2855</v>
      </c>
      <c r="E787" t="s">
        <v>7259</v>
      </c>
      <c r="F787" t="s">
        <v>7259</v>
      </c>
      <c r="G787" t="s">
        <v>185</v>
      </c>
      <c r="H787">
        <v>134</v>
      </c>
      <c r="I787">
        <v>144</v>
      </c>
      <c r="J787" t="s">
        <v>8078</v>
      </c>
      <c r="K787" t="s">
        <v>7779</v>
      </c>
    </row>
    <row r="788" spans="1:11">
      <c r="A788" t="s">
        <v>2860</v>
      </c>
      <c r="B788" t="s">
        <v>2858</v>
      </c>
      <c r="C788" t="s">
        <v>3012</v>
      </c>
      <c r="D788" t="s">
        <v>2859</v>
      </c>
      <c r="E788" t="s">
        <v>7131</v>
      </c>
      <c r="F788" t="s">
        <v>7131</v>
      </c>
      <c r="G788" t="s">
        <v>104</v>
      </c>
      <c r="H788">
        <v>121</v>
      </c>
      <c r="I788">
        <v>129</v>
      </c>
      <c r="J788" t="s">
        <v>8004</v>
      </c>
      <c r="K788" t="s">
        <v>7779</v>
      </c>
    </row>
    <row r="789" spans="1:11">
      <c r="A789" t="s">
        <v>2864</v>
      </c>
      <c r="B789" t="s">
        <v>2862</v>
      </c>
      <c r="C789" t="s">
        <v>3014</v>
      </c>
      <c r="D789" t="s">
        <v>2863</v>
      </c>
      <c r="E789" t="s">
        <v>7260</v>
      </c>
      <c r="F789" t="s">
        <v>7260</v>
      </c>
      <c r="G789" t="s">
        <v>100</v>
      </c>
      <c r="H789">
        <v>174</v>
      </c>
      <c r="I789">
        <v>180</v>
      </c>
      <c r="J789" t="s">
        <v>8079</v>
      </c>
      <c r="K789" t="s">
        <v>7779</v>
      </c>
    </row>
    <row r="790" spans="1:11">
      <c r="A790" t="s">
        <v>2868</v>
      </c>
      <c r="B790" t="s">
        <v>2866</v>
      </c>
      <c r="C790" t="s">
        <v>3016</v>
      </c>
      <c r="D790" t="s">
        <v>2867</v>
      </c>
      <c r="E790" t="s">
        <v>7261</v>
      </c>
      <c r="F790" t="s">
        <v>7261</v>
      </c>
      <c r="G790" t="s">
        <v>152</v>
      </c>
      <c r="H790">
        <v>125</v>
      </c>
      <c r="I790">
        <v>130</v>
      </c>
      <c r="J790" t="s">
        <v>8080</v>
      </c>
      <c r="K790" t="s">
        <v>7779</v>
      </c>
    </row>
    <row r="791" spans="1:11">
      <c r="A791" t="s">
        <v>2872</v>
      </c>
      <c r="B791" t="s">
        <v>2870</v>
      </c>
      <c r="C791" t="s">
        <v>3018</v>
      </c>
      <c r="D791" t="s">
        <v>2871</v>
      </c>
      <c r="E791" t="s">
        <v>7016</v>
      </c>
      <c r="F791" t="s">
        <v>7016</v>
      </c>
      <c r="G791" t="s">
        <v>172</v>
      </c>
      <c r="H791">
        <v>264</v>
      </c>
      <c r="I791">
        <v>267</v>
      </c>
      <c r="J791" t="s">
        <v>8081</v>
      </c>
      <c r="K791" t="s">
        <v>7779</v>
      </c>
    </row>
    <row r="792" spans="1:11">
      <c r="A792" t="s">
        <v>2880</v>
      </c>
      <c r="B792" t="s">
        <v>2878</v>
      </c>
      <c r="C792" t="s">
        <v>3022</v>
      </c>
      <c r="D792" t="s">
        <v>2879</v>
      </c>
      <c r="E792" t="s">
        <v>7263</v>
      </c>
      <c r="F792" t="s">
        <v>7263</v>
      </c>
      <c r="G792" t="s">
        <v>84</v>
      </c>
      <c r="H792">
        <v>126</v>
      </c>
      <c r="I792">
        <v>135</v>
      </c>
      <c r="J792" t="s">
        <v>8082</v>
      </c>
      <c r="K792" t="s">
        <v>7779</v>
      </c>
    </row>
    <row r="793" spans="1:11">
      <c r="A793" t="s">
        <v>2884</v>
      </c>
      <c r="B793" t="s">
        <v>2882</v>
      </c>
      <c r="C793" t="s">
        <v>3024</v>
      </c>
      <c r="D793" t="s">
        <v>2883</v>
      </c>
      <c r="E793" t="s">
        <v>7127</v>
      </c>
      <c r="F793" t="s">
        <v>7127</v>
      </c>
      <c r="G793" t="s">
        <v>153</v>
      </c>
      <c r="H793">
        <v>176</v>
      </c>
      <c r="I793">
        <v>330</v>
      </c>
      <c r="J793" t="s">
        <v>8083</v>
      </c>
      <c r="K793" t="s">
        <v>7779</v>
      </c>
    </row>
    <row r="794" spans="1:11">
      <c r="A794" t="s">
        <v>2888</v>
      </c>
      <c r="B794" t="s">
        <v>2886</v>
      </c>
      <c r="C794" t="s">
        <v>3026</v>
      </c>
      <c r="D794" t="s">
        <v>2887</v>
      </c>
      <c r="E794" t="s">
        <v>7126</v>
      </c>
      <c r="F794" t="s">
        <v>7126</v>
      </c>
      <c r="G794" t="s">
        <v>49</v>
      </c>
      <c r="H794">
        <v>133</v>
      </c>
      <c r="I794">
        <v>149</v>
      </c>
      <c r="J794" t="s">
        <v>8084</v>
      </c>
      <c r="K794" t="s">
        <v>7779</v>
      </c>
    </row>
    <row r="795" spans="1:11">
      <c r="A795" t="s">
        <v>2892</v>
      </c>
      <c r="B795" t="s">
        <v>2890</v>
      </c>
      <c r="C795" t="s">
        <v>3028</v>
      </c>
      <c r="D795" t="s">
        <v>2891</v>
      </c>
      <c r="E795" t="s">
        <v>7264</v>
      </c>
      <c r="F795" t="s">
        <v>7264</v>
      </c>
      <c r="G795" t="s">
        <v>170</v>
      </c>
      <c r="H795">
        <v>166</v>
      </c>
      <c r="I795">
        <v>188</v>
      </c>
      <c r="J795" t="s">
        <v>8085</v>
      </c>
      <c r="K795" t="s">
        <v>7779</v>
      </c>
    </row>
    <row r="796" spans="1:11">
      <c r="A796" t="s">
        <v>2896</v>
      </c>
      <c r="B796" t="s">
        <v>2894</v>
      </c>
      <c r="C796" t="s">
        <v>3030</v>
      </c>
      <c r="D796" t="s">
        <v>2895</v>
      </c>
      <c r="E796" t="s">
        <v>7135</v>
      </c>
      <c r="F796" t="s">
        <v>7135</v>
      </c>
      <c r="G796" t="s">
        <v>183</v>
      </c>
      <c r="H796">
        <v>142</v>
      </c>
      <c r="I796">
        <v>170</v>
      </c>
      <c r="J796" t="s">
        <v>8086</v>
      </c>
      <c r="K796" t="s">
        <v>7779</v>
      </c>
    </row>
    <row r="797" spans="1:11">
      <c r="A797" t="s">
        <v>2904</v>
      </c>
      <c r="B797" t="s">
        <v>2902</v>
      </c>
      <c r="C797" t="s">
        <v>3034</v>
      </c>
      <c r="D797" t="s">
        <v>2903</v>
      </c>
      <c r="E797" t="s">
        <v>7259</v>
      </c>
      <c r="F797" t="s">
        <v>7259</v>
      </c>
      <c r="G797" t="s">
        <v>185</v>
      </c>
      <c r="H797">
        <v>177</v>
      </c>
      <c r="I797">
        <v>184</v>
      </c>
      <c r="J797" t="s">
        <v>8087</v>
      </c>
      <c r="K797" t="s">
        <v>7779</v>
      </c>
    </row>
    <row r="798" spans="1:11">
      <c r="A798" t="s">
        <v>2908</v>
      </c>
      <c r="B798" t="s">
        <v>2906</v>
      </c>
      <c r="C798" t="s">
        <v>3036</v>
      </c>
      <c r="D798" t="s">
        <v>2907</v>
      </c>
      <c r="E798" t="s">
        <v>7266</v>
      </c>
      <c r="F798" t="s">
        <v>7266</v>
      </c>
      <c r="G798" t="s">
        <v>175</v>
      </c>
      <c r="H798">
        <v>175</v>
      </c>
      <c r="I798">
        <v>310</v>
      </c>
      <c r="J798" t="s">
        <v>8088</v>
      </c>
      <c r="K798" t="s">
        <v>7779</v>
      </c>
    </row>
    <row r="799" spans="1:11">
      <c r="A799" t="s">
        <v>2916</v>
      </c>
      <c r="B799" t="s">
        <v>2914</v>
      </c>
      <c r="C799" t="s">
        <v>3040</v>
      </c>
      <c r="D799" t="s">
        <v>2915</v>
      </c>
      <c r="E799" t="s">
        <v>7268</v>
      </c>
      <c r="F799" t="s">
        <v>7268</v>
      </c>
      <c r="G799" t="s">
        <v>83</v>
      </c>
      <c r="H799">
        <v>167</v>
      </c>
      <c r="I799">
        <v>173</v>
      </c>
      <c r="J799" t="s">
        <v>7812</v>
      </c>
      <c r="K799" t="s">
        <v>7779</v>
      </c>
    </row>
    <row r="800" spans="1:11">
      <c r="A800" t="s">
        <v>2920</v>
      </c>
      <c r="B800" t="s">
        <v>2918</v>
      </c>
      <c r="C800" t="s">
        <v>3042</v>
      </c>
      <c r="D800" t="s">
        <v>2919</v>
      </c>
      <c r="E800" t="s">
        <v>7131</v>
      </c>
      <c r="F800" t="s">
        <v>7131</v>
      </c>
      <c r="G800" t="s">
        <v>104</v>
      </c>
      <c r="H800">
        <v>124</v>
      </c>
      <c r="I800">
        <v>137</v>
      </c>
      <c r="J800" t="s">
        <v>8089</v>
      </c>
      <c r="K800" t="s">
        <v>7779</v>
      </c>
    </row>
    <row r="801" spans="1:11">
      <c r="A801" t="s">
        <v>2924</v>
      </c>
      <c r="B801" t="s">
        <v>2922</v>
      </c>
      <c r="C801" t="s">
        <v>3044</v>
      </c>
      <c r="D801" t="s">
        <v>2923</v>
      </c>
      <c r="E801" t="s">
        <v>7269</v>
      </c>
      <c r="F801" t="s">
        <v>7269</v>
      </c>
      <c r="G801" t="s">
        <v>191</v>
      </c>
      <c r="H801">
        <v>155</v>
      </c>
      <c r="I801">
        <v>179</v>
      </c>
      <c r="J801" t="s">
        <v>8090</v>
      </c>
      <c r="K801" t="s">
        <v>7779</v>
      </c>
    </row>
    <row r="802" spans="1:11">
      <c r="A802" t="s">
        <v>2928</v>
      </c>
      <c r="B802" t="s">
        <v>2926</v>
      </c>
      <c r="C802" t="s">
        <v>3046</v>
      </c>
      <c r="D802" t="s">
        <v>2927</v>
      </c>
      <c r="E802" t="s">
        <v>7270</v>
      </c>
      <c r="F802" t="s">
        <v>7270</v>
      </c>
      <c r="G802" t="s">
        <v>77</v>
      </c>
      <c r="H802">
        <v>91</v>
      </c>
      <c r="I802">
        <v>111</v>
      </c>
      <c r="J802" t="s">
        <v>8091</v>
      </c>
      <c r="K802" t="s">
        <v>7779</v>
      </c>
    </row>
    <row r="803" spans="1:11">
      <c r="A803" t="s">
        <v>2932</v>
      </c>
      <c r="B803" t="s">
        <v>2930</v>
      </c>
      <c r="C803" t="s">
        <v>3048</v>
      </c>
      <c r="D803" t="s">
        <v>2931</v>
      </c>
      <c r="E803" t="s">
        <v>7266</v>
      </c>
      <c r="F803" t="s">
        <v>7266</v>
      </c>
      <c r="G803" t="s">
        <v>175</v>
      </c>
      <c r="H803">
        <v>165</v>
      </c>
      <c r="I803">
        <v>174</v>
      </c>
      <c r="J803" t="s">
        <v>8092</v>
      </c>
      <c r="K803" t="s">
        <v>7779</v>
      </c>
    </row>
    <row r="804" spans="1:11">
      <c r="A804" t="s">
        <v>2936</v>
      </c>
      <c r="B804" t="s">
        <v>2934</v>
      </c>
      <c r="C804" t="s">
        <v>3050</v>
      </c>
      <c r="D804" t="s">
        <v>2935</v>
      </c>
      <c r="E804" t="s">
        <v>7017</v>
      </c>
      <c r="F804" t="s">
        <v>7017</v>
      </c>
      <c r="G804" t="s">
        <v>109</v>
      </c>
      <c r="H804">
        <v>152</v>
      </c>
      <c r="I804">
        <v>161</v>
      </c>
      <c r="J804" t="s">
        <v>8093</v>
      </c>
      <c r="K804" t="s">
        <v>7779</v>
      </c>
    </row>
    <row r="805" spans="1:11">
      <c r="A805" t="s">
        <v>2940</v>
      </c>
      <c r="B805" t="s">
        <v>2938</v>
      </c>
      <c r="C805" t="s">
        <v>3052</v>
      </c>
      <c r="D805" t="s">
        <v>2939</v>
      </c>
      <c r="E805" t="s">
        <v>7270</v>
      </c>
      <c r="F805" t="s">
        <v>7270</v>
      </c>
      <c r="G805" t="s">
        <v>77</v>
      </c>
      <c r="H805">
        <v>143</v>
      </c>
      <c r="I805">
        <v>167</v>
      </c>
      <c r="J805" t="s">
        <v>8094</v>
      </c>
      <c r="K805" t="s">
        <v>7779</v>
      </c>
    </row>
    <row r="806" spans="1:11">
      <c r="A806" t="s">
        <v>2948</v>
      </c>
      <c r="B806" t="s">
        <v>2946</v>
      </c>
      <c r="C806" t="s">
        <v>3056</v>
      </c>
      <c r="D806" t="s">
        <v>2947</v>
      </c>
      <c r="E806" t="s">
        <v>7139</v>
      </c>
      <c r="F806" t="s">
        <v>7139</v>
      </c>
      <c r="G806" t="s">
        <v>195</v>
      </c>
      <c r="H806">
        <v>173</v>
      </c>
      <c r="I806">
        <v>176</v>
      </c>
      <c r="J806" t="s">
        <v>7828</v>
      </c>
      <c r="K806" t="s">
        <v>7779</v>
      </c>
    </row>
    <row r="807" spans="1:11">
      <c r="A807" t="s">
        <v>2872</v>
      </c>
      <c r="B807" t="s">
        <v>2870</v>
      </c>
      <c r="C807" t="s">
        <v>3018</v>
      </c>
      <c r="D807" t="s">
        <v>2871</v>
      </c>
      <c r="E807" t="s">
        <v>7016</v>
      </c>
      <c r="F807" t="s">
        <v>7016</v>
      </c>
      <c r="G807" t="s">
        <v>172</v>
      </c>
      <c r="H807">
        <v>264</v>
      </c>
      <c r="I807">
        <v>267</v>
      </c>
      <c r="J807" t="s">
        <v>8081</v>
      </c>
      <c r="K807" t="s">
        <v>7779</v>
      </c>
    </row>
    <row r="808" spans="1:11">
      <c r="A808" t="s">
        <v>2953</v>
      </c>
      <c r="B808" t="s">
        <v>2951</v>
      </c>
      <c r="C808" t="s">
        <v>3059</v>
      </c>
      <c r="D808" t="s">
        <v>2952</v>
      </c>
      <c r="E808" t="s">
        <v>7272</v>
      </c>
      <c r="F808" t="s">
        <v>7272</v>
      </c>
      <c r="G808" t="s">
        <v>37</v>
      </c>
      <c r="H808">
        <v>171</v>
      </c>
      <c r="I808">
        <v>175</v>
      </c>
      <c r="J808" t="s">
        <v>8068</v>
      </c>
      <c r="K808" t="s">
        <v>7779</v>
      </c>
    </row>
    <row r="809" spans="1:11">
      <c r="A809" t="s">
        <v>2957</v>
      </c>
      <c r="B809" t="s">
        <v>2955</v>
      </c>
      <c r="C809" t="s">
        <v>3061</v>
      </c>
      <c r="D809" t="s">
        <v>2956</v>
      </c>
      <c r="E809" t="s">
        <v>7273</v>
      </c>
      <c r="F809" t="s">
        <v>7273</v>
      </c>
      <c r="G809" t="s">
        <v>89</v>
      </c>
      <c r="H809">
        <v>104</v>
      </c>
      <c r="I809">
        <v>116</v>
      </c>
      <c r="J809" t="s">
        <v>8095</v>
      </c>
      <c r="K809" t="s">
        <v>7779</v>
      </c>
    </row>
    <row r="810" spans="1:11">
      <c r="A810" t="s">
        <v>2961</v>
      </c>
      <c r="B810" t="s">
        <v>2959</v>
      </c>
      <c r="C810" t="s">
        <v>3063</v>
      </c>
      <c r="D810" t="s">
        <v>2960</v>
      </c>
      <c r="E810" t="s">
        <v>7272</v>
      </c>
      <c r="F810" t="s">
        <v>7272</v>
      </c>
      <c r="G810" t="s">
        <v>37</v>
      </c>
      <c r="H810">
        <v>115</v>
      </c>
      <c r="I810">
        <v>119</v>
      </c>
      <c r="J810" t="s">
        <v>8096</v>
      </c>
      <c r="K810" t="s">
        <v>7779</v>
      </c>
    </row>
    <row r="811" spans="1:11">
      <c r="A811" t="s">
        <v>2965</v>
      </c>
      <c r="B811" t="s">
        <v>2963</v>
      </c>
      <c r="C811" t="s">
        <v>3065</v>
      </c>
      <c r="D811" t="s">
        <v>2964</v>
      </c>
      <c r="E811" t="s">
        <v>7016</v>
      </c>
      <c r="F811" t="s">
        <v>7016</v>
      </c>
      <c r="G811" t="s">
        <v>172</v>
      </c>
      <c r="H811">
        <v>171</v>
      </c>
      <c r="I811">
        <v>184</v>
      </c>
      <c r="J811" t="s">
        <v>7961</v>
      </c>
      <c r="K811" t="s">
        <v>7779</v>
      </c>
    </row>
    <row r="812" spans="1:11">
      <c r="A812" t="s">
        <v>2969</v>
      </c>
      <c r="B812" t="s">
        <v>2967</v>
      </c>
      <c r="C812" t="s">
        <v>3067</v>
      </c>
      <c r="D812" t="s">
        <v>2968</v>
      </c>
      <c r="E812" t="s">
        <v>7259</v>
      </c>
      <c r="F812" t="s">
        <v>7259</v>
      </c>
      <c r="G812" t="s">
        <v>185</v>
      </c>
      <c r="H812">
        <v>106</v>
      </c>
      <c r="I812">
        <v>109</v>
      </c>
      <c r="J812" t="s">
        <v>8097</v>
      </c>
      <c r="K812" t="s">
        <v>7779</v>
      </c>
    </row>
    <row r="813" spans="1:11">
      <c r="A813" t="s">
        <v>2973</v>
      </c>
      <c r="B813" t="s">
        <v>2971</v>
      </c>
      <c r="C813" t="s">
        <v>3069</v>
      </c>
      <c r="D813" t="s">
        <v>2972</v>
      </c>
      <c r="E813" t="s">
        <v>7274</v>
      </c>
      <c r="F813" t="s">
        <v>7274</v>
      </c>
      <c r="G813" t="s">
        <v>107</v>
      </c>
      <c r="H813">
        <v>150</v>
      </c>
      <c r="I813">
        <v>168</v>
      </c>
      <c r="J813" t="s">
        <v>8098</v>
      </c>
      <c r="K813" t="s">
        <v>7779</v>
      </c>
    </row>
    <row r="814" spans="1:11">
      <c r="A814" t="s">
        <v>2977</v>
      </c>
      <c r="B814" t="s">
        <v>2975</v>
      </c>
      <c r="C814" t="s">
        <v>3071</v>
      </c>
      <c r="D814" t="s">
        <v>2976</v>
      </c>
      <c r="E814" t="s">
        <v>7274</v>
      </c>
      <c r="F814" t="s">
        <v>7274</v>
      </c>
      <c r="G814" t="s">
        <v>107</v>
      </c>
      <c r="H814">
        <v>158</v>
      </c>
      <c r="I814">
        <v>167</v>
      </c>
      <c r="J814" t="s">
        <v>8099</v>
      </c>
      <c r="K814" t="s">
        <v>7779</v>
      </c>
    </row>
    <row r="815" spans="1:11">
      <c r="A815" t="s">
        <v>2969</v>
      </c>
      <c r="B815" t="s">
        <v>2967</v>
      </c>
      <c r="C815" t="s">
        <v>3067</v>
      </c>
      <c r="D815" t="s">
        <v>2968</v>
      </c>
      <c r="E815" t="s">
        <v>7259</v>
      </c>
      <c r="F815" t="s">
        <v>7259</v>
      </c>
      <c r="G815" t="s">
        <v>185</v>
      </c>
      <c r="H815">
        <v>106</v>
      </c>
      <c r="I815">
        <v>109</v>
      </c>
      <c r="J815" t="s">
        <v>8097</v>
      </c>
      <c r="K815" t="s">
        <v>7779</v>
      </c>
    </row>
    <row r="816" spans="1:11">
      <c r="A816" t="s">
        <v>3090</v>
      </c>
      <c r="B816" t="s">
        <v>3088</v>
      </c>
      <c r="C816" t="s">
        <v>3261</v>
      </c>
      <c r="D816" t="s">
        <v>3089</v>
      </c>
      <c r="E816" t="s">
        <v>7144</v>
      </c>
      <c r="F816" t="s">
        <v>7144</v>
      </c>
      <c r="G816" t="s">
        <v>118</v>
      </c>
      <c r="H816">
        <v>143</v>
      </c>
      <c r="I816">
        <v>164</v>
      </c>
      <c r="J816" t="s">
        <v>8100</v>
      </c>
      <c r="K816" t="s">
        <v>7779</v>
      </c>
    </row>
    <row r="817" spans="1:11">
      <c r="A817" t="s">
        <v>3094</v>
      </c>
      <c r="B817" t="s">
        <v>3092</v>
      </c>
      <c r="C817" t="s">
        <v>3263</v>
      </c>
      <c r="D817" t="s">
        <v>3093</v>
      </c>
      <c r="E817" t="s">
        <v>7276</v>
      </c>
      <c r="F817" t="s">
        <v>7276</v>
      </c>
      <c r="G817" t="s">
        <v>160</v>
      </c>
      <c r="H817">
        <v>215</v>
      </c>
      <c r="I817">
        <v>226</v>
      </c>
      <c r="J817" t="s">
        <v>8101</v>
      </c>
      <c r="K817" t="s">
        <v>7779</v>
      </c>
    </row>
    <row r="818" spans="1:11">
      <c r="A818" t="s">
        <v>3098</v>
      </c>
      <c r="B818" t="s">
        <v>3096</v>
      </c>
      <c r="C818" t="s">
        <v>3265</v>
      </c>
      <c r="D818" t="s">
        <v>3097</v>
      </c>
      <c r="E818" t="s">
        <v>7017</v>
      </c>
      <c r="F818" t="s">
        <v>7017</v>
      </c>
      <c r="G818" t="s">
        <v>109</v>
      </c>
      <c r="H818">
        <v>154</v>
      </c>
      <c r="I818">
        <v>161</v>
      </c>
      <c r="J818" t="s">
        <v>8102</v>
      </c>
      <c r="K818" t="s">
        <v>7779</v>
      </c>
    </row>
    <row r="819" spans="1:11">
      <c r="A819" t="s">
        <v>3102</v>
      </c>
      <c r="B819" t="s">
        <v>3100</v>
      </c>
      <c r="C819" t="s">
        <v>3267</v>
      </c>
      <c r="D819" t="s">
        <v>3101</v>
      </c>
      <c r="E819" t="s">
        <v>7277</v>
      </c>
      <c r="F819" t="s">
        <v>7277</v>
      </c>
      <c r="G819" t="s">
        <v>61</v>
      </c>
      <c r="H819">
        <v>149</v>
      </c>
      <c r="I819">
        <v>165</v>
      </c>
      <c r="J819" t="s">
        <v>8103</v>
      </c>
      <c r="K819" t="s">
        <v>7779</v>
      </c>
    </row>
    <row r="820" spans="1:11">
      <c r="A820" t="s">
        <v>3102</v>
      </c>
      <c r="B820" t="s">
        <v>3100</v>
      </c>
      <c r="C820" t="s">
        <v>3267</v>
      </c>
      <c r="D820" t="s">
        <v>3101</v>
      </c>
      <c r="E820" t="s">
        <v>7277</v>
      </c>
      <c r="F820" t="s">
        <v>7277</v>
      </c>
      <c r="G820" t="s">
        <v>61</v>
      </c>
      <c r="H820">
        <v>149</v>
      </c>
      <c r="I820">
        <v>165</v>
      </c>
      <c r="J820" t="s">
        <v>8103</v>
      </c>
      <c r="K820" t="s">
        <v>7779</v>
      </c>
    </row>
    <row r="821" spans="1:11">
      <c r="A821" t="s">
        <v>3115</v>
      </c>
      <c r="B821" t="s">
        <v>3113</v>
      </c>
      <c r="C821" t="s">
        <v>3274</v>
      </c>
      <c r="D821" t="s">
        <v>3114</v>
      </c>
      <c r="E821" t="s">
        <v>7016</v>
      </c>
      <c r="F821" t="s">
        <v>7016</v>
      </c>
      <c r="G821" t="s">
        <v>172</v>
      </c>
      <c r="H821">
        <v>145</v>
      </c>
      <c r="I821">
        <v>167</v>
      </c>
      <c r="J821" t="s">
        <v>8104</v>
      </c>
      <c r="K821" t="s">
        <v>7779</v>
      </c>
    </row>
    <row r="822" spans="1:11">
      <c r="A822" t="s">
        <v>3127</v>
      </c>
      <c r="B822" t="s">
        <v>3125</v>
      </c>
      <c r="C822" t="s">
        <v>3280</v>
      </c>
      <c r="D822" t="s">
        <v>3126</v>
      </c>
      <c r="E822" t="s">
        <v>7259</v>
      </c>
      <c r="F822" t="s">
        <v>7259</v>
      </c>
      <c r="G822" t="s">
        <v>185</v>
      </c>
      <c r="H822">
        <v>141</v>
      </c>
      <c r="I822">
        <v>148</v>
      </c>
      <c r="J822" t="s">
        <v>7984</v>
      </c>
      <c r="K822" t="s">
        <v>7779</v>
      </c>
    </row>
    <row r="823" spans="1:11">
      <c r="A823" t="s">
        <v>3131</v>
      </c>
      <c r="B823" t="s">
        <v>3129</v>
      </c>
      <c r="C823" t="s">
        <v>3282</v>
      </c>
      <c r="D823" t="s">
        <v>3130</v>
      </c>
      <c r="E823" t="s">
        <v>7281</v>
      </c>
      <c r="F823" t="s">
        <v>7281</v>
      </c>
      <c r="G823" t="s">
        <v>193</v>
      </c>
      <c r="H823">
        <v>113</v>
      </c>
      <c r="I823">
        <v>158</v>
      </c>
      <c r="J823" t="s">
        <v>8106</v>
      </c>
      <c r="K823" t="s">
        <v>7779</v>
      </c>
    </row>
    <row r="824" spans="1:11">
      <c r="A824" t="s">
        <v>3143</v>
      </c>
      <c r="B824" t="s">
        <v>3141</v>
      </c>
      <c r="C824" t="s">
        <v>3288</v>
      </c>
      <c r="D824" t="s">
        <v>3142</v>
      </c>
      <c r="E824" t="s">
        <v>7283</v>
      </c>
      <c r="F824" t="s">
        <v>7283</v>
      </c>
      <c r="G824" t="s">
        <v>58</v>
      </c>
      <c r="H824">
        <v>135</v>
      </c>
      <c r="I824">
        <v>138</v>
      </c>
      <c r="J824" t="s">
        <v>7873</v>
      </c>
      <c r="K824" t="s">
        <v>7779</v>
      </c>
    </row>
    <row r="825" spans="1:11">
      <c r="A825" t="s">
        <v>3170</v>
      </c>
      <c r="B825" t="s">
        <v>3168</v>
      </c>
      <c r="C825" t="s">
        <v>3302</v>
      </c>
      <c r="D825" t="s">
        <v>3169</v>
      </c>
      <c r="E825" t="s">
        <v>7148</v>
      </c>
      <c r="F825" t="s">
        <v>7148</v>
      </c>
      <c r="G825" t="s">
        <v>90</v>
      </c>
      <c r="H825">
        <v>166</v>
      </c>
      <c r="I825">
        <v>180</v>
      </c>
      <c r="J825" t="s">
        <v>8107</v>
      </c>
      <c r="K825" t="s">
        <v>7779</v>
      </c>
    </row>
    <row r="826" spans="1:11">
      <c r="A826" t="s">
        <v>3174</v>
      </c>
      <c r="B826" t="s">
        <v>3172</v>
      </c>
      <c r="C826" t="s">
        <v>3304</v>
      </c>
      <c r="D826" t="s">
        <v>3173</v>
      </c>
      <c r="E826" t="s">
        <v>7033</v>
      </c>
      <c r="F826" t="s">
        <v>7033</v>
      </c>
      <c r="G826" t="s">
        <v>180</v>
      </c>
      <c r="H826">
        <v>160</v>
      </c>
      <c r="I826">
        <v>166</v>
      </c>
      <c r="J826" t="s">
        <v>8108</v>
      </c>
      <c r="K826" t="s">
        <v>7779</v>
      </c>
    </row>
    <row r="827" spans="1:11">
      <c r="A827" t="s">
        <v>3178</v>
      </c>
      <c r="B827" t="s">
        <v>3176</v>
      </c>
      <c r="C827" t="s">
        <v>3306</v>
      </c>
      <c r="D827" t="s">
        <v>3177</v>
      </c>
      <c r="E827" t="s">
        <v>7284</v>
      </c>
      <c r="F827" t="s">
        <v>7284</v>
      </c>
      <c r="G827" t="s">
        <v>109</v>
      </c>
      <c r="H827">
        <v>265</v>
      </c>
      <c r="I827">
        <v>286</v>
      </c>
      <c r="J827" t="s">
        <v>8109</v>
      </c>
      <c r="K827" t="s">
        <v>7779</v>
      </c>
    </row>
    <row r="828" spans="1:11">
      <c r="A828" t="s">
        <v>3186</v>
      </c>
      <c r="B828" t="s">
        <v>3184</v>
      </c>
      <c r="C828" t="s">
        <v>3309</v>
      </c>
      <c r="D828" t="s">
        <v>3185</v>
      </c>
      <c r="E828" t="s">
        <v>7285</v>
      </c>
      <c r="F828" t="s">
        <v>7285</v>
      </c>
      <c r="G828" t="s">
        <v>48</v>
      </c>
      <c r="H828">
        <v>169</v>
      </c>
      <c r="I828">
        <v>176</v>
      </c>
      <c r="J828" t="s">
        <v>8110</v>
      </c>
      <c r="K828" t="s">
        <v>7779</v>
      </c>
    </row>
    <row r="829" spans="1:11">
      <c r="A829" t="s">
        <v>3197</v>
      </c>
      <c r="B829" t="s">
        <v>3195</v>
      </c>
      <c r="C829" t="s">
        <v>3315</v>
      </c>
      <c r="D829" t="s">
        <v>3196</v>
      </c>
      <c r="E829" t="s">
        <v>7028</v>
      </c>
      <c r="F829" t="s">
        <v>7028</v>
      </c>
      <c r="G829" t="s">
        <v>52</v>
      </c>
      <c r="H829">
        <v>166</v>
      </c>
      <c r="I829">
        <v>169</v>
      </c>
      <c r="J829" t="s">
        <v>7854</v>
      </c>
      <c r="K829" t="s">
        <v>7779</v>
      </c>
    </row>
    <row r="830" spans="1:11">
      <c r="A830" t="s">
        <v>3201</v>
      </c>
      <c r="B830" t="s">
        <v>3199</v>
      </c>
      <c r="C830" t="s">
        <v>3317</v>
      </c>
      <c r="D830" t="s">
        <v>3200</v>
      </c>
      <c r="E830" t="s">
        <v>7033</v>
      </c>
      <c r="F830" t="s">
        <v>7033</v>
      </c>
      <c r="G830" t="s">
        <v>180</v>
      </c>
      <c r="H830">
        <v>178</v>
      </c>
      <c r="I830">
        <v>184</v>
      </c>
      <c r="J830" t="s">
        <v>8111</v>
      </c>
      <c r="K830" t="s">
        <v>7779</v>
      </c>
    </row>
    <row r="831" spans="1:11">
      <c r="A831" t="s">
        <v>3204</v>
      </c>
      <c r="B831" t="s">
        <v>3202</v>
      </c>
      <c r="C831" t="s">
        <v>3319</v>
      </c>
      <c r="D831" t="s">
        <v>3203</v>
      </c>
      <c r="E831" t="s">
        <v>7151</v>
      </c>
      <c r="F831" t="s">
        <v>7151</v>
      </c>
      <c r="G831" t="s">
        <v>195</v>
      </c>
      <c r="H831">
        <v>104</v>
      </c>
      <c r="I831">
        <v>118</v>
      </c>
      <c r="J831" t="s">
        <v>8112</v>
      </c>
      <c r="K831" t="s">
        <v>7779</v>
      </c>
    </row>
    <row r="832" spans="1:11">
      <c r="A832" t="s">
        <v>3212</v>
      </c>
      <c r="B832" t="s">
        <v>3210</v>
      </c>
      <c r="C832" t="s">
        <v>3323</v>
      </c>
      <c r="D832" t="s">
        <v>3211</v>
      </c>
      <c r="E832" t="s">
        <v>7032</v>
      </c>
      <c r="F832" t="s">
        <v>7032</v>
      </c>
      <c r="G832" t="s">
        <v>141</v>
      </c>
      <c r="H832">
        <v>177</v>
      </c>
      <c r="I832">
        <v>180</v>
      </c>
      <c r="J832" t="s">
        <v>8113</v>
      </c>
      <c r="K832" t="s">
        <v>7779</v>
      </c>
    </row>
    <row r="833" spans="1:11">
      <c r="A833" t="s">
        <v>3216</v>
      </c>
      <c r="B833" t="s">
        <v>3214</v>
      </c>
      <c r="C833" t="s">
        <v>3325</v>
      </c>
      <c r="D833" t="s">
        <v>3215</v>
      </c>
      <c r="E833" t="s">
        <v>7288</v>
      </c>
      <c r="F833" t="s">
        <v>7288</v>
      </c>
      <c r="G833" t="s">
        <v>172</v>
      </c>
      <c r="H833">
        <v>123</v>
      </c>
      <c r="I833">
        <v>130</v>
      </c>
      <c r="J833" t="s">
        <v>8114</v>
      </c>
      <c r="K833" t="s">
        <v>7779</v>
      </c>
    </row>
    <row r="834" spans="1:11">
      <c r="A834" t="s">
        <v>3228</v>
      </c>
      <c r="B834" t="s">
        <v>3226</v>
      </c>
      <c r="C834" t="s">
        <v>3331</v>
      </c>
      <c r="D834" t="s">
        <v>3227</v>
      </c>
      <c r="E834" t="s">
        <v>7291</v>
      </c>
      <c r="F834" t="s">
        <v>7291</v>
      </c>
      <c r="G834" t="s">
        <v>153</v>
      </c>
      <c r="H834">
        <v>169</v>
      </c>
      <c r="I834">
        <v>178</v>
      </c>
      <c r="J834" t="s">
        <v>8115</v>
      </c>
      <c r="K834" t="s">
        <v>7779</v>
      </c>
    </row>
    <row r="835" spans="1:11">
      <c r="A835" t="s">
        <v>3232</v>
      </c>
      <c r="B835" t="s">
        <v>3230</v>
      </c>
      <c r="C835" t="s">
        <v>3333</v>
      </c>
      <c r="D835" t="s">
        <v>3231</v>
      </c>
      <c r="E835" t="s">
        <v>7292</v>
      </c>
      <c r="F835" t="s">
        <v>7292</v>
      </c>
      <c r="G835" t="s">
        <v>189</v>
      </c>
      <c r="H835">
        <v>181</v>
      </c>
      <c r="I835">
        <v>184</v>
      </c>
      <c r="J835" t="s">
        <v>8116</v>
      </c>
      <c r="K835" t="s">
        <v>7779</v>
      </c>
    </row>
    <row r="836" spans="1:11">
      <c r="A836" t="s">
        <v>3240</v>
      </c>
      <c r="B836" t="s">
        <v>3238</v>
      </c>
      <c r="C836" t="s">
        <v>3337</v>
      </c>
      <c r="D836" t="s">
        <v>3239</v>
      </c>
      <c r="E836" t="s">
        <v>7288</v>
      </c>
      <c r="F836" t="s">
        <v>7288</v>
      </c>
      <c r="G836" t="s">
        <v>172</v>
      </c>
      <c r="H836">
        <v>156</v>
      </c>
      <c r="I836">
        <v>168</v>
      </c>
      <c r="J836" t="s">
        <v>7996</v>
      </c>
      <c r="K836" t="s">
        <v>7779</v>
      </c>
    </row>
    <row r="837" spans="1:11">
      <c r="A837" t="s">
        <v>3252</v>
      </c>
      <c r="B837" t="s">
        <v>3250</v>
      </c>
      <c r="C837" t="s">
        <v>3343</v>
      </c>
      <c r="D837" t="s">
        <v>3251</v>
      </c>
      <c r="E837" t="s">
        <v>7032</v>
      </c>
      <c r="F837" t="s">
        <v>7032</v>
      </c>
      <c r="G837" t="s">
        <v>141</v>
      </c>
      <c r="H837">
        <v>181</v>
      </c>
      <c r="I837">
        <v>185</v>
      </c>
      <c r="J837" t="s">
        <v>8118</v>
      </c>
      <c r="K837" t="s">
        <v>7779</v>
      </c>
    </row>
    <row r="838" spans="1:11">
      <c r="A838" t="s">
        <v>3348</v>
      </c>
      <c r="B838" t="s">
        <v>3346</v>
      </c>
      <c r="C838" t="s">
        <v>3533</v>
      </c>
      <c r="D838" t="s">
        <v>3347</v>
      </c>
      <c r="E838" t="s">
        <v>7292</v>
      </c>
      <c r="F838" t="s">
        <v>7292</v>
      </c>
      <c r="G838" t="s">
        <v>189</v>
      </c>
      <c r="H838">
        <v>177</v>
      </c>
      <c r="I838">
        <v>234</v>
      </c>
      <c r="J838" t="s">
        <v>8119</v>
      </c>
      <c r="K838" t="s">
        <v>7779</v>
      </c>
    </row>
    <row r="839" spans="1:11">
      <c r="A839" t="s">
        <v>3356</v>
      </c>
      <c r="B839" t="s">
        <v>3354</v>
      </c>
      <c r="C839" t="s">
        <v>3537</v>
      </c>
      <c r="D839" t="s">
        <v>3355</v>
      </c>
      <c r="E839" t="s">
        <v>7294</v>
      </c>
      <c r="F839" t="s">
        <v>7294</v>
      </c>
      <c r="G839" t="s">
        <v>75</v>
      </c>
      <c r="H839">
        <v>170</v>
      </c>
      <c r="I839">
        <v>178</v>
      </c>
      <c r="J839" t="s">
        <v>8120</v>
      </c>
      <c r="K839" t="s">
        <v>7779</v>
      </c>
    </row>
    <row r="840" spans="1:11">
      <c r="A840" t="s">
        <v>3364</v>
      </c>
      <c r="B840" t="s">
        <v>3362</v>
      </c>
      <c r="C840" t="s">
        <v>3541</v>
      </c>
      <c r="D840" t="s">
        <v>3363</v>
      </c>
      <c r="E840" t="s">
        <v>7158</v>
      </c>
      <c r="F840" t="s">
        <v>7158</v>
      </c>
      <c r="G840" t="s">
        <v>157</v>
      </c>
      <c r="H840">
        <v>147</v>
      </c>
      <c r="I840">
        <v>162</v>
      </c>
      <c r="J840" t="s">
        <v>8121</v>
      </c>
      <c r="K840" t="s">
        <v>7779</v>
      </c>
    </row>
    <row r="841" spans="1:11">
      <c r="A841" t="s">
        <v>3368</v>
      </c>
      <c r="B841" t="s">
        <v>3366</v>
      </c>
      <c r="C841" t="s">
        <v>3543</v>
      </c>
      <c r="D841" t="s">
        <v>3367</v>
      </c>
      <c r="E841" t="s">
        <v>7295</v>
      </c>
      <c r="F841" t="s">
        <v>7295</v>
      </c>
      <c r="G841" t="s">
        <v>67</v>
      </c>
      <c r="H841">
        <v>181</v>
      </c>
      <c r="I841">
        <v>206</v>
      </c>
      <c r="J841" t="s">
        <v>8122</v>
      </c>
      <c r="K841" t="s">
        <v>7779</v>
      </c>
    </row>
    <row r="842" spans="1:11">
      <c r="A842" t="s">
        <v>3376</v>
      </c>
      <c r="B842" t="s">
        <v>3374</v>
      </c>
      <c r="C842" t="s">
        <v>3547</v>
      </c>
      <c r="D842" t="s">
        <v>3375</v>
      </c>
      <c r="E842" t="s">
        <v>7297</v>
      </c>
      <c r="F842" t="s">
        <v>7297</v>
      </c>
      <c r="G842" t="s">
        <v>181</v>
      </c>
      <c r="H842">
        <v>104</v>
      </c>
      <c r="I842">
        <v>108</v>
      </c>
      <c r="J842" t="s">
        <v>8124</v>
      </c>
      <c r="K842" t="s">
        <v>7779</v>
      </c>
    </row>
    <row r="843" spans="1:11">
      <c r="A843" t="s">
        <v>3379</v>
      </c>
      <c r="B843" t="s">
        <v>3377</v>
      </c>
      <c r="C843" t="s">
        <v>3549</v>
      </c>
      <c r="D843" t="s">
        <v>3378</v>
      </c>
      <c r="E843" t="s">
        <v>7155</v>
      </c>
      <c r="F843" t="s">
        <v>7155</v>
      </c>
      <c r="G843" t="s">
        <v>68</v>
      </c>
      <c r="H843">
        <v>176</v>
      </c>
      <c r="I843">
        <v>205</v>
      </c>
      <c r="J843" t="s">
        <v>8125</v>
      </c>
      <c r="K843" t="s">
        <v>7779</v>
      </c>
    </row>
    <row r="844" spans="1:11">
      <c r="A844" t="s">
        <v>3383</v>
      </c>
      <c r="B844" t="s">
        <v>3381</v>
      </c>
      <c r="C844" t="s">
        <v>3551</v>
      </c>
      <c r="D844" t="s">
        <v>3382</v>
      </c>
      <c r="E844" t="s">
        <v>7298</v>
      </c>
      <c r="F844" t="s">
        <v>7298</v>
      </c>
      <c r="G844" t="s">
        <v>149</v>
      </c>
      <c r="H844">
        <v>155</v>
      </c>
      <c r="I844">
        <v>161</v>
      </c>
      <c r="J844" t="s">
        <v>7983</v>
      </c>
      <c r="K844" t="s">
        <v>7779</v>
      </c>
    </row>
    <row r="845" spans="1:11">
      <c r="A845" t="s">
        <v>3391</v>
      </c>
      <c r="B845" t="s">
        <v>3389</v>
      </c>
      <c r="C845" t="s">
        <v>3555</v>
      </c>
      <c r="D845" t="s">
        <v>3390</v>
      </c>
      <c r="E845" t="s">
        <v>7158</v>
      </c>
      <c r="F845" t="s">
        <v>7158</v>
      </c>
      <c r="G845" t="s">
        <v>157</v>
      </c>
      <c r="H845">
        <v>169</v>
      </c>
      <c r="I845">
        <v>185</v>
      </c>
      <c r="J845" t="s">
        <v>8127</v>
      </c>
      <c r="K845" t="s">
        <v>7779</v>
      </c>
    </row>
    <row r="846" spans="1:11">
      <c r="A846" t="s">
        <v>3398</v>
      </c>
      <c r="B846" t="s">
        <v>3396</v>
      </c>
      <c r="C846" t="s">
        <v>3559</v>
      </c>
      <c r="D846" t="s">
        <v>3397</v>
      </c>
      <c r="E846" t="s">
        <v>7301</v>
      </c>
      <c r="F846" t="s">
        <v>7301</v>
      </c>
      <c r="G846" t="s">
        <v>164</v>
      </c>
      <c r="H846">
        <v>142</v>
      </c>
      <c r="I846">
        <v>152</v>
      </c>
      <c r="J846" t="s">
        <v>8128</v>
      </c>
      <c r="K846" t="s">
        <v>7779</v>
      </c>
    </row>
    <row r="847" spans="1:11">
      <c r="A847" t="s">
        <v>3402</v>
      </c>
      <c r="B847" t="s">
        <v>3400</v>
      </c>
      <c r="C847" t="s">
        <v>3561</v>
      </c>
      <c r="D847" t="s">
        <v>3401</v>
      </c>
      <c r="E847" t="s">
        <v>7302</v>
      </c>
      <c r="F847" t="s">
        <v>7302</v>
      </c>
      <c r="G847" t="s">
        <v>80</v>
      </c>
      <c r="H847">
        <v>138</v>
      </c>
      <c r="I847">
        <v>142</v>
      </c>
      <c r="J847" t="s">
        <v>7820</v>
      </c>
      <c r="K847" t="s">
        <v>7779</v>
      </c>
    </row>
    <row r="848" spans="1:11">
      <c r="A848" t="s">
        <v>3414</v>
      </c>
      <c r="B848" t="s">
        <v>3412</v>
      </c>
      <c r="C848" t="s">
        <v>3567</v>
      </c>
      <c r="D848" t="s">
        <v>3413</v>
      </c>
      <c r="E848" t="s">
        <v>7157</v>
      </c>
      <c r="F848" t="s">
        <v>7157</v>
      </c>
      <c r="G848" t="s">
        <v>56</v>
      </c>
      <c r="H848">
        <v>131</v>
      </c>
      <c r="I848">
        <v>147</v>
      </c>
      <c r="J848" t="s">
        <v>7955</v>
      </c>
      <c r="K848" t="s">
        <v>7779</v>
      </c>
    </row>
    <row r="849" spans="1:11">
      <c r="A849" t="s">
        <v>3418</v>
      </c>
      <c r="B849" t="s">
        <v>3416</v>
      </c>
      <c r="C849" t="s">
        <v>3569</v>
      </c>
      <c r="D849" t="s">
        <v>3417</v>
      </c>
      <c r="E849" t="s">
        <v>7304</v>
      </c>
      <c r="F849" t="s">
        <v>7304</v>
      </c>
      <c r="G849" t="s">
        <v>197</v>
      </c>
      <c r="H849">
        <v>141</v>
      </c>
      <c r="I849">
        <v>146</v>
      </c>
      <c r="J849" t="s">
        <v>8046</v>
      </c>
      <c r="K849" t="s">
        <v>7779</v>
      </c>
    </row>
    <row r="850" spans="1:11">
      <c r="A850" t="s">
        <v>3422</v>
      </c>
      <c r="B850" t="s">
        <v>3420</v>
      </c>
      <c r="C850" t="s">
        <v>3571</v>
      </c>
      <c r="D850" t="s">
        <v>3421</v>
      </c>
      <c r="E850" t="s">
        <v>7305</v>
      </c>
      <c r="F850" t="s">
        <v>7305</v>
      </c>
      <c r="G850" t="s">
        <v>184</v>
      </c>
      <c r="H850">
        <v>134</v>
      </c>
      <c r="I850">
        <v>139</v>
      </c>
      <c r="J850" t="s">
        <v>8129</v>
      </c>
      <c r="K850" t="s">
        <v>7779</v>
      </c>
    </row>
    <row r="851" spans="1:11">
      <c r="A851" t="s">
        <v>3430</v>
      </c>
      <c r="B851" t="s">
        <v>3428</v>
      </c>
      <c r="C851" t="s">
        <v>3575</v>
      </c>
      <c r="D851" t="s">
        <v>3429</v>
      </c>
      <c r="E851" t="s">
        <v>7157</v>
      </c>
      <c r="F851" t="s">
        <v>7157</v>
      </c>
      <c r="G851" t="s">
        <v>56</v>
      </c>
      <c r="H851">
        <v>117</v>
      </c>
      <c r="I851">
        <v>119</v>
      </c>
      <c r="J851" t="s">
        <v>8130</v>
      </c>
      <c r="K851" t="s">
        <v>7779</v>
      </c>
    </row>
    <row r="852" spans="1:11">
      <c r="A852" t="s">
        <v>3434</v>
      </c>
      <c r="B852" t="s">
        <v>3432</v>
      </c>
      <c r="C852" t="s">
        <v>3577</v>
      </c>
      <c r="D852" t="s">
        <v>3433</v>
      </c>
      <c r="E852" t="s">
        <v>7158</v>
      </c>
      <c r="F852" t="s">
        <v>7158</v>
      </c>
      <c r="G852" t="s">
        <v>157</v>
      </c>
      <c r="H852">
        <v>152</v>
      </c>
      <c r="I852">
        <v>154</v>
      </c>
      <c r="J852" t="s">
        <v>8131</v>
      </c>
      <c r="K852" t="s">
        <v>7779</v>
      </c>
    </row>
    <row r="853" spans="1:11">
      <c r="A853" t="s">
        <v>3439</v>
      </c>
      <c r="B853" t="s">
        <v>3437</v>
      </c>
      <c r="C853" t="s">
        <v>3580</v>
      </c>
      <c r="D853" t="s">
        <v>3438</v>
      </c>
      <c r="E853" t="s">
        <v>7155</v>
      </c>
      <c r="F853" t="s">
        <v>7155</v>
      </c>
      <c r="G853" t="s">
        <v>68</v>
      </c>
      <c r="H853">
        <v>148</v>
      </c>
      <c r="I853">
        <v>175</v>
      </c>
      <c r="J853" t="s">
        <v>8132</v>
      </c>
      <c r="K853" t="s">
        <v>7779</v>
      </c>
    </row>
    <row r="854" spans="1:11">
      <c r="A854" t="s">
        <v>3443</v>
      </c>
      <c r="B854" t="s">
        <v>3441</v>
      </c>
      <c r="C854" t="s">
        <v>3582</v>
      </c>
      <c r="D854" t="s">
        <v>3442</v>
      </c>
      <c r="E854" t="s">
        <v>7307</v>
      </c>
      <c r="F854" t="s">
        <v>7307</v>
      </c>
      <c r="G854" t="s">
        <v>202</v>
      </c>
      <c r="H854">
        <v>182</v>
      </c>
      <c r="I854">
        <v>185</v>
      </c>
      <c r="J854" t="s">
        <v>8133</v>
      </c>
      <c r="K854" t="s">
        <v>7779</v>
      </c>
    </row>
    <row r="855" spans="1:11">
      <c r="A855" t="s">
        <v>3447</v>
      </c>
      <c r="B855" t="s">
        <v>3445</v>
      </c>
      <c r="C855" t="s">
        <v>3584</v>
      </c>
      <c r="D855" t="s">
        <v>3446</v>
      </c>
      <c r="E855" t="s">
        <v>7158</v>
      </c>
      <c r="F855" t="s">
        <v>7158</v>
      </c>
      <c r="G855" t="s">
        <v>157</v>
      </c>
      <c r="H855">
        <v>165</v>
      </c>
      <c r="I855">
        <v>175</v>
      </c>
      <c r="J855" t="s">
        <v>8134</v>
      </c>
      <c r="K855" t="s">
        <v>7779</v>
      </c>
    </row>
    <row r="856" spans="1:11">
      <c r="A856" t="s">
        <v>3451</v>
      </c>
      <c r="B856" t="s">
        <v>3449</v>
      </c>
      <c r="C856" t="s">
        <v>3586</v>
      </c>
      <c r="D856" t="s">
        <v>3450</v>
      </c>
      <c r="E856" t="s">
        <v>7155</v>
      </c>
      <c r="F856" t="s">
        <v>7155</v>
      </c>
      <c r="G856" t="s">
        <v>68</v>
      </c>
      <c r="H856">
        <v>159</v>
      </c>
      <c r="I856">
        <v>184</v>
      </c>
      <c r="J856" t="s">
        <v>8135</v>
      </c>
      <c r="K856" t="s">
        <v>7779</v>
      </c>
    </row>
    <row r="857" spans="1:11">
      <c r="A857" t="s">
        <v>3455</v>
      </c>
      <c r="B857" t="s">
        <v>3453</v>
      </c>
      <c r="C857" t="s">
        <v>3588</v>
      </c>
      <c r="D857" t="s">
        <v>3454</v>
      </c>
      <c r="E857" t="s">
        <v>7155</v>
      </c>
      <c r="F857" t="s">
        <v>7155</v>
      </c>
      <c r="G857" t="s">
        <v>68</v>
      </c>
      <c r="H857">
        <v>171</v>
      </c>
      <c r="I857">
        <v>181</v>
      </c>
      <c r="J857" t="s">
        <v>8136</v>
      </c>
      <c r="K857" t="s">
        <v>7779</v>
      </c>
    </row>
    <row r="858" spans="1:11">
      <c r="A858" t="s">
        <v>3463</v>
      </c>
      <c r="B858" t="s">
        <v>3461</v>
      </c>
      <c r="C858" t="s">
        <v>3592</v>
      </c>
      <c r="D858" t="s">
        <v>3462</v>
      </c>
      <c r="E858" t="s">
        <v>7309</v>
      </c>
      <c r="F858" t="s">
        <v>7309</v>
      </c>
      <c r="G858" t="s">
        <v>151</v>
      </c>
      <c r="H858">
        <v>162</v>
      </c>
      <c r="I858">
        <v>168</v>
      </c>
      <c r="J858" t="s">
        <v>8137</v>
      </c>
      <c r="K858" t="s">
        <v>7779</v>
      </c>
    </row>
    <row r="859" spans="1:11">
      <c r="A859" t="s">
        <v>3467</v>
      </c>
      <c r="B859" t="s">
        <v>3465</v>
      </c>
      <c r="C859" t="s">
        <v>3594</v>
      </c>
      <c r="D859" t="s">
        <v>3466</v>
      </c>
      <c r="E859" t="s">
        <v>7310</v>
      </c>
      <c r="F859" t="s">
        <v>7310</v>
      </c>
      <c r="G859" t="s">
        <v>71</v>
      </c>
      <c r="H859">
        <v>173</v>
      </c>
      <c r="I859">
        <v>177</v>
      </c>
      <c r="J859" t="s">
        <v>8138</v>
      </c>
      <c r="K859" t="s">
        <v>7779</v>
      </c>
    </row>
    <row r="860" spans="1:11">
      <c r="A860" t="s">
        <v>3475</v>
      </c>
      <c r="B860" t="s">
        <v>3473</v>
      </c>
      <c r="C860" t="s">
        <v>3598</v>
      </c>
      <c r="D860" t="s">
        <v>3474</v>
      </c>
      <c r="E860" t="s">
        <v>7308</v>
      </c>
      <c r="F860" t="s">
        <v>7308</v>
      </c>
      <c r="G860" t="s">
        <v>104</v>
      </c>
      <c r="H860">
        <v>179</v>
      </c>
      <c r="I860">
        <v>197</v>
      </c>
      <c r="J860" t="s">
        <v>8139</v>
      </c>
      <c r="K860" t="s">
        <v>7779</v>
      </c>
    </row>
    <row r="861" spans="1:11">
      <c r="A861" t="s">
        <v>3479</v>
      </c>
      <c r="B861" t="s">
        <v>3477</v>
      </c>
      <c r="C861" t="s">
        <v>3600</v>
      </c>
      <c r="D861" t="s">
        <v>3478</v>
      </c>
      <c r="E861" t="s">
        <v>7158</v>
      </c>
      <c r="F861" t="s">
        <v>7158</v>
      </c>
      <c r="G861" t="s">
        <v>157</v>
      </c>
      <c r="H861">
        <v>161</v>
      </c>
      <c r="I861">
        <v>172</v>
      </c>
      <c r="J861" t="s">
        <v>8140</v>
      </c>
      <c r="K861" t="s">
        <v>7779</v>
      </c>
    </row>
    <row r="862" spans="1:11">
      <c r="A862" t="s">
        <v>3483</v>
      </c>
      <c r="B862" t="s">
        <v>3481</v>
      </c>
      <c r="C862" t="s">
        <v>3602</v>
      </c>
      <c r="D862" t="s">
        <v>3482</v>
      </c>
      <c r="E862" t="s">
        <v>7311</v>
      </c>
      <c r="F862" t="s">
        <v>7311</v>
      </c>
      <c r="G862" t="s">
        <v>152</v>
      </c>
      <c r="H862">
        <v>179</v>
      </c>
      <c r="I862">
        <v>180</v>
      </c>
      <c r="J862" t="s">
        <v>8141</v>
      </c>
      <c r="K862" t="s">
        <v>7779</v>
      </c>
    </row>
    <row r="863" spans="1:11">
      <c r="A863" t="s">
        <v>3487</v>
      </c>
      <c r="B863" t="s">
        <v>3485</v>
      </c>
      <c r="C863" t="s">
        <v>3604</v>
      </c>
      <c r="D863" t="s">
        <v>3486</v>
      </c>
      <c r="E863" t="s">
        <v>7312</v>
      </c>
      <c r="F863" t="s">
        <v>7312</v>
      </c>
      <c r="G863" t="s">
        <v>41</v>
      </c>
      <c r="H863">
        <v>100</v>
      </c>
      <c r="I863">
        <v>110</v>
      </c>
      <c r="J863" t="s">
        <v>8142</v>
      </c>
      <c r="K863" t="s">
        <v>7779</v>
      </c>
    </row>
    <row r="864" spans="1:11">
      <c r="A864" t="s">
        <v>3491</v>
      </c>
      <c r="B864" t="s">
        <v>3489</v>
      </c>
      <c r="C864" t="s">
        <v>3605</v>
      </c>
      <c r="D864" t="s">
        <v>3490</v>
      </c>
      <c r="E864" t="s">
        <v>7162</v>
      </c>
      <c r="F864" t="s">
        <v>7162</v>
      </c>
      <c r="G864" t="s">
        <v>196</v>
      </c>
      <c r="H864">
        <v>180</v>
      </c>
      <c r="I864">
        <v>181</v>
      </c>
      <c r="J864" t="s">
        <v>8143</v>
      </c>
      <c r="K864" t="s">
        <v>7779</v>
      </c>
    </row>
    <row r="865" spans="1:11">
      <c r="A865" t="s">
        <v>3495</v>
      </c>
      <c r="B865" t="s">
        <v>3493</v>
      </c>
      <c r="C865" t="s">
        <v>3606</v>
      </c>
      <c r="D865" t="s">
        <v>3494</v>
      </c>
      <c r="E865" t="s">
        <v>7155</v>
      </c>
      <c r="F865" t="s">
        <v>7155</v>
      </c>
      <c r="G865" t="s">
        <v>68</v>
      </c>
      <c r="H865">
        <v>155</v>
      </c>
      <c r="I865">
        <v>193</v>
      </c>
      <c r="J865" t="s">
        <v>8144</v>
      </c>
      <c r="K865" t="s">
        <v>7779</v>
      </c>
    </row>
    <row r="866" spans="1:11">
      <c r="A866" t="s">
        <v>3499</v>
      </c>
      <c r="B866" t="s">
        <v>3497</v>
      </c>
      <c r="C866" t="s">
        <v>3607</v>
      </c>
      <c r="D866" t="s">
        <v>3498</v>
      </c>
      <c r="E866" t="s">
        <v>7156</v>
      </c>
      <c r="F866" t="s">
        <v>7156</v>
      </c>
      <c r="G866" t="s">
        <v>183</v>
      </c>
      <c r="H866">
        <v>147</v>
      </c>
      <c r="I866">
        <v>152</v>
      </c>
      <c r="J866" t="s">
        <v>8145</v>
      </c>
      <c r="K866" t="s">
        <v>7779</v>
      </c>
    </row>
    <row r="867" spans="1:11">
      <c r="A867" t="s">
        <v>3507</v>
      </c>
      <c r="B867" t="s">
        <v>3505</v>
      </c>
      <c r="C867" t="s">
        <v>3609</v>
      </c>
      <c r="D867" t="s">
        <v>3506</v>
      </c>
      <c r="E867" t="s">
        <v>7155</v>
      </c>
      <c r="F867" t="s">
        <v>7155</v>
      </c>
      <c r="G867" t="s">
        <v>68</v>
      </c>
      <c r="H867">
        <v>146</v>
      </c>
      <c r="I867">
        <v>160</v>
      </c>
      <c r="J867" t="s">
        <v>8147</v>
      </c>
      <c r="K867" t="s">
        <v>7779</v>
      </c>
    </row>
    <row r="868" spans="1:11">
      <c r="A868" t="s">
        <v>3511</v>
      </c>
      <c r="B868" t="s">
        <v>3509</v>
      </c>
      <c r="C868" t="s">
        <v>3610</v>
      </c>
      <c r="D868" t="s">
        <v>3510</v>
      </c>
      <c r="E868" t="s">
        <v>7298</v>
      </c>
      <c r="F868" t="s">
        <v>7298</v>
      </c>
      <c r="G868" t="s">
        <v>149</v>
      </c>
      <c r="H868">
        <v>253</v>
      </c>
      <c r="I868">
        <v>262</v>
      </c>
      <c r="J868" t="s">
        <v>8148</v>
      </c>
      <c r="K868" t="s">
        <v>7779</v>
      </c>
    </row>
    <row r="869" spans="1:11">
      <c r="A869" t="s">
        <v>3515</v>
      </c>
      <c r="B869" t="s">
        <v>3513</v>
      </c>
      <c r="C869" t="s">
        <v>3611</v>
      </c>
      <c r="D869" t="s">
        <v>3514</v>
      </c>
      <c r="E869" t="s">
        <v>7155</v>
      </c>
      <c r="F869" t="s">
        <v>7155</v>
      </c>
      <c r="G869" t="s">
        <v>68</v>
      </c>
      <c r="H869">
        <v>180</v>
      </c>
      <c r="I869">
        <v>184</v>
      </c>
      <c r="J869" t="s">
        <v>8149</v>
      </c>
      <c r="K869" t="s">
        <v>7779</v>
      </c>
    </row>
    <row r="870" spans="1:11">
      <c r="A870" t="s">
        <v>3519</v>
      </c>
      <c r="B870" t="s">
        <v>3517</v>
      </c>
      <c r="C870" t="s">
        <v>3612</v>
      </c>
      <c r="D870" t="s">
        <v>3518</v>
      </c>
      <c r="E870" t="s">
        <v>7155</v>
      </c>
      <c r="F870" t="s">
        <v>7155</v>
      </c>
      <c r="G870" t="s">
        <v>68</v>
      </c>
      <c r="H870">
        <v>141</v>
      </c>
      <c r="I870">
        <v>152</v>
      </c>
      <c r="J870" t="s">
        <v>8150</v>
      </c>
      <c r="K870" t="s">
        <v>7779</v>
      </c>
    </row>
    <row r="871" spans="1:11">
      <c r="A871" t="s">
        <v>3523</v>
      </c>
      <c r="B871" t="s">
        <v>3521</v>
      </c>
      <c r="C871" t="s">
        <v>3613</v>
      </c>
      <c r="D871" t="s">
        <v>3522</v>
      </c>
      <c r="E871" t="s">
        <v>7157</v>
      </c>
      <c r="F871" t="s">
        <v>7157</v>
      </c>
      <c r="G871" t="s">
        <v>56</v>
      </c>
      <c r="H871">
        <v>115</v>
      </c>
      <c r="I871">
        <v>121</v>
      </c>
      <c r="J871" t="s">
        <v>8151</v>
      </c>
      <c r="K871" t="s">
        <v>7779</v>
      </c>
    </row>
    <row r="872" spans="1:11">
      <c r="A872" t="s">
        <v>3527</v>
      </c>
      <c r="B872" t="s">
        <v>3525</v>
      </c>
      <c r="C872" t="s">
        <v>3614</v>
      </c>
      <c r="D872" t="s">
        <v>3526</v>
      </c>
      <c r="E872" t="s">
        <v>7314</v>
      </c>
      <c r="F872" t="s">
        <v>7314</v>
      </c>
      <c r="G872" t="s">
        <v>166</v>
      </c>
      <c r="H872">
        <v>157</v>
      </c>
      <c r="I872">
        <v>160</v>
      </c>
      <c r="J872" t="s">
        <v>7833</v>
      </c>
      <c r="K872" t="s">
        <v>7779</v>
      </c>
    </row>
    <row r="873" spans="1:11">
      <c r="A873" t="s">
        <v>3618</v>
      </c>
      <c r="B873" t="s">
        <v>3616</v>
      </c>
      <c r="C873" t="s">
        <v>3760</v>
      </c>
      <c r="D873" t="s">
        <v>3617</v>
      </c>
      <c r="E873" t="s">
        <v>7315</v>
      </c>
      <c r="F873" t="s">
        <v>7315</v>
      </c>
      <c r="G873" t="s">
        <v>134</v>
      </c>
      <c r="H873">
        <v>112</v>
      </c>
      <c r="I873">
        <v>114</v>
      </c>
      <c r="J873" t="s">
        <v>8152</v>
      </c>
      <c r="K873" t="s">
        <v>7779</v>
      </c>
    </row>
    <row r="874" spans="1:11">
      <c r="A874" t="s">
        <v>3621</v>
      </c>
      <c r="B874" t="s">
        <v>3619</v>
      </c>
      <c r="C874" t="s">
        <v>3761</v>
      </c>
      <c r="D874" t="s">
        <v>3620</v>
      </c>
      <c r="E874" t="s">
        <v>7038</v>
      </c>
      <c r="F874" t="s">
        <v>7038</v>
      </c>
      <c r="G874" t="s">
        <v>138</v>
      </c>
      <c r="H874">
        <v>147</v>
      </c>
      <c r="I874">
        <v>172</v>
      </c>
      <c r="J874" t="s">
        <v>8153</v>
      </c>
      <c r="K874" t="s">
        <v>7779</v>
      </c>
    </row>
    <row r="875" spans="1:11">
      <c r="A875" t="s">
        <v>3624</v>
      </c>
      <c r="B875" t="s">
        <v>3622</v>
      </c>
      <c r="C875" t="s">
        <v>3762</v>
      </c>
      <c r="D875" t="s">
        <v>3623</v>
      </c>
      <c r="E875" t="s">
        <v>7316</v>
      </c>
      <c r="F875" t="s">
        <v>7316</v>
      </c>
      <c r="G875" t="s">
        <v>189</v>
      </c>
      <c r="H875">
        <v>140</v>
      </c>
      <c r="I875">
        <v>174</v>
      </c>
      <c r="J875" t="s">
        <v>8154</v>
      </c>
      <c r="K875" t="s">
        <v>7779</v>
      </c>
    </row>
    <row r="876" spans="1:11">
      <c r="A876" t="s">
        <v>3627</v>
      </c>
      <c r="B876" t="s">
        <v>3625</v>
      </c>
      <c r="C876" t="s">
        <v>3763</v>
      </c>
      <c r="D876" t="s">
        <v>3626</v>
      </c>
      <c r="E876" t="s">
        <v>7170</v>
      </c>
      <c r="F876" t="s">
        <v>7170</v>
      </c>
      <c r="G876" t="s">
        <v>172</v>
      </c>
      <c r="H876">
        <v>166</v>
      </c>
      <c r="I876">
        <v>172</v>
      </c>
      <c r="J876" t="s">
        <v>8155</v>
      </c>
      <c r="K876" t="s">
        <v>7779</v>
      </c>
    </row>
    <row r="877" spans="1:11">
      <c r="A877" t="s">
        <v>3630</v>
      </c>
      <c r="B877" t="s">
        <v>3628</v>
      </c>
      <c r="C877" t="s">
        <v>3764</v>
      </c>
      <c r="D877" t="s">
        <v>3629</v>
      </c>
      <c r="E877" t="s">
        <v>7170</v>
      </c>
      <c r="F877" t="s">
        <v>7170</v>
      </c>
      <c r="G877" t="s">
        <v>172</v>
      </c>
      <c r="H877">
        <v>150</v>
      </c>
      <c r="I877">
        <v>157</v>
      </c>
      <c r="J877" t="s">
        <v>8156</v>
      </c>
      <c r="K877" t="s">
        <v>7779</v>
      </c>
    </row>
    <row r="878" spans="1:11">
      <c r="A878" t="s">
        <v>3633</v>
      </c>
      <c r="B878" t="s">
        <v>3631</v>
      </c>
      <c r="C878" t="s">
        <v>3765</v>
      </c>
      <c r="D878" t="s">
        <v>3632</v>
      </c>
      <c r="E878" t="s">
        <v>7317</v>
      </c>
      <c r="F878" t="s">
        <v>7317</v>
      </c>
      <c r="G878" t="s">
        <v>143</v>
      </c>
      <c r="H878">
        <v>178</v>
      </c>
      <c r="I878">
        <v>182</v>
      </c>
      <c r="J878" t="s">
        <v>7994</v>
      </c>
      <c r="K878" t="s">
        <v>7779</v>
      </c>
    </row>
    <row r="879" spans="1:11">
      <c r="A879" t="s">
        <v>3639</v>
      </c>
      <c r="B879" t="s">
        <v>3637</v>
      </c>
      <c r="C879" t="s">
        <v>3767</v>
      </c>
      <c r="D879" t="s">
        <v>3638</v>
      </c>
      <c r="E879" t="s">
        <v>7318</v>
      </c>
      <c r="F879" t="s">
        <v>7318</v>
      </c>
      <c r="G879" t="s">
        <v>65</v>
      </c>
      <c r="H879">
        <v>94</v>
      </c>
      <c r="I879">
        <v>115</v>
      </c>
      <c r="J879" t="s">
        <v>8157</v>
      </c>
      <c r="K879" t="s">
        <v>7779</v>
      </c>
    </row>
    <row r="880" spans="1:11">
      <c r="A880" t="s">
        <v>3645</v>
      </c>
      <c r="B880" t="s">
        <v>3643</v>
      </c>
      <c r="C880" t="s">
        <v>3769</v>
      </c>
      <c r="D880" t="s">
        <v>3644</v>
      </c>
      <c r="E880" t="s">
        <v>7044</v>
      </c>
      <c r="F880" t="s">
        <v>7044</v>
      </c>
      <c r="G880" t="s">
        <v>175</v>
      </c>
      <c r="H880">
        <v>120</v>
      </c>
      <c r="I880">
        <v>123</v>
      </c>
      <c r="J880" t="s">
        <v>8158</v>
      </c>
      <c r="K880" t="s">
        <v>7779</v>
      </c>
    </row>
    <row r="881" spans="1:11">
      <c r="A881" t="s">
        <v>3657</v>
      </c>
      <c r="B881" t="s">
        <v>3655</v>
      </c>
      <c r="C881" t="s">
        <v>3773</v>
      </c>
      <c r="D881" t="s">
        <v>3656</v>
      </c>
      <c r="E881" t="s">
        <v>7316</v>
      </c>
      <c r="F881" t="s">
        <v>7316</v>
      </c>
      <c r="G881" t="s">
        <v>189</v>
      </c>
      <c r="H881">
        <v>176</v>
      </c>
      <c r="I881">
        <v>186</v>
      </c>
      <c r="J881" t="s">
        <v>8159</v>
      </c>
      <c r="K881" t="s">
        <v>7779</v>
      </c>
    </row>
    <row r="882" spans="1:11">
      <c r="A882" t="s">
        <v>3666</v>
      </c>
      <c r="B882" t="s">
        <v>3664</v>
      </c>
      <c r="C882" t="s">
        <v>3776</v>
      </c>
      <c r="D882" t="s">
        <v>3665</v>
      </c>
      <c r="E882" t="s">
        <v>7171</v>
      </c>
      <c r="F882" t="s">
        <v>7171</v>
      </c>
      <c r="G882" t="s">
        <v>103</v>
      </c>
      <c r="H882">
        <v>141</v>
      </c>
      <c r="I882">
        <v>147</v>
      </c>
      <c r="J882" t="s">
        <v>8160</v>
      </c>
      <c r="K882" t="s">
        <v>7779</v>
      </c>
    </row>
    <row r="883" spans="1:11">
      <c r="A883" t="s">
        <v>3675</v>
      </c>
      <c r="B883" t="s">
        <v>3673</v>
      </c>
      <c r="C883" t="s">
        <v>3779</v>
      </c>
      <c r="D883" t="s">
        <v>3674</v>
      </c>
      <c r="E883" t="s">
        <v>7047</v>
      </c>
      <c r="F883" t="s">
        <v>7047</v>
      </c>
      <c r="G883" t="s">
        <v>55</v>
      </c>
      <c r="H883">
        <v>161</v>
      </c>
      <c r="I883">
        <v>164</v>
      </c>
      <c r="J883" t="s">
        <v>8039</v>
      </c>
      <c r="K883" t="s">
        <v>7779</v>
      </c>
    </row>
    <row r="884" spans="1:11">
      <c r="A884" t="s">
        <v>3687</v>
      </c>
      <c r="B884" t="s">
        <v>3685</v>
      </c>
      <c r="C884" t="s">
        <v>3783</v>
      </c>
      <c r="D884" t="s">
        <v>3686</v>
      </c>
      <c r="E884" t="s">
        <v>7320</v>
      </c>
      <c r="F884" t="s">
        <v>7320</v>
      </c>
      <c r="G884" t="s">
        <v>139</v>
      </c>
      <c r="H884">
        <v>134</v>
      </c>
      <c r="I884">
        <v>137</v>
      </c>
      <c r="J884" t="s">
        <v>8161</v>
      </c>
      <c r="K884" t="s">
        <v>7779</v>
      </c>
    </row>
    <row r="885" spans="1:11">
      <c r="A885" t="s">
        <v>3696</v>
      </c>
      <c r="B885" t="s">
        <v>3694</v>
      </c>
      <c r="C885" t="s">
        <v>3786</v>
      </c>
      <c r="D885" t="s">
        <v>3695</v>
      </c>
      <c r="E885" t="s">
        <v>7175</v>
      </c>
      <c r="F885" t="s">
        <v>7175</v>
      </c>
      <c r="G885" t="s">
        <v>177</v>
      </c>
      <c r="H885">
        <v>163</v>
      </c>
      <c r="I885">
        <v>175</v>
      </c>
      <c r="J885" t="s">
        <v>8162</v>
      </c>
      <c r="K885" t="s">
        <v>7779</v>
      </c>
    </row>
    <row r="886" spans="1:11">
      <c r="A886" t="s">
        <v>3699</v>
      </c>
      <c r="B886" t="s">
        <v>3697</v>
      </c>
      <c r="C886" t="s">
        <v>3787</v>
      </c>
      <c r="D886" t="s">
        <v>3698</v>
      </c>
      <c r="E886" t="s">
        <v>7180</v>
      </c>
      <c r="F886" t="s">
        <v>7180</v>
      </c>
      <c r="G886" t="s">
        <v>195</v>
      </c>
      <c r="H886">
        <v>214</v>
      </c>
      <c r="I886">
        <v>220</v>
      </c>
      <c r="J886" t="s">
        <v>8163</v>
      </c>
      <c r="K886" t="s">
        <v>7779</v>
      </c>
    </row>
    <row r="887" spans="1:11">
      <c r="A887" t="s">
        <v>3702</v>
      </c>
      <c r="B887" t="s">
        <v>3700</v>
      </c>
      <c r="C887" t="s">
        <v>3788</v>
      </c>
      <c r="D887" t="s">
        <v>3701</v>
      </c>
      <c r="E887" t="s">
        <v>7321</v>
      </c>
      <c r="F887" t="s">
        <v>7321</v>
      </c>
      <c r="G887" t="s">
        <v>76</v>
      </c>
      <c r="H887">
        <v>153</v>
      </c>
      <c r="I887">
        <v>162</v>
      </c>
      <c r="J887" t="s">
        <v>8164</v>
      </c>
      <c r="K887" t="s">
        <v>7779</v>
      </c>
    </row>
    <row r="888" spans="1:11">
      <c r="A888" t="s">
        <v>3705</v>
      </c>
      <c r="B888" t="s">
        <v>3703</v>
      </c>
      <c r="C888" t="s">
        <v>3789</v>
      </c>
      <c r="D888" t="s">
        <v>3704</v>
      </c>
      <c r="E888" t="s">
        <v>7322</v>
      </c>
      <c r="F888" t="s">
        <v>7322</v>
      </c>
      <c r="G888" t="s">
        <v>85</v>
      </c>
      <c r="H888">
        <v>167</v>
      </c>
      <c r="I888">
        <v>191</v>
      </c>
      <c r="J888" t="s">
        <v>8165</v>
      </c>
      <c r="K888" t="s">
        <v>7779</v>
      </c>
    </row>
    <row r="889" spans="1:11">
      <c r="A889" t="s">
        <v>3708</v>
      </c>
      <c r="B889" t="s">
        <v>3706</v>
      </c>
      <c r="C889" t="s">
        <v>3790</v>
      </c>
      <c r="D889" t="s">
        <v>3707</v>
      </c>
      <c r="E889" t="s">
        <v>7314</v>
      </c>
      <c r="F889" t="s">
        <v>7314</v>
      </c>
      <c r="G889" t="s">
        <v>166</v>
      </c>
      <c r="H889">
        <v>163</v>
      </c>
      <c r="I889">
        <v>166</v>
      </c>
      <c r="J889" t="s">
        <v>8166</v>
      </c>
      <c r="K889" t="s">
        <v>7779</v>
      </c>
    </row>
    <row r="890" spans="1:11">
      <c r="A890" t="s">
        <v>3711</v>
      </c>
      <c r="B890" t="s">
        <v>3709</v>
      </c>
      <c r="C890" t="s">
        <v>3791</v>
      </c>
      <c r="D890" t="s">
        <v>3710</v>
      </c>
      <c r="E890" t="s">
        <v>7050</v>
      </c>
      <c r="F890" t="s">
        <v>7050</v>
      </c>
      <c r="G890" t="s">
        <v>193</v>
      </c>
      <c r="H890">
        <v>173</v>
      </c>
      <c r="I890">
        <v>186</v>
      </c>
      <c r="J890" t="s">
        <v>8167</v>
      </c>
      <c r="K890" t="s">
        <v>7779</v>
      </c>
    </row>
    <row r="891" spans="1:11">
      <c r="A891" t="s">
        <v>3714</v>
      </c>
      <c r="B891" t="s">
        <v>3712</v>
      </c>
      <c r="C891" t="s">
        <v>3792</v>
      </c>
      <c r="D891" t="s">
        <v>3713</v>
      </c>
      <c r="E891" t="s">
        <v>7180</v>
      </c>
      <c r="F891" t="s">
        <v>7180</v>
      </c>
      <c r="G891" t="s">
        <v>195</v>
      </c>
      <c r="H891">
        <v>143</v>
      </c>
      <c r="I891">
        <v>150</v>
      </c>
      <c r="J891" t="s">
        <v>8168</v>
      </c>
      <c r="K891" t="s">
        <v>7779</v>
      </c>
    </row>
    <row r="892" spans="1:11">
      <c r="A892" t="s">
        <v>3717</v>
      </c>
      <c r="B892" t="s">
        <v>3715</v>
      </c>
      <c r="C892" t="s">
        <v>3793</v>
      </c>
      <c r="D892" t="s">
        <v>3716</v>
      </c>
      <c r="E892" t="s">
        <v>7041</v>
      </c>
      <c r="F892" t="s">
        <v>7041</v>
      </c>
      <c r="G892" t="s">
        <v>114</v>
      </c>
      <c r="H892">
        <v>167</v>
      </c>
      <c r="I892">
        <v>173</v>
      </c>
      <c r="J892" t="s">
        <v>7812</v>
      </c>
      <c r="K892" t="s">
        <v>7779</v>
      </c>
    </row>
    <row r="893" spans="1:11">
      <c r="A893" t="s">
        <v>3726</v>
      </c>
      <c r="B893" t="s">
        <v>3724</v>
      </c>
      <c r="C893" t="s">
        <v>3796</v>
      </c>
      <c r="D893" t="s">
        <v>3725</v>
      </c>
      <c r="E893" t="s">
        <v>7323</v>
      </c>
      <c r="F893" t="s">
        <v>7323</v>
      </c>
      <c r="G893" t="s">
        <v>160</v>
      </c>
      <c r="H893">
        <v>151</v>
      </c>
      <c r="I893">
        <v>174</v>
      </c>
      <c r="J893" t="s">
        <v>8169</v>
      </c>
      <c r="K893" t="s">
        <v>7779</v>
      </c>
    </row>
    <row r="894" spans="1:11">
      <c r="A894" t="s">
        <v>3729</v>
      </c>
      <c r="B894" t="s">
        <v>3727</v>
      </c>
      <c r="C894" t="s">
        <v>3797</v>
      </c>
      <c r="D894" t="s">
        <v>3728</v>
      </c>
      <c r="E894" t="s">
        <v>7169</v>
      </c>
      <c r="F894" t="s">
        <v>7169</v>
      </c>
      <c r="G894" t="s">
        <v>123</v>
      </c>
      <c r="H894">
        <v>177</v>
      </c>
      <c r="I894">
        <v>180</v>
      </c>
      <c r="J894" t="s">
        <v>8113</v>
      </c>
      <c r="K894" t="s">
        <v>7779</v>
      </c>
    </row>
    <row r="895" spans="1:11">
      <c r="A895" t="s">
        <v>3732</v>
      </c>
      <c r="B895" t="s">
        <v>3730</v>
      </c>
      <c r="C895" t="s">
        <v>3798</v>
      </c>
      <c r="D895" t="s">
        <v>3731</v>
      </c>
      <c r="E895" t="s">
        <v>7048</v>
      </c>
      <c r="F895" t="s">
        <v>7048</v>
      </c>
      <c r="G895" t="s">
        <v>92</v>
      </c>
      <c r="H895">
        <v>137</v>
      </c>
      <c r="I895">
        <v>140</v>
      </c>
      <c r="J895" t="s">
        <v>8170</v>
      </c>
      <c r="K895" t="s">
        <v>7779</v>
      </c>
    </row>
    <row r="896" spans="1:11">
      <c r="A896" t="s">
        <v>3735</v>
      </c>
      <c r="B896" t="s">
        <v>3733</v>
      </c>
      <c r="C896" t="s">
        <v>3799</v>
      </c>
      <c r="D896" t="s">
        <v>3734</v>
      </c>
      <c r="E896" t="s">
        <v>7043</v>
      </c>
      <c r="F896" t="s">
        <v>7043</v>
      </c>
      <c r="G896" t="s">
        <v>42</v>
      </c>
      <c r="H896">
        <v>168</v>
      </c>
      <c r="I896">
        <v>171</v>
      </c>
      <c r="J896" t="s">
        <v>8171</v>
      </c>
      <c r="K896" t="s">
        <v>7779</v>
      </c>
    </row>
    <row r="897" spans="1:11">
      <c r="A897" t="s">
        <v>3738</v>
      </c>
      <c r="B897" t="s">
        <v>3736</v>
      </c>
      <c r="C897" t="s">
        <v>3800</v>
      </c>
      <c r="D897" t="s">
        <v>3737</v>
      </c>
      <c r="E897" t="s">
        <v>7322</v>
      </c>
      <c r="F897" t="s">
        <v>7322</v>
      </c>
      <c r="G897" t="s">
        <v>85</v>
      </c>
      <c r="H897">
        <v>169</v>
      </c>
      <c r="I897">
        <v>172</v>
      </c>
      <c r="J897" t="s">
        <v>8172</v>
      </c>
      <c r="K897" t="s">
        <v>7779</v>
      </c>
    </row>
    <row r="898" spans="1:11">
      <c r="A898" t="s">
        <v>3741</v>
      </c>
      <c r="B898" t="s">
        <v>3739</v>
      </c>
      <c r="C898" t="s">
        <v>3801</v>
      </c>
      <c r="D898" t="s">
        <v>3740</v>
      </c>
      <c r="E898" t="s">
        <v>7321</v>
      </c>
      <c r="F898" t="s">
        <v>7321</v>
      </c>
      <c r="G898" t="s">
        <v>76</v>
      </c>
      <c r="H898">
        <v>159</v>
      </c>
      <c r="I898">
        <v>196</v>
      </c>
      <c r="J898" t="s">
        <v>8173</v>
      </c>
      <c r="K898" t="s">
        <v>7779</v>
      </c>
    </row>
    <row r="899" spans="1:11">
      <c r="A899" t="s">
        <v>3744</v>
      </c>
      <c r="B899" t="s">
        <v>3742</v>
      </c>
      <c r="C899" t="s">
        <v>3802</v>
      </c>
      <c r="D899" t="s">
        <v>3743</v>
      </c>
      <c r="E899" t="s">
        <v>7324</v>
      </c>
      <c r="F899" t="s">
        <v>7324</v>
      </c>
      <c r="G899" t="s">
        <v>162</v>
      </c>
      <c r="H899">
        <v>117</v>
      </c>
      <c r="I899">
        <v>124</v>
      </c>
      <c r="J899" t="s">
        <v>8174</v>
      </c>
      <c r="K899" t="s">
        <v>7779</v>
      </c>
    </row>
    <row r="900" spans="1:11">
      <c r="A900" t="s">
        <v>3750</v>
      </c>
      <c r="B900" t="s">
        <v>3748</v>
      </c>
      <c r="C900" t="s">
        <v>3804</v>
      </c>
      <c r="D900" t="s">
        <v>3749</v>
      </c>
      <c r="E900" t="s">
        <v>7178</v>
      </c>
      <c r="F900" t="s">
        <v>7178</v>
      </c>
      <c r="G900" t="s">
        <v>48</v>
      </c>
      <c r="H900">
        <v>102</v>
      </c>
      <c r="I900">
        <v>104</v>
      </c>
      <c r="J900" t="s">
        <v>7929</v>
      </c>
      <c r="K900" t="s">
        <v>7779</v>
      </c>
    </row>
    <row r="901" spans="1:11">
      <c r="A901" t="s">
        <v>3753</v>
      </c>
      <c r="B901" t="s">
        <v>3751</v>
      </c>
      <c r="C901" t="s">
        <v>3805</v>
      </c>
      <c r="D901" t="s">
        <v>3752</v>
      </c>
      <c r="E901" t="s">
        <v>7324</v>
      </c>
      <c r="F901" t="s">
        <v>7324</v>
      </c>
      <c r="G901" t="s">
        <v>162</v>
      </c>
      <c r="H901">
        <v>182</v>
      </c>
      <c r="I901">
        <v>197</v>
      </c>
      <c r="J901" t="s">
        <v>8175</v>
      </c>
      <c r="K901" t="s">
        <v>7779</v>
      </c>
    </row>
    <row r="902" spans="1:11">
      <c r="A902" t="s">
        <v>3810</v>
      </c>
      <c r="B902" t="s">
        <v>3808</v>
      </c>
      <c r="C902" t="s">
        <v>3952</v>
      </c>
      <c r="D902" t="s">
        <v>3809</v>
      </c>
      <c r="E902" t="s">
        <v>7046</v>
      </c>
      <c r="F902" t="s">
        <v>7046</v>
      </c>
      <c r="G902" t="s">
        <v>180</v>
      </c>
      <c r="H902">
        <v>110</v>
      </c>
      <c r="I902">
        <v>119</v>
      </c>
      <c r="J902" t="s">
        <v>8176</v>
      </c>
      <c r="K902" t="s">
        <v>7779</v>
      </c>
    </row>
    <row r="903" spans="1:11">
      <c r="A903" t="s">
        <v>3813</v>
      </c>
      <c r="B903" t="s">
        <v>3811</v>
      </c>
      <c r="C903" t="s">
        <v>3953</v>
      </c>
      <c r="D903" t="s">
        <v>3812</v>
      </c>
      <c r="E903" t="s">
        <v>7180</v>
      </c>
      <c r="F903" t="s">
        <v>7180</v>
      </c>
      <c r="G903" t="s">
        <v>195</v>
      </c>
      <c r="H903">
        <v>142</v>
      </c>
      <c r="I903">
        <v>150</v>
      </c>
      <c r="J903" t="s">
        <v>8177</v>
      </c>
      <c r="K903" t="s">
        <v>7779</v>
      </c>
    </row>
    <row r="904" spans="1:11">
      <c r="A904" t="s">
        <v>3816</v>
      </c>
      <c r="B904" t="s">
        <v>3814</v>
      </c>
      <c r="C904" t="s">
        <v>3954</v>
      </c>
      <c r="D904" t="s">
        <v>3815</v>
      </c>
      <c r="E904" t="s">
        <v>7323</v>
      </c>
      <c r="F904" t="s">
        <v>7323</v>
      </c>
      <c r="G904" t="s">
        <v>160</v>
      </c>
      <c r="H904">
        <v>143</v>
      </c>
      <c r="I904">
        <v>150</v>
      </c>
      <c r="J904" t="s">
        <v>8168</v>
      </c>
      <c r="K904" t="s">
        <v>7779</v>
      </c>
    </row>
    <row r="905" spans="1:11">
      <c r="A905" t="s">
        <v>3828</v>
      </c>
      <c r="B905" t="s">
        <v>3826</v>
      </c>
      <c r="C905" t="s">
        <v>3958</v>
      </c>
      <c r="D905" t="s">
        <v>3827</v>
      </c>
      <c r="E905" t="s">
        <v>7328</v>
      </c>
      <c r="F905" t="s">
        <v>7328</v>
      </c>
      <c r="G905" t="s">
        <v>190</v>
      </c>
      <c r="H905">
        <v>158</v>
      </c>
      <c r="I905">
        <v>167</v>
      </c>
      <c r="J905" t="s">
        <v>8099</v>
      </c>
      <c r="K905" t="s">
        <v>7779</v>
      </c>
    </row>
    <row r="906" spans="1:11">
      <c r="A906" t="s">
        <v>3831</v>
      </c>
      <c r="B906" t="s">
        <v>3829</v>
      </c>
      <c r="C906" t="s">
        <v>3959</v>
      </c>
      <c r="D906" t="s">
        <v>3830</v>
      </c>
      <c r="E906" t="s">
        <v>7198</v>
      </c>
      <c r="F906" t="s">
        <v>7198</v>
      </c>
      <c r="G906" t="s">
        <v>104</v>
      </c>
      <c r="H906">
        <v>99</v>
      </c>
      <c r="I906">
        <v>117</v>
      </c>
      <c r="J906" t="s">
        <v>8178</v>
      </c>
      <c r="K906" t="s">
        <v>7779</v>
      </c>
    </row>
    <row r="907" spans="1:11">
      <c r="A907" t="s">
        <v>3834</v>
      </c>
      <c r="B907" t="s">
        <v>3832</v>
      </c>
      <c r="C907" t="s">
        <v>3960</v>
      </c>
      <c r="D907" t="s">
        <v>3833</v>
      </c>
      <c r="E907" t="s">
        <v>7185</v>
      </c>
      <c r="F907" t="s">
        <v>7185</v>
      </c>
      <c r="G907" t="s">
        <v>68</v>
      </c>
      <c r="H907">
        <v>170</v>
      </c>
      <c r="I907">
        <v>172</v>
      </c>
      <c r="J907" t="s">
        <v>8179</v>
      </c>
      <c r="K907" t="s">
        <v>7779</v>
      </c>
    </row>
    <row r="908" spans="1:11">
      <c r="A908" t="s">
        <v>3837</v>
      </c>
      <c r="B908" t="s">
        <v>3835</v>
      </c>
      <c r="C908" t="s">
        <v>3961</v>
      </c>
      <c r="D908" t="s">
        <v>3836</v>
      </c>
      <c r="E908" t="s">
        <v>7327</v>
      </c>
      <c r="F908" t="s">
        <v>7327</v>
      </c>
      <c r="G908" t="s">
        <v>170</v>
      </c>
      <c r="H908">
        <v>139</v>
      </c>
      <c r="I908">
        <v>144</v>
      </c>
      <c r="J908" t="s">
        <v>8180</v>
      </c>
      <c r="K908" t="s">
        <v>7779</v>
      </c>
    </row>
    <row r="909" spans="1:11">
      <c r="A909" t="s">
        <v>3843</v>
      </c>
      <c r="B909" t="s">
        <v>3841</v>
      </c>
      <c r="C909" t="s">
        <v>3963</v>
      </c>
      <c r="D909" t="s">
        <v>3842</v>
      </c>
      <c r="E909" t="s">
        <v>7186</v>
      </c>
      <c r="F909" t="s">
        <v>7186</v>
      </c>
      <c r="G909" t="s">
        <v>35</v>
      </c>
      <c r="H909">
        <v>124</v>
      </c>
      <c r="I909">
        <v>234</v>
      </c>
      <c r="J909" t="s">
        <v>8181</v>
      </c>
      <c r="K909" t="s">
        <v>7779</v>
      </c>
    </row>
    <row r="910" spans="1:11">
      <c r="A910" t="s">
        <v>3846</v>
      </c>
      <c r="B910" t="s">
        <v>3844</v>
      </c>
      <c r="C910" t="s">
        <v>3964</v>
      </c>
      <c r="D910" t="s">
        <v>3845</v>
      </c>
      <c r="E910" t="s">
        <v>7329</v>
      </c>
      <c r="F910" t="s">
        <v>7329</v>
      </c>
      <c r="G910" t="s">
        <v>72</v>
      </c>
      <c r="H910">
        <v>174</v>
      </c>
      <c r="I910">
        <v>178</v>
      </c>
      <c r="J910" t="s">
        <v>8182</v>
      </c>
      <c r="K910" t="s">
        <v>7779</v>
      </c>
    </row>
    <row r="911" spans="1:11">
      <c r="A911" t="s">
        <v>3849</v>
      </c>
      <c r="B911" t="s">
        <v>3847</v>
      </c>
      <c r="C911" t="s">
        <v>3965</v>
      </c>
      <c r="D911" t="s">
        <v>3848</v>
      </c>
      <c r="E911" t="s">
        <v>7198</v>
      </c>
      <c r="F911" t="s">
        <v>7198</v>
      </c>
      <c r="G911" t="s">
        <v>104</v>
      </c>
      <c r="H911">
        <v>130</v>
      </c>
      <c r="I911">
        <v>135</v>
      </c>
      <c r="J911" t="s">
        <v>8183</v>
      </c>
      <c r="K911" t="s">
        <v>7779</v>
      </c>
    </row>
    <row r="912" spans="1:11">
      <c r="A912" t="s">
        <v>3852</v>
      </c>
      <c r="B912" t="s">
        <v>3850</v>
      </c>
      <c r="C912" t="s">
        <v>3966</v>
      </c>
      <c r="D912" t="s">
        <v>3851</v>
      </c>
      <c r="E912" t="s">
        <v>7330</v>
      </c>
      <c r="F912" t="s">
        <v>7330</v>
      </c>
      <c r="G912" t="s">
        <v>157</v>
      </c>
      <c r="H912">
        <v>145</v>
      </c>
      <c r="I912">
        <v>151</v>
      </c>
      <c r="J912" t="s">
        <v>7989</v>
      </c>
      <c r="K912" t="s">
        <v>7779</v>
      </c>
    </row>
    <row r="913" spans="1:11">
      <c r="A913" t="s">
        <v>3858</v>
      </c>
      <c r="B913" t="s">
        <v>3856</v>
      </c>
      <c r="C913" t="s">
        <v>3968</v>
      </c>
      <c r="D913" t="s">
        <v>3857</v>
      </c>
      <c r="E913" t="s">
        <v>7198</v>
      </c>
      <c r="F913" t="s">
        <v>7198</v>
      </c>
      <c r="G913" t="s">
        <v>104</v>
      </c>
      <c r="H913">
        <v>102</v>
      </c>
      <c r="I913">
        <v>110</v>
      </c>
      <c r="J913" t="s">
        <v>8184</v>
      </c>
      <c r="K913" t="s">
        <v>7779</v>
      </c>
    </row>
    <row r="914" spans="1:11">
      <c r="A914" t="s">
        <v>3864</v>
      </c>
      <c r="B914" t="s">
        <v>3862</v>
      </c>
      <c r="C914" t="s">
        <v>3970</v>
      </c>
      <c r="D914" t="s">
        <v>3863</v>
      </c>
      <c r="E914" t="s">
        <v>7332</v>
      </c>
      <c r="F914" t="s">
        <v>7332</v>
      </c>
      <c r="G914" t="s">
        <v>165</v>
      </c>
      <c r="H914">
        <v>165</v>
      </c>
      <c r="I914">
        <v>169</v>
      </c>
      <c r="J914" t="s">
        <v>8186</v>
      </c>
      <c r="K914" t="s">
        <v>7779</v>
      </c>
    </row>
    <row r="915" spans="1:11">
      <c r="A915" t="s">
        <v>3867</v>
      </c>
      <c r="B915" t="s">
        <v>3865</v>
      </c>
      <c r="C915" t="s">
        <v>3971</v>
      </c>
      <c r="D915" t="s">
        <v>3866</v>
      </c>
      <c r="E915" t="s">
        <v>7330</v>
      </c>
      <c r="F915" t="s">
        <v>7330</v>
      </c>
      <c r="G915" t="s">
        <v>157</v>
      </c>
      <c r="H915">
        <v>182</v>
      </c>
      <c r="I915">
        <v>184</v>
      </c>
      <c r="J915" t="s">
        <v>8187</v>
      </c>
      <c r="K915" t="s">
        <v>7779</v>
      </c>
    </row>
    <row r="916" spans="1:11">
      <c r="A916" t="s">
        <v>3876</v>
      </c>
      <c r="B916" t="s">
        <v>3874</v>
      </c>
      <c r="C916" t="s">
        <v>3974</v>
      </c>
      <c r="D916" t="s">
        <v>3875</v>
      </c>
      <c r="E916" t="s">
        <v>7334</v>
      </c>
      <c r="F916" t="s">
        <v>7334</v>
      </c>
      <c r="G916" t="s">
        <v>199</v>
      </c>
      <c r="H916">
        <v>123</v>
      </c>
      <c r="I916">
        <v>128</v>
      </c>
      <c r="J916" t="s">
        <v>8188</v>
      </c>
      <c r="K916" t="s">
        <v>7779</v>
      </c>
    </row>
    <row r="917" spans="1:11">
      <c r="A917" t="s">
        <v>3879</v>
      </c>
      <c r="B917" t="s">
        <v>3877</v>
      </c>
      <c r="C917" t="s">
        <v>3975</v>
      </c>
      <c r="D917" t="s">
        <v>3878</v>
      </c>
      <c r="E917" t="s">
        <v>7192</v>
      </c>
      <c r="F917" t="s">
        <v>7192</v>
      </c>
      <c r="G917" t="s">
        <v>196</v>
      </c>
      <c r="H917">
        <v>180</v>
      </c>
      <c r="I917">
        <v>181</v>
      </c>
      <c r="J917" t="s">
        <v>8143</v>
      </c>
      <c r="K917" t="s">
        <v>7779</v>
      </c>
    </row>
    <row r="918" spans="1:11">
      <c r="A918" t="s">
        <v>3882</v>
      </c>
      <c r="B918" t="s">
        <v>3880</v>
      </c>
      <c r="C918" t="s">
        <v>3976</v>
      </c>
      <c r="D918" t="s">
        <v>3881</v>
      </c>
      <c r="E918" t="s">
        <v>7185</v>
      </c>
      <c r="F918" t="s">
        <v>7185</v>
      </c>
      <c r="G918" t="s">
        <v>68</v>
      </c>
      <c r="H918">
        <v>163</v>
      </c>
      <c r="I918">
        <v>173</v>
      </c>
      <c r="J918" t="s">
        <v>8189</v>
      </c>
      <c r="K918" t="s">
        <v>7779</v>
      </c>
    </row>
    <row r="919" spans="1:11">
      <c r="A919" t="s">
        <v>3885</v>
      </c>
      <c r="B919" t="s">
        <v>3883</v>
      </c>
      <c r="C919" t="s">
        <v>3977</v>
      </c>
      <c r="D919" t="s">
        <v>3884</v>
      </c>
      <c r="E919" t="s">
        <v>7185</v>
      </c>
      <c r="F919" t="s">
        <v>7185</v>
      </c>
      <c r="G919" t="s">
        <v>68</v>
      </c>
      <c r="H919">
        <v>138</v>
      </c>
      <c r="I919">
        <v>148</v>
      </c>
      <c r="J919" t="s">
        <v>8190</v>
      </c>
      <c r="K919" t="s">
        <v>7779</v>
      </c>
    </row>
    <row r="920" spans="1:11">
      <c r="A920" t="s">
        <v>3888</v>
      </c>
      <c r="B920" t="s">
        <v>3886</v>
      </c>
      <c r="C920" t="s">
        <v>3978</v>
      </c>
      <c r="D920" t="s">
        <v>3887</v>
      </c>
      <c r="E920" t="s">
        <v>7335</v>
      </c>
      <c r="F920" t="s">
        <v>7335</v>
      </c>
      <c r="G920" t="s">
        <v>113</v>
      </c>
      <c r="H920">
        <v>112</v>
      </c>
      <c r="I920">
        <v>119</v>
      </c>
      <c r="J920" t="s">
        <v>8191</v>
      </c>
      <c r="K920" t="s">
        <v>7779</v>
      </c>
    </row>
    <row r="921" spans="1:11">
      <c r="A921" t="s">
        <v>3891</v>
      </c>
      <c r="B921" t="s">
        <v>3889</v>
      </c>
      <c r="C921" t="s">
        <v>3979</v>
      </c>
      <c r="D921" t="s">
        <v>3890</v>
      </c>
      <c r="E921" t="s">
        <v>7330</v>
      </c>
      <c r="F921" t="s">
        <v>7330</v>
      </c>
      <c r="G921" t="s">
        <v>157</v>
      </c>
      <c r="H921">
        <v>162</v>
      </c>
      <c r="I921">
        <v>171</v>
      </c>
      <c r="J921" t="s">
        <v>8192</v>
      </c>
      <c r="K921" t="s">
        <v>7779</v>
      </c>
    </row>
    <row r="922" spans="1:11">
      <c r="A922" t="s">
        <v>3897</v>
      </c>
      <c r="B922" t="s">
        <v>3895</v>
      </c>
      <c r="C922" t="s">
        <v>3981</v>
      </c>
      <c r="D922" t="s">
        <v>3896</v>
      </c>
      <c r="E922" t="s">
        <v>7053</v>
      </c>
      <c r="F922" t="s">
        <v>7053</v>
      </c>
      <c r="G922" t="s">
        <v>118</v>
      </c>
      <c r="H922">
        <v>151</v>
      </c>
      <c r="I922">
        <v>167</v>
      </c>
      <c r="J922" t="s">
        <v>8193</v>
      </c>
      <c r="K922" t="s">
        <v>7779</v>
      </c>
    </row>
    <row r="923" spans="1:11">
      <c r="A923" t="s">
        <v>3906</v>
      </c>
      <c r="B923" t="s">
        <v>3904</v>
      </c>
      <c r="C923" t="s">
        <v>3984</v>
      </c>
      <c r="D923" t="s">
        <v>3905</v>
      </c>
      <c r="E923" t="s">
        <v>7326</v>
      </c>
      <c r="F923" t="s">
        <v>7326</v>
      </c>
      <c r="G923" t="s">
        <v>181</v>
      </c>
      <c r="H923">
        <v>158</v>
      </c>
      <c r="I923">
        <v>159</v>
      </c>
      <c r="J923" t="s">
        <v>8194</v>
      </c>
      <c r="K923" t="s">
        <v>7779</v>
      </c>
    </row>
    <row r="924" spans="1:11">
      <c r="A924" t="s">
        <v>3909</v>
      </c>
      <c r="B924" t="s">
        <v>3907</v>
      </c>
      <c r="C924" t="s">
        <v>3985</v>
      </c>
      <c r="D924" t="s">
        <v>3908</v>
      </c>
      <c r="E924" t="s">
        <v>7185</v>
      </c>
      <c r="F924" t="s">
        <v>7185</v>
      </c>
      <c r="G924" t="s">
        <v>68</v>
      </c>
      <c r="H924">
        <v>122</v>
      </c>
      <c r="I924">
        <v>159</v>
      </c>
      <c r="J924" t="s">
        <v>8195</v>
      </c>
      <c r="K924" t="s">
        <v>7779</v>
      </c>
    </row>
    <row r="925" spans="1:11">
      <c r="A925" t="s">
        <v>3912</v>
      </c>
      <c r="B925" t="s">
        <v>3910</v>
      </c>
      <c r="C925" t="s">
        <v>3986</v>
      </c>
      <c r="D925" t="s">
        <v>3911</v>
      </c>
      <c r="E925" t="s">
        <v>7337</v>
      </c>
      <c r="F925" t="s">
        <v>7337</v>
      </c>
      <c r="G925" t="s">
        <v>73</v>
      </c>
      <c r="H925">
        <v>172</v>
      </c>
      <c r="I925">
        <v>186</v>
      </c>
      <c r="J925" t="s">
        <v>8196</v>
      </c>
      <c r="K925" t="s">
        <v>7779</v>
      </c>
    </row>
    <row r="926" spans="1:11">
      <c r="A926" t="s">
        <v>3915</v>
      </c>
      <c r="B926" t="s">
        <v>3913</v>
      </c>
      <c r="C926" t="s">
        <v>3987</v>
      </c>
      <c r="D926" t="s">
        <v>3914</v>
      </c>
      <c r="E926" t="s">
        <v>7192</v>
      </c>
      <c r="F926" t="s">
        <v>7192</v>
      </c>
      <c r="G926" t="s">
        <v>196</v>
      </c>
      <c r="H926">
        <v>179</v>
      </c>
      <c r="I926">
        <v>185</v>
      </c>
      <c r="J926" t="s">
        <v>7809</v>
      </c>
      <c r="K926" t="s">
        <v>7779</v>
      </c>
    </row>
    <row r="927" spans="1:11">
      <c r="A927" t="s">
        <v>3927</v>
      </c>
      <c r="B927" t="s">
        <v>3925</v>
      </c>
      <c r="C927" t="s">
        <v>3991</v>
      </c>
      <c r="D927" t="s">
        <v>3926</v>
      </c>
      <c r="E927" t="s">
        <v>7197</v>
      </c>
      <c r="F927" t="s">
        <v>7197</v>
      </c>
      <c r="G927" t="s">
        <v>188</v>
      </c>
      <c r="H927">
        <v>179</v>
      </c>
      <c r="I927">
        <v>180</v>
      </c>
      <c r="J927" t="s">
        <v>8141</v>
      </c>
      <c r="K927" t="s">
        <v>7779</v>
      </c>
    </row>
    <row r="928" spans="1:11">
      <c r="A928" t="s">
        <v>3933</v>
      </c>
      <c r="B928" t="s">
        <v>3931</v>
      </c>
      <c r="C928" t="s">
        <v>3993</v>
      </c>
      <c r="D928" t="s">
        <v>3932</v>
      </c>
      <c r="E928" t="s">
        <v>7185</v>
      </c>
      <c r="F928" t="s">
        <v>7185</v>
      </c>
      <c r="G928" t="s">
        <v>68</v>
      </c>
      <c r="H928">
        <v>149</v>
      </c>
      <c r="I928">
        <v>154</v>
      </c>
      <c r="J928" t="s">
        <v>8197</v>
      </c>
      <c r="K928" t="s">
        <v>7779</v>
      </c>
    </row>
    <row r="929" spans="1:11">
      <c r="A929" t="s">
        <v>3936</v>
      </c>
      <c r="B929" t="s">
        <v>3934</v>
      </c>
      <c r="C929" t="s">
        <v>3994</v>
      </c>
      <c r="D929" t="s">
        <v>3935</v>
      </c>
      <c r="E929" t="s">
        <v>7185</v>
      </c>
      <c r="F929" t="s">
        <v>7185</v>
      </c>
      <c r="G929" t="s">
        <v>68</v>
      </c>
      <c r="H929">
        <v>159</v>
      </c>
      <c r="I929">
        <v>161</v>
      </c>
      <c r="J929" t="s">
        <v>8037</v>
      </c>
      <c r="K929" t="s">
        <v>7779</v>
      </c>
    </row>
    <row r="930" spans="1:11">
      <c r="A930" t="s">
        <v>3939</v>
      </c>
      <c r="B930" t="s">
        <v>3937</v>
      </c>
      <c r="C930" t="s">
        <v>3995</v>
      </c>
      <c r="D930" t="s">
        <v>3938</v>
      </c>
      <c r="E930" t="s">
        <v>7185</v>
      </c>
      <c r="F930" t="s">
        <v>7185</v>
      </c>
      <c r="G930" t="s">
        <v>68</v>
      </c>
      <c r="H930">
        <v>178</v>
      </c>
      <c r="I930">
        <v>180</v>
      </c>
      <c r="J930" t="s">
        <v>8198</v>
      </c>
      <c r="K930" t="s">
        <v>7779</v>
      </c>
    </row>
    <row r="931" spans="1:11">
      <c r="A931" t="s">
        <v>3942</v>
      </c>
      <c r="B931" t="s">
        <v>3940</v>
      </c>
      <c r="C931" t="s">
        <v>3996</v>
      </c>
      <c r="D931" t="s">
        <v>3941</v>
      </c>
      <c r="E931" t="s">
        <v>7053</v>
      </c>
      <c r="F931" t="s">
        <v>7053</v>
      </c>
      <c r="G931" t="s">
        <v>118</v>
      </c>
      <c r="H931">
        <v>148</v>
      </c>
      <c r="I931">
        <v>150</v>
      </c>
      <c r="J931" t="s">
        <v>8199</v>
      </c>
      <c r="K931" t="s">
        <v>7779</v>
      </c>
    </row>
    <row r="932" spans="1:11">
      <c r="A932" t="s">
        <v>3945</v>
      </c>
      <c r="B932" t="s">
        <v>3943</v>
      </c>
      <c r="C932" t="s">
        <v>3997</v>
      </c>
      <c r="D932" t="s">
        <v>3944</v>
      </c>
      <c r="E932" t="s">
        <v>7185</v>
      </c>
      <c r="F932" t="s">
        <v>7185</v>
      </c>
      <c r="G932" t="s">
        <v>68</v>
      </c>
      <c r="H932">
        <v>153</v>
      </c>
      <c r="I932">
        <v>173</v>
      </c>
      <c r="J932" t="s">
        <v>8200</v>
      </c>
      <c r="K932" t="s">
        <v>7779</v>
      </c>
    </row>
    <row r="933" spans="1:11">
      <c r="A933" t="s">
        <v>3951</v>
      </c>
      <c r="B933" t="s">
        <v>3949</v>
      </c>
      <c r="C933" t="s">
        <v>3999</v>
      </c>
      <c r="D933" t="s">
        <v>3950</v>
      </c>
      <c r="E933" t="s">
        <v>7328</v>
      </c>
      <c r="F933" t="s">
        <v>7328</v>
      </c>
      <c r="G933" t="s">
        <v>190</v>
      </c>
      <c r="H933">
        <v>169</v>
      </c>
      <c r="I933">
        <v>178</v>
      </c>
      <c r="J933" t="s">
        <v>8115</v>
      </c>
      <c r="K933" t="s">
        <v>7779</v>
      </c>
    </row>
    <row r="934" spans="1:11">
      <c r="A934" t="s">
        <v>4002</v>
      </c>
      <c r="B934" t="s">
        <v>4000</v>
      </c>
      <c r="C934" t="s">
        <v>4143</v>
      </c>
      <c r="D934" t="s">
        <v>4001</v>
      </c>
      <c r="E934" t="s">
        <v>7185</v>
      </c>
      <c r="F934" t="s">
        <v>7185</v>
      </c>
      <c r="G934" t="s">
        <v>68</v>
      </c>
      <c r="H934">
        <v>132</v>
      </c>
      <c r="I934">
        <v>139</v>
      </c>
      <c r="J934" t="s">
        <v>8201</v>
      </c>
      <c r="K934" t="s">
        <v>7779</v>
      </c>
    </row>
    <row r="935" spans="1:11">
      <c r="A935" t="s">
        <v>4005</v>
      </c>
      <c r="B935" t="s">
        <v>4003</v>
      </c>
      <c r="C935" t="s">
        <v>4144</v>
      </c>
      <c r="D935" t="s">
        <v>4004</v>
      </c>
      <c r="E935" t="s">
        <v>7340</v>
      </c>
      <c r="F935" t="s">
        <v>7340</v>
      </c>
      <c r="G935" t="s">
        <v>144</v>
      </c>
      <c r="H935">
        <v>179</v>
      </c>
      <c r="I935">
        <v>187</v>
      </c>
      <c r="J935" t="s">
        <v>8202</v>
      </c>
      <c r="K935" t="s">
        <v>7779</v>
      </c>
    </row>
    <row r="936" spans="1:11">
      <c r="A936" t="s">
        <v>4008</v>
      </c>
      <c r="B936" t="s">
        <v>4006</v>
      </c>
      <c r="C936" t="s">
        <v>4145</v>
      </c>
      <c r="D936" t="s">
        <v>4007</v>
      </c>
      <c r="E936" t="s">
        <v>7330</v>
      </c>
      <c r="F936" t="s">
        <v>7330</v>
      </c>
      <c r="G936" t="s">
        <v>157</v>
      </c>
      <c r="H936">
        <v>175</v>
      </c>
      <c r="I936">
        <v>177</v>
      </c>
      <c r="J936" t="s">
        <v>8203</v>
      </c>
      <c r="K936" t="s">
        <v>7779</v>
      </c>
    </row>
    <row r="937" spans="1:11">
      <c r="A937" t="s">
        <v>4010</v>
      </c>
      <c r="B937" t="s">
        <v>4009</v>
      </c>
      <c r="C937" t="s">
        <v>4146</v>
      </c>
      <c r="D937" t="s">
        <v>3490</v>
      </c>
      <c r="E937" t="s">
        <v>7196</v>
      </c>
      <c r="F937" t="s">
        <v>7196</v>
      </c>
      <c r="G937" t="s">
        <v>152</v>
      </c>
      <c r="H937">
        <v>179</v>
      </c>
      <c r="I937">
        <v>180</v>
      </c>
      <c r="J937" t="s">
        <v>8141</v>
      </c>
      <c r="K937" t="s">
        <v>7779</v>
      </c>
    </row>
    <row r="938" spans="1:11">
      <c r="A938" t="s">
        <v>4013</v>
      </c>
      <c r="B938" t="s">
        <v>4011</v>
      </c>
      <c r="C938" t="s">
        <v>4147</v>
      </c>
      <c r="D938" t="s">
        <v>4012</v>
      </c>
      <c r="E938" t="s">
        <v>7185</v>
      </c>
      <c r="F938" t="s">
        <v>7185</v>
      </c>
      <c r="G938" t="s">
        <v>68</v>
      </c>
      <c r="H938">
        <v>177</v>
      </c>
      <c r="I938">
        <v>191</v>
      </c>
      <c r="J938" t="s">
        <v>8204</v>
      </c>
      <c r="K938" t="s">
        <v>7779</v>
      </c>
    </row>
    <row r="939" spans="1:11">
      <c r="A939" t="s">
        <v>4019</v>
      </c>
      <c r="B939" t="s">
        <v>4017</v>
      </c>
      <c r="C939" t="s">
        <v>4149</v>
      </c>
      <c r="D939" t="s">
        <v>4018</v>
      </c>
      <c r="E939" t="s">
        <v>7341</v>
      </c>
      <c r="F939" t="s">
        <v>7341</v>
      </c>
      <c r="G939" t="s">
        <v>158</v>
      </c>
      <c r="H939">
        <v>176</v>
      </c>
      <c r="I939">
        <v>180</v>
      </c>
      <c r="J939" t="s">
        <v>7968</v>
      </c>
      <c r="K939" t="s">
        <v>7779</v>
      </c>
    </row>
    <row r="940" spans="1:11">
      <c r="A940" t="s">
        <v>4025</v>
      </c>
      <c r="B940" t="s">
        <v>4023</v>
      </c>
      <c r="C940" t="s">
        <v>4151</v>
      </c>
      <c r="D940" t="s">
        <v>4024</v>
      </c>
      <c r="E940" t="s">
        <v>7330</v>
      </c>
      <c r="F940" t="s">
        <v>7330</v>
      </c>
      <c r="G940" t="s">
        <v>157</v>
      </c>
      <c r="H940">
        <v>149</v>
      </c>
      <c r="I940">
        <v>156</v>
      </c>
      <c r="J940" t="s">
        <v>8206</v>
      </c>
      <c r="K940" t="s">
        <v>7779</v>
      </c>
    </row>
    <row r="941" spans="1:11">
      <c r="A941" t="s">
        <v>4031</v>
      </c>
      <c r="B941" t="s">
        <v>4029</v>
      </c>
      <c r="C941" t="s">
        <v>4153</v>
      </c>
      <c r="D941" t="s">
        <v>4030</v>
      </c>
      <c r="E941" t="s">
        <v>7184</v>
      </c>
      <c r="F941" t="s">
        <v>7184</v>
      </c>
      <c r="G941" t="s">
        <v>56</v>
      </c>
      <c r="H941">
        <v>114</v>
      </c>
      <c r="I941">
        <v>120</v>
      </c>
      <c r="J941" t="s">
        <v>8207</v>
      </c>
      <c r="K941" t="s">
        <v>7779</v>
      </c>
    </row>
    <row r="942" spans="1:11">
      <c r="A942" t="s">
        <v>4034</v>
      </c>
      <c r="B942" t="s">
        <v>4032</v>
      </c>
      <c r="C942" t="s">
        <v>4154</v>
      </c>
      <c r="D942" t="s">
        <v>4033</v>
      </c>
      <c r="E942" t="s">
        <v>7185</v>
      </c>
      <c r="F942" t="s">
        <v>7185</v>
      </c>
      <c r="G942" t="s">
        <v>68</v>
      </c>
      <c r="H942">
        <v>169</v>
      </c>
      <c r="I942">
        <v>173</v>
      </c>
      <c r="J942" t="s">
        <v>8208</v>
      </c>
      <c r="K942" t="s">
        <v>7779</v>
      </c>
    </row>
    <row r="943" spans="1:11">
      <c r="A943" t="s">
        <v>4040</v>
      </c>
      <c r="B943" t="s">
        <v>4038</v>
      </c>
      <c r="C943" t="s">
        <v>4156</v>
      </c>
      <c r="D943" t="s">
        <v>4039</v>
      </c>
      <c r="E943" t="s">
        <v>7053</v>
      </c>
      <c r="F943" t="s">
        <v>7053</v>
      </c>
      <c r="G943" t="s">
        <v>118</v>
      </c>
      <c r="H943">
        <v>125</v>
      </c>
      <c r="I943">
        <v>141</v>
      </c>
      <c r="J943" t="s">
        <v>8209</v>
      </c>
      <c r="K943" t="s">
        <v>7779</v>
      </c>
    </row>
    <row r="944" spans="1:11">
      <c r="A944" t="s">
        <v>4046</v>
      </c>
      <c r="B944" t="s">
        <v>4044</v>
      </c>
      <c r="C944" t="s">
        <v>4158</v>
      </c>
      <c r="D944" t="s">
        <v>4045</v>
      </c>
      <c r="E944" t="s">
        <v>7185</v>
      </c>
      <c r="F944" t="s">
        <v>7185</v>
      </c>
      <c r="G944" t="s">
        <v>68</v>
      </c>
      <c r="H944">
        <v>163</v>
      </c>
      <c r="I944">
        <v>171</v>
      </c>
      <c r="J944" t="s">
        <v>8210</v>
      </c>
      <c r="K944" t="s">
        <v>7779</v>
      </c>
    </row>
    <row r="945" spans="1:11">
      <c r="A945" t="s">
        <v>4052</v>
      </c>
      <c r="B945" t="s">
        <v>4050</v>
      </c>
      <c r="C945" t="s">
        <v>4160</v>
      </c>
      <c r="D945" t="s">
        <v>4051</v>
      </c>
      <c r="E945" t="s">
        <v>7053</v>
      </c>
      <c r="F945" t="s">
        <v>7053</v>
      </c>
      <c r="G945" t="s">
        <v>118</v>
      </c>
      <c r="H945">
        <v>143</v>
      </c>
      <c r="I945">
        <v>171</v>
      </c>
      <c r="J945" t="s">
        <v>8211</v>
      </c>
      <c r="K945" t="s">
        <v>7779</v>
      </c>
    </row>
    <row r="946" spans="1:11">
      <c r="A946" t="s">
        <v>4055</v>
      </c>
      <c r="B946" t="s">
        <v>4053</v>
      </c>
      <c r="C946" t="s">
        <v>4161</v>
      </c>
      <c r="D946" t="s">
        <v>4054</v>
      </c>
      <c r="E946" t="s">
        <v>7328</v>
      </c>
      <c r="F946" t="s">
        <v>7328</v>
      </c>
      <c r="G946" t="s">
        <v>190</v>
      </c>
      <c r="H946">
        <v>171</v>
      </c>
      <c r="I946">
        <v>183</v>
      </c>
      <c r="J946" t="s">
        <v>8212</v>
      </c>
      <c r="K946" t="s">
        <v>7779</v>
      </c>
    </row>
    <row r="947" spans="1:11">
      <c r="A947" t="s">
        <v>4058</v>
      </c>
      <c r="B947" t="s">
        <v>4056</v>
      </c>
      <c r="C947" t="s">
        <v>4162</v>
      </c>
      <c r="D947" t="s">
        <v>4057</v>
      </c>
      <c r="E947" t="s">
        <v>7185</v>
      </c>
      <c r="F947" t="s">
        <v>7185</v>
      </c>
      <c r="G947" t="s">
        <v>68</v>
      </c>
      <c r="H947">
        <v>171</v>
      </c>
      <c r="I947">
        <v>174</v>
      </c>
      <c r="J947" t="s">
        <v>8213</v>
      </c>
      <c r="K947" t="s">
        <v>7779</v>
      </c>
    </row>
    <row r="948" spans="1:11">
      <c r="A948" t="s">
        <v>4061</v>
      </c>
      <c r="B948" t="s">
        <v>4059</v>
      </c>
      <c r="C948" t="s">
        <v>4163</v>
      </c>
      <c r="D948" t="s">
        <v>4060</v>
      </c>
      <c r="E948" t="s">
        <v>7330</v>
      </c>
      <c r="F948" t="s">
        <v>7330</v>
      </c>
      <c r="G948" t="s">
        <v>157</v>
      </c>
      <c r="H948">
        <v>96</v>
      </c>
      <c r="I948">
        <v>106</v>
      </c>
      <c r="J948" t="s">
        <v>8214</v>
      </c>
      <c r="K948" t="s">
        <v>7779</v>
      </c>
    </row>
    <row r="949" spans="1:11">
      <c r="A949" t="s">
        <v>4064</v>
      </c>
      <c r="B949" t="s">
        <v>4062</v>
      </c>
      <c r="C949" t="s">
        <v>4164</v>
      </c>
      <c r="D949" t="s">
        <v>4063</v>
      </c>
      <c r="E949" t="s">
        <v>7184</v>
      </c>
      <c r="F949" t="s">
        <v>7184</v>
      </c>
      <c r="G949" t="s">
        <v>56</v>
      </c>
      <c r="H949">
        <v>170</v>
      </c>
      <c r="I949">
        <v>174</v>
      </c>
      <c r="J949" t="s">
        <v>8215</v>
      </c>
      <c r="K949" t="s">
        <v>7779</v>
      </c>
    </row>
    <row r="950" spans="1:11">
      <c r="A950" t="s">
        <v>4067</v>
      </c>
      <c r="B950" t="s">
        <v>4065</v>
      </c>
      <c r="C950" t="s">
        <v>4165</v>
      </c>
      <c r="D950" t="s">
        <v>4066</v>
      </c>
      <c r="E950" t="s">
        <v>7185</v>
      </c>
      <c r="F950" t="s">
        <v>7185</v>
      </c>
      <c r="G950" t="s">
        <v>68</v>
      </c>
      <c r="H950">
        <v>153</v>
      </c>
      <c r="I950">
        <v>169</v>
      </c>
      <c r="J950" t="s">
        <v>8216</v>
      </c>
      <c r="K950" t="s">
        <v>7779</v>
      </c>
    </row>
    <row r="951" spans="1:11">
      <c r="A951" t="s">
        <v>4073</v>
      </c>
      <c r="B951" t="s">
        <v>4071</v>
      </c>
      <c r="C951" t="s">
        <v>4167</v>
      </c>
      <c r="D951" t="s">
        <v>4072</v>
      </c>
      <c r="E951" t="s">
        <v>7211</v>
      </c>
      <c r="F951" t="s">
        <v>7211</v>
      </c>
      <c r="G951" t="s">
        <v>70</v>
      </c>
      <c r="H951">
        <v>171</v>
      </c>
      <c r="I951">
        <v>180</v>
      </c>
      <c r="J951" t="s">
        <v>7922</v>
      </c>
      <c r="K951" t="s">
        <v>7779</v>
      </c>
    </row>
    <row r="952" spans="1:11">
      <c r="A952" t="s">
        <v>4076</v>
      </c>
      <c r="B952" t="s">
        <v>4074</v>
      </c>
      <c r="C952" t="s">
        <v>4168</v>
      </c>
      <c r="D952" t="s">
        <v>4075</v>
      </c>
      <c r="E952" t="s">
        <v>7064</v>
      </c>
      <c r="F952" t="s">
        <v>7064</v>
      </c>
      <c r="G952" t="s">
        <v>123</v>
      </c>
      <c r="H952">
        <v>115</v>
      </c>
      <c r="I952">
        <v>126</v>
      </c>
      <c r="J952" t="s">
        <v>8218</v>
      </c>
      <c r="K952" t="s">
        <v>7779</v>
      </c>
    </row>
    <row r="953" spans="1:11">
      <c r="A953" t="s">
        <v>4091</v>
      </c>
      <c r="B953" t="s">
        <v>4089</v>
      </c>
      <c r="C953" t="s">
        <v>4173</v>
      </c>
      <c r="D953" t="s">
        <v>4090</v>
      </c>
      <c r="E953" t="s">
        <v>7345</v>
      </c>
      <c r="F953" t="s">
        <v>7345</v>
      </c>
      <c r="G953" t="s">
        <v>193</v>
      </c>
      <c r="H953">
        <v>105</v>
      </c>
      <c r="I953">
        <v>164</v>
      </c>
      <c r="J953" t="s">
        <v>8219</v>
      </c>
      <c r="K953" t="s">
        <v>7779</v>
      </c>
    </row>
    <row r="954" spans="1:11">
      <c r="A954" t="s">
        <v>4094</v>
      </c>
      <c r="B954" t="s">
        <v>4092</v>
      </c>
      <c r="C954" t="s">
        <v>4174</v>
      </c>
      <c r="D954" t="s">
        <v>4093</v>
      </c>
      <c r="E954" t="s">
        <v>7057</v>
      </c>
      <c r="F954" t="s">
        <v>7057</v>
      </c>
      <c r="G954" t="s">
        <v>55</v>
      </c>
      <c r="H954">
        <v>185</v>
      </c>
      <c r="I954">
        <v>213</v>
      </c>
      <c r="J954" t="s">
        <v>8220</v>
      </c>
      <c r="K954" t="s">
        <v>7779</v>
      </c>
    </row>
    <row r="955" spans="1:11">
      <c r="A955" t="s">
        <v>4100</v>
      </c>
      <c r="B955" t="s">
        <v>4098</v>
      </c>
      <c r="C955" t="s">
        <v>4176</v>
      </c>
      <c r="D955" t="s">
        <v>4099</v>
      </c>
      <c r="E955" t="s">
        <v>7056</v>
      </c>
      <c r="F955" t="s">
        <v>7056</v>
      </c>
      <c r="G955" t="s">
        <v>103</v>
      </c>
      <c r="H955">
        <v>224</v>
      </c>
      <c r="I955">
        <v>227</v>
      </c>
      <c r="J955" t="s">
        <v>8221</v>
      </c>
      <c r="K955" t="s">
        <v>7779</v>
      </c>
    </row>
    <row r="956" spans="1:11">
      <c r="A956" t="s">
        <v>4109</v>
      </c>
      <c r="B956" t="s">
        <v>4107</v>
      </c>
      <c r="C956" t="s">
        <v>4179</v>
      </c>
      <c r="D956" t="s">
        <v>4108</v>
      </c>
      <c r="E956" t="s">
        <v>7064</v>
      </c>
      <c r="F956" t="s">
        <v>7064</v>
      </c>
      <c r="G956" t="s">
        <v>123</v>
      </c>
      <c r="H956">
        <v>118</v>
      </c>
      <c r="I956">
        <v>122</v>
      </c>
      <c r="J956" t="s">
        <v>8222</v>
      </c>
      <c r="K956" t="s">
        <v>7779</v>
      </c>
    </row>
    <row r="957" spans="1:11">
      <c r="A957" t="s">
        <v>4118</v>
      </c>
      <c r="B957" t="s">
        <v>4116</v>
      </c>
      <c r="C957" t="s">
        <v>4182</v>
      </c>
      <c r="D957" t="s">
        <v>4117</v>
      </c>
      <c r="E957" t="s">
        <v>7069</v>
      </c>
      <c r="F957" t="s">
        <v>7069</v>
      </c>
      <c r="G957" t="s">
        <v>42</v>
      </c>
      <c r="H957">
        <v>100</v>
      </c>
      <c r="I957">
        <v>106</v>
      </c>
      <c r="J957" t="s">
        <v>8223</v>
      </c>
      <c r="K957" t="s">
        <v>7779</v>
      </c>
    </row>
    <row r="958" spans="1:11">
      <c r="A958" t="s">
        <v>4121</v>
      </c>
      <c r="B958" t="s">
        <v>4119</v>
      </c>
      <c r="C958" t="s">
        <v>4183</v>
      </c>
      <c r="D958" t="s">
        <v>4120</v>
      </c>
      <c r="E958" t="s">
        <v>7057</v>
      </c>
      <c r="F958" t="s">
        <v>7057</v>
      </c>
      <c r="G958" t="s">
        <v>55</v>
      </c>
      <c r="H958">
        <v>146</v>
      </c>
      <c r="I958">
        <v>152</v>
      </c>
      <c r="J958" t="s">
        <v>8224</v>
      </c>
      <c r="K958" t="s">
        <v>7779</v>
      </c>
    </row>
    <row r="959" spans="1:11">
      <c r="A959" t="s">
        <v>4127</v>
      </c>
      <c r="B959" t="s">
        <v>4125</v>
      </c>
      <c r="C959" t="s">
        <v>4185</v>
      </c>
      <c r="D959" t="s">
        <v>4126</v>
      </c>
      <c r="E959" t="s">
        <v>7347</v>
      </c>
      <c r="F959" t="s">
        <v>7347</v>
      </c>
      <c r="G959" t="s">
        <v>87</v>
      </c>
      <c r="H959">
        <v>160</v>
      </c>
      <c r="I959">
        <v>163</v>
      </c>
      <c r="J959" t="s">
        <v>8225</v>
      </c>
      <c r="K959" t="s">
        <v>7779</v>
      </c>
    </row>
    <row r="960" spans="1:11">
      <c r="A960" t="s">
        <v>4136</v>
      </c>
      <c r="B960" t="s">
        <v>4134</v>
      </c>
      <c r="C960" t="s">
        <v>4188</v>
      </c>
      <c r="D960" t="s">
        <v>4135</v>
      </c>
      <c r="E960" t="s">
        <v>7208</v>
      </c>
      <c r="F960" t="s">
        <v>7208</v>
      </c>
      <c r="G960" t="s">
        <v>160</v>
      </c>
      <c r="H960">
        <v>179</v>
      </c>
      <c r="I960">
        <v>242</v>
      </c>
      <c r="J960" t="s">
        <v>8228</v>
      </c>
      <c r="K960" t="s">
        <v>7779</v>
      </c>
    </row>
    <row r="961" spans="1:11">
      <c r="A961" t="s">
        <v>4142</v>
      </c>
      <c r="B961" t="s">
        <v>4140</v>
      </c>
      <c r="C961" t="s">
        <v>4190</v>
      </c>
      <c r="D961" t="s">
        <v>4141</v>
      </c>
      <c r="E961" t="s">
        <v>7067</v>
      </c>
      <c r="F961" t="s">
        <v>7067</v>
      </c>
      <c r="G961" t="s">
        <v>52</v>
      </c>
      <c r="H961">
        <v>148</v>
      </c>
      <c r="I961">
        <v>167</v>
      </c>
      <c r="J961" t="s">
        <v>8229</v>
      </c>
      <c r="K961" t="s">
        <v>7779</v>
      </c>
    </row>
    <row r="962" spans="1:11">
      <c r="A962" t="s">
        <v>4199</v>
      </c>
      <c r="B962" t="s">
        <v>4197</v>
      </c>
      <c r="C962" t="s">
        <v>4334</v>
      </c>
      <c r="D962" t="s">
        <v>4198</v>
      </c>
      <c r="E962" t="s">
        <v>7065</v>
      </c>
      <c r="F962" t="s">
        <v>7065</v>
      </c>
      <c r="G962" t="s">
        <v>141</v>
      </c>
      <c r="H962">
        <v>145</v>
      </c>
      <c r="I962">
        <v>149</v>
      </c>
      <c r="J962" t="s">
        <v>8230</v>
      </c>
      <c r="K962" t="s">
        <v>7779</v>
      </c>
    </row>
    <row r="963" spans="1:11">
      <c r="A963" t="s">
        <v>4202</v>
      </c>
      <c r="B963" t="s">
        <v>4200</v>
      </c>
      <c r="C963" t="s">
        <v>4335</v>
      </c>
      <c r="D963" t="s">
        <v>4201</v>
      </c>
      <c r="E963" t="s">
        <v>7210</v>
      </c>
      <c r="F963" t="s">
        <v>7210</v>
      </c>
      <c r="G963" t="s">
        <v>153</v>
      </c>
      <c r="H963">
        <v>240</v>
      </c>
      <c r="I963">
        <v>249</v>
      </c>
      <c r="J963" t="s">
        <v>8231</v>
      </c>
      <c r="K963" t="s">
        <v>7779</v>
      </c>
    </row>
    <row r="964" spans="1:11">
      <c r="A964" t="s">
        <v>4208</v>
      </c>
      <c r="B964" t="s">
        <v>4206</v>
      </c>
      <c r="C964" t="s">
        <v>4337</v>
      </c>
      <c r="D964" t="s">
        <v>4207</v>
      </c>
      <c r="E964" t="s">
        <v>7062</v>
      </c>
      <c r="F964" t="s">
        <v>7062</v>
      </c>
      <c r="G964" t="s">
        <v>177</v>
      </c>
      <c r="H964">
        <v>128</v>
      </c>
      <c r="I964">
        <v>132</v>
      </c>
      <c r="J964" t="s">
        <v>8233</v>
      </c>
      <c r="K964" t="s">
        <v>7779</v>
      </c>
    </row>
    <row r="965" spans="1:11">
      <c r="A965" t="s">
        <v>4214</v>
      </c>
      <c r="B965" t="s">
        <v>4212</v>
      </c>
      <c r="C965" t="s">
        <v>4339</v>
      </c>
      <c r="D965" t="s">
        <v>4213</v>
      </c>
      <c r="E965" t="s">
        <v>7208</v>
      </c>
      <c r="F965" t="s">
        <v>7208</v>
      </c>
      <c r="G965" t="s">
        <v>160</v>
      </c>
      <c r="H965">
        <v>157</v>
      </c>
      <c r="I965">
        <v>160</v>
      </c>
      <c r="J965" t="s">
        <v>7833</v>
      </c>
      <c r="K965" t="s">
        <v>7779</v>
      </c>
    </row>
    <row r="966" spans="1:11">
      <c r="A966" t="s">
        <v>4217</v>
      </c>
      <c r="B966" t="s">
        <v>4215</v>
      </c>
      <c r="C966" t="s">
        <v>4340</v>
      </c>
      <c r="D966" t="s">
        <v>4216</v>
      </c>
      <c r="E966" t="s">
        <v>7055</v>
      </c>
      <c r="F966" t="s">
        <v>7055</v>
      </c>
      <c r="G966" t="s">
        <v>195</v>
      </c>
      <c r="H966">
        <v>173</v>
      </c>
      <c r="I966">
        <v>177</v>
      </c>
      <c r="J966" t="s">
        <v>8138</v>
      </c>
      <c r="K966" t="s">
        <v>7779</v>
      </c>
    </row>
    <row r="967" spans="1:11">
      <c r="A967" t="s">
        <v>4226</v>
      </c>
      <c r="B967" t="s">
        <v>4224</v>
      </c>
      <c r="C967" t="s">
        <v>4343</v>
      </c>
      <c r="D967" t="s">
        <v>4225</v>
      </c>
      <c r="E967" t="s">
        <v>7078</v>
      </c>
      <c r="F967" t="s">
        <v>7078</v>
      </c>
      <c r="G967" t="s">
        <v>85</v>
      </c>
      <c r="H967">
        <v>168</v>
      </c>
      <c r="I967">
        <v>177</v>
      </c>
      <c r="J967" t="s">
        <v>8064</v>
      </c>
      <c r="K967" t="s">
        <v>7779</v>
      </c>
    </row>
    <row r="968" spans="1:11">
      <c r="A968" t="s">
        <v>4232</v>
      </c>
      <c r="B968" t="s">
        <v>4230</v>
      </c>
      <c r="C968" t="s">
        <v>4345</v>
      </c>
      <c r="D968" t="s">
        <v>4231</v>
      </c>
      <c r="E968" t="s">
        <v>7058</v>
      </c>
      <c r="F968" t="s">
        <v>7058</v>
      </c>
      <c r="G968" t="s">
        <v>129</v>
      </c>
      <c r="H968">
        <v>156</v>
      </c>
      <c r="I968">
        <v>174</v>
      </c>
      <c r="J968" t="s">
        <v>8236</v>
      </c>
      <c r="K968" t="s">
        <v>7779</v>
      </c>
    </row>
    <row r="969" spans="1:11">
      <c r="A969" t="s">
        <v>4235</v>
      </c>
      <c r="B969" t="s">
        <v>4233</v>
      </c>
      <c r="C969" t="s">
        <v>4346</v>
      </c>
      <c r="D969" t="s">
        <v>4234</v>
      </c>
      <c r="E969" t="s">
        <v>7208</v>
      </c>
      <c r="F969" t="s">
        <v>7208</v>
      </c>
      <c r="G969" t="s">
        <v>160</v>
      </c>
      <c r="H969">
        <v>179</v>
      </c>
      <c r="I969">
        <v>183</v>
      </c>
      <c r="J969" t="s">
        <v>8237</v>
      </c>
      <c r="K969" t="s">
        <v>7779</v>
      </c>
    </row>
    <row r="970" spans="1:11">
      <c r="A970" t="s">
        <v>4241</v>
      </c>
      <c r="B970" t="s">
        <v>4239</v>
      </c>
      <c r="C970" t="s">
        <v>4348</v>
      </c>
      <c r="D970" t="s">
        <v>4240</v>
      </c>
      <c r="E970" t="s">
        <v>7075</v>
      </c>
      <c r="F970" t="s">
        <v>7075</v>
      </c>
      <c r="G970" t="s">
        <v>98</v>
      </c>
      <c r="H970">
        <v>148</v>
      </c>
      <c r="I970">
        <v>151</v>
      </c>
      <c r="J970" t="s">
        <v>8238</v>
      </c>
      <c r="K970" t="s">
        <v>7779</v>
      </c>
    </row>
    <row r="971" spans="1:11">
      <c r="A971" t="s">
        <v>4247</v>
      </c>
      <c r="B971" t="s">
        <v>4245</v>
      </c>
      <c r="C971" t="s">
        <v>4350</v>
      </c>
      <c r="D971" t="s">
        <v>4246</v>
      </c>
      <c r="E971" t="s">
        <v>7208</v>
      </c>
      <c r="F971" t="s">
        <v>7208</v>
      </c>
      <c r="G971" t="s">
        <v>160</v>
      </c>
      <c r="H971">
        <v>168</v>
      </c>
      <c r="I971">
        <v>171</v>
      </c>
      <c r="J971" t="s">
        <v>8171</v>
      </c>
      <c r="K971" t="s">
        <v>7779</v>
      </c>
    </row>
    <row r="972" spans="1:11">
      <c r="A972" t="s">
        <v>4250</v>
      </c>
      <c r="B972" t="s">
        <v>4248</v>
      </c>
      <c r="C972" t="s">
        <v>4351</v>
      </c>
      <c r="D972" t="s">
        <v>4249</v>
      </c>
      <c r="E972" t="s">
        <v>7345</v>
      </c>
      <c r="F972" t="s">
        <v>7345</v>
      </c>
      <c r="G972" t="s">
        <v>193</v>
      </c>
      <c r="H972">
        <v>179</v>
      </c>
      <c r="I972">
        <v>189</v>
      </c>
      <c r="J972" t="s">
        <v>8239</v>
      </c>
      <c r="K972" t="s">
        <v>7779</v>
      </c>
    </row>
    <row r="973" spans="1:11">
      <c r="A973" t="s">
        <v>4253</v>
      </c>
      <c r="B973" t="s">
        <v>4251</v>
      </c>
      <c r="C973" t="s">
        <v>4352</v>
      </c>
      <c r="D973" t="s">
        <v>4252</v>
      </c>
      <c r="E973" t="s">
        <v>7350</v>
      </c>
      <c r="F973" t="s">
        <v>7350</v>
      </c>
      <c r="G973" t="s">
        <v>95</v>
      </c>
      <c r="H973">
        <v>120</v>
      </c>
      <c r="I973">
        <v>125</v>
      </c>
      <c r="J973" t="s">
        <v>8240</v>
      </c>
      <c r="K973" t="s">
        <v>7779</v>
      </c>
    </row>
    <row r="974" spans="1:11">
      <c r="A974" t="s">
        <v>4256</v>
      </c>
      <c r="B974" t="s">
        <v>4254</v>
      </c>
      <c r="C974" t="s">
        <v>4353</v>
      </c>
      <c r="D974" t="s">
        <v>4255</v>
      </c>
      <c r="E974" t="s">
        <v>7056</v>
      </c>
      <c r="F974" t="s">
        <v>7056</v>
      </c>
      <c r="G974" t="s">
        <v>103</v>
      </c>
      <c r="H974">
        <v>144</v>
      </c>
      <c r="I974">
        <v>147</v>
      </c>
      <c r="J974" t="s">
        <v>8241</v>
      </c>
      <c r="K974" t="s">
        <v>7779</v>
      </c>
    </row>
    <row r="975" spans="1:11">
      <c r="A975" t="s">
        <v>4259</v>
      </c>
      <c r="B975" t="s">
        <v>4257</v>
      </c>
      <c r="C975" t="s">
        <v>4354</v>
      </c>
      <c r="D975" t="s">
        <v>4258</v>
      </c>
      <c r="E975" t="s">
        <v>7214</v>
      </c>
      <c r="F975" t="s">
        <v>7214</v>
      </c>
      <c r="G975" t="s">
        <v>48</v>
      </c>
      <c r="H975">
        <v>110</v>
      </c>
      <c r="I975">
        <v>129</v>
      </c>
      <c r="J975" t="s">
        <v>8242</v>
      </c>
      <c r="K975" t="s">
        <v>7779</v>
      </c>
    </row>
    <row r="976" spans="1:11">
      <c r="A976" t="s">
        <v>4286</v>
      </c>
      <c r="B976" t="s">
        <v>4284</v>
      </c>
      <c r="C976" t="s">
        <v>4363</v>
      </c>
      <c r="D976" t="s">
        <v>4285</v>
      </c>
      <c r="E976" t="s">
        <v>7054</v>
      </c>
      <c r="F976" t="s">
        <v>7054</v>
      </c>
      <c r="G976" t="s">
        <v>175</v>
      </c>
      <c r="H976">
        <v>127</v>
      </c>
      <c r="I976">
        <v>162</v>
      </c>
      <c r="J976" t="s">
        <v>8244</v>
      </c>
      <c r="K976" t="s">
        <v>7779</v>
      </c>
    </row>
    <row r="977" spans="1:11">
      <c r="A977" t="s">
        <v>4301</v>
      </c>
      <c r="B977" t="s">
        <v>4299</v>
      </c>
      <c r="C977" t="s">
        <v>4368</v>
      </c>
      <c r="D977" t="s">
        <v>4300</v>
      </c>
      <c r="E977" t="s">
        <v>7203</v>
      </c>
      <c r="F977" t="s">
        <v>7203</v>
      </c>
      <c r="G977" t="s">
        <v>166</v>
      </c>
      <c r="H977">
        <v>112</v>
      </c>
      <c r="I977">
        <v>115</v>
      </c>
      <c r="J977" t="s">
        <v>8245</v>
      </c>
      <c r="K977" t="s">
        <v>7779</v>
      </c>
    </row>
    <row r="978" spans="1:11">
      <c r="A978" t="s">
        <v>4307</v>
      </c>
      <c r="B978" t="s">
        <v>4305</v>
      </c>
      <c r="C978" t="s">
        <v>4370</v>
      </c>
      <c r="D978" t="s">
        <v>4306</v>
      </c>
      <c r="E978" t="s">
        <v>7069</v>
      </c>
      <c r="F978" t="s">
        <v>7069</v>
      </c>
      <c r="G978" t="s">
        <v>42</v>
      </c>
      <c r="H978">
        <v>149</v>
      </c>
      <c r="I978">
        <v>152</v>
      </c>
      <c r="J978" t="s">
        <v>8247</v>
      </c>
      <c r="K978" t="s">
        <v>7779</v>
      </c>
    </row>
    <row r="979" spans="1:11">
      <c r="A979" t="s">
        <v>4310</v>
      </c>
      <c r="B979" t="s">
        <v>4308</v>
      </c>
      <c r="C979" t="s">
        <v>4371</v>
      </c>
      <c r="D979" t="s">
        <v>4309</v>
      </c>
      <c r="E979" t="s">
        <v>7205</v>
      </c>
      <c r="F979" t="s">
        <v>7205</v>
      </c>
      <c r="G979" t="s">
        <v>79</v>
      </c>
      <c r="H979">
        <v>178</v>
      </c>
      <c r="I979">
        <v>181</v>
      </c>
      <c r="J979" t="s">
        <v>8248</v>
      </c>
      <c r="K979" t="s">
        <v>7779</v>
      </c>
    </row>
    <row r="980" spans="1:11">
      <c r="A980" t="s">
        <v>4316</v>
      </c>
      <c r="B980" t="s">
        <v>4314</v>
      </c>
      <c r="C980" t="s">
        <v>4373</v>
      </c>
      <c r="D980" t="s">
        <v>4315</v>
      </c>
      <c r="E980" t="s">
        <v>7064</v>
      </c>
      <c r="F980" t="s">
        <v>7064</v>
      </c>
      <c r="G980" t="s">
        <v>123</v>
      </c>
      <c r="H980">
        <v>145</v>
      </c>
      <c r="I980">
        <v>149</v>
      </c>
      <c r="J980" t="s">
        <v>8230</v>
      </c>
      <c r="K980" t="s">
        <v>7779</v>
      </c>
    </row>
    <row r="981" spans="1:11">
      <c r="A981" t="s">
        <v>4319</v>
      </c>
      <c r="B981" t="s">
        <v>4317</v>
      </c>
      <c r="C981" t="s">
        <v>4374</v>
      </c>
      <c r="D981" t="s">
        <v>4318</v>
      </c>
      <c r="E981" t="s">
        <v>7216</v>
      </c>
      <c r="F981" t="s">
        <v>7216</v>
      </c>
      <c r="G981" t="s">
        <v>90</v>
      </c>
      <c r="H981">
        <v>104</v>
      </c>
      <c r="I981">
        <v>267</v>
      </c>
      <c r="J981" t="s">
        <v>8250</v>
      </c>
      <c r="K981" t="s">
        <v>7779</v>
      </c>
    </row>
    <row r="982" spans="1:11">
      <c r="A982" t="s">
        <v>4328</v>
      </c>
      <c r="B982" t="s">
        <v>4326</v>
      </c>
      <c r="C982" t="s">
        <v>4377</v>
      </c>
      <c r="D982" t="s">
        <v>4327</v>
      </c>
      <c r="E982" t="s">
        <v>7076</v>
      </c>
      <c r="F982" t="s">
        <v>7076</v>
      </c>
      <c r="G982" t="s">
        <v>162</v>
      </c>
      <c r="H982">
        <v>172</v>
      </c>
      <c r="I982">
        <v>175</v>
      </c>
      <c r="J982" t="s">
        <v>8251</v>
      </c>
      <c r="K982" t="s">
        <v>7779</v>
      </c>
    </row>
    <row r="983" spans="1:11">
      <c r="A983" t="s">
        <v>4331</v>
      </c>
      <c r="B983" t="s">
        <v>4329</v>
      </c>
      <c r="C983" t="s">
        <v>4378</v>
      </c>
      <c r="D983" t="s">
        <v>4330</v>
      </c>
      <c r="E983" t="s">
        <v>7207</v>
      </c>
      <c r="F983" t="s">
        <v>7207</v>
      </c>
      <c r="G983" t="s">
        <v>148</v>
      </c>
      <c r="H983">
        <v>115</v>
      </c>
      <c r="I983">
        <v>118</v>
      </c>
      <c r="J983" t="s">
        <v>8252</v>
      </c>
      <c r="K983" t="s">
        <v>7779</v>
      </c>
    </row>
    <row r="984" spans="1:11">
      <c r="A984" t="s">
        <v>4387</v>
      </c>
      <c r="B984" t="s">
        <v>4385</v>
      </c>
      <c r="C984" t="s">
        <v>4516</v>
      </c>
      <c r="D984" t="s">
        <v>4386</v>
      </c>
      <c r="E984" t="s">
        <v>7204</v>
      </c>
      <c r="F984" t="s">
        <v>7204</v>
      </c>
      <c r="G984" t="s">
        <v>150</v>
      </c>
      <c r="H984">
        <v>176</v>
      </c>
      <c r="I984">
        <v>187</v>
      </c>
      <c r="J984" t="s">
        <v>8253</v>
      </c>
      <c r="K984" t="s">
        <v>7779</v>
      </c>
    </row>
    <row r="985" spans="1:11">
      <c r="A985" t="s">
        <v>4390</v>
      </c>
      <c r="B985" t="s">
        <v>4388</v>
      </c>
      <c r="C985" t="s">
        <v>4517</v>
      </c>
      <c r="D985" t="s">
        <v>4389</v>
      </c>
      <c r="E985" t="s">
        <v>7072</v>
      </c>
      <c r="F985" t="s">
        <v>7072</v>
      </c>
      <c r="G985" t="s">
        <v>121</v>
      </c>
      <c r="H985">
        <v>307</v>
      </c>
      <c r="I985">
        <v>310</v>
      </c>
      <c r="J985" t="s">
        <v>8254</v>
      </c>
      <c r="K985" t="s">
        <v>7779</v>
      </c>
    </row>
    <row r="986" spans="1:11">
      <c r="A986" t="s">
        <v>4396</v>
      </c>
      <c r="B986" t="s">
        <v>4394</v>
      </c>
      <c r="C986" t="s">
        <v>4519</v>
      </c>
      <c r="D986" t="s">
        <v>4395</v>
      </c>
      <c r="E986" t="s">
        <v>7207</v>
      </c>
      <c r="F986" t="s">
        <v>7207</v>
      </c>
      <c r="G986" t="s">
        <v>148</v>
      </c>
      <c r="H986">
        <v>145</v>
      </c>
      <c r="I986">
        <v>151</v>
      </c>
      <c r="J986" t="s">
        <v>7989</v>
      </c>
      <c r="K986" t="s">
        <v>7779</v>
      </c>
    </row>
    <row r="987" spans="1:11">
      <c r="A987" t="s">
        <v>4402</v>
      </c>
      <c r="B987" t="s">
        <v>4400</v>
      </c>
      <c r="C987" t="s">
        <v>4521</v>
      </c>
      <c r="D987" t="s">
        <v>4401</v>
      </c>
      <c r="E987" t="s">
        <v>7064</v>
      </c>
      <c r="F987" t="s">
        <v>7064</v>
      </c>
      <c r="G987" t="s">
        <v>123</v>
      </c>
      <c r="H987">
        <v>110</v>
      </c>
      <c r="I987">
        <v>120</v>
      </c>
      <c r="J987" t="s">
        <v>8256</v>
      </c>
      <c r="K987" t="s">
        <v>7779</v>
      </c>
    </row>
    <row r="988" spans="1:11">
      <c r="A988" t="s">
        <v>4429</v>
      </c>
      <c r="B988" t="s">
        <v>4427</v>
      </c>
      <c r="C988" t="s">
        <v>4530</v>
      </c>
      <c r="D988" t="s">
        <v>4428</v>
      </c>
      <c r="E988" t="s">
        <v>7344</v>
      </c>
      <c r="F988" t="s">
        <v>7344</v>
      </c>
      <c r="G988" t="s">
        <v>172</v>
      </c>
      <c r="H988">
        <v>165</v>
      </c>
      <c r="I988">
        <v>177</v>
      </c>
      <c r="J988" t="s">
        <v>8258</v>
      </c>
      <c r="K988" t="s">
        <v>7779</v>
      </c>
    </row>
    <row r="989" spans="1:11">
      <c r="A989" t="s">
        <v>4438</v>
      </c>
      <c r="B989" t="s">
        <v>4436</v>
      </c>
      <c r="C989" t="s">
        <v>4533</v>
      </c>
      <c r="D989" t="s">
        <v>4437</v>
      </c>
      <c r="E989" t="s">
        <v>7214</v>
      </c>
      <c r="F989" t="s">
        <v>7214</v>
      </c>
      <c r="G989" t="s">
        <v>48</v>
      </c>
      <c r="H989">
        <v>157</v>
      </c>
      <c r="I989">
        <v>167</v>
      </c>
      <c r="J989" t="s">
        <v>8259</v>
      </c>
      <c r="K989" t="s">
        <v>7779</v>
      </c>
    </row>
    <row r="990" spans="1:11">
      <c r="A990" t="s">
        <v>4441</v>
      </c>
      <c r="B990" t="s">
        <v>4439</v>
      </c>
      <c r="C990" t="s">
        <v>4534</v>
      </c>
      <c r="D990" t="s">
        <v>4440</v>
      </c>
      <c r="E990" t="s">
        <v>7209</v>
      </c>
      <c r="F990" t="s">
        <v>7209</v>
      </c>
      <c r="G990" t="s">
        <v>189</v>
      </c>
      <c r="H990">
        <v>179</v>
      </c>
      <c r="I990">
        <v>181</v>
      </c>
      <c r="J990" t="s">
        <v>8260</v>
      </c>
      <c r="K990" t="s">
        <v>7779</v>
      </c>
    </row>
    <row r="991" spans="1:11">
      <c r="A991" t="s">
        <v>4456</v>
      </c>
      <c r="B991" t="s">
        <v>4454</v>
      </c>
      <c r="C991" t="s">
        <v>4539</v>
      </c>
      <c r="D991" t="s">
        <v>4455</v>
      </c>
      <c r="E991" t="s">
        <v>7064</v>
      </c>
      <c r="F991" t="s">
        <v>7064</v>
      </c>
      <c r="G991" t="s">
        <v>123</v>
      </c>
      <c r="H991">
        <v>71</v>
      </c>
      <c r="I991">
        <v>75</v>
      </c>
      <c r="J991" t="s">
        <v>8264</v>
      </c>
      <c r="K991" t="s">
        <v>7779</v>
      </c>
    </row>
    <row r="992" spans="1:11">
      <c r="A992" t="s">
        <v>4459</v>
      </c>
      <c r="B992" t="s">
        <v>4457</v>
      </c>
      <c r="C992" t="s">
        <v>4540</v>
      </c>
      <c r="D992" t="s">
        <v>4458</v>
      </c>
      <c r="E992" t="s">
        <v>7073</v>
      </c>
      <c r="F992" t="s">
        <v>7073</v>
      </c>
      <c r="G992" t="s">
        <v>132</v>
      </c>
      <c r="H992">
        <v>175</v>
      </c>
      <c r="I992">
        <v>178</v>
      </c>
      <c r="J992" t="s">
        <v>7841</v>
      </c>
      <c r="K992" t="s">
        <v>7779</v>
      </c>
    </row>
    <row r="993" spans="1:11">
      <c r="A993" t="s">
        <v>4465</v>
      </c>
      <c r="B993" t="s">
        <v>4463</v>
      </c>
      <c r="C993" t="s">
        <v>4542</v>
      </c>
      <c r="D993" t="s">
        <v>4464</v>
      </c>
      <c r="E993" t="s">
        <v>7349</v>
      </c>
      <c r="F993" t="s">
        <v>7349</v>
      </c>
      <c r="G993" t="s">
        <v>74</v>
      </c>
      <c r="H993">
        <v>175</v>
      </c>
      <c r="I993">
        <v>200</v>
      </c>
      <c r="J993" t="s">
        <v>8265</v>
      </c>
      <c r="K993" t="s">
        <v>7779</v>
      </c>
    </row>
    <row r="994" spans="1:11">
      <c r="A994" t="s">
        <v>4477</v>
      </c>
      <c r="B994" t="s">
        <v>4475</v>
      </c>
      <c r="C994" t="s">
        <v>4546</v>
      </c>
      <c r="D994" t="s">
        <v>4476</v>
      </c>
      <c r="E994" t="s">
        <v>7062</v>
      </c>
      <c r="F994" t="s">
        <v>7062</v>
      </c>
      <c r="G994" t="s">
        <v>177</v>
      </c>
      <c r="H994">
        <v>157</v>
      </c>
      <c r="I994">
        <v>163</v>
      </c>
      <c r="J994" t="s">
        <v>8266</v>
      </c>
      <c r="K994" t="s">
        <v>7779</v>
      </c>
    </row>
    <row r="995" spans="1:11">
      <c r="A995" t="s">
        <v>4495</v>
      </c>
      <c r="B995" t="s">
        <v>4493</v>
      </c>
      <c r="C995" t="s">
        <v>4552</v>
      </c>
      <c r="D995" t="s">
        <v>4494</v>
      </c>
      <c r="E995" t="s">
        <v>7060</v>
      </c>
      <c r="F995" t="s">
        <v>7060</v>
      </c>
      <c r="G995" t="s">
        <v>114</v>
      </c>
      <c r="H995">
        <v>130</v>
      </c>
      <c r="I995">
        <v>133</v>
      </c>
      <c r="J995" t="s">
        <v>7836</v>
      </c>
      <c r="K995" t="s">
        <v>7779</v>
      </c>
    </row>
    <row r="996" spans="1:11">
      <c r="A996" t="s">
        <v>4498</v>
      </c>
      <c r="B996" t="s">
        <v>4496</v>
      </c>
      <c r="C996" t="s">
        <v>4553</v>
      </c>
      <c r="D996" t="s">
        <v>4497</v>
      </c>
      <c r="E996" t="s">
        <v>7065</v>
      </c>
      <c r="F996" t="s">
        <v>7065</v>
      </c>
      <c r="G996" t="s">
        <v>141</v>
      </c>
      <c r="H996">
        <v>89</v>
      </c>
      <c r="I996">
        <v>204</v>
      </c>
      <c r="J996" t="s">
        <v>8268</v>
      </c>
      <c r="K996" t="s">
        <v>7779</v>
      </c>
    </row>
    <row r="997" spans="1:11">
      <c r="A997" t="s">
        <v>4507</v>
      </c>
      <c r="B997" t="s">
        <v>4505</v>
      </c>
      <c r="C997" t="s">
        <v>4556</v>
      </c>
      <c r="D997" t="s">
        <v>4506</v>
      </c>
      <c r="E997" t="s">
        <v>7213</v>
      </c>
      <c r="F997" t="s">
        <v>7213</v>
      </c>
      <c r="G997" t="s">
        <v>76</v>
      </c>
      <c r="H997">
        <v>118</v>
      </c>
      <c r="I997">
        <v>126</v>
      </c>
      <c r="J997" t="s">
        <v>8269</v>
      </c>
      <c r="K997" t="s">
        <v>7779</v>
      </c>
    </row>
    <row r="998" spans="1:11">
      <c r="A998" t="s">
        <v>4241</v>
      </c>
      <c r="B998" t="s">
        <v>4239</v>
      </c>
      <c r="C998" t="s">
        <v>4348</v>
      </c>
      <c r="D998" t="s">
        <v>4240</v>
      </c>
      <c r="E998" t="s">
        <v>7075</v>
      </c>
      <c r="F998" t="s">
        <v>7075</v>
      </c>
      <c r="G998" t="s">
        <v>98</v>
      </c>
      <c r="H998">
        <v>148</v>
      </c>
      <c r="I998">
        <v>151</v>
      </c>
      <c r="J998" t="s">
        <v>8238</v>
      </c>
      <c r="K998" t="s">
        <v>7779</v>
      </c>
    </row>
    <row r="999" spans="1:11">
      <c r="A999" t="s">
        <v>4513</v>
      </c>
      <c r="B999" t="s">
        <v>4511</v>
      </c>
      <c r="C999" t="s">
        <v>4558</v>
      </c>
      <c r="D999" t="s">
        <v>4512</v>
      </c>
      <c r="E999" t="s">
        <v>7204</v>
      </c>
      <c r="F999" t="s">
        <v>7204</v>
      </c>
      <c r="G999" t="s">
        <v>150</v>
      </c>
      <c r="H999">
        <v>104</v>
      </c>
      <c r="I999">
        <v>107</v>
      </c>
      <c r="J999" t="s">
        <v>8270</v>
      </c>
      <c r="K999" t="s">
        <v>7779</v>
      </c>
    </row>
    <row r="1000" spans="1:11">
      <c r="A1000" t="s">
        <v>4561</v>
      </c>
      <c r="B1000" t="s">
        <v>4559</v>
      </c>
      <c r="C1000" t="s">
        <v>4697</v>
      </c>
      <c r="D1000" t="s">
        <v>4560</v>
      </c>
      <c r="E1000" t="s">
        <v>7352</v>
      </c>
      <c r="F1000" t="s">
        <v>7352</v>
      </c>
      <c r="G1000" t="s">
        <v>185</v>
      </c>
      <c r="H1000">
        <v>134</v>
      </c>
      <c r="I1000">
        <v>149</v>
      </c>
      <c r="J1000" t="s">
        <v>8271</v>
      </c>
      <c r="K1000" t="s">
        <v>7779</v>
      </c>
    </row>
    <row r="1001" spans="1:11">
      <c r="A1001" t="s">
        <v>4573</v>
      </c>
      <c r="B1001" t="s">
        <v>4571</v>
      </c>
      <c r="C1001" t="s">
        <v>4701</v>
      </c>
      <c r="D1001" t="s">
        <v>4572</v>
      </c>
      <c r="E1001" t="s">
        <v>7219</v>
      </c>
      <c r="F1001" t="s">
        <v>7219</v>
      </c>
      <c r="G1001" t="s">
        <v>68</v>
      </c>
      <c r="H1001">
        <v>109</v>
      </c>
      <c r="I1001">
        <v>111</v>
      </c>
      <c r="J1001" t="s">
        <v>8272</v>
      </c>
      <c r="K1001" t="s">
        <v>7779</v>
      </c>
    </row>
    <row r="1002" spans="1:11">
      <c r="A1002" t="s">
        <v>4576</v>
      </c>
      <c r="B1002" t="s">
        <v>4574</v>
      </c>
      <c r="C1002" t="s">
        <v>4702</v>
      </c>
      <c r="D1002" t="s">
        <v>4575</v>
      </c>
      <c r="E1002" t="s">
        <v>7219</v>
      </c>
      <c r="F1002" t="s">
        <v>7219</v>
      </c>
      <c r="G1002" t="s">
        <v>68</v>
      </c>
      <c r="H1002">
        <v>127</v>
      </c>
      <c r="I1002">
        <v>137</v>
      </c>
      <c r="J1002" t="s">
        <v>7990</v>
      </c>
      <c r="K1002" t="s">
        <v>7779</v>
      </c>
    </row>
    <row r="1003" spans="1:11">
      <c r="A1003" t="s">
        <v>4579</v>
      </c>
      <c r="B1003" t="s">
        <v>4577</v>
      </c>
      <c r="C1003" t="s">
        <v>4703</v>
      </c>
      <c r="D1003" t="s">
        <v>4578</v>
      </c>
      <c r="E1003" t="s">
        <v>7223</v>
      </c>
      <c r="F1003" t="s">
        <v>7223</v>
      </c>
      <c r="G1003" t="s">
        <v>149</v>
      </c>
      <c r="H1003">
        <v>176</v>
      </c>
      <c r="I1003">
        <v>182</v>
      </c>
      <c r="J1003" t="s">
        <v>7834</v>
      </c>
      <c r="K1003" t="s">
        <v>7779</v>
      </c>
    </row>
    <row r="1004" spans="1:11">
      <c r="A1004" t="s">
        <v>4582</v>
      </c>
      <c r="B1004" t="s">
        <v>4580</v>
      </c>
      <c r="C1004" t="s">
        <v>4704</v>
      </c>
      <c r="D1004" t="s">
        <v>4581</v>
      </c>
      <c r="E1004" t="s">
        <v>7217</v>
      </c>
      <c r="F1004" t="s">
        <v>7217</v>
      </c>
      <c r="G1004" t="s">
        <v>157</v>
      </c>
      <c r="H1004">
        <v>174</v>
      </c>
      <c r="I1004">
        <v>176</v>
      </c>
      <c r="J1004" t="s">
        <v>7905</v>
      </c>
      <c r="K1004" t="s">
        <v>7779</v>
      </c>
    </row>
    <row r="1005" spans="1:11">
      <c r="A1005" t="s">
        <v>4585</v>
      </c>
      <c r="B1005" t="s">
        <v>4583</v>
      </c>
      <c r="C1005" t="s">
        <v>4705</v>
      </c>
      <c r="D1005" t="s">
        <v>4584</v>
      </c>
      <c r="E1005" t="s">
        <v>7221</v>
      </c>
      <c r="F1005" t="s">
        <v>7221</v>
      </c>
      <c r="G1005" t="s">
        <v>104</v>
      </c>
      <c r="H1005">
        <v>126</v>
      </c>
      <c r="I1005">
        <v>130</v>
      </c>
      <c r="J1005" t="s">
        <v>8273</v>
      </c>
      <c r="K1005" t="s">
        <v>7779</v>
      </c>
    </row>
    <row r="1006" spans="1:11">
      <c r="A1006" t="s">
        <v>4588</v>
      </c>
      <c r="B1006" t="s">
        <v>4586</v>
      </c>
      <c r="C1006" t="s">
        <v>4706</v>
      </c>
      <c r="D1006" t="s">
        <v>4587</v>
      </c>
      <c r="E1006" t="s">
        <v>7217</v>
      </c>
      <c r="F1006" t="s">
        <v>7217</v>
      </c>
      <c r="G1006" t="s">
        <v>157</v>
      </c>
      <c r="H1006">
        <v>184</v>
      </c>
      <c r="I1006">
        <v>187</v>
      </c>
      <c r="J1006" t="s">
        <v>8011</v>
      </c>
      <c r="K1006" t="s">
        <v>7779</v>
      </c>
    </row>
    <row r="1007" spans="1:11">
      <c r="A1007" t="s">
        <v>4591</v>
      </c>
      <c r="B1007" t="s">
        <v>4589</v>
      </c>
      <c r="C1007" t="s">
        <v>4707</v>
      </c>
      <c r="D1007" t="s">
        <v>4590</v>
      </c>
      <c r="E1007" t="s">
        <v>7217</v>
      </c>
      <c r="F1007" t="s">
        <v>7217</v>
      </c>
      <c r="G1007" t="s">
        <v>157</v>
      </c>
      <c r="H1007">
        <v>156</v>
      </c>
      <c r="I1007">
        <v>160</v>
      </c>
      <c r="J1007" t="s">
        <v>7992</v>
      </c>
      <c r="K1007" t="s">
        <v>7779</v>
      </c>
    </row>
    <row r="1008" spans="1:11">
      <c r="A1008" t="s">
        <v>4594</v>
      </c>
      <c r="B1008" t="s">
        <v>4592</v>
      </c>
      <c r="C1008" t="s">
        <v>4708</v>
      </c>
      <c r="D1008" t="s">
        <v>4593</v>
      </c>
      <c r="E1008" t="s">
        <v>7220</v>
      </c>
      <c r="F1008" t="s">
        <v>7220</v>
      </c>
      <c r="G1008" t="s">
        <v>170</v>
      </c>
      <c r="H1008">
        <v>103</v>
      </c>
      <c r="I1008">
        <v>123</v>
      </c>
      <c r="J1008" t="s">
        <v>8274</v>
      </c>
      <c r="K1008" t="s">
        <v>7779</v>
      </c>
    </row>
    <row r="1009" spans="1:11">
      <c r="A1009" t="s">
        <v>4597</v>
      </c>
      <c r="B1009" t="s">
        <v>4595</v>
      </c>
      <c r="C1009" t="s">
        <v>4709</v>
      </c>
      <c r="D1009" t="s">
        <v>4596</v>
      </c>
      <c r="E1009" t="s">
        <v>7217</v>
      </c>
      <c r="F1009" t="s">
        <v>7217</v>
      </c>
      <c r="G1009" t="s">
        <v>157</v>
      </c>
      <c r="H1009">
        <v>156</v>
      </c>
      <c r="I1009">
        <v>161</v>
      </c>
      <c r="J1009" t="s">
        <v>8275</v>
      </c>
      <c r="K1009" t="s">
        <v>7779</v>
      </c>
    </row>
    <row r="1010" spans="1:11">
      <c r="A1010" t="s">
        <v>4600</v>
      </c>
      <c r="B1010" t="s">
        <v>4598</v>
      </c>
      <c r="C1010" t="s">
        <v>4710</v>
      </c>
      <c r="D1010" t="s">
        <v>4599</v>
      </c>
      <c r="E1010" t="s">
        <v>7353</v>
      </c>
      <c r="F1010" t="s">
        <v>7353</v>
      </c>
      <c r="G1010" t="s">
        <v>81</v>
      </c>
      <c r="H1010">
        <v>103</v>
      </c>
      <c r="I1010">
        <v>115</v>
      </c>
      <c r="J1010" t="s">
        <v>8276</v>
      </c>
      <c r="K1010" t="s">
        <v>7779</v>
      </c>
    </row>
    <row r="1011" spans="1:11">
      <c r="A1011" t="s">
        <v>4615</v>
      </c>
      <c r="B1011" t="s">
        <v>4613</v>
      </c>
      <c r="C1011" t="s">
        <v>4715</v>
      </c>
      <c r="D1011" t="s">
        <v>4614</v>
      </c>
      <c r="E1011" t="s">
        <v>7354</v>
      </c>
      <c r="F1011" t="s">
        <v>7354</v>
      </c>
      <c r="G1011" t="s">
        <v>118</v>
      </c>
      <c r="H1011">
        <v>158</v>
      </c>
      <c r="I1011">
        <v>168</v>
      </c>
      <c r="J1011" t="s">
        <v>8277</v>
      </c>
      <c r="K1011" t="s">
        <v>7779</v>
      </c>
    </row>
    <row r="1012" spans="1:11">
      <c r="A1012" t="s">
        <v>4618</v>
      </c>
      <c r="B1012" t="s">
        <v>4616</v>
      </c>
      <c r="C1012" t="s">
        <v>4716</v>
      </c>
      <c r="D1012" t="s">
        <v>4617</v>
      </c>
      <c r="E1012" t="s">
        <v>7222</v>
      </c>
      <c r="F1012" t="s">
        <v>7222</v>
      </c>
      <c r="G1012" t="s">
        <v>56</v>
      </c>
      <c r="H1012">
        <v>141</v>
      </c>
      <c r="I1012">
        <v>150</v>
      </c>
      <c r="J1012" t="s">
        <v>8278</v>
      </c>
      <c r="K1012" t="s">
        <v>7779</v>
      </c>
    </row>
    <row r="1013" spans="1:11">
      <c r="A1013" t="s">
        <v>4621</v>
      </c>
      <c r="B1013" t="s">
        <v>4619</v>
      </c>
      <c r="C1013" t="s">
        <v>4717</v>
      </c>
      <c r="D1013" t="s">
        <v>4620</v>
      </c>
      <c r="E1013" t="s">
        <v>7217</v>
      </c>
      <c r="F1013" t="s">
        <v>7217</v>
      </c>
      <c r="G1013" t="s">
        <v>157</v>
      </c>
      <c r="H1013">
        <v>149</v>
      </c>
      <c r="I1013">
        <v>188</v>
      </c>
      <c r="J1013" t="s">
        <v>8279</v>
      </c>
      <c r="K1013" t="s">
        <v>7779</v>
      </c>
    </row>
    <row r="1014" spans="1:11">
      <c r="A1014" t="s">
        <v>4633</v>
      </c>
      <c r="B1014" t="s">
        <v>4631</v>
      </c>
      <c r="C1014" t="s">
        <v>4721</v>
      </c>
      <c r="D1014" t="s">
        <v>4632</v>
      </c>
      <c r="E1014" t="s">
        <v>7219</v>
      </c>
      <c r="F1014" t="s">
        <v>7219</v>
      </c>
      <c r="G1014" t="s">
        <v>68</v>
      </c>
      <c r="H1014">
        <v>180</v>
      </c>
      <c r="I1014">
        <v>182</v>
      </c>
      <c r="J1014" t="s">
        <v>8280</v>
      </c>
      <c r="K1014" t="s">
        <v>7779</v>
      </c>
    </row>
    <row r="1015" spans="1:11">
      <c r="A1015" t="s">
        <v>4633</v>
      </c>
      <c r="B1015" t="s">
        <v>4631</v>
      </c>
      <c r="C1015" t="s">
        <v>4721</v>
      </c>
      <c r="D1015" t="s">
        <v>4632</v>
      </c>
      <c r="E1015" t="s">
        <v>7219</v>
      </c>
      <c r="F1015" t="s">
        <v>7219</v>
      </c>
      <c r="G1015" t="s">
        <v>68</v>
      </c>
      <c r="H1015">
        <v>180</v>
      </c>
      <c r="I1015">
        <v>182</v>
      </c>
      <c r="J1015" t="s">
        <v>8280</v>
      </c>
      <c r="K1015" t="s">
        <v>7779</v>
      </c>
    </row>
    <row r="1016" spans="1:11">
      <c r="A1016" t="s">
        <v>4636</v>
      </c>
      <c r="B1016" t="s">
        <v>4634</v>
      </c>
      <c r="C1016" t="s">
        <v>4722</v>
      </c>
      <c r="D1016" t="s">
        <v>4635</v>
      </c>
      <c r="E1016" t="s">
        <v>7219</v>
      </c>
      <c r="F1016" t="s">
        <v>7219</v>
      </c>
      <c r="G1016" t="s">
        <v>68</v>
      </c>
      <c r="H1016">
        <v>145</v>
      </c>
      <c r="I1016">
        <v>148</v>
      </c>
      <c r="J1016" t="s">
        <v>7827</v>
      </c>
      <c r="K1016" t="s">
        <v>7779</v>
      </c>
    </row>
    <row r="1017" spans="1:11">
      <c r="A1017" t="s">
        <v>4639</v>
      </c>
      <c r="B1017" t="s">
        <v>4637</v>
      </c>
      <c r="C1017" t="s">
        <v>4723</v>
      </c>
      <c r="D1017" t="s">
        <v>4638</v>
      </c>
      <c r="E1017" t="s">
        <v>7217</v>
      </c>
      <c r="F1017" t="s">
        <v>7217</v>
      </c>
      <c r="G1017" t="s">
        <v>157</v>
      </c>
      <c r="H1017">
        <v>167</v>
      </c>
      <c r="I1017">
        <v>177</v>
      </c>
      <c r="J1017" t="s">
        <v>8281</v>
      </c>
      <c r="K1017" t="s">
        <v>7779</v>
      </c>
    </row>
    <row r="1018" spans="1:11">
      <c r="A1018" t="s">
        <v>4642</v>
      </c>
      <c r="B1018" t="s">
        <v>4640</v>
      </c>
      <c r="C1018" t="s">
        <v>4724</v>
      </c>
      <c r="D1018" t="s">
        <v>4641</v>
      </c>
      <c r="E1018" t="s">
        <v>7217</v>
      </c>
      <c r="F1018" t="s">
        <v>7217</v>
      </c>
      <c r="G1018" t="s">
        <v>157</v>
      </c>
      <c r="H1018">
        <v>142</v>
      </c>
      <c r="I1018">
        <v>145</v>
      </c>
      <c r="J1018" t="s">
        <v>8282</v>
      </c>
      <c r="K1018" t="s">
        <v>7779</v>
      </c>
    </row>
    <row r="1019" spans="1:11">
      <c r="A1019" t="s">
        <v>4651</v>
      </c>
      <c r="B1019" t="s">
        <v>4649</v>
      </c>
      <c r="C1019" t="s">
        <v>4727</v>
      </c>
      <c r="D1019" t="s">
        <v>4650</v>
      </c>
      <c r="E1019" t="s">
        <v>7223</v>
      </c>
      <c r="F1019" t="s">
        <v>7223</v>
      </c>
      <c r="G1019" t="s">
        <v>149</v>
      </c>
      <c r="H1019">
        <v>128</v>
      </c>
      <c r="I1019">
        <v>136</v>
      </c>
      <c r="J1019" t="s">
        <v>8283</v>
      </c>
      <c r="K1019" t="s">
        <v>7779</v>
      </c>
    </row>
    <row r="1020" spans="1:11">
      <c r="A1020" t="s">
        <v>4654</v>
      </c>
      <c r="B1020" t="s">
        <v>4652</v>
      </c>
      <c r="C1020" t="s">
        <v>4728</v>
      </c>
      <c r="D1020" t="s">
        <v>4653</v>
      </c>
      <c r="E1020" t="s">
        <v>7224</v>
      </c>
      <c r="F1020" t="s">
        <v>7224</v>
      </c>
      <c r="G1020" t="s">
        <v>183</v>
      </c>
      <c r="H1020">
        <v>160</v>
      </c>
      <c r="I1020">
        <v>179</v>
      </c>
      <c r="J1020" t="s">
        <v>8284</v>
      </c>
      <c r="K1020" t="s">
        <v>7779</v>
      </c>
    </row>
    <row r="1021" spans="1:11">
      <c r="A1021" t="s">
        <v>4660</v>
      </c>
      <c r="B1021" t="s">
        <v>4658</v>
      </c>
      <c r="C1021" t="s">
        <v>4730</v>
      </c>
      <c r="D1021" t="s">
        <v>4659</v>
      </c>
      <c r="E1021" t="s">
        <v>7221</v>
      </c>
      <c r="F1021" t="s">
        <v>7221</v>
      </c>
      <c r="G1021" t="s">
        <v>104</v>
      </c>
      <c r="H1021">
        <v>113</v>
      </c>
      <c r="I1021">
        <v>115</v>
      </c>
      <c r="J1021" t="s">
        <v>8285</v>
      </c>
      <c r="K1021" t="s">
        <v>7779</v>
      </c>
    </row>
    <row r="1022" spans="1:11">
      <c r="A1022" t="s">
        <v>4663</v>
      </c>
      <c r="B1022" t="s">
        <v>4661</v>
      </c>
      <c r="C1022" t="s">
        <v>4731</v>
      </c>
      <c r="D1022" t="s">
        <v>4662</v>
      </c>
      <c r="E1022" t="s">
        <v>7223</v>
      </c>
      <c r="F1022" t="s">
        <v>7223</v>
      </c>
      <c r="G1022" t="s">
        <v>149</v>
      </c>
      <c r="H1022">
        <v>156</v>
      </c>
      <c r="I1022">
        <v>163</v>
      </c>
      <c r="J1022" t="s">
        <v>8286</v>
      </c>
      <c r="K1022" t="s">
        <v>7779</v>
      </c>
    </row>
    <row r="1023" spans="1:11">
      <c r="A1023" t="s">
        <v>4666</v>
      </c>
      <c r="B1023" t="s">
        <v>4664</v>
      </c>
      <c r="C1023" t="s">
        <v>4732</v>
      </c>
      <c r="D1023" t="s">
        <v>4665</v>
      </c>
      <c r="E1023" t="s">
        <v>7217</v>
      </c>
      <c r="F1023" t="s">
        <v>7217</v>
      </c>
      <c r="G1023" t="s">
        <v>157</v>
      </c>
      <c r="H1023">
        <v>179</v>
      </c>
      <c r="I1023">
        <v>181</v>
      </c>
      <c r="J1023" t="s">
        <v>8260</v>
      </c>
      <c r="K1023" t="s">
        <v>7779</v>
      </c>
    </row>
    <row r="1024" spans="1:11">
      <c r="A1024" t="s">
        <v>4669</v>
      </c>
      <c r="B1024" t="s">
        <v>4667</v>
      </c>
      <c r="C1024" t="s">
        <v>4733</v>
      </c>
      <c r="D1024" t="s">
        <v>4668</v>
      </c>
      <c r="E1024" t="s">
        <v>7223</v>
      </c>
      <c r="F1024" t="s">
        <v>7223</v>
      </c>
      <c r="G1024" t="s">
        <v>149</v>
      </c>
      <c r="H1024">
        <v>165</v>
      </c>
      <c r="I1024">
        <v>167</v>
      </c>
      <c r="J1024" t="s">
        <v>8287</v>
      </c>
      <c r="K1024" t="s">
        <v>7779</v>
      </c>
    </row>
    <row r="1025" spans="1:11">
      <c r="A1025" t="s">
        <v>4672</v>
      </c>
      <c r="B1025" t="s">
        <v>4670</v>
      </c>
      <c r="C1025" t="s">
        <v>4734</v>
      </c>
      <c r="D1025" t="s">
        <v>4671</v>
      </c>
      <c r="E1025" t="s">
        <v>7217</v>
      </c>
      <c r="F1025" t="s">
        <v>7217</v>
      </c>
      <c r="G1025" t="s">
        <v>157</v>
      </c>
      <c r="H1025">
        <v>180</v>
      </c>
      <c r="I1025">
        <v>188</v>
      </c>
      <c r="J1025" t="s">
        <v>7928</v>
      </c>
      <c r="K1025" t="s">
        <v>7779</v>
      </c>
    </row>
    <row r="1026" spans="1:11">
      <c r="A1026" t="s">
        <v>4675</v>
      </c>
      <c r="B1026" t="s">
        <v>4673</v>
      </c>
      <c r="C1026" t="s">
        <v>4735</v>
      </c>
      <c r="D1026" t="s">
        <v>4674</v>
      </c>
      <c r="E1026" t="s">
        <v>7219</v>
      </c>
      <c r="F1026" t="s">
        <v>7219</v>
      </c>
      <c r="G1026" t="s">
        <v>68</v>
      </c>
      <c r="H1026">
        <v>94</v>
      </c>
      <c r="I1026">
        <v>104</v>
      </c>
      <c r="J1026" t="s">
        <v>8288</v>
      </c>
      <c r="K1026" t="s">
        <v>7779</v>
      </c>
    </row>
    <row r="1027" spans="1:11">
      <c r="A1027" t="s">
        <v>4678</v>
      </c>
      <c r="B1027" t="s">
        <v>4676</v>
      </c>
      <c r="C1027" t="s">
        <v>4736</v>
      </c>
      <c r="D1027" t="s">
        <v>4677</v>
      </c>
      <c r="E1027" t="s">
        <v>7219</v>
      </c>
      <c r="F1027" t="s">
        <v>7219</v>
      </c>
      <c r="G1027" t="s">
        <v>68</v>
      </c>
      <c r="H1027">
        <v>122</v>
      </c>
      <c r="I1027">
        <v>124</v>
      </c>
      <c r="J1027" t="s">
        <v>8289</v>
      </c>
      <c r="K1027" t="s">
        <v>7779</v>
      </c>
    </row>
    <row r="1028" spans="1:11">
      <c r="A1028" t="s">
        <v>4681</v>
      </c>
      <c r="B1028" t="s">
        <v>4679</v>
      </c>
      <c r="C1028" t="s">
        <v>4737</v>
      </c>
      <c r="D1028" t="s">
        <v>4680</v>
      </c>
      <c r="E1028" t="s">
        <v>7354</v>
      </c>
      <c r="F1028" t="s">
        <v>7354</v>
      </c>
      <c r="G1028" t="s">
        <v>118</v>
      </c>
      <c r="H1028">
        <v>127</v>
      </c>
      <c r="I1028">
        <v>129</v>
      </c>
      <c r="J1028" t="s">
        <v>8290</v>
      </c>
      <c r="K1028" t="s">
        <v>7779</v>
      </c>
    </row>
    <row r="1029" spans="1:11">
      <c r="A1029" t="s">
        <v>4684</v>
      </c>
      <c r="B1029" t="s">
        <v>4682</v>
      </c>
      <c r="C1029" t="s">
        <v>4738</v>
      </c>
      <c r="D1029" t="s">
        <v>4683</v>
      </c>
      <c r="E1029" t="s">
        <v>7222</v>
      </c>
      <c r="F1029" t="s">
        <v>7222</v>
      </c>
      <c r="G1029" t="s">
        <v>56</v>
      </c>
      <c r="H1029">
        <v>102</v>
      </c>
      <c r="I1029">
        <v>114</v>
      </c>
      <c r="J1029" t="s">
        <v>8291</v>
      </c>
      <c r="K1029" t="s">
        <v>7779</v>
      </c>
    </row>
    <row r="1030" spans="1:11">
      <c r="A1030" t="s">
        <v>4687</v>
      </c>
      <c r="B1030" t="s">
        <v>4685</v>
      </c>
      <c r="C1030" t="s">
        <v>4739</v>
      </c>
      <c r="D1030" t="s">
        <v>4686</v>
      </c>
      <c r="E1030" t="s">
        <v>7222</v>
      </c>
      <c r="F1030" t="s">
        <v>7222</v>
      </c>
      <c r="G1030" t="s">
        <v>56</v>
      </c>
      <c r="H1030">
        <v>170</v>
      </c>
      <c r="I1030">
        <v>171</v>
      </c>
      <c r="J1030" t="s">
        <v>8292</v>
      </c>
      <c r="K1030" t="s">
        <v>7779</v>
      </c>
    </row>
    <row r="1031" spans="1:11">
      <c r="A1031" t="s">
        <v>4690</v>
      </c>
      <c r="B1031" t="s">
        <v>4688</v>
      </c>
      <c r="C1031" t="s">
        <v>4740</v>
      </c>
      <c r="D1031" t="s">
        <v>4689</v>
      </c>
      <c r="E1031" t="s">
        <v>7217</v>
      </c>
      <c r="F1031" t="s">
        <v>7217</v>
      </c>
      <c r="G1031" t="s">
        <v>157</v>
      </c>
      <c r="H1031">
        <v>104</v>
      </c>
      <c r="I1031">
        <v>106</v>
      </c>
      <c r="J1031" t="s">
        <v>8293</v>
      </c>
      <c r="K1031" t="s">
        <v>7779</v>
      </c>
    </row>
    <row r="1032" spans="1:11">
      <c r="A1032" t="s">
        <v>4693</v>
      </c>
      <c r="B1032" t="s">
        <v>4691</v>
      </c>
      <c r="C1032" t="s">
        <v>4741</v>
      </c>
      <c r="D1032" t="s">
        <v>4692</v>
      </c>
      <c r="E1032" t="s">
        <v>7222</v>
      </c>
      <c r="F1032" t="s">
        <v>7222</v>
      </c>
      <c r="G1032" t="s">
        <v>56</v>
      </c>
      <c r="H1032">
        <v>152</v>
      </c>
      <c r="I1032">
        <v>154</v>
      </c>
      <c r="J1032" t="s">
        <v>8131</v>
      </c>
      <c r="K1032" t="s">
        <v>7779</v>
      </c>
    </row>
    <row r="1033" spans="1:11">
      <c r="A1033" t="s">
        <v>4745</v>
      </c>
      <c r="B1033" t="s">
        <v>4743</v>
      </c>
      <c r="C1033" t="s">
        <v>4887</v>
      </c>
      <c r="D1033" t="s">
        <v>4744</v>
      </c>
      <c r="E1033" t="s">
        <v>7217</v>
      </c>
      <c r="F1033" t="s">
        <v>7217</v>
      </c>
      <c r="G1033" t="s">
        <v>157</v>
      </c>
      <c r="H1033">
        <v>147</v>
      </c>
      <c r="I1033">
        <v>154</v>
      </c>
      <c r="J1033" t="s">
        <v>8294</v>
      </c>
      <c r="K1033" t="s">
        <v>7779</v>
      </c>
    </row>
    <row r="1034" spans="1:11">
      <c r="A1034" t="s">
        <v>4751</v>
      </c>
      <c r="B1034" t="s">
        <v>4749</v>
      </c>
      <c r="C1034" t="s">
        <v>4889</v>
      </c>
      <c r="D1034" t="s">
        <v>4750</v>
      </c>
      <c r="E1034" t="s">
        <v>7219</v>
      </c>
      <c r="F1034" t="s">
        <v>7219</v>
      </c>
      <c r="G1034" t="s">
        <v>68</v>
      </c>
      <c r="H1034">
        <v>173</v>
      </c>
      <c r="I1034">
        <v>181</v>
      </c>
      <c r="J1034" t="s">
        <v>8295</v>
      </c>
      <c r="K1034" t="s">
        <v>7779</v>
      </c>
    </row>
    <row r="1035" spans="1:11">
      <c r="A1035" t="s">
        <v>4757</v>
      </c>
      <c r="B1035" t="s">
        <v>4755</v>
      </c>
      <c r="C1035" t="s">
        <v>4891</v>
      </c>
      <c r="D1035" t="s">
        <v>4756</v>
      </c>
      <c r="E1035" t="s">
        <v>7355</v>
      </c>
      <c r="F1035" t="s">
        <v>7355</v>
      </c>
      <c r="G1035" t="s">
        <v>157</v>
      </c>
      <c r="H1035">
        <v>176</v>
      </c>
      <c r="I1035">
        <v>182</v>
      </c>
      <c r="J1035" t="s">
        <v>7834</v>
      </c>
      <c r="K1035" t="s">
        <v>7779</v>
      </c>
    </row>
    <row r="1036" spans="1:11">
      <c r="A1036" t="s">
        <v>4769</v>
      </c>
      <c r="B1036" t="s">
        <v>4767</v>
      </c>
      <c r="C1036" t="s">
        <v>4895</v>
      </c>
      <c r="D1036" t="s">
        <v>4768</v>
      </c>
      <c r="E1036" t="s">
        <v>7089</v>
      </c>
      <c r="F1036" t="s">
        <v>7089</v>
      </c>
      <c r="G1036" t="s">
        <v>121</v>
      </c>
      <c r="H1036">
        <v>166</v>
      </c>
      <c r="I1036">
        <v>169</v>
      </c>
      <c r="J1036" t="s">
        <v>7854</v>
      </c>
      <c r="K1036" t="s">
        <v>7779</v>
      </c>
    </row>
    <row r="1037" spans="1:11">
      <c r="A1037" t="s">
        <v>4775</v>
      </c>
      <c r="B1037" t="s">
        <v>4773</v>
      </c>
      <c r="C1037" t="s">
        <v>4897</v>
      </c>
      <c r="D1037" t="s">
        <v>4774</v>
      </c>
      <c r="E1037" t="s">
        <v>7356</v>
      </c>
      <c r="F1037" t="s">
        <v>7356</v>
      </c>
      <c r="G1037" t="s">
        <v>68</v>
      </c>
      <c r="H1037">
        <v>118</v>
      </c>
      <c r="I1037">
        <v>143</v>
      </c>
      <c r="J1037" t="s">
        <v>8297</v>
      </c>
      <c r="K1037" t="s">
        <v>7779</v>
      </c>
    </row>
    <row r="1038" spans="1:11">
      <c r="A1038" t="s">
        <v>4778</v>
      </c>
      <c r="B1038" t="s">
        <v>4776</v>
      </c>
      <c r="C1038" t="s">
        <v>4898</v>
      </c>
      <c r="D1038" t="s">
        <v>4777</v>
      </c>
      <c r="E1038" t="s">
        <v>7108</v>
      </c>
      <c r="F1038" t="s">
        <v>7108</v>
      </c>
      <c r="G1038" t="s">
        <v>60</v>
      </c>
      <c r="H1038">
        <v>116</v>
      </c>
      <c r="I1038">
        <v>125</v>
      </c>
      <c r="J1038" t="s">
        <v>8298</v>
      </c>
      <c r="K1038" t="s">
        <v>7779</v>
      </c>
    </row>
    <row r="1039" spans="1:11">
      <c r="A1039" t="s">
        <v>4781</v>
      </c>
      <c r="B1039" t="s">
        <v>4779</v>
      </c>
      <c r="C1039" t="s">
        <v>4899</v>
      </c>
      <c r="D1039" t="s">
        <v>4780</v>
      </c>
      <c r="E1039" t="s">
        <v>7357</v>
      </c>
      <c r="F1039" t="s">
        <v>7357</v>
      </c>
      <c r="G1039" t="s">
        <v>70</v>
      </c>
      <c r="H1039">
        <v>112</v>
      </c>
      <c r="I1039">
        <v>118</v>
      </c>
      <c r="J1039" t="s">
        <v>8299</v>
      </c>
      <c r="K1039" t="s">
        <v>7779</v>
      </c>
    </row>
    <row r="1040" spans="1:11">
      <c r="A1040" t="s">
        <v>4790</v>
      </c>
      <c r="B1040" t="s">
        <v>4788</v>
      </c>
      <c r="C1040" t="s">
        <v>4902</v>
      </c>
      <c r="D1040" t="s">
        <v>4789</v>
      </c>
      <c r="E1040" t="s">
        <v>7099</v>
      </c>
      <c r="F1040" t="s">
        <v>7099</v>
      </c>
      <c r="G1040" t="s">
        <v>140</v>
      </c>
      <c r="H1040">
        <v>511</v>
      </c>
      <c r="I1040">
        <v>524</v>
      </c>
      <c r="J1040" t="s">
        <v>8300</v>
      </c>
      <c r="K1040" t="s">
        <v>7779</v>
      </c>
    </row>
    <row r="1041" spans="1:11">
      <c r="A1041" t="s">
        <v>4793</v>
      </c>
      <c r="B1041" t="s">
        <v>4791</v>
      </c>
      <c r="C1041" t="s">
        <v>4903</v>
      </c>
      <c r="D1041" t="s">
        <v>4792</v>
      </c>
      <c r="E1041" t="s">
        <v>7359</v>
      </c>
      <c r="F1041" t="s">
        <v>7359</v>
      </c>
      <c r="G1041" t="s">
        <v>104</v>
      </c>
      <c r="H1041">
        <v>162</v>
      </c>
      <c r="I1041">
        <v>168</v>
      </c>
      <c r="J1041" t="s">
        <v>8137</v>
      </c>
      <c r="K1041" t="s">
        <v>7779</v>
      </c>
    </row>
    <row r="1042" spans="1:11">
      <c r="A1042" t="s">
        <v>4796</v>
      </c>
      <c r="B1042" t="s">
        <v>4794</v>
      </c>
      <c r="C1042" t="s">
        <v>4904</v>
      </c>
      <c r="D1042" t="s">
        <v>4795</v>
      </c>
      <c r="E1042" t="s">
        <v>7355</v>
      </c>
      <c r="F1042" t="s">
        <v>7355</v>
      </c>
      <c r="G1042" t="s">
        <v>157</v>
      </c>
      <c r="H1042">
        <v>177</v>
      </c>
      <c r="I1042">
        <v>179</v>
      </c>
      <c r="J1042" t="s">
        <v>8047</v>
      </c>
      <c r="K1042" t="s">
        <v>7779</v>
      </c>
    </row>
    <row r="1043" spans="1:11">
      <c r="A1043" t="s">
        <v>4799</v>
      </c>
      <c r="B1043" t="s">
        <v>4797</v>
      </c>
      <c r="C1043" t="s">
        <v>4905</v>
      </c>
      <c r="D1043" t="s">
        <v>4798</v>
      </c>
      <c r="E1043" t="s">
        <v>7356</v>
      </c>
      <c r="F1043" t="s">
        <v>7356</v>
      </c>
      <c r="G1043" t="s">
        <v>68</v>
      </c>
      <c r="H1043">
        <v>175</v>
      </c>
      <c r="I1043">
        <v>179</v>
      </c>
      <c r="J1043" t="s">
        <v>8045</v>
      </c>
      <c r="K1043" t="s">
        <v>7779</v>
      </c>
    </row>
    <row r="1044" spans="1:11">
      <c r="A1044" t="s">
        <v>4802</v>
      </c>
      <c r="B1044" t="s">
        <v>4800</v>
      </c>
      <c r="C1044" t="s">
        <v>4906</v>
      </c>
      <c r="D1044" t="s">
        <v>4801</v>
      </c>
      <c r="E1044" t="s">
        <v>7355</v>
      </c>
      <c r="F1044" t="s">
        <v>7355</v>
      </c>
      <c r="G1044" t="s">
        <v>157</v>
      </c>
      <c r="H1044">
        <v>161</v>
      </c>
      <c r="I1044">
        <v>165</v>
      </c>
      <c r="J1044" t="s">
        <v>8009</v>
      </c>
      <c r="K1044" t="s">
        <v>7779</v>
      </c>
    </row>
    <row r="1045" spans="1:11">
      <c r="A1045" t="s">
        <v>4808</v>
      </c>
      <c r="B1045" t="s">
        <v>4806</v>
      </c>
      <c r="C1045" t="s">
        <v>4908</v>
      </c>
      <c r="D1045" t="s">
        <v>4807</v>
      </c>
      <c r="E1045" t="s">
        <v>7360</v>
      </c>
      <c r="F1045" t="s">
        <v>7360</v>
      </c>
      <c r="G1045" t="s">
        <v>170</v>
      </c>
      <c r="H1045">
        <v>146</v>
      </c>
      <c r="I1045">
        <v>150</v>
      </c>
      <c r="J1045" t="s">
        <v>8301</v>
      </c>
      <c r="K1045" t="s">
        <v>7779</v>
      </c>
    </row>
    <row r="1046" spans="1:11">
      <c r="A1046" t="s">
        <v>4811</v>
      </c>
      <c r="B1046" t="s">
        <v>4809</v>
      </c>
      <c r="C1046" t="s">
        <v>4909</v>
      </c>
      <c r="D1046" t="s">
        <v>4810</v>
      </c>
      <c r="E1046" t="s">
        <v>7105</v>
      </c>
      <c r="F1046" t="s">
        <v>7105</v>
      </c>
      <c r="G1046" t="s">
        <v>189</v>
      </c>
      <c r="H1046">
        <v>125</v>
      </c>
      <c r="I1046">
        <v>133</v>
      </c>
      <c r="J1046" t="s">
        <v>8302</v>
      </c>
      <c r="K1046" t="s">
        <v>7779</v>
      </c>
    </row>
    <row r="1047" spans="1:11">
      <c r="A1047" t="s">
        <v>4817</v>
      </c>
      <c r="B1047" t="s">
        <v>4815</v>
      </c>
      <c r="C1047" t="s">
        <v>4911</v>
      </c>
      <c r="D1047" t="s">
        <v>4816</v>
      </c>
      <c r="E1047" t="s">
        <v>7361</v>
      </c>
      <c r="F1047" t="s">
        <v>7361</v>
      </c>
      <c r="G1047" t="s">
        <v>49</v>
      </c>
      <c r="H1047">
        <v>140</v>
      </c>
      <c r="I1047">
        <v>144</v>
      </c>
      <c r="J1047" t="s">
        <v>8303</v>
      </c>
      <c r="K1047" t="s">
        <v>7779</v>
      </c>
    </row>
    <row r="1048" spans="1:11">
      <c r="A1048" t="s">
        <v>4832</v>
      </c>
      <c r="B1048" t="s">
        <v>4830</v>
      </c>
      <c r="C1048" t="s">
        <v>4916</v>
      </c>
      <c r="D1048" t="s">
        <v>4831</v>
      </c>
      <c r="E1048" t="s">
        <v>7355</v>
      </c>
      <c r="F1048" t="s">
        <v>7355</v>
      </c>
      <c r="G1048" t="s">
        <v>157</v>
      </c>
      <c r="H1048">
        <v>114</v>
      </c>
      <c r="I1048">
        <v>116</v>
      </c>
      <c r="J1048" t="s">
        <v>8305</v>
      </c>
      <c r="K1048" t="s">
        <v>7779</v>
      </c>
    </row>
    <row r="1049" spans="1:11">
      <c r="A1049" t="s">
        <v>4835</v>
      </c>
      <c r="B1049" t="s">
        <v>4833</v>
      </c>
      <c r="C1049" t="s">
        <v>4917</v>
      </c>
      <c r="D1049" t="s">
        <v>4834</v>
      </c>
      <c r="E1049" t="s">
        <v>7356</v>
      </c>
      <c r="F1049" t="s">
        <v>7356</v>
      </c>
      <c r="G1049" t="s">
        <v>68</v>
      </c>
      <c r="H1049">
        <v>161</v>
      </c>
      <c r="I1049">
        <v>165</v>
      </c>
      <c r="J1049" t="s">
        <v>8009</v>
      </c>
      <c r="K1049" t="s">
        <v>7779</v>
      </c>
    </row>
    <row r="1050" spans="1:11">
      <c r="A1050" t="s">
        <v>4850</v>
      </c>
      <c r="B1050" t="s">
        <v>4848</v>
      </c>
      <c r="C1050" t="s">
        <v>4922</v>
      </c>
      <c r="D1050" t="s">
        <v>4849</v>
      </c>
      <c r="E1050" t="s">
        <v>7364</v>
      </c>
      <c r="F1050" t="s">
        <v>7364</v>
      </c>
      <c r="G1050" t="s">
        <v>183</v>
      </c>
      <c r="H1050">
        <v>174</v>
      </c>
      <c r="I1050">
        <v>190</v>
      </c>
      <c r="J1050" t="s">
        <v>8306</v>
      </c>
      <c r="K1050" t="s">
        <v>7779</v>
      </c>
    </row>
    <row r="1051" spans="1:11">
      <c r="A1051" t="s">
        <v>4859</v>
      </c>
      <c r="B1051" t="s">
        <v>4857</v>
      </c>
      <c r="C1051" t="s">
        <v>4925</v>
      </c>
      <c r="D1051" t="s">
        <v>4858</v>
      </c>
      <c r="E1051" t="s">
        <v>7365</v>
      </c>
      <c r="F1051" t="s">
        <v>7365</v>
      </c>
      <c r="G1051" t="s">
        <v>195</v>
      </c>
      <c r="H1051">
        <v>139</v>
      </c>
      <c r="I1051">
        <v>171</v>
      </c>
      <c r="J1051" t="s">
        <v>8307</v>
      </c>
      <c r="K1051" t="s">
        <v>7779</v>
      </c>
    </row>
    <row r="1052" spans="1:11">
      <c r="A1052" t="s">
        <v>4862</v>
      </c>
      <c r="B1052" t="s">
        <v>4860</v>
      </c>
      <c r="C1052" t="s">
        <v>4926</v>
      </c>
      <c r="D1052" t="s">
        <v>4861</v>
      </c>
      <c r="E1052" t="s">
        <v>7093</v>
      </c>
      <c r="F1052" t="s">
        <v>7093</v>
      </c>
      <c r="G1052" t="s">
        <v>103</v>
      </c>
      <c r="H1052">
        <v>156</v>
      </c>
      <c r="I1052">
        <v>172</v>
      </c>
      <c r="J1052" t="s">
        <v>8308</v>
      </c>
      <c r="K1052" t="s">
        <v>7779</v>
      </c>
    </row>
    <row r="1053" spans="1:11">
      <c r="A1053" t="s">
        <v>4868</v>
      </c>
      <c r="B1053" t="s">
        <v>4866</v>
      </c>
      <c r="C1053" t="s">
        <v>4928</v>
      </c>
      <c r="D1053" t="s">
        <v>4867</v>
      </c>
      <c r="E1053" t="s">
        <v>7097</v>
      </c>
      <c r="F1053" t="s">
        <v>7097</v>
      </c>
      <c r="G1053" t="s">
        <v>84</v>
      </c>
      <c r="H1053">
        <v>159</v>
      </c>
      <c r="I1053">
        <v>168</v>
      </c>
      <c r="J1053" t="s">
        <v>8309</v>
      </c>
      <c r="K1053" t="s">
        <v>7779</v>
      </c>
    </row>
    <row r="1054" spans="1:11">
      <c r="A1054" t="s">
        <v>4874</v>
      </c>
      <c r="B1054" t="s">
        <v>4872</v>
      </c>
      <c r="C1054" t="s">
        <v>4930</v>
      </c>
      <c r="D1054" t="s">
        <v>4873</v>
      </c>
      <c r="E1054" t="s">
        <v>7111</v>
      </c>
      <c r="F1054" t="s">
        <v>7111</v>
      </c>
      <c r="G1054" t="s">
        <v>166</v>
      </c>
      <c r="H1054">
        <v>127</v>
      </c>
      <c r="I1054">
        <v>169</v>
      </c>
      <c r="J1054" t="s">
        <v>8310</v>
      </c>
      <c r="K1054" t="s">
        <v>7779</v>
      </c>
    </row>
    <row r="1055" spans="1:11">
      <c r="A1055" t="s">
        <v>4883</v>
      </c>
      <c r="B1055" t="s">
        <v>4881</v>
      </c>
      <c r="C1055" t="s">
        <v>4933</v>
      </c>
      <c r="D1055" t="s">
        <v>4882</v>
      </c>
      <c r="E1055" t="s">
        <v>7091</v>
      </c>
      <c r="F1055" t="s">
        <v>7091</v>
      </c>
      <c r="G1055" t="s">
        <v>114</v>
      </c>
      <c r="H1055">
        <v>153</v>
      </c>
      <c r="I1055">
        <v>154</v>
      </c>
      <c r="J1055" t="s">
        <v>8311</v>
      </c>
      <c r="K1055" t="s">
        <v>7779</v>
      </c>
    </row>
    <row r="1056" spans="1:11">
      <c r="A1056" t="s">
        <v>4886</v>
      </c>
      <c r="B1056" t="s">
        <v>4884</v>
      </c>
      <c r="C1056" t="s">
        <v>4934</v>
      </c>
      <c r="D1056" t="s">
        <v>4885</v>
      </c>
      <c r="E1056" t="s">
        <v>7356</v>
      </c>
      <c r="F1056" t="s">
        <v>7356</v>
      </c>
      <c r="G1056" t="s">
        <v>68</v>
      </c>
      <c r="H1056">
        <v>137</v>
      </c>
      <c r="I1056">
        <v>141</v>
      </c>
      <c r="J1056" t="s">
        <v>7991</v>
      </c>
      <c r="K1056" t="s">
        <v>7779</v>
      </c>
    </row>
    <row r="1057" spans="1:11">
      <c r="A1057" t="s">
        <v>4943</v>
      </c>
      <c r="B1057" t="s">
        <v>4941</v>
      </c>
      <c r="C1057" t="s">
        <v>5078</v>
      </c>
      <c r="D1057" t="s">
        <v>4942</v>
      </c>
      <c r="E1057" t="s">
        <v>7088</v>
      </c>
      <c r="F1057" t="s">
        <v>7088</v>
      </c>
      <c r="G1057" t="s">
        <v>58</v>
      </c>
      <c r="H1057">
        <v>293</v>
      </c>
      <c r="I1057">
        <v>322</v>
      </c>
      <c r="J1057" t="s">
        <v>8312</v>
      </c>
      <c r="K1057" t="s">
        <v>7779</v>
      </c>
    </row>
    <row r="1058" spans="1:11">
      <c r="A1058" t="s">
        <v>4949</v>
      </c>
      <c r="B1058" t="s">
        <v>4947</v>
      </c>
      <c r="C1058" t="s">
        <v>5080</v>
      </c>
      <c r="D1058" t="s">
        <v>4948</v>
      </c>
      <c r="E1058" t="s">
        <v>7087</v>
      </c>
      <c r="F1058" t="s">
        <v>7087</v>
      </c>
      <c r="G1058" t="s">
        <v>193</v>
      </c>
      <c r="H1058">
        <v>168</v>
      </c>
      <c r="I1058">
        <v>174</v>
      </c>
      <c r="J1058" t="s">
        <v>8313</v>
      </c>
      <c r="K1058" t="s">
        <v>7779</v>
      </c>
    </row>
    <row r="1059" spans="1:11">
      <c r="A1059" t="s">
        <v>4952</v>
      </c>
      <c r="B1059" t="s">
        <v>4950</v>
      </c>
      <c r="C1059" t="s">
        <v>5081</v>
      </c>
      <c r="D1059" t="s">
        <v>4951</v>
      </c>
      <c r="E1059" t="s">
        <v>7099</v>
      </c>
      <c r="F1059" t="s">
        <v>7099</v>
      </c>
      <c r="G1059" t="s">
        <v>140</v>
      </c>
      <c r="H1059">
        <v>181</v>
      </c>
      <c r="I1059">
        <v>184</v>
      </c>
      <c r="J1059" t="s">
        <v>8116</v>
      </c>
      <c r="K1059" t="s">
        <v>7779</v>
      </c>
    </row>
    <row r="1060" spans="1:11">
      <c r="A1060" t="s">
        <v>4970</v>
      </c>
      <c r="B1060" t="s">
        <v>4968</v>
      </c>
      <c r="C1060" t="s">
        <v>5087</v>
      </c>
      <c r="D1060" t="s">
        <v>4969</v>
      </c>
      <c r="E1060" t="s">
        <v>7087</v>
      </c>
      <c r="F1060" t="s">
        <v>7087</v>
      </c>
      <c r="G1060" t="s">
        <v>193</v>
      </c>
      <c r="H1060">
        <v>165</v>
      </c>
      <c r="I1060">
        <v>168</v>
      </c>
      <c r="J1060" t="s">
        <v>8314</v>
      </c>
      <c r="K1060" t="s">
        <v>7779</v>
      </c>
    </row>
    <row r="1061" spans="1:11">
      <c r="A1061" t="s">
        <v>4973</v>
      </c>
      <c r="B1061" t="s">
        <v>4971</v>
      </c>
      <c r="C1061" t="s">
        <v>5088</v>
      </c>
      <c r="D1061" t="s">
        <v>4972</v>
      </c>
      <c r="E1061" t="s">
        <v>7355</v>
      </c>
      <c r="F1061" t="s">
        <v>7355</v>
      </c>
      <c r="G1061" t="s">
        <v>157</v>
      </c>
      <c r="H1061">
        <v>111</v>
      </c>
      <c r="I1061">
        <v>113</v>
      </c>
      <c r="J1061" t="s">
        <v>8315</v>
      </c>
      <c r="K1061" t="s">
        <v>7779</v>
      </c>
    </row>
    <row r="1062" spans="1:11">
      <c r="A1062" t="s">
        <v>4976</v>
      </c>
      <c r="B1062" t="s">
        <v>4974</v>
      </c>
      <c r="C1062" t="s">
        <v>5089</v>
      </c>
      <c r="D1062" t="s">
        <v>4975</v>
      </c>
      <c r="E1062" t="s">
        <v>7087</v>
      </c>
      <c r="F1062" t="s">
        <v>7087</v>
      </c>
      <c r="G1062" t="s">
        <v>193</v>
      </c>
      <c r="H1062">
        <v>180</v>
      </c>
      <c r="I1062">
        <v>186</v>
      </c>
      <c r="J1062" t="s">
        <v>8316</v>
      </c>
      <c r="K1062" t="s">
        <v>7779</v>
      </c>
    </row>
    <row r="1063" spans="1:11">
      <c r="A1063" t="s">
        <v>4979</v>
      </c>
      <c r="B1063" t="s">
        <v>4977</v>
      </c>
      <c r="C1063" t="s">
        <v>5090</v>
      </c>
      <c r="D1063" t="s">
        <v>4978</v>
      </c>
      <c r="E1063" t="s">
        <v>7368</v>
      </c>
      <c r="F1063" t="s">
        <v>7368</v>
      </c>
      <c r="G1063" t="s">
        <v>96</v>
      </c>
      <c r="H1063">
        <v>170</v>
      </c>
      <c r="I1063">
        <v>178</v>
      </c>
      <c r="J1063" t="s">
        <v>8120</v>
      </c>
      <c r="K1063" t="s">
        <v>7779</v>
      </c>
    </row>
    <row r="1064" spans="1:11">
      <c r="A1064" t="s">
        <v>4988</v>
      </c>
      <c r="B1064" t="s">
        <v>4986</v>
      </c>
      <c r="C1064" t="s">
        <v>5093</v>
      </c>
      <c r="D1064" t="s">
        <v>4987</v>
      </c>
      <c r="E1064" t="s">
        <v>7355</v>
      </c>
      <c r="F1064" t="s">
        <v>7355</v>
      </c>
      <c r="G1064" t="s">
        <v>157</v>
      </c>
      <c r="H1064">
        <v>115</v>
      </c>
      <c r="I1064">
        <v>130</v>
      </c>
      <c r="J1064" t="s">
        <v>8318</v>
      </c>
      <c r="K1064" t="s">
        <v>7779</v>
      </c>
    </row>
    <row r="1065" spans="1:11">
      <c r="A1065" t="s">
        <v>4991</v>
      </c>
      <c r="B1065" t="s">
        <v>4989</v>
      </c>
      <c r="C1065" t="s">
        <v>5094</v>
      </c>
      <c r="D1065" t="s">
        <v>4990</v>
      </c>
      <c r="E1065" t="s">
        <v>7109</v>
      </c>
      <c r="F1065" t="s">
        <v>7109</v>
      </c>
      <c r="G1065" t="s">
        <v>134</v>
      </c>
      <c r="H1065">
        <v>150</v>
      </c>
      <c r="I1065">
        <v>153</v>
      </c>
      <c r="J1065" t="s">
        <v>7823</v>
      </c>
      <c r="K1065" t="s">
        <v>7779</v>
      </c>
    </row>
    <row r="1066" spans="1:11">
      <c r="A1066" t="s">
        <v>5003</v>
      </c>
      <c r="B1066" t="s">
        <v>5001</v>
      </c>
      <c r="C1066" t="s">
        <v>5098</v>
      </c>
      <c r="D1066" t="s">
        <v>5002</v>
      </c>
      <c r="E1066" t="s">
        <v>7110</v>
      </c>
      <c r="F1066" t="s">
        <v>7110</v>
      </c>
      <c r="G1066" t="s">
        <v>172</v>
      </c>
      <c r="H1066">
        <v>180</v>
      </c>
      <c r="I1066">
        <v>186</v>
      </c>
      <c r="J1066" t="s">
        <v>8316</v>
      </c>
      <c r="K1066" t="s">
        <v>7779</v>
      </c>
    </row>
    <row r="1067" spans="1:11">
      <c r="A1067" t="s">
        <v>5006</v>
      </c>
      <c r="B1067" t="s">
        <v>5004</v>
      </c>
      <c r="C1067" t="s">
        <v>5099</v>
      </c>
      <c r="D1067" t="s">
        <v>5005</v>
      </c>
      <c r="E1067" t="s">
        <v>7364</v>
      </c>
      <c r="F1067" t="s">
        <v>7364</v>
      </c>
      <c r="G1067" t="s">
        <v>183</v>
      </c>
      <c r="H1067">
        <v>145</v>
      </c>
      <c r="I1067">
        <v>149</v>
      </c>
      <c r="J1067" t="s">
        <v>8230</v>
      </c>
      <c r="K1067" t="s">
        <v>7779</v>
      </c>
    </row>
    <row r="1068" spans="1:11">
      <c r="A1068" t="s">
        <v>5009</v>
      </c>
      <c r="B1068" t="s">
        <v>5007</v>
      </c>
      <c r="C1068" t="s">
        <v>5100</v>
      </c>
      <c r="D1068" t="s">
        <v>5008</v>
      </c>
      <c r="E1068" t="s">
        <v>7091</v>
      </c>
      <c r="F1068" t="s">
        <v>7091</v>
      </c>
      <c r="G1068" t="s">
        <v>114</v>
      </c>
      <c r="H1068">
        <v>118</v>
      </c>
      <c r="I1068">
        <v>133</v>
      </c>
      <c r="J1068" t="s">
        <v>8319</v>
      </c>
      <c r="K1068" t="s">
        <v>7779</v>
      </c>
    </row>
    <row r="1069" spans="1:11">
      <c r="A1069" t="s">
        <v>5012</v>
      </c>
      <c r="B1069" t="s">
        <v>5010</v>
      </c>
      <c r="C1069" t="s">
        <v>5101</v>
      </c>
      <c r="D1069" t="s">
        <v>5011</v>
      </c>
      <c r="E1069" t="s">
        <v>7098</v>
      </c>
      <c r="F1069" t="s">
        <v>7098</v>
      </c>
      <c r="G1069" t="s">
        <v>56</v>
      </c>
      <c r="H1069">
        <v>173</v>
      </c>
      <c r="I1069">
        <v>179</v>
      </c>
      <c r="J1069" t="s">
        <v>8320</v>
      </c>
      <c r="K1069" t="s">
        <v>7779</v>
      </c>
    </row>
    <row r="1070" spans="1:11">
      <c r="A1070" t="s">
        <v>5036</v>
      </c>
      <c r="B1070" t="s">
        <v>5034</v>
      </c>
      <c r="C1070" t="s">
        <v>5109</v>
      </c>
      <c r="D1070" t="s">
        <v>5035</v>
      </c>
      <c r="E1070" t="s">
        <v>7372</v>
      </c>
      <c r="F1070" t="s">
        <v>7372</v>
      </c>
      <c r="G1070" t="s">
        <v>65</v>
      </c>
      <c r="H1070">
        <v>179</v>
      </c>
      <c r="I1070">
        <v>182</v>
      </c>
      <c r="J1070" t="s">
        <v>8322</v>
      </c>
      <c r="K1070" t="s">
        <v>7779</v>
      </c>
    </row>
    <row r="1071" spans="1:11">
      <c r="A1071" t="s">
        <v>5039</v>
      </c>
      <c r="B1071" t="s">
        <v>5037</v>
      </c>
      <c r="C1071" t="s">
        <v>5110</v>
      </c>
      <c r="D1071" t="s">
        <v>5038</v>
      </c>
      <c r="E1071" t="s">
        <v>7355</v>
      </c>
      <c r="F1071" t="s">
        <v>7355</v>
      </c>
      <c r="G1071" t="s">
        <v>157</v>
      </c>
      <c r="H1071">
        <v>162</v>
      </c>
      <c r="I1071">
        <v>166</v>
      </c>
      <c r="J1071" t="s">
        <v>8323</v>
      </c>
      <c r="K1071" t="s">
        <v>7779</v>
      </c>
    </row>
    <row r="1072" spans="1:11">
      <c r="A1072" t="s">
        <v>5042</v>
      </c>
      <c r="B1072" t="s">
        <v>5040</v>
      </c>
      <c r="C1072" t="s">
        <v>5111</v>
      </c>
      <c r="D1072" t="s">
        <v>5041</v>
      </c>
      <c r="E1072" t="s">
        <v>7084</v>
      </c>
      <c r="F1072" t="s">
        <v>7084</v>
      </c>
      <c r="G1072" t="s">
        <v>162</v>
      </c>
      <c r="H1072">
        <v>166</v>
      </c>
      <c r="I1072">
        <v>191</v>
      </c>
      <c r="J1072" t="s">
        <v>8324</v>
      </c>
      <c r="K1072" t="s">
        <v>7779</v>
      </c>
    </row>
    <row r="1073" spans="1:11">
      <c r="A1073" t="s">
        <v>5048</v>
      </c>
      <c r="B1073" t="s">
        <v>5046</v>
      </c>
      <c r="C1073" t="s">
        <v>5113</v>
      </c>
      <c r="D1073" t="s">
        <v>5047</v>
      </c>
      <c r="E1073" t="s">
        <v>7106</v>
      </c>
      <c r="F1073" t="s">
        <v>7106</v>
      </c>
      <c r="G1073" t="s">
        <v>185</v>
      </c>
      <c r="H1073">
        <v>317</v>
      </c>
      <c r="I1073">
        <v>328</v>
      </c>
      <c r="J1073" t="s">
        <v>8325</v>
      </c>
      <c r="K1073" t="s">
        <v>7779</v>
      </c>
    </row>
    <row r="1074" spans="1:11">
      <c r="A1074" t="s">
        <v>5057</v>
      </c>
      <c r="B1074" t="s">
        <v>5055</v>
      </c>
      <c r="C1074" t="s">
        <v>5116</v>
      </c>
      <c r="D1074" t="s">
        <v>5056</v>
      </c>
      <c r="E1074" t="s">
        <v>7374</v>
      </c>
      <c r="F1074" t="s">
        <v>7374</v>
      </c>
      <c r="G1074" t="s">
        <v>160</v>
      </c>
      <c r="H1074">
        <v>182</v>
      </c>
      <c r="I1074">
        <v>184</v>
      </c>
      <c r="J1074" t="s">
        <v>8187</v>
      </c>
      <c r="K1074" t="s">
        <v>7779</v>
      </c>
    </row>
    <row r="1075" spans="1:11">
      <c r="A1075" t="s">
        <v>5066</v>
      </c>
      <c r="B1075" t="s">
        <v>5064</v>
      </c>
      <c r="C1075" t="s">
        <v>5119</v>
      </c>
      <c r="D1075" t="s">
        <v>5065</v>
      </c>
      <c r="E1075" t="s">
        <v>7356</v>
      </c>
      <c r="F1075" t="s">
        <v>7356</v>
      </c>
      <c r="G1075" t="s">
        <v>68</v>
      </c>
      <c r="H1075">
        <v>68</v>
      </c>
      <c r="I1075">
        <v>106</v>
      </c>
      <c r="J1075" t="s">
        <v>8326</v>
      </c>
      <c r="K1075" t="s">
        <v>7779</v>
      </c>
    </row>
    <row r="1076" spans="1:11">
      <c r="A1076" t="s">
        <v>5072</v>
      </c>
      <c r="B1076" t="s">
        <v>5070</v>
      </c>
      <c r="C1076" t="s">
        <v>5121</v>
      </c>
      <c r="D1076" t="s">
        <v>5071</v>
      </c>
      <c r="E1076" t="s">
        <v>7085</v>
      </c>
      <c r="F1076" t="s">
        <v>7085</v>
      </c>
      <c r="G1076" t="s">
        <v>90</v>
      </c>
      <c r="H1076">
        <v>167</v>
      </c>
      <c r="I1076">
        <v>176</v>
      </c>
      <c r="J1076" t="s">
        <v>7951</v>
      </c>
      <c r="K1076" t="s">
        <v>7779</v>
      </c>
    </row>
    <row r="1077" spans="1:11">
      <c r="A1077" t="s">
        <v>5128</v>
      </c>
      <c r="B1077" t="s">
        <v>5126</v>
      </c>
      <c r="C1077" t="s">
        <v>5259</v>
      </c>
      <c r="D1077" t="s">
        <v>5127</v>
      </c>
      <c r="E1077" t="s">
        <v>7355</v>
      </c>
      <c r="F1077" t="s">
        <v>7355</v>
      </c>
      <c r="G1077" t="s">
        <v>157</v>
      </c>
      <c r="H1077">
        <v>97</v>
      </c>
      <c r="I1077">
        <v>102</v>
      </c>
      <c r="J1077" t="s">
        <v>8327</v>
      </c>
      <c r="K1077" t="s">
        <v>7779</v>
      </c>
    </row>
    <row r="1078" spans="1:11">
      <c r="A1078" t="s">
        <v>5131</v>
      </c>
      <c r="B1078" t="s">
        <v>5129</v>
      </c>
      <c r="C1078" t="s">
        <v>5260</v>
      </c>
      <c r="D1078" t="s">
        <v>5130</v>
      </c>
      <c r="E1078" t="s">
        <v>7106</v>
      </c>
      <c r="F1078" t="s">
        <v>7106</v>
      </c>
      <c r="G1078" t="s">
        <v>185</v>
      </c>
      <c r="H1078">
        <v>160</v>
      </c>
      <c r="I1078">
        <v>163</v>
      </c>
      <c r="J1078" t="s">
        <v>8225</v>
      </c>
      <c r="K1078" t="s">
        <v>7779</v>
      </c>
    </row>
    <row r="1079" spans="1:11">
      <c r="A1079" t="s">
        <v>5134</v>
      </c>
      <c r="B1079" t="s">
        <v>5132</v>
      </c>
      <c r="C1079" t="s">
        <v>5261</v>
      </c>
      <c r="D1079" t="s">
        <v>5133</v>
      </c>
      <c r="E1079" t="s">
        <v>7089</v>
      </c>
      <c r="F1079" t="s">
        <v>7089</v>
      </c>
      <c r="G1079" t="s">
        <v>121</v>
      </c>
      <c r="H1079">
        <v>159</v>
      </c>
      <c r="I1079">
        <v>161</v>
      </c>
      <c r="J1079" t="s">
        <v>8037</v>
      </c>
      <c r="K1079" t="s">
        <v>7779</v>
      </c>
    </row>
    <row r="1080" spans="1:11">
      <c r="A1080" t="s">
        <v>5146</v>
      </c>
      <c r="B1080" t="s">
        <v>5144</v>
      </c>
      <c r="C1080" t="s">
        <v>5265</v>
      </c>
      <c r="D1080" t="s">
        <v>5145</v>
      </c>
      <c r="E1080" t="s">
        <v>7086</v>
      </c>
      <c r="F1080" t="s">
        <v>7086</v>
      </c>
      <c r="G1080" t="s">
        <v>123</v>
      </c>
      <c r="H1080">
        <v>125</v>
      </c>
      <c r="I1080">
        <v>126</v>
      </c>
      <c r="J1080" t="s">
        <v>8328</v>
      </c>
      <c r="K1080" t="s">
        <v>7779</v>
      </c>
    </row>
    <row r="1081" spans="1:11">
      <c r="A1081" t="s">
        <v>5161</v>
      </c>
      <c r="B1081" t="s">
        <v>5159</v>
      </c>
      <c r="C1081" t="s">
        <v>5270</v>
      </c>
      <c r="D1081" t="s">
        <v>5160</v>
      </c>
      <c r="E1081" t="s">
        <v>7095</v>
      </c>
      <c r="F1081" t="s">
        <v>7095</v>
      </c>
      <c r="G1081" t="s">
        <v>52</v>
      </c>
      <c r="H1081">
        <v>112</v>
      </c>
      <c r="I1081">
        <v>172</v>
      </c>
      <c r="J1081" t="s">
        <v>8329</v>
      </c>
      <c r="K1081" t="s">
        <v>7779</v>
      </c>
    </row>
    <row r="1082" spans="1:11">
      <c r="A1082" t="s">
        <v>5167</v>
      </c>
      <c r="B1082" t="s">
        <v>5165</v>
      </c>
      <c r="C1082" t="s">
        <v>5272</v>
      </c>
      <c r="D1082" t="s">
        <v>5166</v>
      </c>
      <c r="E1082" t="s">
        <v>7360</v>
      </c>
      <c r="F1082" t="s">
        <v>7360</v>
      </c>
      <c r="G1082" t="s">
        <v>170</v>
      </c>
      <c r="H1082">
        <v>123</v>
      </c>
      <c r="I1082">
        <v>133</v>
      </c>
      <c r="J1082" t="s">
        <v>8330</v>
      </c>
      <c r="K1082" t="s">
        <v>7779</v>
      </c>
    </row>
    <row r="1083" spans="1:11">
      <c r="A1083" t="s">
        <v>5170</v>
      </c>
      <c r="B1083" t="s">
        <v>5168</v>
      </c>
      <c r="C1083" t="s">
        <v>5273</v>
      </c>
      <c r="D1083" t="s">
        <v>5169</v>
      </c>
      <c r="E1083" t="s">
        <v>7087</v>
      </c>
      <c r="F1083" t="s">
        <v>7087</v>
      </c>
      <c r="G1083" t="s">
        <v>193</v>
      </c>
      <c r="H1083">
        <v>117</v>
      </c>
      <c r="I1083">
        <v>124</v>
      </c>
      <c r="J1083" t="s">
        <v>8174</v>
      </c>
      <c r="K1083" t="s">
        <v>7779</v>
      </c>
    </row>
    <row r="1084" spans="1:11">
      <c r="A1084" t="s">
        <v>5173</v>
      </c>
      <c r="B1084" t="s">
        <v>5171</v>
      </c>
      <c r="C1084" t="s">
        <v>5274</v>
      </c>
      <c r="D1084" t="s">
        <v>5172</v>
      </c>
      <c r="E1084" t="s">
        <v>7355</v>
      </c>
      <c r="F1084" t="s">
        <v>7355</v>
      </c>
      <c r="G1084" t="s">
        <v>157</v>
      </c>
      <c r="H1084">
        <v>158</v>
      </c>
      <c r="I1084">
        <v>160</v>
      </c>
      <c r="J1084" t="s">
        <v>8331</v>
      </c>
      <c r="K1084" t="s">
        <v>7779</v>
      </c>
    </row>
    <row r="1085" spans="1:11">
      <c r="A1085" t="s">
        <v>5179</v>
      </c>
      <c r="B1085" t="s">
        <v>5177</v>
      </c>
      <c r="C1085" t="s">
        <v>5276</v>
      </c>
      <c r="D1085" t="s">
        <v>5178</v>
      </c>
      <c r="E1085" t="s">
        <v>7106</v>
      </c>
      <c r="F1085" t="s">
        <v>7106</v>
      </c>
      <c r="G1085" t="s">
        <v>185</v>
      </c>
      <c r="H1085">
        <v>120</v>
      </c>
      <c r="I1085">
        <v>127</v>
      </c>
      <c r="J1085" t="s">
        <v>7953</v>
      </c>
      <c r="K1085" t="s">
        <v>7779</v>
      </c>
    </row>
    <row r="1086" spans="1:11">
      <c r="A1086" t="s">
        <v>5182</v>
      </c>
      <c r="B1086" t="s">
        <v>5180</v>
      </c>
      <c r="C1086" t="s">
        <v>5277</v>
      </c>
      <c r="D1086" t="s">
        <v>5181</v>
      </c>
      <c r="E1086" t="s">
        <v>7101</v>
      </c>
      <c r="F1086" t="s">
        <v>7101</v>
      </c>
      <c r="G1086" t="s">
        <v>87</v>
      </c>
      <c r="H1086">
        <v>71</v>
      </c>
      <c r="I1086">
        <v>132</v>
      </c>
      <c r="J1086" t="s">
        <v>8332</v>
      </c>
      <c r="K1086" t="s">
        <v>7779</v>
      </c>
    </row>
    <row r="1087" spans="1:11">
      <c r="A1087" t="s">
        <v>5203</v>
      </c>
      <c r="B1087" t="s">
        <v>5201</v>
      </c>
      <c r="C1087" t="s">
        <v>5284</v>
      </c>
      <c r="D1087" t="s">
        <v>5202</v>
      </c>
      <c r="E1087" t="s">
        <v>7364</v>
      </c>
      <c r="F1087" t="s">
        <v>7364</v>
      </c>
      <c r="G1087" t="s">
        <v>183</v>
      </c>
      <c r="H1087">
        <v>142</v>
      </c>
      <c r="I1087">
        <v>149</v>
      </c>
      <c r="J1087" t="s">
        <v>8333</v>
      </c>
      <c r="K1087" t="s">
        <v>7779</v>
      </c>
    </row>
    <row r="1088" spans="1:11">
      <c r="A1088" t="s">
        <v>5206</v>
      </c>
      <c r="B1088" t="s">
        <v>5204</v>
      </c>
      <c r="C1088" t="s">
        <v>5285</v>
      </c>
      <c r="D1088" t="s">
        <v>5205</v>
      </c>
      <c r="E1088" t="s">
        <v>7378</v>
      </c>
      <c r="F1088" t="s">
        <v>7378</v>
      </c>
      <c r="G1088" t="s">
        <v>63</v>
      </c>
      <c r="H1088">
        <v>116</v>
      </c>
      <c r="I1088">
        <v>127</v>
      </c>
      <c r="J1088" t="s">
        <v>8334</v>
      </c>
      <c r="K1088" t="s">
        <v>7779</v>
      </c>
    </row>
    <row r="1089" spans="1:11">
      <c r="A1089" t="s">
        <v>5209</v>
      </c>
      <c r="B1089" t="s">
        <v>5207</v>
      </c>
      <c r="C1089" t="s">
        <v>5286</v>
      </c>
      <c r="D1089" t="s">
        <v>5208</v>
      </c>
      <c r="E1089" t="s">
        <v>7355</v>
      </c>
      <c r="F1089" t="s">
        <v>7355</v>
      </c>
      <c r="G1089" t="s">
        <v>157</v>
      </c>
      <c r="H1089">
        <v>170</v>
      </c>
      <c r="I1089">
        <v>175</v>
      </c>
      <c r="J1089" t="s">
        <v>8335</v>
      </c>
      <c r="K1089" t="s">
        <v>7779</v>
      </c>
    </row>
    <row r="1090" spans="1:11">
      <c r="A1090" t="s">
        <v>5212</v>
      </c>
      <c r="B1090" t="s">
        <v>5210</v>
      </c>
      <c r="C1090" t="s">
        <v>5287</v>
      </c>
      <c r="D1090" t="s">
        <v>5211</v>
      </c>
      <c r="E1090" t="s">
        <v>7360</v>
      </c>
      <c r="F1090" t="s">
        <v>7360</v>
      </c>
      <c r="G1090" t="s">
        <v>170</v>
      </c>
      <c r="H1090">
        <v>143</v>
      </c>
      <c r="I1090">
        <v>147</v>
      </c>
      <c r="J1090" t="s">
        <v>8336</v>
      </c>
      <c r="K1090" t="s">
        <v>7779</v>
      </c>
    </row>
    <row r="1091" spans="1:11">
      <c r="A1091" t="s">
        <v>4988</v>
      </c>
      <c r="B1091" t="s">
        <v>4986</v>
      </c>
      <c r="C1091" t="s">
        <v>5093</v>
      </c>
      <c r="D1091" t="s">
        <v>4987</v>
      </c>
      <c r="E1091" t="s">
        <v>7355</v>
      </c>
      <c r="F1091" t="s">
        <v>7355</v>
      </c>
      <c r="G1091" t="s">
        <v>157</v>
      </c>
      <c r="H1091">
        <v>115</v>
      </c>
      <c r="I1091">
        <v>130</v>
      </c>
      <c r="J1091" t="s">
        <v>8318</v>
      </c>
      <c r="K1091" t="s">
        <v>7779</v>
      </c>
    </row>
    <row r="1092" spans="1:11">
      <c r="A1092" t="s">
        <v>5215</v>
      </c>
      <c r="B1092" t="s">
        <v>5213</v>
      </c>
      <c r="C1092" t="s">
        <v>5288</v>
      </c>
      <c r="D1092" t="s">
        <v>5214</v>
      </c>
      <c r="E1092" t="s">
        <v>7094</v>
      </c>
      <c r="F1092" t="s">
        <v>7094</v>
      </c>
      <c r="G1092" t="s">
        <v>95</v>
      </c>
      <c r="H1092">
        <v>114</v>
      </c>
      <c r="I1092">
        <v>120</v>
      </c>
      <c r="J1092" t="s">
        <v>8207</v>
      </c>
      <c r="K1092" t="s">
        <v>7779</v>
      </c>
    </row>
    <row r="1093" spans="1:11">
      <c r="A1093" t="s">
        <v>5227</v>
      </c>
      <c r="B1093" t="s">
        <v>5225</v>
      </c>
      <c r="C1093" t="s">
        <v>5292</v>
      </c>
      <c r="D1093" t="s">
        <v>5226</v>
      </c>
      <c r="E1093" t="s">
        <v>7081</v>
      </c>
      <c r="F1093" t="s">
        <v>7081</v>
      </c>
      <c r="G1093" t="s">
        <v>92</v>
      </c>
      <c r="H1093">
        <v>97</v>
      </c>
      <c r="I1093">
        <v>105</v>
      </c>
      <c r="J1093" t="s">
        <v>8337</v>
      </c>
      <c r="K1093" t="s">
        <v>7779</v>
      </c>
    </row>
    <row r="1094" spans="1:11">
      <c r="A1094" t="s">
        <v>5230</v>
      </c>
      <c r="B1094" t="s">
        <v>5228</v>
      </c>
      <c r="C1094" t="s">
        <v>5293</v>
      </c>
      <c r="D1094" t="s">
        <v>5229</v>
      </c>
      <c r="E1094" t="s">
        <v>7357</v>
      </c>
      <c r="F1094" t="s">
        <v>7357</v>
      </c>
      <c r="G1094" t="s">
        <v>70</v>
      </c>
      <c r="H1094">
        <v>175</v>
      </c>
      <c r="I1094">
        <v>178</v>
      </c>
      <c r="J1094" t="s">
        <v>7841</v>
      </c>
      <c r="K1094" t="s">
        <v>7779</v>
      </c>
    </row>
    <row r="1095" spans="1:11">
      <c r="A1095" t="s">
        <v>5236</v>
      </c>
      <c r="B1095" t="s">
        <v>5234</v>
      </c>
      <c r="C1095" t="s">
        <v>5295</v>
      </c>
      <c r="D1095" t="s">
        <v>5235</v>
      </c>
      <c r="E1095" t="s">
        <v>7356</v>
      </c>
      <c r="F1095" t="s">
        <v>7356</v>
      </c>
      <c r="G1095" t="s">
        <v>68</v>
      </c>
      <c r="H1095">
        <v>149</v>
      </c>
      <c r="I1095">
        <v>151</v>
      </c>
      <c r="J1095" t="s">
        <v>8338</v>
      </c>
      <c r="K1095" t="s">
        <v>7779</v>
      </c>
    </row>
    <row r="1096" spans="1:11">
      <c r="A1096" t="s">
        <v>5239</v>
      </c>
      <c r="B1096" t="s">
        <v>5237</v>
      </c>
      <c r="C1096" t="s">
        <v>5296</v>
      </c>
      <c r="D1096" t="s">
        <v>5238</v>
      </c>
      <c r="E1096" t="s">
        <v>7357</v>
      </c>
      <c r="F1096" t="s">
        <v>7357</v>
      </c>
      <c r="G1096" t="s">
        <v>70</v>
      </c>
      <c r="H1096">
        <v>165</v>
      </c>
      <c r="I1096">
        <v>176</v>
      </c>
      <c r="J1096" t="s">
        <v>8339</v>
      </c>
      <c r="K1096" t="s">
        <v>7779</v>
      </c>
    </row>
    <row r="1097" spans="1:11">
      <c r="A1097" t="s">
        <v>5242</v>
      </c>
      <c r="B1097" t="s">
        <v>5240</v>
      </c>
      <c r="C1097" t="s">
        <v>5297</v>
      </c>
      <c r="D1097" t="s">
        <v>5241</v>
      </c>
      <c r="E1097" t="s">
        <v>7355</v>
      </c>
      <c r="F1097" t="s">
        <v>7355</v>
      </c>
      <c r="G1097" t="s">
        <v>157</v>
      </c>
      <c r="H1097">
        <v>113</v>
      </c>
      <c r="I1097">
        <v>117</v>
      </c>
      <c r="J1097" t="s">
        <v>8340</v>
      </c>
      <c r="K1097" t="s">
        <v>7779</v>
      </c>
    </row>
    <row r="1098" spans="1:11">
      <c r="A1098" t="s">
        <v>5245</v>
      </c>
      <c r="B1098" t="s">
        <v>5243</v>
      </c>
      <c r="C1098" t="s">
        <v>5298</v>
      </c>
      <c r="D1098" t="s">
        <v>5244</v>
      </c>
      <c r="E1098" t="s">
        <v>7086</v>
      </c>
      <c r="F1098" t="s">
        <v>7086</v>
      </c>
      <c r="G1098" t="s">
        <v>123</v>
      </c>
      <c r="H1098">
        <v>135</v>
      </c>
      <c r="I1098">
        <v>138</v>
      </c>
      <c r="J1098" t="s">
        <v>7873</v>
      </c>
      <c r="K1098" t="s">
        <v>7779</v>
      </c>
    </row>
    <row r="1099" spans="1:11">
      <c r="A1099" t="s">
        <v>4775</v>
      </c>
      <c r="B1099" t="s">
        <v>4773</v>
      </c>
      <c r="C1099" t="s">
        <v>4897</v>
      </c>
      <c r="D1099" t="s">
        <v>4774</v>
      </c>
      <c r="E1099" t="s">
        <v>7356</v>
      </c>
      <c r="F1099" t="s">
        <v>7356</v>
      </c>
      <c r="G1099" t="s">
        <v>68</v>
      </c>
      <c r="H1099">
        <v>118</v>
      </c>
      <c r="I1099">
        <v>143</v>
      </c>
      <c r="J1099" t="s">
        <v>8297</v>
      </c>
      <c r="K1099" t="s">
        <v>7779</v>
      </c>
    </row>
    <row r="1100" spans="1:11">
      <c r="A1100" t="s">
        <v>5251</v>
      </c>
      <c r="B1100" t="s">
        <v>5249</v>
      </c>
      <c r="C1100" t="s">
        <v>5300</v>
      </c>
      <c r="D1100" t="s">
        <v>5250</v>
      </c>
      <c r="E1100" t="s">
        <v>7085</v>
      </c>
      <c r="F1100" t="s">
        <v>7085</v>
      </c>
      <c r="G1100" t="s">
        <v>90</v>
      </c>
      <c r="H1100">
        <v>174</v>
      </c>
      <c r="I1100">
        <v>177</v>
      </c>
      <c r="J1100" t="s">
        <v>7811</v>
      </c>
      <c r="K1100" t="s">
        <v>7779</v>
      </c>
    </row>
    <row r="1101" spans="1:11">
      <c r="A1101" t="s">
        <v>5251</v>
      </c>
      <c r="B1101" t="s">
        <v>5249</v>
      </c>
      <c r="C1101" t="s">
        <v>5300</v>
      </c>
      <c r="D1101" t="s">
        <v>5250</v>
      </c>
      <c r="E1101" t="s">
        <v>7085</v>
      </c>
      <c r="F1101" t="s">
        <v>7085</v>
      </c>
      <c r="G1101" t="s">
        <v>90</v>
      </c>
      <c r="H1101">
        <v>174</v>
      </c>
      <c r="I1101">
        <v>177</v>
      </c>
      <c r="J1101" t="s">
        <v>7811</v>
      </c>
      <c r="K1101" t="s">
        <v>7779</v>
      </c>
    </row>
    <row r="1102" spans="1:11">
      <c r="A1102" t="s">
        <v>5257</v>
      </c>
      <c r="B1102" t="s">
        <v>5255</v>
      </c>
      <c r="C1102" t="s">
        <v>5302</v>
      </c>
      <c r="D1102" t="s">
        <v>5256</v>
      </c>
      <c r="E1102" t="s">
        <v>7364</v>
      </c>
      <c r="F1102" t="s">
        <v>7364</v>
      </c>
      <c r="G1102" t="s">
        <v>183</v>
      </c>
      <c r="H1102">
        <v>172</v>
      </c>
      <c r="I1102">
        <v>173</v>
      </c>
      <c r="J1102" t="s">
        <v>8341</v>
      </c>
      <c r="K1102" t="s">
        <v>7779</v>
      </c>
    </row>
    <row r="1103" spans="1:11">
      <c r="A1103" t="s">
        <v>5323</v>
      </c>
      <c r="B1103" t="s">
        <v>5321</v>
      </c>
      <c r="C1103" t="s">
        <v>5445</v>
      </c>
      <c r="D1103" t="s">
        <v>5322</v>
      </c>
      <c r="E1103" t="s">
        <v>7115</v>
      </c>
      <c r="F1103" t="s">
        <v>7115</v>
      </c>
      <c r="G1103" t="s">
        <v>99</v>
      </c>
      <c r="H1103">
        <v>153</v>
      </c>
      <c r="I1103">
        <v>162</v>
      </c>
      <c r="J1103" t="s">
        <v>8164</v>
      </c>
      <c r="K1103" t="s">
        <v>7779</v>
      </c>
    </row>
    <row r="1104" spans="1:11">
      <c r="A1104" t="s">
        <v>5329</v>
      </c>
      <c r="B1104" t="s">
        <v>5327</v>
      </c>
      <c r="C1104" t="s">
        <v>5447</v>
      </c>
      <c r="D1104" t="s">
        <v>5328</v>
      </c>
      <c r="E1104" t="s">
        <v>7379</v>
      </c>
      <c r="F1104" t="s">
        <v>7379</v>
      </c>
      <c r="G1104" t="s">
        <v>133</v>
      </c>
      <c r="H1104">
        <v>98</v>
      </c>
      <c r="I1104">
        <v>102</v>
      </c>
      <c r="J1104" t="s">
        <v>8343</v>
      </c>
      <c r="K1104" t="s">
        <v>7779</v>
      </c>
    </row>
    <row r="1105" spans="1:11">
      <c r="A1105" t="s">
        <v>5336</v>
      </c>
      <c r="B1105" t="s">
        <v>5334</v>
      </c>
      <c r="C1105" t="s">
        <v>5450</v>
      </c>
      <c r="D1105" t="s">
        <v>5335</v>
      </c>
      <c r="E1105" t="s">
        <v>7081</v>
      </c>
      <c r="F1105" t="s">
        <v>7081</v>
      </c>
      <c r="G1105" t="s">
        <v>92</v>
      </c>
      <c r="H1105">
        <v>79</v>
      </c>
      <c r="I1105">
        <v>168</v>
      </c>
      <c r="J1105" t="s">
        <v>8345</v>
      </c>
      <c r="K1105" t="s">
        <v>7779</v>
      </c>
    </row>
    <row r="1106" spans="1:11">
      <c r="A1106" t="s">
        <v>5351</v>
      </c>
      <c r="B1106" t="s">
        <v>5349</v>
      </c>
      <c r="C1106" t="s">
        <v>5455</v>
      </c>
      <c r="D1106" t="s">
        <v>5350</v>
      </c>
      <c r="E1106" t="s">
        <v>7096</v>
      </c>
      <c r="F1106" t="s">
        <v>7096</v>
      </c>
      <c r="G1106" t="s">
        <v>132</v>
      </c>
      <c r="H1106">
        <v>263</v>
      </c>
      <c r="I1106">
        <v>266</v>
      </c>
      <c r="J1106" t="s">
        <v>8347</v>
      </c>
      <c r="K1106" t="s">
        <v>7779</v>
      </c>
    </row>
    <row r="1107" spans="1:11">
      <c r="A1107" t="s">
        <v>5372</v>
      </c>
      <c r="B1107" t="s">
        <v>5370</v>
      </c>
      <c r="C1107" t="s">
        <v>5462</v>
      </c>
      <c r="D1107" t="s">
        <v>5371</v>
      </c>
      <c r="E1107" t="s">
        <v>7110</v>
      </c>
      <c r="F1107" t="s">
        <v>7110</v>
      </c>
      <c r="G1107" t="s">
        <v>172</v>
      </c>
      <c r="H1107">
        <v>257</v>
      </c>
      <c r="I1107">
        <v>261</v>
      </c>
      <c r="J1107" t="s">
        <v>8349</v>
      </c>
      <c r="K1107" t="s">
        <v>7779</v>
      </c>
    </row>
    <row r="1108" spans="1:11">
      <c r="A1108" t="s">
        <v>5381</v>
      </c>
      <c r="B1108" t="s">
        <v>5379</v>
      </c>
      <c r="C1108" t="s">
        <v>5465</v>
      </c>
      <c r="D1108" t="s">
        <v>5380</v>
      </c>
      <c r="E1108" t="s">
        <v>7361</v>
      </c>
      <c r="F1108" t="s">
        <v>7361</v>
      </c>
      <c r="G1108" t="s">
        <v>49</v>
      </c>
      <c r="H1108">
        <v>129</v>
      </c>
      <c r="I1108">
        <v>145</v>
      </c>
      <c r="J1108" t="s">
        <v>8350</v>
      </c>
      <c r="K1108" t="s">
        <v>7779</v>
      </c>
    </row>
    <row r="1109" spans="1:11">
      <c r="A1109" t="s">
        <v>5387</v>
      </c>
      <c r="B1109" t="s">
        <v>5385</v>
      </c>
      <c r="C1109" t="s">
        <v>5467</v>
      </c>
      <c r="D1109" t="s">
        <v>5386</v>
      </c>
      <c r="E1109" t="s">
        <v>7079</v>
      </c>
      <c r="F1109" t="s">
        <v>7079</v>
      </c>
      <c r="G1109" t="s">
        <v>175</v>
      </c>
      <c r="H1109">
        <v>124</v>
      </c>
      <c r="I1109">
        <v>127</v>
      </c>
      <c r="J1109" t="s">
        <v>8351</v>
      </c>
      <c r="K1109" t="s">
        <v>7779</v>
      </c>
    </row>
    <row r="1110" spans="1:11">
      <c r="A1110" t="s">
        <v>5390</v>
      </c>
      <c r="B1110" t="s">
        <v>5388</v>
      </c>
      <c r="C1110" t="s">
        <v>5468</v>
      </c>
      <c r="D1110" t="s">
        <v>5389</v>
      </c>
      <c r="E1110" t="s">
        <v>7090</v>
      </c>
      <c r="F1110" t="s">
        <v>7090</v>
      </c>
      <c r="G1110" t="s">
        <v>138</v>
      </c>
      <c r="H1110">
        <v>126</v>
      </c>
      <c r="I1110">
        <v>139</v>
      </c>
      <c r="J1110" t="s">
        <v>8352</v>
      </c>
      <c r="K1110" t="s">
        <v>7779</v>
      </c>
    </row>
    <row r="1111" spans="1:11">
      <c r="A1111" t="s">
        <v>5393</v>
      </c>
      <c r="B1111" t="s">
        <v>5391</v>
      </c>
      <c r="C1111" t="s">
        <v>5469</v>
      </c>
      <c r="D1111" t="s">
        <v>5392</v>
      </c>
      <c r="E1111" t="s">
        <v>7363</v>
      </c>
      <c r="F1111" t="s">
        <v>7363</v>
      </c>
      <c r="G1111" t="s">
        <v>76</v>
      </c>
      <c r="H1111">
        <v>173</v>
      </c>
      <c r="I1111">
        <v>179</v>
      </c>
      <c r="J1111" t="s">
        <v>8320</v>
      </c>
      <c r="K1111" t="s">
        <v>7779</v>
      </c>
    </row>
    <row r="1112" spans="1:11">
      <c r="A1112" t="s">
        <v>4988</v>
      </c>
      <c r="B1112" t="s">
        <v>4986</v>
      </c>
      <c r="C1112" t="s">
        <v>5093</v>
      </c>
      <c r="D1112" t="s">
        <v>4987</v>
      </c>
      <c r="E1112" t="s">
        <v>7355</v>
      </c>
      <c r="F1112" t="s">
        <v>7355</v>
      </c>
      <c r="G1112" t="s">
        <v>157</v>
      </c>
      <c r="H1112">
        <v>115</v>
      </c>
      <c r="I1112">
        <v>130</v>
      </c>
      <c r="J1112" t="s">
        <v>8318</v>
      </c>
      <c r="K1112" t="s">
        <v>7779</v>
      </c>
    </row>
    <row r="1113" spans="1:11">
      <c r="A1113" t="s">
        <v>5420</v>
      </c>
      <c r="B1113" t="s">
        <v>5418</v>
      </c>
      <c r="C1113" t="s">
        <v>5478</v>
      </c>
      <c r="D1113" t="s">
        <v>5419</v>
      </c>
      <c r="E1113" t="s">
        <v>7355</v>
      </c>
      <c r="F1113" t="s">
        <v>7355</v>
      </c>
      <c r="G1113" t="s">
        <v>157</v>
      </c>
      <c r="H1113">
        <v>156</v>
      </c>
      <c r="I1113">
        <v>162</v>
      </c>
      <c r="J1113" t="s">
        <v>7934</v>
      </c>
      <c r="K1113" t="s">
        <v>7779</v>
      </c>
    </row>
    <row r="1114" spans="1:11">
      <c r="A1114" t="s">
        <v>5426</v>
      </c>
      <c r="B1114" t="s">
        <v>5424</v>
      </c>
      <c r="C1114" t="s">
        <v>5480</v>
      </c>
      <c r="D1114" t="s">
        <v>5425</v>
      </c>
      <c r="E1114" t="s">
        <v>7113</v>
      </c>
      <c r="F1114" t="s">
        <v>7113</v>
      </c>
      <c r="G1114" t="s">
        <v>85</v>
      </c>
      <c r="H1114">
        <v>116</v>
      </c>
      <c r="I1114">
        <v>128</v>
      </c>
      <c r="J1114" t="s">
        <v>7981</v>
      </c>
      <c r="K1114" t="s">
        <v>7779</v>
      </c>
    </row>
    <row r="1115" spans="1:11">
      <c r="A1115" t="s">
        <v>5435</v>
      </c>
      <c r="B1115" t="s">
        <v>5433</v>
      </c>
      <c r="C1115" t="s">
        <v>5483</v>
      </c>
      <c r="D1115" t="s">
        <v>5434</v>
      </c>
      <c r="E1115" t="s">
        <v>7381</v>
      </c>
      <c r="F1115" t="s">
        <v>7381</v>
      </c>
      <c r="G1115" t="s">
        <v>150</v>
      </c>
      <c r="H1115">
        <v>173</v>
      </c>
      <c r="I1115">
        <v>176</v>
      </c>
      <c r="J1115" t="s">
        <v>7828</v>
      </c>
      <c r="K1115" t="s">
        <v>7779</v>
      </c>
    </row>
    <row r="1116" spans="1:11">
      <c r="A1116" t="s">
        <v>5487</v>
      </c>
      <c r="B1116" t="s">
        <v>5485</v>
      </c>
      <c r="C1116" t="s">
        <v>5623</v>
      </c>
      <c r="D1116" t="s">
        <v>5486</v>
      </c>
      <c r="E1116" t="s">
        <v>7099</v>
      </c>
      <c r="F1116" t="s">
        <v>7099</v>
      </c>
      <c r="G1116" t="s">
        <v>140</v>
      </c>
      <c r="H1116">
        <v>167</v>
      </c>
      <c r="I1116">
        <v>172</v>
      </c>
      <c r="J1116" t="s">
        <v>8355</v>
      </c>
      <c r="K1116" t="s">
        <v>7779</v>
      </c>
    </row>
    <row r="1117" spans="1:11">
      <c r="A1117" t="s">
        <v>5490</v>
      </c>
      <c r="B1117" t="s">
        <v>5488</v>
      </c>
      <c r="C1117" t="s">
        <v>5624</v>
      </c>
      <c r="D1117" t="s">
        <v>5489</v>
      </c>
      <c r="E1117" t="s">
        <v>7356</v>
      </c>
      <c r="F1117" t="s">
        <v>7356</v>
      </c>
      <c r="G1117" t="s">
        <v>68</v>
      </c>
      <c r="H1117">
        <v>169</v>
      </c>
      <c r="I1117">
        <v>175</v>
      </c>
      <c r="J1117" t="s">
        <v>7785</v>
      </c>
      <c r="K1117" t="s">
        <v>7779</v>
      </c>
    </row>
    <row r="1118" spans="1:11">
      <c r="A1118" t="s">
        <v>5499</v>
      </c>
      <c r="B1118" t="s">
        <v>5497</v>
      </c>
      <c r="C1118" t="s">
        <v>5627</v>
      </c>
      <c r="D1118" t="s">
        <v>5498</v>
      </c>
      <c r="E1118" t="s">
        <v>7091</v>
      </c>
      <c r="F1118" t="s">
        <v>7091</v>
      </c>
      <c r="G1118" t="s">
        <v>114</v>
      </c>
      <c r="H1118">
        <v>153</v>
      </c>
      <c r="I1118">
        <v>162</v>
      </c>
      <c r="J1118" t="s">
        <v>8164</v>
      </c>
      <c r="K1118" t="s">
        <v>7779</v>
      </c>
    </row>
    <row r="1119" spans="1:11">
      <c r="A1119" t="s">
        <v>5502</v>
      </c>
      <c r="B1119" t="s">
        <v>5500</v>
      </c>
      <c r="C1119" t="s">
        <v>5628</v>
      </c>
      <c r="D1119" t="s">
        <v>5501</v>
      </c>
      <c r="E1119" t="s">
        <v>7360</v>
      </c>
      <c r="F1119" t="s">
        <v>7360</v>
      </c>
      <c r="G1119" t="s">
        <v>170</v>
      </c>
      <c r="H1119">
        <v>134</v>
      </c>
      <c r="I1119">
        <v>138</v>
      </c>
      <c r="J1119" t="s">
        <v>8356</v>
      </c>
      <c r="K1119" t="s">
        <v>7779</v>
      </c>
    </row>
    <row r="1120" spans="1:11">
      <c r="A1120" t="s">
        <v>5508</v>
      </c>
      <c r="B1120" t="s">
        <v>5506</v>
      </c>
      <c r="C1120" t="s">
        <v>5630</v>
      </c>
      <c r="D1120" t="s">
        <v>5507</v>
      </c>
      <c r="E1120" t="s">
        <v>7109</v>
      </c>
      <c r="F1120" t="s">
        <v>7109</v>
      </c>
      <c r="G1120" t="s">
        <v>134</v>
      </c>
      <c r="H1120">
        <v>123</v>
      </c>
      <c r="I1120">
        <v>129</v>
      </c>
      <c r="J1120" t="s">
        <v>7938</v>
      </c>
      <c r="K1120" t="s">
        <v>7779</v>
      </c>
    </row>
    <row r="1121" spans="1:11">
      <c r="A1121" t="s">
        <v>5511</v>
      </c>
      <c r="B1121" t="s">
        <v>5509</v>
      </c>
      <c r="C1121" t="s">
        <v>5631</v>
      </c>
      <c r="D1121" t="s">
        <v>5510</v>
      </c>
      <c r="E1121" t="s">
        <v>7378</v>
      </c>
      <c r="F1121" t="s">
        <v>7378</v>
      </c>
      <c r="G1121" t="s">
        <v>63</v>
      </c>
      <c r="H1121">
        <v>163</v>
      </c>
      <c r="I1121">
        <v>165</v>
      </c>
      <c r="J1121" t="s">
        <v>7980</v>
      </c>
      <c r="K1121" t="s">
        <v>7779</v>
      </c>
    </row>
    <row r="1122" spans="1:11">
      <c r="A1122" t="s">
        <v>5517</v>
      </c>
      <c r="B1122" t="s">
        <v>5515</v>
      </c>
      <c r="C1122" t="s">
        <v>5633</v>
      </c>
      <c r="D1122" t="s">
        <v>5516</v>
      </c>
      <c r="E1122" t="s">
        <v>7110</v>
      </c>
      <c r="F1122" t="s">
        <v>7110</v>
      </c>
      <c r="G1122" t="s">
        <v>172</v>
      </c>
      <c r="H1122">
        <v>211</v>
      </c>
      <c r="I1122">
        <v>217</v>
      </c>
      <c r="J1122" t="s">
        <v>8357</v>
      </c>
      <c r="K1122" t="s">
        <v>7779</v>
      </c>
    </row>
    <row r="1123" spans="1:11">
      <c r="A1123" t="s">
        <v>5526</v>
      </c>
      <c r="B1123" t="s">
        <v>5524</v>
      </c>
      <c r="C1123" t="s">
        <v>5636</v>
      </c>
      <c r="D1123" t="s">
        <v>5525</v>
      </c>
      <c r="E1123" t="s">
        <v>7365</v>
      </c>
      <c r="F1123" t="s">
        <v>7365</v>
      </c>
      <c r="G1123" t="s">
        <v>195</v>
      </c>
      <c r="H1123">
        <v>112</v>
      </c>
      <c r="I1123">
        <v>116</v>
      </c>
      <c r="J1123" t="s">
        <v>8358</v>
      </c>
      <c r="K1123" t="s">
        <v>7779</v>
      </c>
    </row>
    <row r="1124" spans="1:11">
      <c r="A1124" t="s">
        <v>5538</v>
      </c>
      <c r="B1124" t="s">
        <v>5536</v>
      </c>
      <c r="C1124" t="s">
        <v>5640</v>
      </c>
      <c r="D1124" t="s">
        <v>5537</v>
      </c>
      <c r="E1124" t="s">
        <v>7088</v>
      </c>
      <c r="F1124" t="s">
        <v>7088</v>
      </c>
      <c r="G1124" t="s">
        <v>58</v>
      </c>
      <c r="H1124">
        <v>169</v>
      </c>
      <c r="I1124">
        <v>172</v>
      </c>
      <c r="J1124" t="s">
        <v>8172</v>
      </c>
      <c r="K1124" t="s">
        <v>7779</v>
      </c>
    </row>
    <row r="1125" spans="1:11">
      <c r="A1125" t="s">
        <v>5541</v>
      </c>
      <c r="B1125" t="s">
        <v>5539</v>
      </c>
      <c r="C1125" t="s">
        <v>5641</v>
      </c>
      <c r="D1125" t="s">
        <v>5540</v>
      </c>
      <c r="E1125" t="s">
        <v>7356</v>
      </c>
      <c r="F1125" t="s">
        <v>7356</v>
      </c>
      <c r="G1125" t="s">
        <v>68</v>
      </c>
      <c r="H1125">
        <v>116</v>
      </c>
      <c r="I1125">
        <v>122</v>
      </c>
      <c r="J1125" t="s">
        <v>8359</v>
      </c>
      <c r="K1125" t="s">
        <v>7779</v>
      </c>
    </row>
    <row r="1126" spans="1:11">
      <c r="A1126" t="s">
        <v>5544</v>
      </c>
      <c r="B1126" t="s">
        <v>5542</v>
      </c>
      <c r="C1126" t="s">
        <v>5642</v>
      </c>
      <c r="D1126" t="s">
        <v>5543</v>
      </c>
      <c r="E1126" t="s">
        <v>7382</v>
      </c>
      <c r="F1126" t="s">
        <v>7382</v>
      </c>
      <c r="G1126" t="s">
        <v>118</v>
      </c>
      <c r="H1126">
        <v>121</v>
      </c>
      <c r="I1126">
        <v>161</v>
      </c>
      <c r="J1126" t="s">
        <v>8360</v>
      </c>
      <c r="K1126" t="s">
        <v>7779</v>
      </c>
    </row>
    <row r="1127" spans="1:11">
      <c r="A1127" t="s">
        <v>5571</v>
      </c>
      <c r="B1127" t="s">
        <v>5569</v>
      </c>
      <c r="C1127" t="s">
        <v>5651</v>
      </c>
      <c r="D1127" t="s">
        <v>5570</v>
      </c>
      <c r="E1127" t="s">
        <v>7365</v>
      </c>
      <c r="F1127" t="s">
        <v>7365</v>
      </c>
      <c r="G1127" t="s">
        <v>195</v>
      </c>
      <c r="H1127">
        <v>158</v>
      </c>
      <c r="I1127">
        <v>165</v>
      </c>
      <c r="J1127" t="s">
        <v>8361</v>
      </c>
      <c r="K1127" t="s">
        <v>7779</v>
      </c>
    </row>
    <row r="1128" spans="1:11">
      <c r="A1128" t="s">
        <v>5574</v>
      </c>
      <c r="B1128" t="s">
        <v>5572</v>
      </c>
      <c r="C1128" t="s">
        <v>5652</v>
      </c>
      <c r="D1128" t="s">
        <v>5573</v>
      </c>
      <c r="E1128" t="s">
        <v>7083</v>
      </c>
      <c r="F1128" t="s">
        <v>7083</v>
      </c>
      <c r="G1128" t="s">
        <v>177</v>
      </c>
      <c r="H1128">
        <v>154</v>
      </c>
      <c r="I1128">
        <v>160</v>
      </c>
      <c r="J1128" t="s">
        <v>7808</v>
      </c>
      <c r="K1128" t="s">
        <v>7779</v>
      </c>
    </row>
    <row r="1129" spans="1:11">
      <c r="A1129" t="s">
        <v>5577</v>
      </c>
      <c r="B1129" t="s">
        <v>5575</v>
      </c>
      <c r="C1129" t="s">
        <v>5653</v>
      </c>
      <c r="D1129" t="s">
        <v>5576</v>
      </c>
      <c r="E1129" t="s">
        <v>7369</v>
      </c>
      <c r="F1129" t="s">
        <v>7369</v>
      </c>
      <c r="G1129" t="s">
        <v>81</v>
      </c>
      <c r="H1129">
        <v>175</v>
      </c>
      <c r="I1129">
        <v>177</v>
      </c>
      <c r="J1129" t="s">
        <v>8203</v>
      </c>
      <c r="K1129" t="s">
        <v>7779</v>
      </c>
    </row>
    <row r="1130" spans="1:11">
      <c r="A1130" t="s">
        <v>5583</v>
      </c>
      <c r="B1130" t="s">
        <v>5581</v>
      </c>
      <c r="C1130" t="s">
        <v>5655</v>
      </c>
      <c r="D1130" t="s">
        <v>5582</v>
      </c>
      <c r="E1130" t="s">
        <v>7082</v>
      </c>
      <c r="F1130" t="s">
        <v>7082</v>
      </c>
      <c r="G1130" t="s">
        <v>109</v>
      </c>
      <c r="H1130">
        <v>152</v>
      </c>
      <c r="I1130">
        <v>158</v>
      </c>
      <c r="J1130" t="s">
        <v>8362</v>
      </c>
      <c r="K1130" t="s">
        <v>7779</v>
      </c>
    </row>
    <row r="1131" spans="1:11">
      <c r="A1131" t="s">
        <v>5586</v>
      </c>
      <c r="B1131" t="s">
        <v>5584</v>
      </c>
      <c r="C1131" t="s">
        <v>5656</v>
      </c>
      <c r="D1131" t="s">
        <v>5585</v>
      </c>
      <c r="E1131" t="s">
        <v>7382</v>
      </c>
      <c r="F1131" t="s">
        <v>7382</v>
      </c>
      <c r="G1131" t="s">
        <v>118</v>
      </c>
      <c r="H1131">
        <v>143</v>
      </c>
      <c r="I1131">
        <v>152</v>
      </c>
      <c r="J1131" t="s">
        <v>8363</v>
      </c>
      <c r="K1131" t="s">
        <v>7779</v>
      </c>
    </row>
    <row r="1132" spans="1:11">
      <c r="A1132" t="s">
        <v>5592</v>
      </c>
      <c r="B1132" t="s">
        <v>5590</v>
      </c>
      <c r="C1132" t="s">
        <v>5658</v>
      </c>
      <c r="D1132" t="s">
        <v>5591</v>
      </c>
      <c r="E1132" t="s">
        <v>7356</v>
      </c>
      <c r="F1132" t="s">
        <v>7356</v>
      </c>
      <c r="G1132" t="s">
        <v>68</v>
      </c>
      <c r="H1132">
        <v>139</v>
      </c>
      <c r="I1132">
        <v>193</v>
      </c>
      <c r="J1132" t="s">
        <v>8364</v>
      </c>
      <c r="K1132" t="s">
        <v>7779</v>
      </c>
    </row>
    <row r="1133" spans="1:11">
      <c r="A1133" t="s">
        <v>5601</v>
      </c>
      <c r="B1133" t="s">
        <v>5599</v>
      </c>
      <c r="C1133" t="s">
        <v>5661</v>
      </c>
      <c r="D1133" t="s">
        <v>5600</v>
      </c>
      <c r="E1133" t="s">
        <v>7356</v>
      </c>
      <c r="F1133" t="s">
        <v>7356</v>
      </c>
      <c r="G1133" t="s">
        <v>68</v>
      </c>
      <c r="H1133">
        <v>166</v>
      </c>
      <c r="I1133">
        <v>172</v>
      </c>
      <c r="J1133" t="s">
        <v>8155</v>
      </c>
      <c r="K1133" t="s">
        <v>7779</v>
      </c>
    </row>
    <row r="1134" spans="1:11">
      <c r="A1134" t="s">
        <v>5604</v>
      </c>
      <c r="B1134" t="s">
        <v>5602</v>
      </c>
      <c r="C1134" t="s">
        <v>5662</v>
      </c>
      <c r="D1134" t="s">
        <v>5603</v>
      </c>
      <c r="E1134" t="s">
        <v>7110</v>
      </c>
      <c r="F1134" t="s">
        <v>7110</v>
      </c>
      <c r="G1134" t="s">
        <v>172</v>
      </c>
      <c r="H1134">
        <v>167</v>
      </c>
      <c r="I1134">
        <v>174</v>
      </c>
      <c r="J1134" t="s">
        <v>8365</v>
      </c>
      <c r="K1134" t="s">
        <v>7779</v>
      </c>
    </row>
    <row r="1135" spans="1:11">
      <c r="A1135" t="s">
        <v>5607</v>
      </c>
      <c r="B1135" t="s">
        <v>5605</v>
      </c>
      <c r="C1135" t="s">
        <v>5663</v>
      </c>
      <c r="D1135" t="s">
        <v>5606</v>
      </c>
      <c r="E1135" t="s">
        <v>7355</v>
      </c>
      <c r="F1135" t="s">
        <v>7355</v>
      </c>
      <c r="G1135" t="s">
        <v>157</v>
      </c>
      <c r="H1135">
        <v>131</v>
      </c>
      <c r="I1135">
        <v>140</v>
      </c>
      <c r="J1135" t="s">
        <v>7933</v>
      </c>
      <c r="K1135" t="s">
        <v>7779</v>
      </c>
    </row>
    <row r="1136" spans="1:11">
      <c r="A1136" t="s">
        <v>5616</v>
      </c>
      <c r="B1136" t="s">
        <v>5614</v>
      </c>
      <c r="C1136" t="s">
        <v>5666</v>
      </c>
      <c r="D1136" t="s">
        <v>5615</v>
      </c>
      <c r="E1136" t="s">
        <v>7383</v>
      </c>
      <c r="F1136" t="s">
        <v>7383</v>
      </c>
      <c r="G1136" t="s">
        <v>155</v>
      </c>
      <c r="H1136">
        <v>119</v>
      </c>
      <c r="I1136">
        <v>125</v>
      </c>
      <c r="J1136" t="s">
        <v>8366</v>
      </c>
      <c r="K1136" t="s">
        <v>7779</v>
      </c>
    </row>
    <row r="1137" spans="1:11">
      <c r="A1137" t="s">
        <v>5674</v>
      </c>
      <c r="B1137" t="s">
        <v>5672</v>
      </c>
      <c r="C1137" t="s">
        <v>5814</v>
      </c>
      <c r="D1137" t="s">
        <v>5673</v>
      </c>
      <c r="E1137" t="s">
        <v>7102</v>
      </c>
      <c r="F1137" t="s">
        <v>7102</v>
      </c>
      <c r="G1137" t="s">
        <v>74</v>
      </c>
      <c r="H1137">
        <v>99</v>
      </c>
      <c r="I1137">
        <v>129</v>
      </c>
      <c r="J1137" t="s">
        <v>8367</v>
      </c>
      <c r="K1137" t="s">
        <v>7779</v>
      </c>
    </row>
    <row r="1138" spans="1:11">
      <c r="A1138" t="s">
        <v>5680</v>
      </c>
      <c r="B1138" t="s">
        <v>5678</v>
      </c>
      <c r="C1138" t="s">
        <v>5816</v>
      </c>
      <c r="D1138" t="s">
        <v>5679</v>
      </c>
      <c r="E1138" t="s">
        <v>7088</v>
      </c>
      <c r="F1138" t="s">
        <v>7088</v>
      </c>
      <c r="G1138" t="s">
        <v>58</v>
      </c>
      <c r="H1138">
        <v>161</v>
      </c>
      <c r="I1138">
        <v>167</v>
      </c>
      <c r="J1138" t="s">
        <v>8368</v>
      </c>
      <c r="K1138" t="s">
        <v>7779</v>
      </c>
    </row>
    <row r="1139" spans="1:11">
      <c r="A1139" t="s">
        <v>5683</v>
      </c>
      <c r="B1139" t="s">
        <v>5681</v>
      </c>
      <c r="C1139" t="s">
        <v>5817</v>
      </c>
      <c r="D1139" t="s">
        <v>5682</v>
      </c>
      <c r="E1139" t="s">
        <v>7084</v>
      </c>
      <c r="F1139" t="s">
        <v>7084</v>
      </c>
      <c r="G1139" t="s">
        <v>162</v>
      </c>
      <c r="H1139">
        <v>154</v>
      </c>
      <c r="I1139">
        <v>162</v>
      </c>
      <c r="J1139" t="s">
        <v>8369</v>
      </c>
      <c r="K1139" t="s">
        <v>7779</v>
      </c>
    </row>
    <row r="1140" spans="1:11">
      <c r="A1140" t="s">
        <v>5686</v>
      </c>
      <c r="B1140" t="s">
        <v>5684</v>
      </c>
      <c r="C1140" t="s">
        <v>5818</v>
      </c>
      <c r="D1140" t="s">
        <v>5685</v>
      </c>
      <c r="E1140" t="s">
        <v>7365</v>
      </c>
      <c r="F1140" t="s">
        <v>7365</v>
      </c>
      <c r="G1140" t="s">
        <v>195</v>
      </c>
      <c r="H1140">
        <v>161</v>
      </c>
      <c r="I1140">
        <v>167</v>
      </c>
      <c r="J1140" t="s">
        <v>8368</v>
      </c>
      <c r="K1140" t="s">
        <v>7779</v>
      </c>
    </row>
    <row r="1141" spans="1:11">
      <c r="A1141" t="s">
        <v>5692</v>
      </c>
      <c r="B1141" t="s">
        <v>5690</v>
      </c>
      <c r="C1141" t="s">
        <v>5820</v>
      </c>
      <c r="D1141" t="s">
        <v>5691</v>
      </c>
      <c r="E1141" t="s">
        <v>7376</v>
      </c>
      <c r="F1141" t="s">
        <v>7376</v>
      </c>
      <c r="G1141" t="s">
        <v>139</v>
      </c>
      <c r="H1141">
        <v>253</v>
      </c>
      <c r="I1141">
        <v>265</v>
      </c>
      <c r="J1141" t="s">
        <v>8370</v>
      </c>
      <c r="K1141" t="s">
        <v>7779</v>
      </c>
    </row>
    <row r="1142" spans="1:11">
      <c r="A1142" t="s">
        <v>5707</v>
      </c>
      <c r="B1142" t="s">
        <v>5705</v>
      </c>
      <c r="C1142" t="s">
        <v>5825</v>
      </c>
      <c r="D1142" t="s">
        <v>5706</v>
      </c>
      <c r="E1142" t="s">
        <v>7094</v>
      </c>
      <c r="F1142" t="s">
        <v>7094</v>
      </c>
      <c r="G1142" t="s">
        <v>95</v>
      </c>
      <c r="H1142">
        <v>144</v>
      </c>
      <c r="I1142">
        <v>146</v>
      </c>
      <c r="J1142" t="s">
        <v>8372</v>
      </c>
      <c r="K1142" t="s">
        <v>7779</v>
      </c>
    </row>
    <row r="1143" spans="1:11">
      <c r="A1143" t="s">
        <v>5716</v>
      </c>
      <c r="B1143" t="s">
        <v>5714</v>
      </c>
      <c r="C1143" t="s">
        <v>5828</v>
      </c>
      <c r="D1143" t="s">
        <v>5715</v>
      </c>
      <c r="E1143" t="s">
        <v>7100</v>
      </c>
      <c r="F1143" t="s">
        <v>7100</v>
      </c>
      <c r="G1143" t="s">
        <v>42</v>
      </c>
      <c r="H1143">
        <v>111</v>
      </c>
      <c r="I1143">
        <v>114</v>
      </c>
      <c r="J1143" t="s">
        <v>8373</v>
      </c>
      <c r="K1143" t="s">
        <v>7779</v>
      </c>
    </row>
    <row r="1144" spans="1:11">
      <c r="A1144" t="s">
        <v>5731</v>
      </c>
      <c r="B1144" t="s">
        <v>5729</v>
      </c>
      <c r="C1144" t="s">
        <v>5833</v>
      </c>
      <c r="D1144" t="s">
        <v>5730</v>
      </c>
      <c r="E1144" t="s">
        <v>7086</v>
      </c>
      <c r="F1144" t="s">
        <v>7086</v>
      </c>
      <c r="G1144" t="s">
        <v>123</v>
      </c>
      <c r="H1144">
        <v>173</v>
      </c>
      <c r="I1144">
        <v>174</v>
      </c>
      <c r="J1144" t="s">
        <v>8374</v>
      </c>
      <c r="K1144" t="s">
        <v>7779</v>
      </c>
    </row>
    <row r="1145" spans="1:11">
      <c r="A1145" t="s">
        <v>5743</v>
      </c>
      <c r="B1145" t="s">
        <v>5741</v>
      </c>
      <c r="C1145" t="s">
        <v>5837</v>
      </c>
      <c r="D1145" t="s">
        <v>5742</v>
      </c>
      <c r="E1145" t="s">
        <v>7085</v>
      </c>
      <c r="F1145" t="s">
        <v>7085</v>
      </c>
      <c r="G1145" t="s">
        <v>90</v>
      </c>
      <c r="H1145">
        <v>167</v>
      </c>
      <c r="I1145">
        <v>170</v>
      </c>
      <c r="J1145" t="s">
        <v>7906</v>
      </c>
      <c r="K1145" t="s">
        <v>7779</v>
      </c>
    </row>
    <row r="1146" spans="1:11">
      <c r="A1146" t="s">
        <v>5749</v>
      </c>
      <c r="B1146" t="s">
        <v>5747</v>
      </c>
      <c r="C1146" t="s">
        <v>5839</v>
      </c>
      <c r="D1146" t="s">
        <v>5748</v>
      </c>
      <c r="E1146" t="s">
        <v>7355</v>
      </c>
      <c r="F1146" t="s">
        <v>7355</v>
      </c>
      <c r="G1146" t="s">
        <v>157</v>
      </c>
      <c r="H1146">
        <v>150</v>
      </c>
      <c r="I1146">
        <v>184</v>
      </c>
      <c r="J1146" t="s">
        <v>8375</v>
      </c>
      <c r="K1146" t="s">
        <v>7779</v>
      </c>
    </row>
    <row r="1147" spans="1:11">
      <c r="A1147" t="s">
        <v>5752</v>
      </c>
      <c r="B1147" t="s">
        <v>5750</v>
      </c>
      <c r="C1147" t="s">
        <v>5840</v>
      </c>
      <c r="D1147" t="s">
        <v>5751</v>
      </c>
      <c r="E1147" t="s">
        <v>7105</v>
      </c>
      <c r="F1147" t="s">
        <v>7105</v>
      </c>
      <c r="G1147" t="s">
        <v>189</v>
      </c>
      <c r="H1147">
        <v>181</v>
      </c>
      <c r="I1147">
        <v>184</v>
      </c>
      <c r="J1147" t="s">
        <v>8116</v>
      </c>
      <c r="K1147" t="s">
        <v>7779</v>
      </c>
    </row>
    <row r="1148" spans="1:11">
      <c r="A1148" t="s">
        <v>5755</v>
      </c>
      <c r="B1148" t="s">
        <v>5753</v>
      </c>
      <c r="C1148" t="s">
        <v>5841</v>
      </c>
      <c r="D1148" t="s">
        <v>5754</v>
      </c>
      <c r="E1148" t="s">
        <v>7356</v>
      </c>
      <c r="F1148" t="s">
        <v>7356</v>
      </c>
      <c r="G1148" t="s">
        <v>68</v>
      </c>
      <c r="H1148">
        <v>161</v>
      </c>
      <c r="I1148">
        <v>176</v>
      </c>
      <c r="J1148" t="s">
        <v>8376</v>
      </c>
      <c r="K1148" t="s">
        <v>7779</v>
      </c>
    </row>
    <row r="1149" spans="1:11">
      <c r="A1149" t="s">
        <v>5758</v>
      </c>
      <c r="B1149" t="s">
        <v>5756</v>
      </c>
      <c r="C1149" t="s">
        <v>5842</v>
      </c>
      <c r="D1149" t="s">
        <v>5757</v>
      </c>
      <c r="E1149" t="s">
        <v>7355</v>
      </c>
      <c r="F1149" t="s">
        <v>7355</v>
      </c>
      <c r="G1149" t="s">
        <v>157</v>
      </c>
      <c r="H1149">
        <v>107</v>
      </c>
      <c r="I1149">
        <v>109</v>
      </c>
      <c r="J1149" t="s">
        <v>8377</v>
      </c>
      <c r="K1149" t="s">
        <v>7779</v>
      </c>
    </row>
    <row r="1150" spans="1:11">
      <c r="A1150" t="s">
        <v>5767</v>
      </c>
      <c r="B1150" t="s">
        <v>5765</v>
      </c>
      <c r="C1150" t="s">
        <v>5845</v>
      </c>
      <c r="D1150" t="s">
        <v>5766</v>
      </c>
      <c r="E1150" t="s">
        <v>7086</v>
      </c>
      <c r="F1150" t="s">
        <v>7086</v>
      </c>
      <c r="G1150" t="s">
        <v>123</v>
      </c>
      <c r="H1150">
        <v>142</v>
      </c>
      <c r="I1150">
        <v>149</v>
      </c>
      <c r="J1150" t="s">
        <v>8333</v>
      </c>
      <c r="K1150" t="s">
        <v>7779</v>
      </c>
    </row>
    <row r="1151" spans="1:11">
      <c r="A1151" t="s">
        <v>5776</v>
      </c>
      <c r="B1151" t="s">
        <v>5774</v>
      </c>
      <c r="C1151" t="s">
        <v>5848</v>
      </c>
      <c r="D1151" t="s">
        <v>5775</v>
      </c>
      <c r="E1151" t="s">
        <v>7356</v>
      </c>
      <c r="F1151" t="s">
        <v>7356</v>
      </c>
      <c r="G1151" t="s">
        <v>68</v>
      </c>
      <c r="H1151">
        <v>163</v>
      </c>
      <c r="I1151">
        <v>165</v>
      </c>
      <c r="J1151" t="s">
        <v>7980</v>
      </c>
      <c r="K1151" t="s">
        <v>7779</v>
      </c>
    </row>
    <row r="1152" spans="1:11">
      <c r="A1152" t="s">
        <v>5779</v>
      </c>
      <c r="B1152" t="s">
        <v>5777</v>
      </c>
      <c r="C1152" t="s">
        <v>5849</v>
      </c>
      <c r="D1152" t="s">
        <v>5778</v>
      </c>
      <c r="E1152" t="s">
        <v>7110</v>
      </c>
      <c r="F1152" t="s">
        <v>7110</v>
      </c>
      <c r="G1152" t="s">
        <v>172</v>
      </c>
      <c r="H1152">
        <v>147</v>
      </c>
      <c r="I1152">
        <v>150</v>
      </c>
      <c r="J1152" t="s">
        <v>7982</v>
      </c>
      <c r="K1152" t="s">
        <v>7779</v>
      </c>
    </row>
    <row r="1153" spans="1:11">
      <c r="A1153" t="s">
        <v>5785</v>
      </c>
      <c r="B1153" t="s">
        <v>5783</v>
      </c>
      <c r="C1153" t="s">
        <v>5851</v>
      </c>
      <c r="D1153" t="s">
        <v>5784</v>
      </c>
      <c r="E1153" t="s">
        <v>7080</v>
      </c>
      <c r="F1153" t="s">
        <v>7080</v>
      </c>
      <c r="G1153" t="s">
        <v>55</v>
      </c>
      <c r="H1153">
        <v>265</v>
      </c>
      <c r="I1153">
        <v>284</v>
      </c>
      <c r="J1153" t="s">
        <v>8378</v>
      </c>
      <c r="K1153" t="s">
        <v>7779</v>
      </c>
    </row>
  </sheetData>
  <sortState ref="A2:K1153">
    <sortCondition ref="K2:K115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1153"/>
  <sheetViews>
    <sheetView workbookViewId="0">
      <selection sqref="A1:C1048576"/>
    </sheetView>
  </sheetViews>
  <sheetFormatPr defaultColWidth="8.85546875" defaultRowHeight="15"/>
  <sheetData>
    <row r="1" spans="1:3">
      <c r="A1" t="s">
        <v>5861</v>
      </c>
      <c r="B1" t="s">
        <v>5862</v>
      </c>
      <c r="C1" t="s">
        <v>5863</v>
      </c>
    </row>
    <row r="2" spans="1:3">
      <c r="A2" t="s">
        <v>5864</v>
      </c>
    </row>
    <row r="3" spans="1:3">
      <c r="A3" t="s">
        <v>5865</v>
      </c>
      <c r="B3">
        <v>145</v>
      </c>
      <c r="C3">
        <v>219</v>
      </c>
    </row>
    <row r="4" spans="1:3">
      <c r="A4" t="s">
        <v>5866</v>
      </c>
      <c r="B4">
        <v>63</v>
      </c>
      <c r="C4">
        <v>63</v>
      </c>
    </row>
    <row r="5" spans="1:3">
      <c r="A5" t="s">
        <v>5867</v>
      </c>
      <c r="B5">
        <v>147</v>
      </c>
      <c r="C5">
        <v>163</v>
      </c>
    </row>
    <row r="6" spans="1:3">
      <c r="A6" t="s">
        <v>5868</v>
      </c>
      <c r="B6">
        <v>94</v>
      </c>
      <c r="C6">
        <v>106</v>
      </c>
    </row>
    <row r="7" spans="1:3">
      <c r="A7" t="s">
        <v>5869</v>
      </c>
      <c r="B7">
        <v>93</v>
      </c>
      <c r="C7">
        <v>105</v>
      </c>
    </row>
    <row r="8" spans="1:3">
      <c r="A8" t="s">
        <v>5870</v>
      </c>
      <c r="B8">
        <v>169</v>
      </c>
      <c r="C8">
        <v>175</v>
      </c>
    </row>
    <row r="9" spans="1:3">
      <c r="A9" t="s">
        <v>5871</v>
      </c>
      <c r="B9">
        <v>142</v>
      </c>
      <c r="C9">
        <v>162</v>
      </c>
    </row>
    <row r="10" spans="1:3">
      <c r="A10" t="s">
        <v>5872</v>
      </c>
      <c r="B10">
        <v>131</v>
      </c>
      <c r="C10">
        <v>137</v>
      </c>
    </row>
    <row r="11" spans="1:3">
      <c r="A11" t="s">
        <v>5873</v>
      </c>
      <c r="B11">
        <v>125</v>
      </c>
      <c r="C11">
        <v>134</v>
      </c>
    </row>
    <row r="12" spans="1:3">
      <c r="A12" t="s">
        <v>5874</v>
      </c>
      <c r="B12">
        <v>172</v>
      </c>
      <c r="C12">
        <v>178</v>
      </c>
    </row>
    <row r="13" spans="1:3">
      <c r="A13" t="s">
        <v>5875</v>
      </c>
      <c r="B13">
        <v>178</v>
      </c>
      <c r="C13">
        <v>178</v>
      </c>
    </row>
    <row r="14" spans="1:3">
      <c r="A14" t="s">
        <v>5876</v>
      </c>
      <c r="B14">
        <v>144</v>
      </c>
      <c r="C14">
        <v>157</v>
      </c>
    </row>
    <row r="15" spans="1:3">
      <c r="A15" t="s">
        <v>5877</v>
      </c>
      <c r="B15">
        <v>270</v>
      </c>
      <c r="C15">
        <v>282</v>
      </c>
    </row>
    <row r="16" spans="1:3">
      <c r="A16" t="s">
        <v>5878</v>
      </c>
      <c r="B16">
        <v>73</v>
      </c>
      <c r="C16">
        <v>73</v>
      </c>
    </row>
    <row r="17" spans="1:3">
      <c r="A17" t="s">
        <v>5879</v>
      </c>
      <c r="B17">
        <v>164</v>
      </c>
      <c r="C17">
        <v>164</v>
      </c>
    </row>
    <row r="18" spans="1:3">
      <c r="A18" t="s">
        <v>5880</v>
      </c>
      <c r="B18">
        <v>171</v>
      </c>
      <c r="C18">
        <v>171</v>
      </c>
    </row>
    <row r="19" spans="1:3">
      <c r="A19" t="s">
        <v>5881</v>
      </c>
      <c r="B19">
        <v>162</v>
      </c>
      <c r="C19">
        <v>176</v>
      </c>
    </row>
    <row r="20" spans="1:3">
      <c r="A20" t="s">
        <v>5882</v>
      </c>
      <c r="B20">
        <v>146</v>
      </c>
      <c r="C20">
        <v>162</v>
      </c>
    </row>
    <row r="21" spans="1:3">
      <c r="A21" t="s">
        <v>5883</v>
      </c>
      <c r="B21">
        <v>169</v>
      </c>
      <c r="C21">
        <v>179</v>
      </c>
    </row>
    <row r="22" spans="1:3">
      <c r="A22" t="s">
        <v>5884</v>
      </c>
      <c r="B22">
        <v>170</v>
      </c>
      <c r="C22">
        <v>176</v>
      </c>
    </row>
    <row r="23" spans="1:3">
      <c r="A23" t="s">
        <v>5885</v>
      </c>
      <c r="B23">
        <v>139</v>
      </c>
      <c r="C23">
        <v>139</v>
      </c>
    </row>
    <row r="24" spans="1:3">
      <c r="A24" t="s">
        <v>5886</v>
      </c>
      <c r="B24">
        <v>154</v>
      </c>
      <c r="C24">
        <v>174</v>
      </c>
    </row>
    <row r="25" spans="1:3">
      <c r="A25" t="s">
        <v>5887</v>
      </c>
    </row>
    <row r="26" spans="1:3">
      <c r="A26" t="s">
        <v>5888</v>
      </c>
      <c r="B26">
        <v>162</v>
      </c>
      <c r="C26">
        <v>162</v>
      </c>
    </row>
    <row r="27" spans="1:3">
      <c r="A27" t="s">
        <v>5889</v>
      </c>
      <c r="B27">
        <v>153</v>
      </c>
      <c r="C27">
        <v>164</v>
      </c>
    </row>
    <row r="28" spans="1:3">
      <c r="A28" t="s">
        <v>5890</v>
      </c>
      <c r="B28">
        <v>163</v>
      </c>
      <c r="C28">
        <v>172</v>
      </c>
    </row>
    <row r="29" spans="1:3">
      <c r="A29" t="s">
        <v>5891</v>
      </c>
      <c r="B29">
        <v>171</v>
      </c>
      <c r="C29">
        <v>171</v>
      </c>
    </row>
    <row r="30" spans="1:3">
      <c r="A30" t="s">
        <v>5892</v>
      </c>
      <c r="B30">
        <v>105</v>
      </c>
      <c r="C30">
        <v>105</v>
      </c>
    </row>
    <row r="31" spans="1:3">
      <c r="A31" t="s">
        <v>5893</v>
      </c>
      <c r="B31">
        <v>132</v>
      </c>
      <c r="C31">
        <v>136</v>
      </c>
    </row>
    <row r="32" spans="1:3">
      <c r="A32" t="s">
        <v>5894</v>
      </c>
      <c r="B32">
        <v>159</v>
      </c>
      <c r="C32">
        <v>165</v>
      </c>
    </row>
    <row r="33" spans="1:3">
      <c r="A33" t="s">
        <v>5895</v>
      </c>
      <c r="B33">
        <v>154</v>
      </c>
      <c r="C33">
        <v>160</v>
      </c>
    </row>
    <row r="34" spans="1:3">
      <c r="A34" t="s">
        <v>5896</v>
      </c>
      <c r="B34">
        <v>179</v>
      </c>
      <c r="C34">
        <v>185</v>
      </c>
    </row>
    <row r="35" spans="1:3">
      <c r="A35" t="s">
        <v>5897</v>
      </c>
      <c r="B35">
        <v>102</v>
      </c>
      <c r="C35">
        <v>108</v>
      </c>
    </row>
    <row r="36" spans="1:3">
      <c r="A36" t="s">
        <v>5898</v>
      </c>
      <c r="B36">
        <v>174</v>
      </c>
      <c r="C36">
        <v>177</v>
      </c>
    </row>
    <row r="37" spans="1:3">
      <c r="A37" t="s">
        <v>5899</v>
      </c>
      <c r="B37">
        <v>167</v>
      </c>
      <c r="C37">
        <v>173</v>
      </c>
    </row>
    <row r="38" spans="1:3">
      <c r="A38" t="s">
        <v>5900</v>
      </c>
    </row>
    <row r="39" spans="1:3">
      <c r="A39" t="s">
        <v>5901</v>
      </c>
      <c r="B39">
        <v>162</v>
      </c>
      <c r="C39">
        <v>165</v>
      </c>
    </row>
    <row r="40" spans="1:3">
      <c r="A40" t="s">
        <v>5902</v>
      </c>
      <c r="B40">
        <v>116</v>
      </c>
      <c r="C40">
        <v>131</v>
      </c>
    </row>
    <row r="41" spans="1:3">
      <c r="A41" t="s">
        <v>5903</v>
      </c>
      <c r="B41">
        <v>180</v>
      </c>
      <c r="C41">
        <v>180</v>
      </c>
    </row>
    <row r="42" spans="1:3">
      <c r="A42" t="s">
        <v>5904</v>
      </c>
      <c r="B42">
        <v>463</v>
      </c>
      <c r="C42">
        <v>469</v>
      </c>
    </row>
    <row r="43" spans="1:3">
      <c r="A43" t="s">
        <v>5905</v>
      </c>
      <c r="B43">
        <v>167</v>
      </c>
      <c r="C43">
        <v>167</v>
      </c>
    </row>
    <row r="44" spans="1:3">
      <c r="A44" t="s">
        <v>5906</v>
      </c>
      <c r="B44">
        <v>66</v>
      </c>
      <c r="C44">
        <v>66</v>
      </c>
    </row>
    <row r="45" spans="1:3">
      <c r="A45" t="s">
        <v>5907</v>
      </c>
      <c r="B45">
        <v>164</v>
      </c>
      <c r="C45">
        <v>164</v>
      </c>
    </row>
    <row r="46" spans="1:3">
      <c r="A46" t="s">
        <v>5908</v>
      </c>
      <c r="B46">
        <v>100</v>
      </c>
      <c r="C46">
        <v>100</v>
      </c>
    </row>
    <row r="47" spans="1:3">
      <c r="A47" t="s">
        <v>5909</v>
      </c>
      <c r="B47">
        <v>138</v>
      </c>
      <c r="C47">
        <v>142</v>
      </c>
    </row>
    <row r="48" spans="1:3">
      <c r="A48" t="s">
        <v>5910</v>
      </c>
      <c r="B48">
        <v>156</v>
      </c>
      <c r="C48">
        <v>156</v>
      </c>
    </row>
    <row r="49" spans="1:3">
      <c r="A49" t="s">
        <v>5911</v>
      </c>
      <c r="B49">
        <v>174</v>
      </c>
      <c r="C49">
        <v>174</v>
      </c>
    </row>
    <row r="50" spans="1:3">
      <c r="A50" t="s">
        <v>5912</v>
      </c>
      <c r="B50">
        <v>150</v>
      </c>
      <c r="C50">
        <v>153</v>
      </c>
    </row>
    <row r="51" spans="1:3">
      <c r="A51" t="s">
        <v>5913</v>
      </c>
      <c r="B51">
        <v>124</v>
      </c>
      <c r="C51">
        <v>124</v>
      </c>
    </row>
    <row r="52" spans="1:3">
      <c r="A52" t="s">
        <v>5914</v>
      </c>
      <c r="B52">
        <v>183</v>
      </c>
      <c r="C52">
        <v>183</v>
      </c>
    </row>
    <row r="53" spans="1:3">
      <c r="A53" t="s">
        <v>5915</v>
      </c>
      <c r="B53">
        <v>76</v>
      </c>
      <c r="C53">
        <v>76</v>
      </c>
    </row>
    <row r="54" spans="1:3">
      <c r="A54" t="s">
        <v>5916</v>
      </c>
      <c r="B54">
        <v>145</v>
      </c>
      <c r="C54">
        <v>148</v>
      </c>
    </row>
    <row r="55" spans="1:3">
      <c r="A55" t="s">
        <v>5917</v>
      </c>
    </row>
    <row r="56" spans="1:3">
      <c r="A56" t="s">
        <v>5918</v>
      </c>
      <c r="B56">
        <v>173</v>
      </c>
      <c r="C56">
        <v>176</v>
      </c>
    </row>
    <row r="57" spans="1:3">
      <c r="A57" t="s">
        <v>5919</v>
      </c>
      <c r="B57">
        <v>71</v>
      </c>
      <c r="C57">
        <v>126</v>
      </c>
    </row>
    <row r="58" spans="1:3">
      <c r="A58" t="s">
        <v>5920</v>
      </c>
    </row>
    <row r="59" spans="1:3">
      <c r="A59" t="s">
        <v>5921</v>
      </c>
      <c r="B59">
        <v>171</v>
      </c>
      <c r="C59">
        <v>171</v>
      </c>
    </row>
    <row r="60" spans="1:3">
      <c r="A60" t="s">
        <v>5922</v>
      </c>
      <c r="B60">
        <v>136</v>
      </c>
      <c r="C60">
        <v>140</v>
      </c>
    </row>
    <row r="61" spans="1:3">
      <c r="A61" t="s">
        <v>5923</v>
      </c>
      <c r="B61">
        <v>131</v>
      </c>
      <c r="C61">
        <v>131</v>
      </c>
    </row>
    <row r="62" spans="1:3">
      <c r="A62" t="s">
        <v>5924</v>
      </c>
      <c r="B62">
        <v>157</v>
      </c>
      <c r="C62">
        <v>157</v>
      </c>
    </row>
    <row r="63" spans="1:3">
      <c r="A63" t="s">
        <v>5925</v>
      </c>
      <c r="B63">
        <v>157</v>
      </c>
      <c r="C63">
        <v>160</v>
      </c>
    </row>
    <row r="64" spans="1:3">
      <c r="A64" t="s">
        <v>5926</v>
      </c>
      <c r="B64">
        <v>176</v>
      </c>
      <c r="C64">
        <v>182</v>
      </c>
    </row>
    <row r="65" spans="1:3">
      <c r="A65" t="s">
        <v>5927</v>
      </c>
      <c r="B65">
        <v>124</v>
      </c>
      <c r="C65">
        <v>398</v>
      </c>
    </row>
    <row r="66" spans="1:3">
      <c r="A66" t="s">
        <v>5928</v>
      </c>
      <c r="B66">
        <v>130</v>
      </c>
      <c r="C66">
        <v>133</v>
      </c>
    </row>
    <row r="67" spans="1:3">
      <c r="A67" t="s">
        <v>5929</v>
      </c>
      <c r="B67">
        <v>162</v>
      </c>
      <c r="C67">
        <v>162</v>
      </c>
    </row>
    <row r="68" spans="1:3">
      <c r="A68" t="s">
        <v>5930</v>
      </c>
      <c r="B68">
        <v>116</v>
      </c>
      <c r="C68">
        <v>118</v>
      </c>
    </row>
    <row r="69" spans="1:3">
      <c r="A69" t="s">
        <v>5931</v>
      </c>
      <c r="B69">
        <v>141</v>
      </c>
      <c r="C69">
        <v>141</v>
      </c>
    </row>
    <row r="70" spans="1:3">
      <c r="A70" t="s">
        <v>5932</v>
      </c>
      <c r="B70">
        <v>170</v>
      </c>
      <c r="C70">
        <v>173</v>
      </c>
    </row>
    <row r="71" spans="1:3">
      <c r="A71" t="s">
        <v>5933</v>
      </c>
      <c r="B71">
        <v>162</v>
      </c>
      <c r="C71">
        <v>165</v>
      </c>
    </row>
    <row r="72" spans="1:3">
      <c r="A72" t="s">
        <v>5934</v>
      </c>
      <c r="B72">
        <v>160</v>
      </c>
      <c r="C72">
        <v>160</v>
      </c>
    </row>
    <row r="73" spans="1:3">
      <c r="A73" t="s">
        <v>5935</v>
      </c>
      <c r="B73">
        <v>175</v>
      </c>
      <c r="C73">
        <v>178</v>
      </c>
    </row>
    <row r="74" spans="1:3">
      <c r="A74" t="s">
        <v>5936</v>
      </c>
      <c r="B74">
        <v>161</v>
      </c>
      <c r="C74">
        <v>161</v>
      </c>
    </row>
    <row r="75" spans="1:3">
      <c r="A75" t="s">
        <v>5937</v>
      </c>
      <c r="B75">
        <v>98</v>
      </c>
      <c r="C75">
        <v>98</v>
      </c>
    </row>
    <row r="76" spans="1:3">
      <c r="A76" t="s">
        <v>5938</v>
      </c>
      <c r="B76">
        <v>63</v>
      </c>
      <c r="C76">
        <v>137</v>
      </c>
    </row>
    <row r="77" spans="1:3">
      <c r="A77" t="s">
        <v>5939</v>
      </c>
      <c r="B77">
        <v>157</v>
      </c>
      <c r="C77">
        <v>166</v>
      </c>
    </row>
    <row r="78" spans="1:3">
      <c r="A78" t="s">
        <v>5940</v>
      </c>
      <c r="B78">
        <v>157</v>
      </c>
      <c r="C78">
        <v>157</v>
      </c>
    </row>
    <row r="79" spans="1:3">
      <c r="A79" t="s">
        <v>5941</v>
      </c>
      <c r="B79">
        <v>107</v>
      </c>
      <c r="C79">
        <v>110</v>
      </c>
    </row>
    <row r="80" spans="1:3">
      <c r="A80" t="s">
        <v>5942</v>
      </c>
      <c r="B80">
        <v>156</v>
      </c>
      <c r="C80">
        <v>156</v>
      </c>
    </row>
    <row r="81" spans="1:3">
      <c r="A81" t="s">
        <v>5943</v>
      </c>
      <c r="B81">
        <v>134</v>
      </c>
      <c r="C81">
        <v>134</v>
      </c>
    </row>
    <row r="82" spans="1:3">
      <c r="A82" t="s">
        <v>5944</v>
      </c>
      <c r="B82">
        <v>66</v>
      </c>
      <c r="C82">
        <v>301</v>
      </c>
    </row>
    <row r="83" spans="1:3">
      <c r="A83" t="s">
        <v>5945</v>
      </c>
      <c r="B83">
        <v>172</v>
      </c>
      <c r="C83">
        <v>172</v>
      </c>
    </row>
    <row r="84" spans="1:3">
      <c r="A84" t="s">
        <v>5946</v>
      </c>
      <c r="B84">
        <v>183</v>
      </c>
      <c r="C84">
        <v>183</v>
      </c>
    </row>
    <row r="85" spans="1:3">
      <c r="A85" t="s">
        <v>5947</v>
      </c>
      <c r="B85">
        <v>268</v>
      </c>
      <c r="C85">
        <v>268</v>
      </c>
    </row>
    <row r="86" spans="1:3">
      <c r="A86" t="s">
        <v>5948</v>
      </c>
      <c r="B86">
        <v>53</v>
      </c>
      <c r="C86">
        <v>53</v>
      </c>
    </row>
    <row r="87" spans="1:3">
      <c r="A87" t="s">
        <v>5949</v>
      </c>
      <c r="B87">
        <v>142</v>
      </c>
      <c r="C87">
        <v>142</v>
      </c>
    </row>
    <row r="88" spans="1:3">
      <c r="A88" t="s">
        <v>5950</v>
      </c>
      <c r="B88">
        <v>151</v>
      </c>
      <c r="C88">
        <v>155</v>
      </c>
    </row>
    <row r="89" spans="1:3">
      <c r="A89" t="s">
        <v>5951</v>
      </c>
      <c r="B89">
        <v>157</v>
      </c>
      <c r="C89">
        <v>160</v>
      </c>
    </row>
    <row r="90" spans="1:3">
      <c r="A90" t="s">
        <v>5952</v>
      </c>
      <c r="B90">
        <v>166</v>
      </c>
      <c r="C90">
        <v>169</v>
      </c>
    </row>
    <row r="91" spans="1:3">
      <c r="A91" t="s">
        <v>5953</v>
      </c>
      <c r="B91">
        <v>118</v>
      </c>
      <c r="C91">
        <v>121</v>
      </c>
    </row>
    <row r="92" spans="1:3">
      <c r="A92" t="s">
        <v>5954</v>
      </c>
      <c r="B92">
        <v>158</v>
      </c>
      <c r="C92">
        <v>170</v>
      </c>
    </row>
    <row r="93" spans="1:3">
      <c r="A93" t="s">
        <v>5955</v>
      </c>
    </row>
    <row r="94" spans="1:3">
      <c r="A94" t="s">
        <v>5956</v>
      </c>
      <c r="B94">
        <v>127</v>
      </c>
      <c r="C94">
        <v>147</v>
      </c>
    </row>
    <row r="95" spans="1:3">
      <c r="A95" t="s">
        <v>5957</v>
      </c>
      <c r="B95">
        <v>179</v>
      </c>
      <c r="C95">
        <v>184</v>
      </c>
    </row>
    <row r="96" spans="1:3">
      <c r="A96" t="s">
        <v>5958</v>
      </c>
      <c r="B96">
        <v>319</v>
      </c>
      <c r="C96">
        <v>319</v>
      </c>
    </row>
    <row r="97" spans="1:3">
      <c r="A97" t="s">
        <v>5959</v>
      </c>
      <c r="B97">
        <v>223</v>
      </c>
      <c r="C97">
        <v>267</v>
      </c>
    </row>
    <row r="98" spans="1:3">
      <c r="A98" t="s">
        <v>5960</v>
      </c>
      <c r="B98">
        <v>178</v>
      </c>
      <c r="C98">
        <v>178</v>
      </c>
    </row>
    <row r="99" spans="1:3">
      <c r="A99" t="s">
        <v>5961</v>
      </c>
      <c r="B99">
        <v>127</v>
      </c>
      <c r="C99">
        <v>130</v>
      </c>
    </row>
    <row r="100" spans="1:3">
      <c r="A100" t="s">
        <v>5962</v>
      </c>
      <c r="B100">
        <v>169</v>
      </c>
      <c r="C100">
        <v>169</v>
      </c>
    </row>
    <row r="101" spans="1:3">
      <c r="A101" t="s">
        <v>5963</v>
      </c>
    </row>
    <row r="102" spans="1:3">
      <c r="A102" t="s">
        <v>5964</v>
      </c>
      <c r="B102">
        <v>101</v>
      </c>
      <c r="C102">
        <v>101</v>
      </c>
    </row>
    <row r="103" spans="1:3">
      <c r="A103" t="s">
        <v>5965</v>
      </c>
      <c r="B103">
        <v>158</v>
      </c>
      <c r="C103">
        <v>163</v>
      </c>
    </row>
    <row r="104" spans="1:3">
      <c r="A104" t="s">
        <v>5966</v>
      </c>
      <c r="B104">
        <v>209</v>
      </c>
      <c r="C104">
        <v>212</v>
      </c>
    </row>
    <row r="105" spans="1:3">
      <c r="A105" t="s">
        <v>5967</v>
      </c>
      <c r="B105">
        <v>134</v>
      </c>
      <c r="C105">
        <v>134</v>
      </c>
    </row>
    <row r="106" spans="1:3">
      <c r="A106" t="s">
        <v>5968</v>
      </c>
      <c r="B106">
        <v>152</v>
      </c>
      <c r="C106">
        <v>152</v>
      </c>
    </row>
    <row r="107" spans="1:3">
      <c r="A107" t="s">
        <v>5969</v>
      </c>
      <c r="B107">
        <v>165</v>
      </c>
      <c r="C107">
        <v>165</v>
      </c>
    </row>
    <row r="108" spans="1:3">
      <c r="A108" t="s">
        <v>5970</v>
      </c>
      <c r="B108">
        <v>257</v>
      </c>
      <c r="C108">
        <v>274</v>
      </c>
    </row>
    <row r="109" spans="1:3">
      <c r="A109" t="s">
        <v>5971</v>
      </c>
      <c r="B109">
        <v>171</v>
      </c>
      <c r="C109">
        <v>171</v>
      </c>
    </row>
    <row r="110" spans="1:3">
      <c r="A110" t="s">
        <v>5972</v>
      </c>
    </row>
    <row r="111" spans="1:3">
      <c r="A111" t="s">
        <v>5973</v>
      </c>
    </row>
    <row r="112" spans="1:3">
      <c r="A112" t="s">
        <v>5974</v>
      </c>
      <c r="B112">
        <v>160</v>
      </c>
      <c r="C112">
        <v>160</v>
      </c>
    </row>
    <row r="113" spans="1:3">
      <c r="A113" t="s">
        <v>5975</v>
      </c>
      <c r="B113">
        <v>290</v>
      </c>
      <c r="C113">
        <v>290</v>
      </c>
    </row>
    <row r="114" spans="1:3">
      <c r="A114" t="s">
        <v>5976</v>
      </c>
      <c r="B114">
        <v>106</v>
      </c>
      <c r="C114">
        <v>106</v>
      </c>
    </row>
    <row r="115" spans="1:3">
      <c r="A115" t="s">
        <v>5977</v>
      </c>
      <c r="B115">
        <v>129</v>
      </c>
      <c r="C115">
        <v>129</v>
      </c>
    </row>
    <row r="116" spans="1:3">
      <c r="A116" t="s">
        <v>5978</v>
      </c>
      <c r="B116">
        <v>169</v>
      </c>
      <c r="C116">
        <v>169</v>
      </c>
    </row>
    <row r="117" spans="1:3">
      <c r="A117" t="s">
        <v>5979</v>
      </c>
      <c r="B117">
        <v>171</v>
      </c>
      <c r="C117">
        <v>171</v>
      </c>
    </row>
    <row r="118" spans="1:3">
      <c r="A118" t="s">
        <v>5980</v>
      </c>
    </row>
    <row r="119" spans="1:3">
      <c r="A119" t="s">
        <v>5981</v>
      </c>
      <c r="B119">
        <v>182</v>
      </c>
      <c r="C119">
        <v>182</v>
      </c>
    </row>
    <row r="120" spans="1:3">
      <c r="A120" t="s">
        <v>5982</v>
      </c>
      <c r="B120">
        <v>135</v>
      </c>
      <c r="C120">
        <v>138</v>
      </c>
    </row>
    <row r="121" spans="1:3">
      <c r="A121" t="s">
        <v>5983</v>
      </c>
      <c r="B121">
        <v>167</v>
      </c>
      <c r="C121">
        <v>167</v>
      </c>
    </row>
    <row r="122" spans="1:3">
      <c r="A122" t="s">
        <v>5984</v>
      </c>
      <c r="B122">
        <v>178</v>
      </c>
      <c r="C122">
        <v>178</v>
      </c>
    </row>
    <row r="123" spans="1:3">
      <c r="A123" t="s">
        <v>5985</v>
      </c>
    </row>
    <row r="124" spans="1:3">
      <c r="A124" t="s">
        <v>5986</v>
      </c>
      <c r="B124">
        <v>159</v>
      </c>
      <c r="C124">
        <v>173</v>
      </c>
    </row>
    <row r="125" spans="1:3">
      <c r="A125" t="s">
        <v>5987</v>
      </c>
      <c r="B125">
        <v>218</v>
      </c>
      <c r="C125">
        <v>218</v>
      </c>
    </row>
    <row r="126" spans="1:3">
      <c r="A126" t="s">
        <v>5988</v>
      </c>
      <c r="B126">
        <v>170</v>
      </c>
      <c r="C126">
        <v>170</v>
      </c>
    </row>
    <row r="127" spans="1:3">
      <c r="A127" t="s">
        <v>5989</v>
      </c>
      <c r="B127">
        <v>182</v>
      </c>
      <c r="C127">
        <v>182</v>
      </c>
    </row>
    <row r="128" spans="1:3">
      <c r="A128" t="s">
        <v>5990</v>
      </c>
      <c r="B128">
        <v>118</v>
      </c>
      <c r="C128">
        <v>118</v>
      </c>
    </row>
    <row r="129" spans="1:3">
      <c r="A129" t="s">
        <v>5991</v>
      </c>
      <c r="B129">
        <v>169</v>
      </c>
      <c r="C129">
        <v>169</v>
      </c>
    </row>
    <row r="130" spans="1:3">
      <c r="A130" t="s">
        <v>5992</v>
      </c>
      <c r="B130">
        <v>108</v>
      </c>
      <c r="C130">
        <v>108</v>
      </c>
    </row>
    <row r="131" spans="1:3">
      <c r="A131" t="s">
        <v>5993</v>
      </c>
      <c r="B131">
        <v>167</v>
      </c>
      <c r="C131">
        <v>167</v>
      </c>
    </row>
    <row r="132" spans="1:3">
      <c r="A132" t="s">
        <v>5994</v>
      </c>
      <c r="B132">
        <v>163</v>
      </c>
      <c r="C132">
        <v>163</v>
      </c>
    </row>
    <row r="133" spans="1:3">
      <c r="A133" t="s">
        <v>5995</v>
      </c>
      <c r="B133">
        <v>64</v>
      </c>
      <c r="C133">
        <v>64</v>
      </c>
    </row>
    <row r="134" spans="1:3">
      <c r="A134" t="s">
        <v>5996</v>
      </c>
      <c r="B134">
        <v>182</v>
      </c>
      <c r="C134">
        <v>182</v>
      </c>
    </row>
    <row r="135" spans="1:3">
      <c r="A135" t="s">
        <v>5997</v>
      </c>
    </row>
    <row r="136" spans="1:3">
      <c r="A136" t="s">
        <v>5998</v>
      </c>
      <c r="B136">
        <v>237</v>
      </c>
      <c r="C136">
        <v>250</v>
      </c>
    </row>
    <row r="137" spans="1:3">
      <c r="A137" t="s">
        <v>5999</v>
      </c>
      <c r="B137">
        <v>182</v>
      </c>
      <c r="C137">
        <v>182</v>
      </c>
    </row>
    <row r="138" spans="1:3">
      <c r="A138" t="s">
        <v>6000</v>
      </c>
      <c r="B138">
        <v>104</v>
      </c>
      <c r="C138">
        <v>104</v>
      </c>
    </row>
    <row r="139" spans="1:3">
      <c r="A139" t="s">
        <v>6001</v>
      </c>
      <c r="B139">
        <v>248</v>
      </c>
      <c r="C139">
        <v>248</v>
      </c>
    </row>
    <row r="140" spans="1:3">
      <c r="A140" t="s">
        <v>6002</v>
      </c>
      <c r="B140">
        <v>122</v>
      </c>
      <c r="C140">
        <v>122</v>
      </c>
    </row>
    <row r="141" spans="1:3">
      <c r="A141" t="s">
        <v>6003</v>
      </c>
      <c r="B141">
        <v>172</v>
      </c>
      <c r="C141">
        <v>172</v>
      </c>
    </row>
    <row r="142" spans="1:3">
      <c r="A142" t="s">
        <v>6004</v>
      </c>
      <c r="B142">
        <v>67</v>
      </c>
      <c r="C142">
        <v>67</v>
      </c>
    </row>
    <row r="143" spans="1:3">
      <c r="A143" t="s">
        <v>6005</v>
      </c>
      <c r="B143">
        <v>287</v>
      </c>
      <c r="C143">
        <v>287</v>
      </c>
    </row>
    <row r="144" spans="1:3">
      <c r="A144" t="s">
        <v>6006</v>
      </c>
      <c r="B144">
        <v>117</v>
      </c>
      <c r="C144">
        <v>117</v>
      </c>
    </row>
    <row r="145" spans="1:3">
      <c r="A145" t="s">
        <v>6007</v>
      </c>
      <c r="B145">
        <v>172</v>
      </c>
      <c r="C145">
        <v>172</v>
      </c>
    </row>
    <row r="146" spans="1:3">
      <c r="A146" t="s">
        <v>6008</v>
      </c>
      <c r="B146">
        <v>97</v>
      </c>
      <c r="C146">
        <v>101</v>
      </c>
    </row>
    <row r="147" spans="1:3">
      <c r="A147" t="s">
        <v>6009</v>
      </c>
      <c r="B147">
        <v>179</v>
      </c>
      <c r="C147">
        <v>194</v>
      </c>
    </row>
    <row r="148" spans="1:3">
      <c r="A148" t="s">
        <v>6010</v>
      </c>
      <c r="B148">
        <v>70</v>
      </c>
      <c r="C148">
        <v>111</v>
      </c>
    </row>
    <row r="149" spans="1:3">
      <c r="A149" t="s">
        <v>6011</v>
      </c>
      <c r="B149">
        <v>540</v>
      </c>
      <c r="C149">
        <v>540</v>
      </c>
    </row>
    <row r="150" spans="1:3">
      <c r="A150" t="s">
        <v>6012</v>
      </c>
      <c r="B150">
        <v>540</v>
      </c>
      <c r="C150">
        <v>587</v>
      </c>
    </row>
    <row r="151" spans="1:3">
      <c r="A151" t="s">
        <v>6013</v>
      </c>
      <c r="B151">
        <v>106</v>
      </c>
      <c r="C151">
        <v>106</v>
      </c>
    </row>
    <row r="152" spans="1:3">
      <c r="A152" t="s">
        <v>6014</v>
      </c>
      <c r="B152">
        <v>142</v>
      </c>
      <c r="C152">
        <v>142</v>
      </c>
    </row>
    <row r="153" spans="1:3">
      <c r="A153" t="s">
        <v>6015</v>
      </c>
      <c r="B153">
        <v>116</v>
      </c>
      <c r="C153">
        <v>119</v>
      </c>
    </row>
    <row r="154" spans="1:3">
      <c r="A154" t="s">
        <v>6016</v>
      </c>
      <c r="B154">
        <v>177</v>
      </c>
      <c r="C154">
        <v>177</v>
      </c>
    </row>
    <row r="155" spans="1:3">
      <c r="A155" t="s">
        <v>6017</v>
      </c>
      <c r="B155">
        <v>180</v>
      </c>
      <c r="C155">
        <v>180</v>
      </c>
    </row>
    <row r="156" spans="1:3">
      <c r="A156" t="s">
        <v>6018</v>
      </c>
      <c r="B156">
        <v>156</v>
      </c>
      <c r="C156">
        <v>156</v>
      </c>
    </row>
    <row r="157" spans="1:3">
      <c r="A157" t="s">
        <v>6019</v>
      </c>
      <c r="B157">
        <v>137</v>
      </c>
      <c r="C157">
        <v>137</v>
      </c>
    </row>
    <row r="158" spans="1:3">
      <c r="A158" t="s">
        <v>6020</v>
      </c>
      <c r="B158">
        <v>170</v>
      </c>
      <c r="C158">
        <v>170</v>
      </c>
    </row>
    <row r="159" spans="1:3">
      <c r="A159" t="s">
        <v>6021</v>
      </c>
      <c r="B159">
        <v>129</v>
      </c>
      <c r="C159">
        <v>129</v>
      </c>
    </row>
    <row r="160" spans="1:3">
      <c r="A160" t="s">
        <v>6022</v>
      </c>
      <c r="B160">
        <v>159</v>
      </c>
      <c r="C160">
        <v>159</v>
      </c>
    </row>
    <row r="161" spans="1:3">
      <c r="A161" t="s">
        <v>6023</v>
      </c>
      <c r="B161">
        <v>259</v>
      </c>
      <c r="C161">
        <v>269</v>
      </c>
    </row>
    <row r="162" spans="1:3">
      <c r="A162" t="s">
        <v>6024</v>
      </c>
      <c r="B162">
        <v>241</v>
      </c>
      <c r="C162">
        <v>241</v>
      </c>
    </row>
    <row r="163" spans="1:3">
      <c r="A163" t="s">
        <v>6025</v>
      </c>
      <c r="B163">
        <v>146</v>
      </c>
      <c r="C163">
        <v>146</v>
      </c>
    </row>
    <row r="164" spans="1:3">
      <c r="A164" t="s">
        <v>6026</v>
      </c>
      <c r="B164">
        <v>158</v>
      </c>
      <c r="C164">
        <v>158</v>
      </c>
    </row>
    <row r="165" spans="1:3">
      <c r="A165" t="s">
        <v>6027</v>
      </c>
      <c r="B165">
        <v>174</v>
      </c>
      <c r="C165">
        <v>174</v>
      </c>
    </row>
    <row r="166" spans="1:3">
      <c r="A166" t="s">
        <v>6028</v>
      </c>
      <c r="B166">
        <v>141</v>
      </c>
      <c r="C166">
        <v>141</v>
      </c>
    </row>
    <row r="167" spans="1:3">
      <c r="A167" t="s">
        <v>6029</v>
      </c>
      <c r="B167">
        <v>151</v>
      </c>
      <c r="C167">
        <v>151</v>
      </c>
    </row>
    <row r="168" spans="1:3">
      <c r="A168" t="s">
        <v>6030</v>
      </c>
      <c r="B168">
        <v>174</v>
      </c>
      <c r="C168">
        <v>174</v>
      </c>
    </row>
    <row r="169" spans="1:3">
      <c r="A169" t="s">
        <v>6031</v>
      </c>
      <c r="B169">
        <v>166</v>
      </c>
      <c r="C169">
        <v>171</v>
      </c>
    </row>
    <row r="170" spans="1:3">
      <c r="A170" t="s">
        <v>6032</v>
      </c>
      <c r="B170">
        <v>119</v>
      </c>
      <c r="C170">
        <v>119</v>
      </c>
    </row>
    <row r="171" spans="1:3">
      <c r="A171" t="s">
        <v>6033</v>
      </c>
      <c r="B171">
        <v>181</v>
      </c>
      <c r="C171">
        <v>181</v>
      </c>
    </row>
    <row r="172" spans="1:3">
      <c r="A172" t="s">
        <v>6034</v>
      </c>
      <c r="B172">
        <v>174</v>
      </c>
      <c r="C172">
        <v>174</v>
      </c>
    </row>
    <row r="173" spans="1:3">
      <c r="A173" t="s">
        <v>6035</v>
      </c>
      <c r="B173">
        <v>164</v>
      </c>
      <c r="C173">
        <v>164</v>
      </c>
    </row>
    <row r="174" spans="1:3">
      <c r="A174" t="s">
        <v>6036</v>
      </c>
      <c r="B174">
        <v>174</v>
      </c>
      <c r="C174">
        <v>174</v>
      </c>
    </row>
    <row r="175" spans="1:3">
      <c r="A175" t="s">
        <v>6037</v>
      </c>
      <c r="B175">
        <v>178</v>
      </c>
      <c r="C175">
        <v>178</v>
      </c>
    </row>
    <row r="176" spans="1:3">
      <c r="A176" t="s">
        <v>6038</v>
      </c>
      <c r="B176">
        <v>174</v>
      </c>
      <c r="C176">
        <v>176</v>
      </c>
    </row>
    <row r="177" spans="1:3">
      <c r="A177" t="s">
        <v>6039</v>
      </c>
      <c r="B177">
        <v>167</v>
      </c>
      <c r="C177">
        <v>170</v>
      </c>
    </row>
    <row r="178" spans="1:3">
      <c r="A178" t="s">
        <v>6040</v>
      </c>
      <c r="B178">
        <v>113</v>
      </c>
      <c r="C178">
        <v>113</v>
      </c>
    </row>
    <row r="179" spans="1:3">
      <c r="A179" t="s">
        <v>6041</v>
      </c>
      <c r="B179">
        <v>440</v>
      </c>
      <c r="C179">
        <v>440</v>
      </c>
    </row>
    <row r="180" spans="1:3">
      <c r="A180" t="s">
        <v>6042</v>
      </c>
      <c r="B180">
        <v>165</v>
      </c>
      <c r="C180">
        <v>165</v>
      </c>
    </row>
    <row r="181" spans="1:3">
      <c r="A181" t="s">
        <v>6043</v>
      </c>
    </row>
    <row r="182" spans="1:3">
      <c r="A182" t="s">
        <v>6044</v>
      </c>
      <c r="B182">
        <v>155</v>
      </c>
      <c r="C182">
        <v>155</v>
      </c>
    </row>
    <row r="183" spans="1:3">
      <c r="A183" t="s">
        <v>6045</v>
      </c>
      <c r="B183">
        <v>181</v>
      </c>
      <c r="C183">
        <v>181</v>
      </c>
    </row>
    <row r="184" spans="1:3">
      <c r="A184" t="s">
        <v>6046</v>
      </c>
      <c r="B184">
        <v>132</v>
      </c>
      <c r="C184">
        <v>132</v>
      </c>
    </row>
    <row r="185" spans="1:3">
      <c r="A185" t="s">
        <v>6047</v>
      </c>
      <c r="B185">
        <v>150</v>
      </c>
      <c r="C185">
        <v>150</v>
      </c>
    </row>
    <row r="186" spans="1:3">
      <c r="A186" t="s">
        <v>6048</v>
      </c>
    </row>
    <row r="187" spans="1:3">
      <c r="A187" t="s">
        <v>6049</v>
      </c>
      <c r="B187">
        <v>80</v>
      </c>
      <c r="C187">
        <v>80</v>
      </c>
    </row>
    <row r="188" spans="1:3">
      <c r="A188" t="s">
        <v>6050</v>
      </c>
      <c r="B188">
        <v>173</v>
      </c>
      <c r="C188">
        <v>173</v>
      </c>
    </row>
    <row r="189" spans="1:3">
      <c r="A189" t="s">
        <v>6051</v>
      </c>
      <c r="B189">
        <v>252</v>
      </c>
      <c r="C189">
        <v>254</v>
      </c>
    </row>
    <row r="190" spans="1:3">
      <c r="A190" t="s">
        <v>6052</v>
      </c>
      <c r="B190">
        <v>183</v>
      </c>
      <c r="C190">
        <v>183</v>
      </c>
    </row>
    <row r="191" spans="1:3">
      <c r="A191" t="s">
        <v>6053</v>
      </c>
      <c r="B191">
        <v>122</v>
      </c>
      <c r="C191">
        <v>122</v>
      </c>
    </row>
    <row r="192" spans="1:3">
      <c r="A192" t="s">
        <v>6054</v>
      </c>
      <c r="B192">
        <v>177</v>
      </c>
      <c r="C192">
        <v>177</v>
      </c>
    </row>
    <row r="193" spans="1:3">
      <c r="A193" t="s">
        <v>6055</v>
      </c>
      <c r="B193">
        <v>121</v>
      </c>
      <c r="C193">
        <v>121</v>
      </c>
    </row>
    <row r="194" spans="1:3">
      <c r="A194" t="s">
        <v>6056</v>
      </c>
    </row>
    <row r="195" spans="1:3">
      <c r="A195" t="s">
        <v>6057</v>
      </c>
      <c r="B195">
        <v>156</v>
      </c>
      <c r="C195">
        <v>156</v>
      </c>
    </row>
    <row r="196" spans="1:3">
      <c r="A196" t="s">
        <v>6058</v>
      </c>
      <c r="B196">
        <v>132</v>
      </c>
      <c r="C196">
        <v>132</v>
      </c>
    </row>
    <row r="197" spans="1:3">
      <c r="A197" t="s">
        <v>6059</v>
      </c>
    </row>
    <row r="198" spans="1:3">
      <c r="A198" t="s">
        <v>6060</v>
      </c>
      <c r="B198">
        <v>128</v>
      </c>
      <c r="C198">
        <v>128</v>
      </c>
    </row>
    <row r="199" spans="1:3">
      <c r="A199" t="s">
        <v>6061</v>
      </c>
      <c r="B199">
        <v>170</v>
      </c>
      <c r="C199">
        <v>170</v>
      </c>
    </row>
    <row r="200" spans="1:3">
      <c r="A200" t="s">
        <v>6062</v>
      </c>
      <c r="B200">
        <v>169</v>
      </c>
      <c r="C200">
        <v>169</v>
      </c>
    </row>
    <row r="201" spans="1:3">
      <c r="A201" t="s">
        <v>6063</v>
      </c>
      <c r="B201">
        <v>65</v>
      </c>
      <c r="C201">
        <v>65</v>
      </c>
    </row>
    <row r="202" spans="1:3">
      <c r="A202" t="s">
        <v>6064</v>
      </c>
      <c r="B202">
        <v>176</v>
      </c>
      <c r="C202">
        <v>176</v>
      </c>
    </row>
    <row r="203" spans="1:3">
      <c r="A203" t="s">
        <v>6065</v>
      </c>
      <c r="B203">
        <v>172</v>
      </c>
      <c r="C203">
        <v>176</v>
      </c>
    </row>
    <row r="204" spans="1:3">
      <c r="A204" t="s">
        <v>6066</v>
      </c>
      <c r="B204">
        <v>171</v>
      </c>
      <c r="C204">
        <v>171</v>
      </c>
    </row>
    <row r="205" spans="1:3">
      <c r="A205" t="s">
        <v>6067</v>
      </c>
    </row>
    <row r="206" spans="1:3">
      <c r="A206" t="s">
        <v>6068</v>
      </c>
      <c r="B206">
        <v>167</v>
      </c>
      <c r="C206">
        <v>235</v>
      </c>
    </row>
    <row r="207" spans="1:3">
      <c r="A207" t="s">
        <v>6069</v>
      </c>
      <c r="B207">
        <v>159</v>
      </c>
      <c r="C207">
        <v>177</v>
      </c>
    </row>
    <row r="208" spans="1:3">
      <c r="A208" t="s">
        <v>6070</v>
      </c>
      <c r="B208">
        <v>171</v>
      </c>
      <c r="C208">
        <v>180</v>
      </c>
    </row>
    <row r="209" spans="1:3">
      <c r="A209" t="s">
        <v>6071</v>
      </c>
      <c r="B209">
        <v>176</v>
      </c>
      <c r="C209">
        <v>176</v>
      </c>
    </row>
    <row r="210" spans="1:3">
      <c r="A210" t="s">
        <v>6072</v>
      </c>
      <c r="B210">
        <v>174</v>
      </c>
      <c r="C210">
        <v>181</v>
      </c>
    </row>
    <row r="211" spans="1:3">
      <c r="A211" t="s">
        <v>6073</v>
      </c>
      <c r="B211">
        <v>119</v>
      </c>
      <c r="C211">
        <v>126</v>
      </c>
    </row>
    <row r="212" spans="1:3">
      <c r="A212" t="s">
        <v>6074</v>
      </c>
      <c r="B212">
        <v>155</v>
      </c>
      <c r="C212">
        <v>155</v>
      </c>
    </row>
    <row r="213" spans="1:3">
      <c r="A213" t="s">
        <v>6075</v>
      </c>
      <c r="B213">
        <v>170</v>
      </c>
      <c r="C213">
        <v>170</v>
      </c>
    </row>
    <row r="214" spans="1:3">
      <c r="A214" t="s">
        <v>6076</v>
      </c>
      <c r="B214">
        <v>219</v>
      </c>
      <c r="C214">
        <v>219</v>
      </c>
    </row>
    <row r="215" spans="1:3">
      <c r="A215" t="s">
        <v>6077</v>
      </c>
    </row>
    <row r="216" spans="1:3">
      <c r="A216" t="s">
        <v>6078</v>
      </c>
      <c r="B216">
        <v>169</v>
      </c>
      <c r="C216">
        <v>181</v>
      </c>
    </row>
    <row r="217" spans="1:3">
      <c r="A217" t="s">
        <v>6079</v>
      </c>
      <c r="B217">
        <v>142</v>
      </c>
      <c r="C217">
        <v>142</v>
      </c>
    </row>
    <row r="218" spans="1:3">
      <c r="A218" t="s">
        <v>6080</v>
      </c>
    </row>
    <row r="219" spans="1:3">
      <c r="A219" t="s">
        <v>6081</v>
      </c>
      <c r="B219">
        <v>163</v>
      </c>
      <c r="C219">
        <v>169</v>
      </c>
    </row>
    <row r="220" spans="1:3">
      <c r="A220" t="s">
        <v>6082</v>
      </c>
      <c r="B220">
        <v>180</v>
      </c>
      <c r="C220">
        <v>188</v>
      </c>
    </row>
    <row r="221" spans="1:3">
      <c r="A221" t="s">
        <v>6083</v>
      </c>
      <c r="B221">
        <v>102</v>
      </c>
      <c r="C221">
        <v>104</v>
      </c>
    </row>
    <row r="222" spans="1:3">
      <c r="A222" t="s">
        <v>6084</v>
      </c>
      <c r="B222">
        <v>140</v>
      </c>
      <c r="C222">
        <v>146</v>
      </c>
    </row>
    <row r="223" spans="1:3">
      <c r="A223" t="s">
        <v>6085</v>
      </c>
      <c r="B223">
        <v>153</v>
      </c>
      <c r="C223">
        <v>153</v>
      </c>
    </row>
    <row r="224" spans="1:3">
      <c r="A224" t="s">
        <v>6086</v>
      </c>
      <c r="B224">
        <v>122</v>
      </c>
      <c r="C224">
        <v>132</v>
      </c>
    </row>
    <row r="225" spans="1:3">
      <c r="A225" t="s">
        <v>6087</v>
      </c>
      <c r="B225">
        <v>131</v>
      </c>
      <c r="C225">
        <v>140</v>
      </c>
    </row>
    <row r="226" spans="1:3">
      <c r="A226" t="s">
        <v>6088</v>
      </c>
      <c r="B226">
        <v>156</v>
      </c>
      <c r="C226">
        <v>162</v>
      </c>
    </row>
    <row r="227" spans="1:3">
      <c r="A227" t="s">
        <v>6089</v>
      </c>
      <c r="B227">
        <v>159</v>
      </c>
      <c r="C227">
        <v>167</v>
      </c>
    </row>
    <row r="228" spans="1:3">
      <c r="A228" t="s">
        <v>6090</v>
      </c>
      <c r="B228">
        <v>68</v>
      </c>
      <c r="C228">
        <v>68</v>
      </c>
    </row>
    <row r="229" spans="1:3">
      <c r="A229" t="s">
        <v>6091</v>
      </c>
      <c r="B229">
        <v>169</v>
      </c>
      <c r="C229">
        <v>169</v>
      </c>
    </row>
    <row r="230" spans="1:3">
      <c r="A230" t="s">
        <v>6092</v>
      </c>
      <c r="B230">
        <v>191</v>
      </c>
      <c r="C230">
        <v>265</v>
      </c>
    </row>
    <row r="231" spans="1:3">
      <c r="A231" t="s">
        <v>6093</v>
      </c>
      <c r="B231">
        <v>123</v>
      </c>
      <c r="C231">
        <v>129</v>
      </c>
    </row>
    <row r="232" spans="1:3">
      <c r="A232" t="s">
        <v>6094</v>
      </c>
      <c r="B232">
        <v>124</v>
      </c>
      <c r="C232">
        <v>131</v>
      </c>
    </row>
    <row r="233" spans="1:3">
      <c r="A233" t="s">
        <v>6095</v>
      </c>
      <c r="B233">
        <v>128</v>
      </c>
      <c r="C233">
        <v>128</v>
      </c>
    </row>
    <row r="234" spans="1:3">
      <c r="A234" t="s">
        <v>6096</v>
      </c>
      <c r="B234">
        <v>106</v>
      </c>
      <c r="C234">
        <v>106</v>
      </c>
    </row>
    <row r="235" spans="1:3">
      <c r="A235" t="s">
        <v>6097</v>
      </c>
      <c r="B235">
        <v>120</v>
      </c>
      <c r="C235">
        <v>153</v>
      </c>
    </row>
    <row r="236" spans="1:3">
      <c r="A236" t="s">
        <v>6098</v>
      </c>
      <c r="B236">
        <v>117</v>
      </c>
      <c r="C236">
        <v>130</v>
      </c>
    </row>
    <row r="237" spans="1:3">
      <c r="A237" t="s">
        <v>6099</v>
      </c>
      <c r="B237">
        <v>115</v>
      </c>
      <c r="C237">
        <v>140</v>
      </c>
    </row>
    <row r="238" spans="1:3">
      <c r="A238" t="s">
        <v>6100</v>
      </c>
      <c r="B238">
        <v>115</v>
      </c>
      <c r="C238">
        <v>115</v>
      </c>
    </row>
    <row r="239" spans="1:3">
      <c r="A239" t="s">
        <v>6101</v>
      </c>
      <c r="B239">
        <v>147</v>
      </c>
      <c r="C239">
        <v>170</v>
      </c>
    </row>
    <row r="240" spans="1:3">
      <c r="A240" t="s">
        <v>6102</v>
      </c>
      <c r="B240">
        <v>144</v>
      </c>
      <c r="C240">
        <v>157</v>
      </c>
    </row>
    <row r="241" spans="1:3">
      <c r="A241" t="s">
        <v>6103</v>
      </c>
      <c r="B241">
        <v>146</v>
      </c>
      <c r="C241">
        <v>149</v>
      </c>
    </row>
    <row r="242" spans="1:3">
      <c r="A242" t="s">
        <v>6104</v>
      </c>
      <c r="B242">
        <v>148</v>
      </c>
      <c r="C242">
        <v>162</v>
      </c>
    </row>
    <row r="243" spans="1:3">
      <c r="A243" t="s">
        <v>6105</v>
      </c>
      <c r="B243">
        <v>127</v>
      </c>
      <c r="C243">
        <v>136</v>
      </c>
    </row>
    <row r="244" spans="1:3">
      <c r="A244" t="s">
        <v>6106</v>
      </c>
      <c r="B244">
        <v>164</v>
      </c>
      <c r="C244">
        <v>176</v>
      </c>
    </row>
    <row r="245" spans="1:3">
      <c r="A245" t="s">
        <v>6107</v>
      </c>
      <c r="B245">
        <v>161</v>
      </c>
      <c r="C245">
        <v>180</v>
      </c>
    </row>
    <row r="246" spans="1:3">
      <c r="A246" t="s">
        <v>6108</v>
      </c>
      <c r="B246">
        <v>170</v>
      </c>
      <c r="C246">
        <v>183</v>
      </c>
    </row>
    <row r="247" spans="1:3">
      <c r="A247" t="s">
        <v>6109</v>
      </c>
      <c r="B247">
        <v>167</v>
      </c>
      <c r="C247">
        <v>176</v>
      </c>
    </row>
    <row r="248" spans="1:3">
      <c r="A248" t="s">
        <v>6110</v>
      </c>
    </row>
    <row r="249" spans="1:3">
      <c r="A249" t="s">
        <v>6111</v>
      </c>
      <c r="B249">
        <v>49</v>
      </c>
      <c r="C249">
        <v>58</v>
      </c>
    </row>
    <row r="250" spans="1:3">
      <c r="A250" t="s">
        <v>6112</v>
      </c>
      <c r="B250">
        <v>120</v>
      </c>
      <c r="C250">
        <v>127</v>
      </c>
    </row>
    <row r="251" spans="1:3">
      <c r="A251" t="s">
        <v>6113</v>
      </c>
      <c r="B251">
        <v>122</v>
      </c>
      <c r="C251">
        <v>125</v>
      </c>
    </row>
    <row r="252" spans="1:3">
      <c r="A252" t="s">
        <v>6114</v>
      </c>
      <c r="B252">
        <v>131</v>
      </c>
      <c r="C252">
        <v>147</v>
      </c>
    </row>
    <row r="253" spans="1:3">
      <c r="A253" t="s">
        <v>6115</v>
      </c>
      <c r="B253">
        <v>110</v>
      </c>
      <c r="C253">
        <v>113</v>
      </c>
    </row>
    <row r="254" spans="1:3">
      <c r="A254" t="s">
        <v>6116</v>
      </c>
      <c r="B254">
        <v>168</v>
      </c>
      <c r="C254">
        <v>187</v>
      </c>
    </row>
    <row r="255" spans="1:3">
      <c r="A255" t="s">
        <v>6117</v>
      </c>
      <c r="B255">
        <v>62</v>
      </c>
      <c r="C255">
        <v>126</v>
      </c>
    </row>
    <row r="256" spans="1:3">
      <c r="A256" t="s">
        <v>6118</v>
      </c>
      <c r="B256">
        <v>101</v>
      </c>
      <c r="C256">
        <v>104</v>
      </c>
    </row>
    <row r="257" spans="1:3">
      <c r="A257" t="s">
        <v>6119</v>
      </c>
      <c r="B257">
        <v>108</v>
      </c>
      <c r="C257">
        <v>108</v>
      </c>
    </row>
    <row r="258" spans="1:3">
      <c r="A258" t="s">
        <v>6120</v>
      </c>
      <c r="B258">
        <v>151</v>
      </c>
      <c r="C258">
        <v>157</v>
      </c>
    </row>
    <row r="259" spans="1:3">
      <c r="A259" t="s">
        <v>6121</v>
      </c>
      <c r="B259">
        <v>171</v>
      </c>
      <c r="C259">
        <v>184</v>
      </c>
    </row>
    <row r="260" spans="1:3">
      <c r="A260" t="s">
        <v>6122</v>
      </c>
      <c r="B260">
        <v>158</v>
      </c>
      <c r="C260">
        <v>171</v>
      </c>
    </row>
    <row r="261" spans="1:3">
      <c r="A261" t="s">
        <v>6123</v>
      </c>
      <c r="B261">
        <v>178</v>
      </c>
      <c r="C261">
        <v>212</v>
      </c>
    </row>
    <row r="262" spans="1:3">
      <c r="A262" t="s">
        <v>6124</v>
      </c>
      <c r="B262">
        <v>173</v>
      </c>
      <c r="C262">
        <v>173</v>
      </c>
    </row>
    <row r="263" spans="1:3">
      <c r="A263" t="s">
        <v>6125</v>
      </c>
    </row>
    <row r="264" spans="1:3">
      <c r="A264" t="s">
        <v>6126</v>
      </c>
      <c r="B264">
        <v>178</v>
      </c>
      <c r="C264">
        <v>178</v>
      </c>
    </row>
    <row r="265" spans="1:3">
      <c r="A265" t="s">
        <v>6127</v>
      </c>
      <c r="B265">
        <v>156</v>
      </c>
      <c r="C265">
        <v>164</v>
      </c>
    </row>
    <row r="266" spans="1:3">
      <c r="A266" t="s">
        <v>6128</v>
      </c>
      <c r="B266">
        <v>148</v>
      </c>
      <c r="C266">
        <v>163</v>
      </c>
    </row>
    <row r="267" spans="1:3">
      <c r="A267" t="s">
        <v>6129</v>
      </c>
      <c r="B267">
        <v>175</v>
      </c>
      <c r="C267">
        <v>187</v>
      </c>
    </row>
    <row r="268" spans="1:3">
      <c r="A268" t="s">
        <v>6130</v>
      </c>
      <c r="B268">
        <v>131</v>
      </c>
      <c r="C268">
        <v>139</v>
      </c>
    </row>
    <row r="269" spans="1:3">
      <c r="A269" t="s">
        <v>6131</v>
      </c>
      <c r="B269">
        <v>176</v>
      </c>
      <c r="C269">
        <v>180</v>
      </c>
    </row>
    <row r="270" spans="1:3">
      <c r="A270" t="s">
        <v>6132</v>
      </c>
      <c r="B270">
        <v>150</v>
      </c>
      <c r="C270">
        <v>170</v>
      </c>
    </row>
    <row r="271" spans="1:3">
      <c r="A271" t="s">
        <v>6133</v>
      </c>
      <c r="B271">
        <v>166</v>
      </c>
      <c r="C271">
        <v>210</v>
      </c>
    </row>
    <row r="272" spans="1:3">
      <c r="A272" t="s">
        <v>6134</v>
      </c>
      <c r="B272">
        <v>170</v>
      </c>
      <c r="C272">
        <v>170</v>
      </c>
    </row>
    <row r="273" spans="1:3">
      <c r="A273" t="s">
        <v>6135</v>
      </c>
      <c r="B273">
        <v>162</v>
      </c>
      <c r="C273">
        <v>162</v>
      </c>
    </row>
    <row r="274" spans="1:3">
      <c r="A274" t="s">
        <v>6136</v>
      </c>
      <c r="B274">
        <v>103</v>
      </c>
      <c r="C274">
        <v>181</v>
      </c>
    </row>
    <row r="275" spans="1:3">
      <c r="A275" t="s">
        <v>6137</v>
      </c>
    </row>
    <row r="276" spans="1:3">
      <c r="A276" t="s">
        <v>6138</v>
      </c>
      <c r="B276">
        <v>153</v>
      </c>
      <c r="C276">
        <v>157</v>
      </c>
    </row>
    <row r="277" spans="1:3">
      <c r="A277" t="s">
        <v>6139</v>
      </c>
    </row>
    <row r="278" spans="1:3">
      <c r="A278" t="s">
        <v>6140</v>
      </c>
      <c r="B278">
        <v>119</v>
      </c>
      <c r="C278">
        <v>119</v>
      </c>
    </row>
    <row r="279" spans="1:3">
      <c r="A279" t="s">
        <v>6141</v>
      </c>
      <c r="B279">
        <v>102</v>
      </c>
      <c r="C279">
        <v>132</v>
      </c>
    </row>
    <row r="280" spans="1:3">
      <c r="A280" t="s">
        <v>6142</v>
      </c>
    </row>
    <row r="281" spans="1:3">
      <c r="A281" t="s">
        <v>6143</v>
      </c>
      <c r="B281">
        <v>125</v>
      </c>
      <c r="C281">
        <v>178</v>
      </c>
    </row>
    <row r="282" spans="1:3">
      <c r="A282" t="s">
        <v>6144</v>
      </c>
      <c r="B282">
        <v>135</v>
      </c>
      <c r="C282">
        <v>142</v>
      </c>
    </row>
    <row r="283" spans="1:3">
      <c r="A283" t="s">
        <v>6145</v>
      </c>
      <c r="B283">
        <v>111</v>
      </c>
      <c r="C283">
        <v>179</v>
      </c>
    </row>
    <row r="284" spans="1:3">
      <c r="A284" t="s">
        <v>6146</v>
      </c>
      <c r="B284">
        <v>144</v>
      </c>
      <c r="C284">
        <v>167</v>
      </c>
    </row>
    <row r="285" spans="1:3">
      <c r="A285" t="s">
        <v>6147</v>
      </c>
    </row>
    <row r="286" spans="1:3">
      <c r="A286" t="s">
        <v>6148</v>
      </c>
      <c r="B286">
        <v>156</v>
      </c>
      <c r="C286">
        <v>156</v>
      </c>
    </row>
    <row r="287" spans="1:3">
      <c r="A287" t="s">
        <v>6149</v>
      </c>
      <c r="B287">
        <v>64</v>
      </c>
      <c r="C287">
        <v>67</v>
      </c>
    </row>
    <row r="288" spans="1:3">
      <c r="A288" t="s">
        <v>6150</v>
      </c>
      <c r="B288">
        <v>109</v>
      </c>
      <c r="C288">
        <v>112</v>
      </c>
    </row>
    <row r="289" spans="1:3">
      <c r="A289" t="s">
        <v>6151</v>
      </c>
      <c r="B289">
        <v>166</v>
      </c>
      <c r="C289">
        <v>169</v>
      </c>
    </row>
    <row r="290" spans="1:3">
      <c r="A290" t="s">
        <v>6152</v>
      </c>
      <c r="B290">
        <v>163</v>
      </c>
      <c r="C290">
        <v>165</v>
      </c>
    </row>
    <row r="291" spans="1:3">
      <c r="A291" t="s">
        <v>6153</v>
      </c>
      <c r="B291">
        <v>116</v>
      </c>
      <c r="C291">
        <v>128</v>
      </c>
    </row>
    <row r="292" spans="1:3">
      <c r="A292" t="s">
        <v>6154</v>
      </c>
      <c r="B292">
        <v>104</v>
      </c>
      <c r="C292">
        <v>104</v>
      </c>
    </row>
    <row r="293" spans="1:3">
      <c r="A293" t="s">
        <v>6155</v>
      </c>
      <c r="B293">
        <v>124</v>
      </c>
      <c r="C293">
        <v>124</v>
      </c>
    </row>
    <row r="294" spans="1:3">
      <c r="A294" t="s">
        <v>6156</v>
      </c>
      <c r="B294">
        <v>165</v>
      </c>
      <c r="C294">
        <v>165</v>
      </c>
    </row>
    <row r="295" spans="1:3">
      <c r="A295" t="s">
        <v>6157</v>
      </c>
      <c r="B295">
        <v>147</v>
      </c>
      <c r="C295">
        <v>150</v>
      </c>
    </row>
    <row r="296" spans="1:3">
      <c r="A296" t="s">
        <v>6158</v>
      </c>
      <c r="B296">
        <v>142</v>
      </c>
      <c r="C296">
        <v>142</v>
      </c>
    </row>
    <row r="297" spans="1:3">
      <c r="A297" t="s">
        <v>6159</v>
      </c>
      <c r="B297">
        <v>155</v>
      </c>
      <c r="C297">
        <v>161</v>
      </c>
    </row>
    <row r="298" spans="1:3">
      <c r="A298" t="s">
        <v>6160</v>
      </c>
      <c r="B298">
        <v>141</v>
      </c>
      <c r="C298">
        <v>148</v>
      </c>
    </row>
    <row r="299" spans="1:3">
      <c r="A299" t="s">
        <v>6161</v>
      </c>
      <c r="B299">
        <v>207</v>
      </c>
      <c r="C299">
        <v>214</v>
      </c>
    </row>
    <row r="300" spans="1:3">
      <c r="A300" t="s">
        <v>6162</v>
      </c>
      <c r="B300">
        <v>128</v>
      </c>
      <c r="C300">
        <v>131</v>
      </c>
    </row>
    <row r="301" spans="1:3">
      <c r="A301" t="s">
        <v>6163</v>
      </c>
      <c r="B301">
        <v>135</v>
      </c>
      <c r="C301">
        <v>139</v>
      </c>
    </row>
    <row r="302" spans="1:3">
      <c r="A302" t="s">
        <v>6164</v>
      </c>
      <c r="B302">
        <v>172</v>
      </c>
      <c r="C302">
        <v>202</v>
      </c>
    </row>
    <row r="303" spans="1:3">
      <c r="A303" t="s">
        <v>6165</v>
      </c>
      <c r="B303">
        <v>145</v>
      </c>
      <c r="C303">
        <v>151</v>
      </c>
    </row>
    <row r="304" spans="1:3">
      <c r="A304" t="s">
        <v>6166</v>
      </c>
      <c r="B304">
        <v>119</v>
      </c>
      <c r="C304">
        <v>119</v>
      </c>
    </row>
    <row r="305" spans="1:3">
      <c r="A305" t="s">
        <v>6167</v>
      </c>
      <c r="B305">
        <v>127</v>
      </c>
      <c r="C305">
        <v>137</v>
      </c>
    </row>
    <row r="306" spans="1:3">
      <c r="A306" t="s">
        <v>6168</v>
      </c>
      <c r="B306">
        <v>137</v>
      </c>
      <c r="C306">
        <v>141</v>
      </c>
    </row>
    <row r="307" spans="1:3">
      <c r="A307" t="s">
        <v>6169</v>
      </c>
      <c r="B307">
        <v>156</v>
      </c>
      <c r="C307">
        <v>160</v>
      </c>
    </row>
    <row r="308" spans="1:3">
      <c r="A308" t="s">
        <v>6170</v>
      </c>
      <c r="B308">
        <v>132</v>
      </c>
      <c r="C308">
        <v>145</v>
      </c>
    </row>
    <row r="309" spans="1:3">
      <c r="A309" t="s">
        <v>6171</v>
      </c>
    </row>
    <row r="310" spans="1:3">
      <c r="A310" t="s">
        <v>6172</v>
      </c>
      <c r="B310">
        <v>178</v>
      </c>
      <c r="C310">
        <v>182</v>
      </c>
    </row>
    <row r="311" spans="1:3">
      <c r="A311" t="s">
        <v>6173</v>
      </c>
      <c r="B311">
        <v>179</v>
      </c>
      <c r="C311">
        <v>179</v>
      </c>
    </row>
    <row r="312" spans="1:3">
      <c r="A312" t="s">
        <v>6174</v>
      </c>
      <c r="B312">
        <v>156</v>
      </c>
      <c r="C312">
        <v>168</v>
      </c>
    </row>
    <row r="313" spans="1:3">
      <c r="A313" t="s">
        <v>6175</v>
      </c>
      <c r="B313">
        <v>135</v>
      </c>
      <c r="C313">
        <v>147</v>
      </c>
    </row>
    <row r="314" spans="1:3">
      <c r="A314" t="s">
        <v>6176</v>
      </c>
      <c r="B314">
        <v>281</v>
      </c>
      <c r="C314">
        <v>281</v>
      </c>
    </row>
    <row r="315" spans="1:3">
      <c r="A315" t="s">
        <v>6177</v>
      </c>
      <c r="B315">
        <v>176</v>
      </c>
      <c r="C315">
        <v>176</v>
      </c>
    </row>
    <row r="316" spans="1:3">
      <c r="A316" t="s">
        <v>6178</v>
      </c>
      <c r="B316">
        <v>180</v>
      </c>
      <c r="C316">
        <v>180</v>
      </c>
    </row>
    <row r="317" spans="1:3">
      <c r="A317" t="s">
        <v>6179</v>
      </c>
      <c r="B317">
        <v>160</v>
      </c>
      <c r="C317">
        <v>171</v>
      </c>
    </row>
    <row r="318" spans="1:3">
      <c r="A318" t="s">
        <v>6180</v>
      </c>
      <c r="B318">
        <v>183</v>
      </c>
      <c r="C318">
        <v>183</v>
      </c>
    </row>
    <row r="319" spans="1:3">
      <c r="A319" t="s">
        <v>6181</v>
      </c>
      <c r="B319">
        <v>146</v>
      </c>
      <c r="C319">
        <v>148</v>
      </c>
    </row>
    <row r="320" spans="1:3">
      <c r="A320" t="s">
        <v>6182</v>
      </c>
      <c r="B320">
        <v>170</v>
      </c>
      <c r="C320">
        <v>219</v>
      </c>
    </row>
    <row r="321" spans="1:3">
      <c r="A321" t="s">
        <v>6183</v>
      </c>
      <c r="B321">
        <v>124</v>
      </c>
      <c r="C321">
        <v>124</v>
      </c>
    </row>
    <row r="322" spans="1:3">
      <c r="A322" t="s">
        <v>6184</v>
      </c>
      <c r="B322">
        <v>176</v>
      </c>
      <c r="C322">
        <v>176</v>
      </c>
    </row>
    <row r="323" spans="1:3">
      <c r="A323" t="s">
        <v>6185</v>
      </c>
      <c r="B323">
        <v>130</v>
      </c>
      <c r="C323">
        <v>136</v>
      </c>
    </row>
    <row r="324" spans="1:3">
      <c r="A324" t="s">
        <v>6186</v>
      </c>
      <c r="B324">
        <v>127</v>
      </c>
      <c r="C324">
        <v>127</v>
      </c>
    </row>
    <row r="325" spans="1:3">
      <c r="A325" t="s">
        <v>6187</v>
      </c>
      <c r="B325">
        <v>121</v>
      </c>
      <c r="C325">
        <v>129</v>
      </c>
    </row>
    <row r="326" spans="1:3">
      <c r="A326" t="s">
        <v>6188</v>
      </c>
      <c r="B326">
        <v>115</v>
      </c>
      <c r="C326">
        <v>115</v>
      </c>
    </row>
    <row r="327" spans="1:3">
      <c r="A327" t="s">
        <v>6189</v>
      </c>
      <c r="B327">
        <v>165</v>
      </c>
      <c r="C327">
        <v>165</v>
      </c>
    </row>
    <row r="328" spans="1:3">
      <c r="A328" t="s">
        <v>6190</v>
      </c>
      <c r="B328">
        <v>130</v>
      </c>
      <c r="C328">
        <v>166</v>
      </c>
    </row>
    <row r="329" spans="1:3">
      <c r="A329" t="s">
        <v>6191</v>
      </c>
      <c r="B329">
        <v>162</v>
      </c>
      <c r="C329">
        <v>162</v>
      </c>
    </row>
    <row r="330" spans="1:3">
      <c r="A330" t="s">
        <v>6192</v>
      </c>
      <c r="B330">
        <v>147</v>
      </c>
      <c r="C330">
        <v>151</v>
      </c>
    </row>
    <row r="331" spans="1:3">
      <c r="A331" t="s">
        <v>6193</v>
      </c>
      <c r="B331">
        <v>175</v>
      </c>
      <c r="C331">
        <v>175</v>
      </c>
    </row>
    <row r="332" spans="1:3">
      <c r="A332" t="s">
        <v>6194</v>
      </c>
      <c r="B332">
        <v>125</v>
      </c>
      <c r="C332">
        <v>134</v>
      </c>
    </row>
    <row r="333" spans="1:3">
      <c r="A333" t="s">
        <v>6195</v>
      </c>
      <c r="B333">
        <v>74</v>
      </c>
      <c r="C333">
        <v>74</v>
      </c>
    </row>
    <row r="334" spans="1:3">
      <c r="A334" t="s">
        <v>6196</v>
      </c>
      <c r="B334">
        <v>161</v>
      </c>
      <c r="C334">
        <v>165</v>
      </c>
    </row>
    <row r="335" spans="1:3">
      <c r="A335" t="s">
        <v>6197</v>
      </c>
      <c r="B335">
        <v>170</v>
      </c>
      <c r="C335">
        <v>187</v>
      </c>
    </row>
    <row r="336" spans="1:3">
      <c r="A336" t="s">
        <v>6198</v>
      </c>
      <c r="B336">
        <v>184</v>
      </c>
      <c r="C336">
        <v>187</v>
      </c>
    </row>
    <row r="337" spans="1:3">
      <c r="A337" t="s">
        <v>6199</v>
      </c>
      <c r="B337">
        <v>184</v>
      </c>
      <c r="C337">
        <v>187</v>
      </c>
    </row>
    <row r="338" spans="1:3">
      <c r="A338" t="s">
        <v>6200</v>
      </c>
      <c r="B338">
        <v>66</v>
      </c>
      <c r="C338">
        <v>66</v>
      </c>
    </row>
    <row r="339" spans="1:3">
      <c r="A339" t="s">
        <v>6201</v>
      </c>
      <c r="B339">
        <v>160</v>
      </c>
      <c r="C339">
        <v>162</v>
      </c>
    </row>
    <row r="340" spans="1:3">
      <c r="A340" t="s">
        <v>6202</v>
      </c>
      <c r="B340">
        <v>162</v>
      </c>
      <c r="C340">
        <v>164</v>
      </c>
    </row>
    <row r="341" spans="1:3">
      <c r="A341" t="s">
        <v>6203</v>
      </c>
      <c r="B341">
        <v>156</v>
      </c>
      <c r="C341">
        <v>156</v>
      </c>
    </row>
    <row r="342" spans="1:3">
      <c r="A342" t="s">
        <v>6204</v>
      </c>
      <c r="B342">
        <v>124</v>
      </c>
      <c r="C342">
        <v>124</v>
      </c>
    </row>
    <row r="343" spans="1:3">
      <c r="A343" t="s">
        <v>6205</v>
      </c>
      <c r="B343">
        <v>124</v>
      </c>
      <c r="C343">
        <v>124</v>
      </c>
    </row>
    <row r="344" spans="1:3">
      <c r="A344" t="s">
        <v>6206</v>
      </c>
      <c r="B344">
        <v>123</v>
      </c>
      <c r="C344">
        <v>123</v>
      </c>
    </row>
    <row r="345" spans="1:3">
      <c r="A345" t="s">
        <v>6207</v>
      </c>
      <c r="B345">
        <v>162</v>
      </c>
      <c r="C345">
        <v>162</v>
      </c>
    </row>
    <row r="346" spans="1:3">
      <c r="A346" t="s">
        <v>6208</v>
      </c>
      <c r="B346">
        <v>182</v>
      </c>
      <c r="C346">
        <v>182</v>
      </c>
    </row>
    <row r="347" spans="1:3">
      <c r="A347" t="s">
        <v>6209</v>
      </c>
      <c r="B347">
        <v>160</v>
      </c>
      <c r="C347">
        <v>160</v>
      </c>
    </row>
    <row r="348" spans="1:3">
      <c r="A348" t="s">
        <v>6210</v>
      </c>
      <c r="B348">
        <v>181</v>
      </c>
      <c r="C348">
        <v>186</v>
      </c>
    </row>
    <row r="349" spans="1:3">
      <c r="A349" t="s">
        <v>6211</v>
      </c>
      <c r="B349">
        <v>112</v>
      </c>
      <c r="C349">
        <v>112</v>
      </c>
    </row>
    <row r="350" spans="1:3">
      <c r="A350" t="s">
        <v>6212</v>
      </c>
      <c r="B350">
        <v>174</v>
      </c>
      <c r="C350">
        <v>177</v>
      </c>
    </row>
    <row r="351" spans="1:3">
      <c r="A351" t="s">
        <v>6213</v>
      </c>
      <c r="B351">
        <v>113</v>
      </c>
      <c r="C351">
        <v>161</v>
      </c>
    </row>
    <row r="352" spans="1:3">
      <c r="A352" t="s">
        <v>6214</v>
      </c>
      <c r="B352">
        <v>145</v>
      </c>
      <c r="C352">
        <v>145</v>
      </c>
    </row>
    <row r="353" spans="1:3">
      <c r="A353" t="s">
        <v>6215</v>
      </c>
      <c r="B353">
        <v>154</v>
      </c>
      <c r="C353">
        <v>154</v>
      </c>
    </row>
    <row r="354" spans="1:3">
      <c r="A354" t="s">
        <v>6216</v>
      </c>
      <c r="B354">
        <v>168</v>
      </c>
      <c r="C354">
        <v>168</v>
      </c>
    </row>
    <row r="355" spans="1:3">
      <c r="A355" t="s">
        <v>6217</v>
      </c>
      <c r="B355">
        <v>144</v>
      </c>
      <c r="C355">
        <v>148</v>
      </c>
    </row>
    <row r="356" spans="1:3">
      <c r="A356" t="s">
        <v>6218</v>
      </c>
      <c r="B356">
        <v>139</v>
      </c>
      <c r="C356">
        <v>142</v>
      </c>
    </row>
    <row r="357" spans="1:3">
      <c r="A357" t="s">
        <v>6219</v>
      </c>
      <c r="B357">
        <v>301</v>
      </c>
      <c r="C357">
        <v>304</v>
      </c>
    </row>
    <row r="358" spans="1:3">
      <c r="A358" t="s">
        <v>6220</v>
      </c>
      <c r="B358">
        <v>192</v>
      </c>
      <c r="C358">
        <v>192</v>
      </c>
    </row>
    <row r="359" spans="1:3">
      <c r="A359" t="s">
        <v>6221</v>
      </c>
    </row>
    <row r="360" spans="1:3">
      <c r="A360" t="s">
        <v>6222</v>
      </c>
      <c r="B360">
        <v>103</v>
      </c>
      <c r="C360">
        <v>103</v>
      </c>
    </row>
    <row r="361" spans="1:3">
      <c r="A361" t="s">
        <v>6223</v>
      </c>
      <c r="B361">
        <v>145</v>
      </c>
      <c r="C361">
        <v>148</v>
      </c>
    </row>
    <row r="362" spans="1:3">
      <c r="A362" t="s">
        <v>6224</v>
      </c>
      <c r="B362">
        <v>131</v>
      </c>
      <c r="C362">
        <v>141</v>
      </c>
    </row>
    <row r="363" spans="1:3">
      <c r="A363" t="s">
        <v>6225</v>
      </c>
      <c r="B363">
        <v>172</v>
      </c>
      <c r="C363">
        <v>172</v>
      </c>
    </row>
    <row r="364" spans="1:3">
      <c r="A364" t="s">
        <v>6226</v>
      </c>
      <c r="B364">
        <v>117</v>
      </c>
      <c r="C364">
        <v>117</v>
      </c>
    </row>
    <row r="365" spans="1:3">
      <c r="A365" t="s">
        <v>6227</v>
      </c>
      <c r="B365">
        <v>101</v>
      </c>
      <c r="C365">
        <v>101</v>
      </c>
    </row>
    <row r="366" spans="1:3">
      <c r="A366" t="s">
        <v>6228</v>
      </c>
      <c r="B366">
        <v>139</v>
      </c>
      <c r="C366">
        <v>139</v>
      </c>
    </row>
    <row r="367" spans="1:3">
      <c r="A367" t="s">
        <v>6229</v>
      </c>
      <c r="B367">
        <v>184</v>
      </c>
      <c r="C367">
        <v>184</v>
      </c>
    </row>
    <row r="368" spans="1:3">
      <c r="A368" t="s">
        <v>6230</v>
      </c>
      <c r="B368">
        <v>158</v>
      </c>
      <c r="C368">
        <v>173</v>
      </c>
    </row>
    <row r="369" spans="1:3">
      <c r="A369" t="s">
        <v>6231</v>
      </c>
      <c r="B369">
        <v>108</v>
      </c>
      <c r="C369">
        <v>108</v>
      </c>
    </row>
    <row r="370" spans="1:3">
      <c r="A370" t="s">
        <v>6232</v>
      </c>
      <c r="B370">
        <v>156</v>
      </c>
      <c r="C370">
        <v>156</v>
      </c>
    </row>
    <row r="371" spans="1:3">
      <c r="A371" t="s">
        <v>6233</v>
      </c>
      <c r="B371">
        <v>102</v>
      </c>
      <c r="C371">
        <v>108</v>
      </c>
    </row>
    <row r="372" spans="1:3">
      <c r="A372" t="s">
        <v>6234</v>
      </c>
      <c r="B372">
        <v>168</v>
      </c>
      <c r="C372">
        <v>168</v>
      </c>
    </row>
    <row r="373" spans="1:3">
      <c r="A373" t="s">
        <v>6235</v>
      </c>
      <c r="B373">
        <v>178</v>
      </c>
      <c r="C373">
        <v>178</v>
      </c>
    </row>
    <row r="374" spans="1:3">
      <c r="A374" t="s">
        <v>6236</v>
      </c>
      <c r="B374">
        <v>180</v>
      </c>
      <c r="C374">
        <v>180</v>
      </c>
    </row>
    <row r="375" spans="1:3">
      <c r="A375" t="s">
        <v>6237</v>
      </c>
      <c r="B375">
        <v>145</v>
      </c>
      <c r="C375">
        <v>145</v>
      </c>
    </row>
    <row r="376" spans="1:3">
      <c r="A376" t="s">
        <v>6238</v>
      </c>
      <c r="B376">
        <v>159</v>
      </c>
      <c r="C376">
        <v>164</v>
      </c>
    </row>
    <row r="377" spans="1:3">
      <c r="A377" t="s">
        <v>6239</v>
      </c>
      <c r="B377">
        <v>107</v>
      </c>
      <c r="C377">
        <v>107</v>
      </c>
    </row>
    <row r="378" spans="1:3">
      <c r="A378" t="s">
        <v>6240</v>
      </c>
      <c r="B378">
        <v>109</v>
      </c>
      <c r="C378">
        <v>109</v>
      </c>
    </row>
    <row r="379" spans="1:3">
      <c r="A379" t="s">
        <v>6241</v>
      </c>
      <c r="B379">
        <v>164</v>
      </c>
      <c r="C379">
        <v>167</v>
      </c>
    </row>
    <row r="380" spans="1:3">
      <c r="A380" t="s">
        <v>6242</v>
      </c>
      <c r="B380">
        <v>132</v>
      </c>
      <c r="C380">
        <v>132</v>
      </c>
    </row>
    <row r="381" spans="1:3">
      <c r="A381" t="s">
        <v>6243</v>
      </c>
      <c r="B381">
        <v>121</v>
      </c>
      <c r="C381">
        <v>121</v>
      </c>
    </row>
    <row r="382" spans="1:3">
      <c r="A382" t="s">
        <v>6244</v>
      </c>
      <c r="B382">
        <v>69</v>
      </c>
      <c r="C382">
        <v>180</v>
      </c>
    </row>
    <row r="383" spans="1:3">
      <c r="A383" t="s">
        <v>6245</v>
      </c>
      <c r="B383">
        <v>153</v>
      </c>
      <c r="C383">
        <v>153</v>
      </c>
    </row>
    <row r="384" spans="1:3">
      <c r="A384" t="s">
        <v>6246</v>
      </c>
      <c r="B384">
        <v>173</v>
      </c>
      <c r="C384">
        <v>173</v>
      </c>
    </row>
    <row r="385" spans="1:3">
      <c r="A385" t="s">
        <v>6247</v>
      </c>
      <c r="B385">
        <v>149</v>
      </c>
      <c r="C385">
        <v>155</v>
      </c>
    </row>
    <row r="386" spans="1:3">
      <c r="A386" t="s">
        <v>6248</v>
      </c>
      <c r="B386">
        <v>182</v>
      </c>
      <c r="C386">
        <v>182</v>
      </c>
    </row>
    <row r="387" spans="1:3">
      <c r="A387" t="s">
        <v>6249</v>
      </c>
      <c r="B387">
        <v>77</v>
      </c>
      <c r="C387">
        <v>112</v>
      </c>
    </row>
    <row r="388" spans="1:3">
      <c r="A388" t="s">
        <v>6250</v>
      </c>
      <c r="B388">
        <v>254</v>
      </c>
      <c r="C388">
        <v>254</v>
      </c>
    </row>
    <row r="389" spans="1:3">
      <c r="A389" t="s">
        <v>6251</v>
      </c>
      <c r="B389">
        <v>128</v>
      </c>
      <c r="C389">
        <v>128</v>
      </c>
    </row>
    <row r="390" spans="1:3">
      <c r="A390" t="s">
        <v>6252</v>
      </c>
      <c r="B390">
        <v>159</v>
      </c>
      <c r="C390">
        <v>161</v>
      </c>
    </row>
    <row r="391" spans="1:3">
      <c r="A391" t="s">
        <v>6253</v>
      </c>
      <c r="B391">
        <v>151</v>
      </c>
      <c r="C391">
        <v>159</v>
      </c>
    </row>
    <row r="392" spans="1:3">
      <c r="A392" t="s">
        <v>6254</v>
      </c>
      <c r="B392">
        <v>161</v>
      </c>
      <c r="C392">
        <v>164</v>
      </c>
    </row>
    <row r="393" spans="1:3">
      <c r="A393" t="s">
        <v>6255</v>
      </c>
      <c r="B393">
        <v>165</v>
      </c>
      <c r="C393">
        <v>165</v>
      </c>
    </row>
    <row r="394" spans="1:3">
      <c r="A394" t="s">
        <v>6256</v>
      </c>
      <c r="B394">
        <v>124</v>
      </c>
      <c r="C394">
        <v>128</v>
      </c>
    </row>
    <row r="395" spans="1:3">
      <c r="A395" t="s">
        <v>6257</v>
      </c>
      <c r="B395">
        <v>179</v>
      </c>
      <c r="C395">
        <v>179</v>
      </c>
    </row>
    <row r="396" spans="1:3">
      <c r="A396" t="s">
        <v>6258</v>
      </c>
      <c r="B396">
        <v>73</v>
      </c>
      <c r="C396">
        <v>147</v>
      </c>
    </row>
    <row r="397" spans="1:3">
      <c r="A397" t="s">
        <v>6259</v>
      </c>
      <c r="B397">
        <v>143</v>
      </c>
      <c r="C397">
        <v>157</v>
      </c>
    </row>
    <row r="398" spans="1:3">
      <c r="A398" t="s">
        <v>6260</v>
      </c>
      <c r="B398">
        <v>171</v>
      </c>
      <c r="C398">
        <v>171</v>
      </c>
    </row>
    <row r="399" spans="1:3">
      <c r="A399" t="s">
        <v>6261</v>
      </c>
      <c r="B399">
        <v>64</v>
      </c>
      <c r="C399">
        <v>64</v>
      </c>
    </row>
    <row r="400" spans="1:3">
      <c r="A400" t="s">
        <v>6262</v>
      </c>
      <c r="B400">
        <v>133</v>
      </c>
      <c r="C400">
        <v>144</v>
      </c>
    </row>
    <row r="401" spans="1:3">
      <c r="A401" t="s">
        <v>6263</v>
      </c>
      <c r="B401">
        <v>133</v>
      </c>
      <c r="C401">
        <v>138</v>
      </c>
    </row>
    <row r="402" spans="1:3">
      <c r="A402" t="s">
        <v>6264</v>
      </c>
      <c r="B402">
        <v>175</v>
      </c>
      <c r="C402">
        <v>179</v>
      </c>
    </row>
    <row r="403" spans="1:3">
      <c r="A403" t="s">
        <v>6265</v>
      </c>
      <c r="B403">
        <v>156</v>
      </c>
      <c r="C403">
        <v>164</v>
      </c>
    </row>
    <row r="404" spans="1:3">
      <c r="A404" t="s">
        <v>6266</v>
      </c>
      <c r="B404">
        <v>141</v>
      </c>
      <c r="C404">
        <v>146</v>
      </c>
    </row>
    <row r="405" spans="1:3">
      <c r="A405" t="s">
        <v>6267</v>
      </c>
      <c r="B405">
        <v>153</v>
      </c>
      <c r="C405">
        <v>153</v>
      </c>
    </row>
    <row r="406" spans="1:3">
      <c r="A406" t="s">
        <v>6268</v>
      </c>
      <c r="B406">
        <v>177</v>
      </c>
      <c r="C406">
        <v>179</v>
      </c>
    </row>
    <row r="407" spans="1:3">
      <c r="A407" t="s">
        <v>6269</v>
      </c>
      <c r="B407">
        <v>138</v>
      </c>
      <c r="C407">
        <v>138</v>
      </c>
    </row>
    <row r="408" spans="1:3">
      <c r="A408" t="s">
        <v>6270</v>
      </c>
    </row>
    <row r="409" spans="1:3">
      <c r="A409" t="s">
        <v>6271</v>
      </c>
      <c r="B409">
        <v>101</v>
      </c>
      <c r="C409">
        <v>129</v>
      </c>
    </row>
    <row r="410" spans="1:3">
      <c r="A410" t="s">
        <v>6272</v>
      </c>
      <c r="B410">
        <v>70</v>
      </c>
      <c r="C410">
        <v>71</v>
      </c>
    </row>
    <row r="411" spans="1:3">
      <c r="A411" t="s">
        <v>6273</v>
      </c>
      <c r="B411">
        <v>63</v>
      </c>
      <c r="C411">
        <v>72</v>
      </c>
    </row>
    <row r="412" spans="1:3">
      <c r="A412" t="s">
        <v>6274</v>
      </c>
    </row>
    <row r="413" spans="1:3">
      <c r="A413" t="s">
        <v>6275</v>
      </c>
      <c r="B413">
        <v>163</v>
      </c>
      <c r="C413">
        <v>313</v>
      </c>
    </row>
    <row r="414" spans="1:3">
      <c r="A414" t="s">
        <v>6276</v>
      </c>
      <c r="B414">
        <v>156</v>
      </c>
      <c r="C414">
        <v>171</v>
      </c>
    </row>
    <row r="415" spans="1:3">
      <c r="A415" t="s">
        <v>6277</v>
      </c>
    </row>
    <row r="416" spans="1:3">
      <c r="A416" t="s">
        <v>6278</v>
      </c>
      <c r="B416">
        <v>105</v>
      </c>
      <c r="C416">
        <v>108</v>
      </c>
    </row>
    <row r="417" spans="1:3">
      <c r="A417" t="s">
        <v>6279</v>
      </c>
      <c r="B417">
        <v>145</v>
      </c>
      <c r="C417">
        <v>155</v>
      </c>
    </row>
    <row r="418" spans="1:3">
      <c r="A418" t="s">
        <v>6280</v>
      </c>
      <c r="B418">
        <v>153</v>
      </c>
      <c r="C418">
        <v>163</v>
      </c>
    </row>
    <row r="419" spans="1:3">
      <c r="A419" t="s">
        <v>6281</v>
      </c>
      <c r="B419">
        <v>172</v>
      </c>
      <c r="C419">
        <v>181</v>
      </c>
    </row>
    <row r="420" spans="1:3">
      <c r="A420" t="s">
        <v>6282</v>
      </c>
      <c r="B420">
        <v>163</v>
      </c>
      <c r="C420">
        <v>163</v>
      </c>
    </row>
    <row r="421" spans="1:3">
      <c r="A421" t="s">
        <v>6283</v>
      </c>
      <c r="B421">
        <v>146</v>
      </c>
      <c r="C421">
        <v>146</v>
      </c>
    </row>
    <row r="422" spans="1:3">
      <c r="A422" t="s">
        <v>6284</v>
      </c>
      <c r="B422">
        <v>109</v>
      </c>
      <c r="C422">
        <v>115</v>
      </c>
    </row>
    <row r="423" spans="1:3">
      <c r="A423" t="s">
        <v>6285</v>
      </c>
      <c r="B423">
        <v>257</v>
      </c>
      <c r="C423">
        <v>302</v>
      </c>
    </row>
    <row r="424" spans="1:3">
      <c r="A424" t="s">
        <v>6286</v>
      </c>
      <c r="B424">
        <v>170</v>
      </c>
      <c r="C424">
        <v>176</v>
      </c>
    </row>
    <row r="425" spans="1:3">
      <c r="A425" t="s">
        <v>6287</v>
      </c>
    </row>
    <row r="426" spans="1:3">
      <c r="A426" t="s">
        <v>6288</v>
      </c>
      <c r="B426">
        <v>114</v>
      </c>
      <c r="C426">
        <v>134</v>
      </c>
    </row>
    <row r="427" spans="1:3">
      <c r="A427" t="s">
        <v>6289</v>
      </c>
      <c r="B427">
        <v>115</v>
      </c>
      <c r="C427">
        <v>188</v>
      </c>
    </row>
    <row r="428" spans="1:3">
      <c r="A428" t="s">
        <v>6290</v>
      </c>
      <c r="B428">
        <v>133</v>
      </c>
      <c r="C428">
        <v>156</v>
      </c>
    </row>
    <row r="429" spans="1:3">
      <c r="A429" t="s">
        <v>6291</v>
      </c>
      <c r="B429">
        <v>344</v>
      </c>
      <c r="C429">
        <v>344</v>
      </c>
    </row>
    <row r="430" spans="1:3">
      <c r="A430" t="s">
        <v>6292</v>
      </c>
    </row>
    <row r="431" spans="1:3">
      <c r="A431" t="s">
        <v>6293</v>
      </c>
      <c r="B431">
        <v>168</v>
      </c>
      <c r="C431">
        <v>177</v>
      </c>
    </row>
    <row r="432" spans="1:3">
      <c r="A432" t="s">
        <v>6294</v>
      </c>
      <c r="B432">
        <v>168</v>
      </c>
      <c r="C432">
        <v>183</v>
      </c>
    </row>
    <row r="433" spans="1:3">
      <c r="A433" t="s">
        <v>6289</v>
      </c>
      <c r="B433">
        <v>74</v>
      </c>
      <c r="C433">
        <v>127</v>
      </c>
    </row>
    <row r="434" spans="1:3">
      <c r="A434" t="s">
        <v>6295</v>
      </c>
      <c r="B434">
        <v>133</v>
      </c>
      <c r="C434">
        <v>142</v>
      </c>
    </row>
    <row r="435" spans="1:3">
      <c r="A435" t="s">
        <v>6296</v>
      </c>
      <c r="B435">
        <v>172</v>
      </c>
      <c r="C435">
        <v>193</v>
      </c>
    </row>
    <row r="436" spans="1:3">
      <c r="A436" t="s">
        <v>6297</v>
      </c>
      <c r="B436">
        <v>171</v>
      </c>
      <c r="C436">
        <v>175</v>
      </c>
    </row>
    <row r="437" spans="1:3">
      <c r="A437" t="s">
        <v>6298</v>
      </c>
      <c r="B437">
        <v>166</v>
      </c>
      <c r="C437">
        <v>177</v>
      </c>
    </row>
    <row r="438" spans="1:3">
      <c r="A438" t="s">
        <v>6299</v>
      </c>
      <c r="B438">
        <v>163</v>
      </c>
      <c r="C438">
        <v>179</v>
      </c>
    </row>
    <row r="439" spans="1:3">
      <c r="A439" t="s">
        <v>6300</v>
      </c>
      <c r="B439">
        <v>142</v>
      </c>
      <c r="C439">
        <v>148</v>
      </c>
    </row>
    <row r="440" spans="1:3">
      <c r="A440" t="s">
        <v>6301</v>
      </c>
      <c r="B440">
        <v>172</v>
      </c>
      <c r="C440">
        <v>172</v>
      </c>
    </row>
    <row r="441" spans="1:3">
      <c r="A441" t="s">
        <v>6302</v>
      </c>
    </row>
    <row r="442" spans="1:3">
      <c r="A442" t="s">
        <v>6303</v>
      </c>
      <c r="B442">
        <v>159</v>
      </c>
      <c r="C442">
        <v>159</v>
      </c>
    </row>
    <row r="443" spans="1:3">
      <c r="A443" t="s">
        <v>6304</v>
      </c>
      <c r="B443">
        <v>181</v>
      </c>
      <c r="C443">
        <v>182</v>
      </c>
    </row>
    <row r="444" spans="1:3">
      <c r="A444" t="s">
        <v>6305</v>
      </c>
    </row>
    <row r="445" spans="1:3">
      <c r="A445" t="s">
        <v>6306</v>
      </c>
      <c r="B445">
        <v>138</v>
      </c>
      <c r="C445">
        <v>145</v>
      </c>
    </row>
    <row r="446" spans="1:3">
      <c r="A446" t="s">
        <v>6307</v>
      </c>
      <c r="B446">
        <v>173</v>
      </c>
      <c r="C446">
        <v>185</v>
      </c>
    </row>
    <row r="447" spans="1:3">
      <c r="A447" t="s">
        <v>6308</v>
      </c>
      <c r="B447">
        <v>112</v>
      </c>
      <c r="C447">
        <v>124</v>
      </c>
    </row>
    <row r="448" spans="1:3">
      <c r="A448" t="s">
        <v>6309</v>
      </c>
      <c r="B448">
        <v>97</v>
      </c>
      <c r="C448">
        <v>97</v>
      </c>
    </row>
    <row r="449" spans="1:3">
      <c r="A449" t="s">
        <v>6310</v>
      </c>
      <c r="B449">
        <v>95</v>
      </c>
      <c r="C449">
        <v>108</v>
      </c>
    </row>
    <row r="450" spans="1:3">
      <c r="A450" t="s">
        <v>6311</v>
      </c>
      <c r="B450">
        <v>134</v>
      </c>
      <c r="C450">
        <v>144</v>
      </c>
    </row>
    <row r="451" spans="1:3">
      <c r="A451" t="s">
        <v>6312</v>
      </c>
      <c r="B451">
        <v>121</v>
      </c>
      <c r="C451">
        <v>129</v>
      </c>
    </row>
    <row r="452" spans="1:3">
      <c r="A452" t="s">
        <v>6313</v>
      </c>
      <c r="B452">
        <v>174</v>
      </c>
      <c r="C452">
        <v>180</v>
      </c>
    </row>
    <row r="453" spans="1:3">
      <c r="A453" t="s">
        <v>6314</v>
      </c>
      <c r="B453">
        <v>125</v>
      </c>
      <c r="C453">
        <v>130</v>
      </c>
    </row>
    <row r="454" spans="1:3">
      <c r="A454" t="s">
        <v>6315</v>
      </c>
      <c r="B454">
        <v>264</v>
      </c>
      <c r="C454">
        <v>267</v>
      </c>
    </row>
    <row r="455" spans="1:3">
      <c r="A455" t="s">
        <v>6316</v>
      </c>
    </row>
    <row r="456" spans="1:3">
      <c r="A456" t="s">
        <v>6317</v>
      </c>
      <c r="B456">
        <v>126</v>
      </c>
      <c r="C456">
        <v>135</v>
      </c>
    </row>
    <row r="457" spans="1:3">
      <c r="A457" t="s">
        <v>6318</v>
      </c>
      <c r="B457">
        <v>176</v>
      </c>
      <c r="C457">
        <v>330</v>
      </c>
    </row>
    <row r="458" spans="1:3">
      <c r="A458" t="s">
        <v>6319</v>
      </c>
      <c r="B458">
        <v>133</v>
      </c>
      <c r="C458">
        <v>149</v>
      </c>
    </row>
    <row r="459" spans="1:3">
      <c r="A459" t="s">
        <v>6320</v>
      </c>
      <c r="B459">
        <v>166</v>
      </c>
      <c r="C459">
        <v>188</v>
      </c>
    </row>
    <row r="460" spans="1:3">
      <c r="A460" t="s">
        <v>6321</v>
      </c>
      <c r="B460">
        <v>142</v>
      </c>
      <c r="C460">
        <v>170</v>
      </c>
    </row>
    <row r="461" spans="1:3">
      <c r="A461" t="s">
        <v>6322</v>
      </c>
      <c r="B461">
        <v>154</v>
      </c>
      <c r="C461">
        <v>154</v>
      </c>
    </row>
    <row r="462" spans="1:3">
      <c r="A462" t="s">
        <v>6323</v>
      </c>
      <c r="B462">
        <v>177</v>
      </c>
      <c r="C462">
        <v>184</v>
      </c>
    </row>
    <row r="463" spans="1:3">
      <c r="A463" t="s">
        <v>6324</v>
      </c>
      <c r="B463">
        <v>175</v>
      </c>
      <c r="C463">
        <v>310</v>
      </c>
    </row>
    <row r="464" spans="1:3">
      <c r="A464" t="s">
        <v>6325</v>
      </c>
      <c r="B464">
        <v>101</v>
      </c>
      <c r="C464">
        <v>101</v>
      </c>
    </row>
    <row r="465" spans="1:3">
      <c r="A465" t="s">
        <v>6326</v>
      </c>
      <c r="B465">
        <v>167</v>
      </c>
      <c r="C465">
        <v>173</v>
      </c>
    </row>
    <row r="466" spans="1:3">
      <c r="A466" t="s">
        <v>6327</v>
      </c>
      <c r="B466">
        <v>124</v>
      </c>
      <c r="C466">
        <v>137</v>
      </c>
    </row>
    <row r="467" spans="1:3">
      <c r="A467" t="s">
        <v>6328</v>
      </c>
      <c r="B467">
        <v>155</v>
      </c>
      <c r="C467">
        <v>179</v>
      </c>
    </row>
    <row r="468" spans="1:3">
      <c r="A468" t="s">
        <v>6329</v>
      </c>
      <c r="B468">
        <v>91</v>
      </c>
      <c r="C468">
        <v>111</v>
      </c>
    </row>
    <row r="469" spans="1:3">
      <c r="A469" t="s">
        <v>6330</v>
      </c>
      <c r="B469">
        <v>165</v>
      </c>
      <c r="C469">
        <v>174</v>
      </c>
    </row>
    <row r="470" spans="1:3">
      <c r="A470" t="s">
        <v>6331</v>
      </c>
      <c r="B470">
        <v>152</v>
      </c>
      <c r="C470">
        <v>161</v>
      </c>
    </row>
    <row r="471" spans="1:3">
      <c r="A471" t="s">
        <v>6332</v>
      </c>
      <c r="B471">
        <v>143</v>
      </c>
      <c r="C471">
        <v>167</v>
      </c>
    </row>
    <row r="472" spans="1:3">
      <c r="A472" t="s">
        <v>6333</v>
      </c>
      <c r="B472">
        <v>170</v>
      </c>
      <c r="C472">
        <v>170</v>
      </c>
    </row>
    <row r="473" spans="1:3">
      <c r="A473" t="s">
        <v>6334</v>
      </c>
      <c r="B473">
        <v>173</v>
      </c>
      <c r="C473">
        <v>176</v>
      </c>
    </row>
    <row r="474" spans="1:3">
      <c r="A474" t="s">
        <v>6315</v>
      </c>
    </row>
    <row r="475" spans="1:3">
      <c r="A475" t="s">
        <v>6335</v>
      </c>
      <c r="B475">
        <v>171</v>
      </c>
      <c r="C475">
        <v>175</v>
      </c>
    </row>
    <row r="476" spans="1:3">
      <c r="A476" t="s">
        <v>6336</v>
      </c>
      <c r="B476">
        <v>104</v>
      </c>
      <c r="C476">
        <v>116</v>
      </c>
    </row>
    <row r="477" spans="1:3">
      <c r="A477" t="s">
        <v>6337</v>
      </c>
      <c r="B477">
        <v>115</v>
      </c>
      <c r="C477">
        <v>119</v>
      </c>
    </row>
    <row r="478" spans="1:3">
      <c r="A478" t="s">
        <v>6338</v>
      </c>
      <c r="B478">
        <v>171</v>
      </c>
      <c r="C478">
        <v>184</v>
      </c>
    </row>
    <row r="479" spans="1:3">
      <c r="A479" t="s">
        <v>6339</v>
      </c>
      <c r="B479">
        <v>106</v>
      </c>
      <c r="C479">
        <v>109</v>
      </c>
    </row>
    <row r="480" spans="1:3">
      <c r="A480" t="s">
        <v>6340</v>
      </c>
      <c r="B480">
        <v>150</v>
      </c>
      <c r="C480">
        <v>168</v>
      </c>
    </row>
    <row r="481" spans="1:3">
      <c r="A481" t="s">
        <v>6341</v>
      </c>
      <c r="B481">
        <v>158</v>
      </c>
      <c r="C481">
        <v>167</v>
      </c>
    </row>
    <row r="482" spans="1:3">
      <c r="A482" t="s">
        <v>6342</v>
      </c>
      <c r="B482">
        <v>150</v>
      </c>
      <c r="C482">
        <v>150</v>
      </c>
    </row>
    <row r="483" spans="1:3">
      <c r="A483" t="s">
        <v>6343</v>
      </c>
      <c r="B483">
        <v>183</v>
      </c>
      <c r="C483">
        <v>183</v>
      </c>
    </row>
    <row r="484" spans="1:3">
      <c r="A484" t="s">
        <v>6343</v>
      </c>
      <c r="B484">
        <v>183</v>
      </c>
      <c r="C484">
        <v>183</v>
      </c>
    </row>
    <row r="485" spans="1:3">
      <c r="A485" t="s">
        <v>6339</v>
      </c>
      <c r="B485">
        <v>106</v>
      </c>
      <c r="C485">
        <v>109</v>
      </c>
    </row>
    <row r="486" spans="1:3">
      <c r="A486" t="s">
        <v>6344</v>
      </c>
      <c r="B486">
        <v>171</v>
      </c>
      <c r="C486">
        <v>171</v>
      </c>
    </row>
    <row r="487" spans="1:3">
      <c r="A487" t="s">
        <v>6345</v>
      </c>
      <c r="B487">
        <v>143</v>
      </c>
      <c r="C487">
        <v>164</v>
      </c>
    </row>
    <row r="488" spans="1:3">
      <c r="A488" t="s">
        <v>6346</v>
      </c>
      <c r="B488">
        <v>215</v>
      </c>
      <c r="C488">
        <v>226</v>
      </c>
    </row>
    <row r="489" spans="1:3">
      <c r="A489" t="s">
        <v>6347</v>
      </c>
      <c r="B489">
        <v>154</v>
      </c>
      <c r="C489">
        <v>161</v>
      </c>
    </row>
    <row r="490" spans="1:3">
      <c r="A490" t="s">
        <v>6348</v>
      </c>
      <c r="B490">
        <v>149</v>
      </c>
      <c r="C490">
        <v>165</v>
      </c>
    </row>
    <row r="491" spans="1:3">
      <c r="A491" t="s">
        <v>6349</v>
      </c>
    </row>
    <row r="492" spans="1:3">
      <c r="A492" t="s">
        <v>6350</v>
      </c>
      <c r="B492">
        <v>150</v>
      </c>
      <c r="C492">
        <v>150</v>
      </c>
    </row>
    <row r="493" spans="1:3">
      <c r="A493" t="s">
        <v>6348</v>
      </c>
      <c r="B493">
        <v>149</v>
      </c>
      <c r="C493">
        <v>185</v>
      </c>
    </row>
    <row r="494" spans="1:3">
      <c r="A494" t="s">
        <v>6351</v>
      </c>
      <c r="B494">
        <v>145</v>
      </c>
      <c r="C494">
        <v>167</v>
      </c>
    </row>
    <row r="495" spans="1:3">
      <c r="A495" t="s">
        <v>6352</v>
      </c>
      <c r="B495">
        <v>149</v>
      </c>
      <c r="C495">
        <v>149</v>
      </c>
    </row>
    <row r="496" spans="1:3">
      <c r="A496" t="s">
        <v>6353</v>
      </c>
      <c r="B496">
        <v>108</v>
      </c>
      <c r="C496">
        <v>108</v>
      </c>
    </row>
    <row r="497" spans="1:3">
      <c r="A497" t="s">
        <v>6354</v>
      </c>
      <c r="B497">
        <v>141</v>
      </c>
      <c r="C497">
        <v>148</v>
      </c>
    </row>
    <row r="498" spans="1:3">
      <c r="A498" t="s">
        <v>6355</v>
      </c>
      <c r="B498">
        <v>113</v>
      </c>
      <c r="C498">
        <v>158</v>
      </c>
    </row>
    <row r="499" spans="1:3">
      <c r="A499" t="s">
        <v>6356</v>
      </c>
    </row>
    <row r="500" spans="1:3">
      <c r="A500" t="s">
        <v>6357</v>
      </c>
    </row>
    <row r="501" spans="1:3">
      <c r="A501" t="s">
        <v>6358</v>
      </c>
      <c r="B501">
        <v>135</v>
      </c>
      <c r="C501">
        <v>138</v>
      </c>
    </row>
    <row r="502" spans="1:3">
      <c r="A502" t="s">
        <v>6359</v>
      </c>
      <c r="B502">
        <v>159</v>
      </c>
      <c r="C502">
        <v>159</v>
      </c>
    </row>
    <row r="503" spans="1:3">
      <c r="A503" t="s">
        <v>6360</v>
      </c>
      <c r="B503">
        <v>159</v>
      </c>
      <c r="C503">
        <v>159</v>
      </c>
    </row>
    <row r="504" spans="1:3">
      <c r="A504" t="s">
        <v>6361</v>
      </c>
    </row>
    <row r="505" spans="1:3">
      <c r="A505" t="s">
        <v>6362</v>
      </c>
    </row>
    <row r="506" spans="1:3">
      <c r="A506" t="s">
        <v>6363</v>
      </c>
      <c r="B506">
        <v>159</v>
      </c>
      <c r="C506">
        <v>159</v>
      </c>
    </row>
    <row r="507" spans="1:3">
      <c r="A507" t="s">
        <v>6364</v>
      </c>
      <c r="B507">
        <v>160</v>
      </c>
      <c r="C507">
        <v>160</v>
      </c>
    </row>
    <row r="508" spans="1:3">
      <c r="A508" t="s">
        <v>6365</v>
      </c>
      <c r="B508">
        <v>166</v>
      </c>
      <c r="C508">
        <v>180</v>
      </c>
    </row>
    <row r="509" spans="1:3">
      <c r="A509" t="s">
        <v>6366</v>
      </c>
      <c r="B509">
        <v>160</v>
      </c>
      <c r="C509">
        <v>166</v>
      </c>
    </row>
    <row r="510" spans="1:3">
      <c r="A510" t="s">
        <v>6367</v>
      </c>
      <c r="B510">
        <v>265</v>
      </c>
      <c r="C510">
        <v>286</v>
      </c>
    </row>
    <row r="511" spans="1:3">
      <c r="A511" t="s">
        <v>6368</v>
      </c>
      <c r="B511">
        <v>122</v>
      </c>
      <c r="C511">
        <v>122</v>
      </c>
    </row>
    <row r="512" spans="1:3">
      <c r="A512" t="s">
        <v>6369</v>
      </c>
      <c r="B512">
        <v>169</v>
      </c>
      <c r="C512">
        <v>176</v>
      </c>
    </row>
    <row r="513" spans="1:3">
      <c r="A513" t="s">
        <v>6370</v>
      </c>
      <c r="B513">
        <v>179</v>
      </c>
      <c r="C513">
        <v>179</v>
      </c>
    </row>
    <row r="514" spans="1:3">
      <c r="A514" t="s">
        <v>6371</v>
      </c>
    </row>
    <row r="515" spans="1:3">
      <c r="A515" t="s">
        <v>6372</v>
      </c>
      <c r="B515">
        <v>166</v>
      </c>
      <c r="C515">
        <v>169</v>
      </c>
    </row>
    <row r="516" spans="1:3">
      <c r="A516" t="s">
        <v>6373</v>
      </c>
      <c r="B516">
        <v>178</v>
      </c>
      <c r="C516">
        <v>184</v>
      </c>
    </row>
    <row r="517" spans="1:3">
      <c r="A517" t="s">
        <v>6374</v>
      </c>
      <c r="B517">
        <v>104</v>
      </c>
      <c r="C517">
        <v>118</v>
      </c>
    </row>
    <row r="518" spans="1:3">
      <c r="A518" t="s">
        <v>6375</v>
      </c>
      <c r="B518">
        <v>179</v>
      </c>
      <c r="C518">
        <v>179</v>
      </c>
    </row>
    <row r="519" spans="1:3">
      <c r="A519" t="s">
        <v>6376</v>
      </c>
      <c r="B519">
        <v>177</v>
      </c>
      <c r="C519">
        <v>180</v>
      </c>
    </row>
    <row r="520" spans="1:3">
      <c r="A520" t="s">
        <v>6377</v>
      </c>
      <c r="B520">
        <v>123</v>
      </c>
      <c r="C520">
        <v>130</v>
      </c>
    </row>
    <row r="521" spans="1:3">
      <c r="A521" t="s">
        <v>6378</v>
      </c>
      <c r="B521">
        <v>183</v>
      </c>
      <c r="C521">
        <v>183</v>
      </c>
    </row>
    <row r="522" spans="1:3">
      <c r="A522" t="s">
        <v>6379</v>
      </c>
    </row>
    <row r="523" spans="1:3">
      <c r="A523" t="s">
        <v>6380</v>
      </c>
      <c r="B523">
        <v>169</v>
      </c>
      <c r="C523">
        <v>178</v>
      </c>
    </row>
    <row r="524" spans="1:3">
      <c r="A524" t="s">
        <v>6381</v>
      </c>
      <c r="B524">
        <v>181</v>
      </c>
      <c r="C524">
        <v>184</v>
      </c>
    </row>
    <row r="525" spans="1:3">
      <c r="A525" t="s">
        <v>6382</v>
      </c>
      <c r="B525">
        <v>140</v>
      </c>
      <c r="C525">
        <v>140</v>
      </c>
    </row>
    <row r="526" spans="1:3">
      <c r="A526" t="s">
        <v>6383</v>
      </c>
      <c r="B526">
        <v>156</v>
      </c>
      <c r="C526">
        <v>168</v>
      </c>
    </row>
    <row r="527" spans="1:3">
      <c r="A527" t="s">
        <v>6384</v>
      </c>
    </row>
    <row r="528" spans="1:3">
      <c r="A528" t="s">
        <v>6385</v>
      </c>
    </row>
    <row r="529" spans="1:3">
      <c r="A529" t="s">
        <v>6386</v>
      </c>
      <c r="B529">
        <v>181</v>
      </c>
      <c r="C529">
        <v>185</v>
      </c>
    </row>
    <row r="530" spans="1:3">
      <c r="A530" t="s">
        <v>6387</v>
      </c>
      <c r="B530">
        <v>177</v>
      </c>
      <c r="C530">
        <v>234</v>
      </c>
    </row>
    <row r="531" spans="1:3">
      <c r="A531" t="s">
        <v>6388</v>
      </c>
      <c r="B531">
        <v>181</v>
      </c>
      <c r="C531">
        <v>181</v>
      </c>
    </row>
    <row r="532" spans="1:3">
      <c r="A532" t="s">
        <v>6389</v>
      </c>
      <c r="B532">
        <v>170</v>
      </c>
      <c r="C532">
        <v>178</v>
      </c>
    </row>
    <row r="533" spans="1:3">
      <c r="A533" t="s">
        <v>6390</v>
      </c>
      <c r="B533">
        <v>121</v>
      </c>
      <c r="C533">
        <v>121</v>
      </c>
    </row>
    <row r="534" spans="1:3">
      <c r="A534" t="s">
        <v>6391</v>
      </c>
      <c r="B534">
        <v>147</v>
      </c>
      <c r="C534">
        <v>162</v>
      </c>
    </row>
    <row r="535" spans="1:3">
      <c r="A535" t="s">
        <v>6392</v>
      </c>
      <c r="B535">
        <v>181</v>
      </c>
      <c r="C535">
        <v>206</v>
      </c>
    </row>
    <row r="536" spans="1:3">
      <c r="A536" t="s">
        <v>6393</v>
      </c>
      <c r="B536">
        <v>143</v>
      </c>
      <c r="C536">
        <v>143</v>
      </c>
    </row>
    <row r="537" spans="1:3">
      <c r="A537" t="s">
        <v>6394</v>
      </c>
      <c r="B537">
        <v>104</v>
      </c>
      <c r="C537">
        <v>108</v>
      </c>
    </row>
    <row r="538" spans="1:3">
      <c r="A538" t="s">
        <v>6395</v>
      </c>
      <c r="B538">
        <v>176</v>
      </c>
      <c r="C538">
        <v>205</v>
      </c>
    </row>
    <row r="539" spans="1:3">
      <c r="A539" t="s">
        <v>6396</v>
      </c>
      <c r="B539">
        <v>155</v>
      </c>
      <c r="C539">
        <v>161</v>
      </c>
    </row>
    <row r="540" spans="1:3">
      <c r="A540" t="s">
        <v>6397</v>
      </c>
      <c r="B540">
        <v>99</v>
      </c>
      <c r="C540">
        <v>99</v>
      </c>
    </row>
    <row r="541" spans="1:3">
      <c r="A541" t="s">
        <v>6398</v>
      </c>
      <c r="B541">
        <v>169</v>
      </c>
      <c r="C541">
        <v>185</v>
      </c>
    </row>
    <row r="542" spans="1:3">
      <c r="A542" t="s">
        <v>6399</v>
      </c>
    </row>
    <row r="543" spans="1:3">
      <c r="A543" t="s">
        <v>6400</v>
      </c>
      <c r="B543">
        <v>142</v>
      </c>
      <c r="C543">
        <v>152</v>
      </c>
    </row>
    <row r="544" spans="1:3">
      <c r="A544" t="s">
        <v>6401</v>
      </c>
      <c r="B544">
        <v>138</v>
      </c>
      <c r="C544">
        <v>142</v>
      </c>
    </row>
    <row r="545" spans="1:3">
      <c r="A545" t="s">
        <v>6402</v>
      </c>
    </row>
    <row r="546" spans="1:3">
      <c r="A546" t="s">
        <v>6403</v>
      </c>
      <c r="B546">
        <v>169</v>
      </c>
      <c r="C546">
        <v>169</v>
      </c>
    </row>
    <row r="547" spans="1:3">
      <c r="A547" t="s">
        <v>6404</v>
      </c>
      <c r="B547">
        <v>131</v>
      </c>
      <c r="C547">
        <v>147</v>
      </c>
    </row>
    <row r="548" spans="1:3">
      <c r="A548" t="s">
        <v>6405</v>
      </c>
      <c r="B548">
        <v>141</v>
      </c>
      <c r="C548">
        <v>146</v>
      </c>
    </row>
    <row r="549" spans="1:3">
      <c r="A549" t="s">
        <v>6406</v>
      </c>
      <c r="B549">
        <v>134</v>
      </c>
      <c r="C549">
        <v>139</v>
      </c>
    </row>
    <row r="550" spans="1:3">
      <c r="A550" t="s">
        <v>6407</v>
      </c>
      <c r="B550">
        <v>155</v>
      </c>
      <c r="C550">
        <v>155</v>
      </c>
    </row>
    <row r="551" spans="1:3">
      <c r="A551" t="s">
        <v>6408</v>
      </c>
      <c r="B551">
        <v>117</v>
      </c>
      <c r="C551">
        <v>119</v>
      </c>
    </row>
    <row r="552" spans="1:3">
      <c r="A552" t="s">
        <v>6409</v>
      </c>
      <c r="B552">
        <v>152</v>
      </c>
      <c r="C552">
        <v>154</v>
      </c>
    </row>
    <row r="553" spans="1:3">
      <c r="A553" t="s">
        <v>6403</v>
      </c>
      <c r="B553">
        <v>169</v>
      </c>
      <c r="C553">
        <v>169</v>
      </c>
    </row>
    <row r="554" spans="1:3">
      <c r="A554" t="s">
        <v>6410</v>
      </c>
      <c r="B554">
        <v>148</v>
      </c>
      <c r="C554">
        <v>175</v>
      </c>
    </row>
    <row r="555" spans="1:3">
      <c r="A555" t="s">
        <v>6411</v>
      </c>
      <c r="B555">
        <v>182</v>
      </c>
      <c r="C555">
        <v>185</v>
      </c>
    </row>
    <row r="556" spans="1:3">
      <c r="A556" t="s">
        <v>6412</v>
      </c>
      <c r="B556">
        <v>165</v>
      </c>
      <c r="C556">
        <v>175</v>
      </c>
    </row>
    <row r="557" spans="1:3">
      <c r="A557" t="s">
        <v>6413</v>
      </c>
      <c r="B557">
        <v>159</v>
      </c>
      <c r="C557">
        <v>184</v>
      </c>
    </row>
    <row r="558" spans="1:3">
      <c r="A558" t="s">
        <v>6414</v>
      </c>
      <c r="B558">
        <v>171</v>
      </c>
      <c r="C558">
        <v>181</v>
      </c>
    </row>
    <row r="559" spans="1:3">
      <c r="A559" t="s">
        <v>6415</v>
      </c>
    </row>
    <row r="560" spans="1:3">
      <c r="A560" t="s">
        <v>6416</v>
      </c>
      <c r="B560">
        <v>162</v>
      </c>
      <c r="C560">
        <v>168</v>
      </c>
    </row>
    <row r="561" spans="1:3">
      <c r="A561" t="s">
        <v>6417</v>
      </c>
      <c r="B561">
        <v>173</v>
      </c>
      <c r="C561">
        <v>177</v>
      </c>
    </row>
    <row r="562" spans="1:3">
      <c r="A562" t="s">
        <v>6418</v>
      </c>
    </row>
    <row r="563" spans="1:3">
      <c r="A563" t="s">
        <v>6419</v>
      </c>
      <c r="B563">
        <v>179</v>
      </c>
      <c r="C563">
        <v>197</v>
      </c>
    </row>
    <row r="564" spans="1:3">
      <c r="A564" t="s">
        <v>6420</v>
      </c>
      <c r="B564">
        <v>161</v>
      </c>
      <c r="C564">
        <v>172</v>
      </c>
    </row>
    <row r="565" spans="1:3">
      <c r="A565" t="s">
        <v>6421</v>
      </c>
      <c r="B565">
        <v>179</v>
      </c>
      <c r="C565">
        <v>180</v>
      </c>
    </row>
    <row r="566" spans="1:3">
      <c r="A566" t="s">
        <v>6422</v>
      </c>
      <c r="B566">
        <v>100</v>
      </c>
      <c r="C566">
        <v>110</v>
      </c>
    </row>
    <row r="567" spans="1:3">
      <c r="A567" t="s">
        <v>6423</v>
      </c>
      <c r="B567">
        <v>180</v>
      </c>
      <c r="C567">
        <v>181</v>
      </c>
    </row>
    <row r="568" spans="1:3">
      <c r="A568" t="s">
        <v>6424</v>
      </c>
      <c r="B568">
        <v>155</v>
      </c>
      <c r="C568">
        <v>193</v>
      </c>
    </row>
    <row r="569" spans="1:3">
      <c r="A569" t="s">
        <v>6425</v>
      </c>
      <c r="B569">
        <v>147</v>
      </c>
      <c r="C569">
        <v>152</v>
      </c>
    </row>
    <row r="570" spans="1:3">
      <c r="A570" t="s">
        <v>6426</v>
      </c>
      <c r="B570">
        <v>120</v>
      </c>
      <c r="C570">
        <v>120</v>
      </c>
    </row>
    <row r="571" spans="1:3">
      <c r="A571" t="s">
        <v>6427</v>
      </c>
      <c r="B571">
        <v>146</v>
      </c>
      <c r="C571">
        <v>160</v>
      </c>
    </row>
    <row r="572" spans="1:3">
      <c r="A572" t="s">
        <v>6428</v>
      </c>
      <c r="B572">
        <v>253</v>
      </c>
      <c r="C572">
        <v>262</v>
      </c>
    </row>
    <row r="573" spans="1:3">
      <c r="A573" t="s">
        <v>6429</v>
      </c>
      <c r="B573">
        <v>180</v>
      </c>
      <c r="C573">
        <v>184</v>
      </c>
    </row>
    <row r="574" spans="1:3">
      <c r="A574" t="s">
        <v>6430</v>
      </c>
      <c r="B574">
        <v>141</v>
      </c>
      <c r="C574">
        <v>152</v>
      </c>
    </row>
    <row r="575" spans="1:3">
      <c r="A575" t="s">
        <v>6431</v>
      </c>
      <c r="B575">
        <v>115</v>
      </c>
      <c r="C575">
        <v>121</v>
      </c>
    </row>
    <row r="576" spans="1:3">
      <c r="A576" t="s">
        <v>6432</v>
      </c>
      <c r="B576">
        <v>157</v>
      </c>
      <c r="C576">
        <v>160</v>
      </c>
    </row>
    <row r="577" spans="1:3">
      <c r="A577" t="s">
        <v>6433</v>
      </c>
    </row>
    <row r="578" spans="1:3">
      <c r="A578" t="s">
        <v>6434</v>
      </c>
      <c r="B578">
        <v>112</v>
      </c>
      <c r="C578">
        <v>114</v>
      </c>
    </row>
    <row r="579" spans="1:3">
      <c r="A579" t="s">
        <v>6435</v>
      </c>
      <c r="B579">
        <v>147</v>
      </c>
      <c r="C579">
        <v>172</v>
      </c>
    </row>
    <row r="580" spans="1:3">
      <c r="A580" t="s">
        <v>6436</v>
      </c>
      <c r="B580">
        <v>140</v>
      </c>
      <c r="C580">
        <v>174</v>
      </c>
    </row>
    <row r="581" spans="1:3">
      <c r="A581" t="s">
        <v>6437</v>
      </c>
      <c r="B581">
        <v>166</v>
      </c>
      <c r="C581">
        <v>172</v>
      </c>
    </row>
    <row r="582" spans="1:3">
      <c r="A582" t="s">
        <v>6438</v>
      </c>
      <c r="B582">
        <v>150</v>
      </c>
      <c r="C582">
        <v>157</v>
      </c>
    </row>
    <row r="583" spans="1:3">
      <c r="A583" t="s">
        <v>6439</v>
      </c>
      <c r="B583">
        <v>178</v>
      </c>
      <c r="C583">
        <v>182</v>
      </c>
    </row>
    <row r="584" spans="1:3">
      <c r="A584" t="s">
        <v>6440</v>
      </c>
      <c r="B584">
        <v>171</v>
      </c>
      <c r="C584">
        <v>171</v>
      </c>
    </row>
    <row r="585" spans="1:3">
      <c r="A585" t="s">
        <v>6441</v>
      </c>
      <c r="B585">
        <v>94</v>
      </c>
      <c r="C585">
        <v>115</v>
      </c>
    </row>
    <row r="586" spans="1:3">
      <c r="A586" t="s">
        <v>6442</v>
      </c>
      <c r="B586">
        <v>158</v>
      </c>
      <c r="C586">
        <v>158</v>
      </c>
    </row>
    <row r="587" spans="1:3">
      <c r="A587" t="s">
        <v>6443</v>
      </c>
      <c r="B587">
        <v>120</v>
      </c>
      <c r="C587">
        <v>123</v>
      </c>
    </row>
    <row r="588" spans="1:3">
      <c r="A588" t="s">
        <v>6444</v>
      </c>
    </row>
    <row r="589" spans="1:3">
      <c r="A589" t="s">
        <v>6445</v>
      </c>
    </row>
    <row r="590" spans="1:3">
      <c r="A590" t="s">
        <v>6446</v>
      </c>
      <c r="B590">
        <v>124</v>
      </c>
      <c r="C590">
        <v>124</v>
      </c>
    </row>
    <row r="591" spans="1:3">
      <c r="A591" t="s">
        <v>6447</v>
      </c>
      <c r="B591">
        <v>176</v>
      </c>
      <c r="C591">
        <v>186</v>
      </c>
    </row>
    <row r="592" spans="1:3">
      <c r="A592" t="s">
        <v>6448</v>
      </c>
    </row>
    <row r="593" spans="1:3">
      <c r="A593" t="s">
        <v>6449</v>
      </c>
      <c r="B593">
        <v>173</v>
      </c>
      <c r="C593">
        <v>173</v>
      </c>
    </row>
    <row r="594" spans="1:3">
      <c r="A594" t="s">
        <v>6450</v>
      </c>
      <c r="B594">
        <v>141</v>
      </c>
      <c r="C594">
        <v>147</v>
      </c>
    </row>
    <row r="595" spans="1:3">
      <c r="A595" t="s">
        <v>6451</v>
      </c>
      <c r="B595">
        <v>162</v>
      </c>
      <c r="C595">
        <v>162</v>
      </c>
    </row>
    <row r="596" spans="1:3">
      <c r="A596" t="s">
        <v>6452</v>
      </c>
      <c r="B596">
        <v>170</v>
      </c>
      <c r="C596">
        <v>170</v>
      </c>
    </row>
    <row r="597" spans="1:3">
      <c r="A597" t="s">
        <v>6453</v>
      </c>
      <c r="B597">
        <v>161</v>
      </c>
      <c r="C597">
        <v>164</v>
      </c>
    </row>
    <row r="598" spans="1:3">
      <c r="A598" t="s">
        <v>6454</v>
      </c>
      <c r="B598">
        <v>169</v>
      </c>
      <c r="C598">
        <v>169</v>
      </c>
    </row>
    <row r="599" spans="1:3">
      <c r="A599" t="s">
        <v>6455</v>
      </c>
      <c r="B599">
        <v>179</v>
      </c>
      <c r="C599">
        <v>179</v>
      </c>
    </row>
    <row r="600" spans="1:3">
      <c r="A600" t="s">
        <v>6456</v>
      </c>
      <c r="B600">
        <v>157</v>
      </c>
      <c r="C600">
        <v>157</v>
      </c>
    </row>
    <row r="601" spans="1:3">
      <c r="A601" t="s">
        <v>6457</v>
      </c>
      <c r="B601">
        <v>134</v>
      </c>
      <c r="C601">
        <v>137</v>
      </c>
    </row>
    <row r="602" spans="1:3">
      <c r="A602" t="s">
        <v>6458</v>
      </c>
      <c r="B602">
        <v>151</v>
      </c>
      <c r="C602">
        <v>151</v>
      </c>
    </row>
    <row r="603" spans="1:3">
      <c r="A603" t="s">
        <v>6459</v>
      </c>
      <c r="B603">
        <v>150</v>
      </c>
      <c r="C603">
        <v>150</v>
      </c>
    </row>
    <row r="604" spans="1:3">
      <c r="A604" t="s">
        <v>6460</v>
      </c>
      <c r="B604">
        <v>163</v>
      </c>
      <c r="C604">
        <v>175</v>
      </c>
    </row>
    <row r="605" spans="1:3">
      <c r="A605" t="s">
        <v>6461</v>
      </c>
      <c r="B605">
        <v>214</v>
      </c>
      <c r="C605">
        <v>220</v>
      </c>
    </row>
    <row r="606" spans="1:3">
      <c r="A606" t="s">
        <v>6462</v>
      </c>
      <c r="B606">
        <v>153</v>
      </c>
      <c r="C606">
        <v>162</v>
      </c>
    </row>
    <row r="607" spans="1:3">
      <c r="A607" t="s">
        <v>6463</v>
      </c>
      <c r="B607">
        <v>167</v>
      </c>
      <c r="C607">
        <v>191</v>
      </c>
    </row>
    <row r="608" spans="1:3">
      <c r="A608" t="s">
        <v>6464</v>
      </c>
      <c r="B608">
        <v>163</v>
      </c>
      <c r="C608">
        <v>166</v>
      </c>
    </row>
    <row r="609" spans="1:3">
      <c r="A609" t="s">
        <v>6465</v>
      </c>
      <c r="B609">
        <v>173</v>
      </c>
      <c r="C609">
        <v>186</v>
      </c>
    </row>
    <row r="610" spans="1:3">
      <c r="A610" t="s">
        <v>6466</v>
      </c>
      <c r="B610">
        <v>143</v>
      </c>
      <c r="C610">
        <v>150</v>
      </c>
    </row>
    <row r="611" spans="1:3">
      <c r="A611" t="s">
        <v>6467</v>
      </c>
      <c r="B611">
        <v>167</v>
      </c>
      <c r="C611">
        <v>173</v>
      </c>
    </row>
    <row r="612" spans="1:3">
      <c r="A612" t="s">
        <v>6468</v>
      </c>
      <c r="B612">
        <v>163</v>
      </c>
      <c r="C612">
        <v>163</v>
      </c>
    </row>
    <row r="613" spans="1:3">
      <c r="A613" t="s">
        <v>6469</v>
      </c>
      <c r="B613">
        <v>182</v>
      </c>
      <c r="C613">
        <v>182</v>
      </c>
    </row>
    <row r="614" spans="1:3">
      <c r="A614" t="s">
        <v>6470</v>
      </c>
      <c r="B614">
        <v>151</v>
      </c>
      <c r="C614">
        <v>174</v>
      </c>
    </row>
    <row r="615" spans="1:3">
      <c r="A615" t="s">
        <v>6471</v>
      </c>
      <c r="B615">
        <v>177</v>
      </c>
      <c r="C615">
        <v>180</v>
      </c>
    </row>
    <row r="616" spans="1:3">
      <c r="A616" t="s">
        <v>6472</v>
      </c>
      <c r="B616">
        <v>137</v>
      </c>
      <c r="C616">
        <v>140</v>
      </c>
    </row>
    <row r="617" spans="1:3">
      <c r="A617" t="s">
        <v>6473</v>
      </c>
      <c r="B617">
        <v>168</v>
      </c>
      <c r="C617">
        <v>171</v>
      </c>
    </row>
    <row r="618" spans="1:3">
      <c r="A618" t="s">
        <v>6474</v>
      </c>
      <c r="B618">
        <v>169</v>
      </c>
      <c r="C618">
        <v>172</v>
      </c>
    </row>
    <row r="619" spans="1:3">
      <c r="A619" t="s">
        <v>6475</v>
      </c>
      <c r="B619">
        <v>159</v>
      </c>
      <c r="C619">
        <v>196</v>
      </c>
    </row>
    <row r="620" spans="1:3">
      <c r="A620" t="s">
        <v>6476</v>
      </c>
      <c r="B620">
        <v>117</v>
      </c>
      <c r="C620">
        <v>124</v>
      </c>
    </row>
    <row r="621" spans="1:3">
      <c r="A621" t="s">
        <v>6477</v>
      </c>
      <c r="B621">
        <v>129</v>
      </c>
      <c r="C621">
        <v>129</v>
      </c>
    </row>
    <row r="622" spans="1:3">
      <c r="A622" t="s">
        <v>6478</v>
      </c>
      <c r="B622">
        <v>102</v>
      </c>
      <c r="C622">
        <v>104</v>
      </c>
    </row>
    <row r="623" spans="1:3">
      <c r="A623" t="s">
        <v>6479</v>
      </c>
      <c r="B623">
        <v>182</v>
      </c>
      <c r="C623">
        <v>197</v>
      </c>
    </row>
    <row r="624" spans="1:3">
      <c r="A624" t="s">
        <v>6480</v>
      </c>
    </row>
    <row r="625" spans="1:3">
      <c r="A625" t="s">
        <v>6481</v>
      </c>
      <c r="B625">
        <v>119</v>
      </c>
      <c r="C625">
        <v>119</v>
      </c>
    </row>
    <row r="626" spans="1:3">
      <c r="A626" t="s">
        <v>6482</v>
      </c>
      <c r="B626">
        <v>110</v>
      </c>
      <c r="C626">
        <v>119</v>
      </c>
    </row>
    <row r="627" spans="1:3">
      <c r="A627" t="s">
        <v>6483</v>
      </c>
      <c r="B627">
        <v>142</v>
      </c>
      <c r="C627">
        <v>150</v>
      </c>
    </row>
    <row r="628" spans="1:3">
      <c r="A628" t="s">
        <v>6484</v>
      </c>
      <c r="B628">
        <v>143</v>
      </c>
      <c r="C628">
        <v>150</v>
      </c>
    </row>
    <row r="629" spans="1:3">
      <c r="A629" t="s">
        <v>6485</v>
      </c>
      <c r="B629">
        <v>171</v>
      </c>
      <c r="C629">
        <v>171</v>
      </c>
    </row>
    <row r="630" spans="1:3">
      <c r="A630" t="s">
        <v>6486</v>
      </c>
      <c r="B630">
        <v>182</v>
      </c>
      <c r="C630">
        <v>182</v>
      </c>
    </row>
    <row r="631" spans="1:3">
      <c r="A631" t="s">
        <v>6487</v>
      </c>
    </row>
    <row r="632" spans="1:3">
      <c r="A632" t="s">
        <v>6488</v>
      </c>
      <c r="B632">
        <v>158</v>
      </c>
      <c r="C632">
        <v>167</v>
      </c>
    </row>
    <row r="633" spans="1:3">
      <c r="A633" t="s">
        <v>6489</v>
      </c>
      <c r="B633">
        <v>99</v>
      </c>
      <c r="C633">
        <v>117</v>
      </c>
    </row>
    <row r="634" spans="1:3">
      <c r="A634" t="s">
        <v>6490</v>
      </c>
      <c r="B634">
        <v>170</v>
      </c>
      <c r="C634">
        <v>172</v>
      </c>
    </row>
    <row r="635" spans="1:3">
      <c r="A635" t="s">
        <v>6491</v>
      </c>
      <c r="B635">
        <v>139</v>
      </c>
      <c r="C635">
        <v>144</v>
      </c>
    </row>
    <row r="636" spans="1:3">
      <c r="A636" t="s">
        <v>6492</v>
      </c>
      <c r="B636">
        <v>161</v>
      </c>
      <c r="C636">
        <v>161</v>
      </c>
    </row>
    <row r="637" spans="1:3">
      <c r="A637" t="s">
        <v>6493</v>
      </c>
      <c r="B637">
        <v>124</v>
      </c>
      <c r="C637">
        <v>234</v>
      </c>
    </row>
    <row r="638" spans="1:3">
      <c r="A638" t="s">
        <v>6494</v>
      </c>
      <c r="B638">
        <v>174</v>
      </c>
      <c r="C638">
        <v>178</v>
      </c>
    </row>
    <row r="639" spans="1:3">
      <c r="A639" t="s">
        <v>6495</v>
      </c>
      <c r="B639">
        <v>130</v>
      </c>
      <c r="C639">
        <v>135</v>
      </c>
    </row>
    <row r="640" spans="1:3">
      <c r="A640" t="s">
        <v>6496</v>
      </c>
      <c r="B640">
        <v>145</v>
      </c>
      <c r="C640">
        <v>151</v>
      </c>
    </row>
    <row r="641" spans="1:3">
      <c r="A641" t="s">
        <v>6497</v>
      </c>
      <c r="B641">
        <v>175</v>
      </c>
      <c r="C641">
        <v>175</v>
      </c>
    </row>
    <row r="642" spans="1:3">
      <c r="A642" t="s">
        <v>6498</v>
      </c>
      <c r="B642">
        <v>102</v>
      </c>
      <c r="C642">
        <v>110</v>
      </c>
    </row>
    <row r="643" spans="1:3">
      <c r="A643" t="s">
        <v>6499</v>
      </c>
      <c r="B643">
        <v>69</v>
      </c>
      <c r="C643">
        <v>69</v>
      </c>
    </row>
    <row r="644" spans="1:3">
      <c r="A644" t="s">
        <v>6500</v>
      </c>
      <c r="B644">
        <v>165</v>
      </c>
      <c r="C644">
        <v>169</v>
      </c>
    </row>
    <row r="645" spans="1:3">
      <c r="A645" t="s">
        <v>6501</v>
      </c>
      <c r="B645">
        <v>182</v>
      </c>
      <c r="C645">
        <v>184</v>
      </c>
    </row>
    <row r="646" spans="1:3">
      <c r="A646" t="s">
        <v>6502</v>
      </c>
      <c r="B646">
        <v>176</v>
      </c>
      <c r="C646">
        <v>176</v>
      </c>
    </row>
    <row r="647" spans="1:3">
      <c r="A647" t="s">
        <v>6503</v>
      </c>
      <c r="B647">
        <v>183</v>
      </c>
      <c r="C647">
        <v>183</v>
      </c>
    </row>
    <row r="648" spans="1:3">
      <c r="A648" t="s">
        <v>6504</v>
      </c>
      <c r="B648">
        <v>123</v>
      </c>
      <c r="C648">
        <v>128</v>
      </c>
    </row>
    <row r="649" spans="1:3">
      <c r="A649" t="s">
        <v>6505</v>
      </c>
      <c r="B649">
        <v>180</v>
      </c>
      <c r="C649">
        <v>181</v>
      </c>
    </row>
    <row r="650" spans="1:3">
      <c r="A650" t="s">
        <v>6506</v>
      </c>
      <c r="B650">
        <v>163</v>
      </c>
      <c r="C650">
        <v>173</v>
      </c>
    </row>
    <row r="651" spans="1:3">
      <c r="A651" t="s">
        <v>6507</v>
      </c>
      <c r="B651">
        <v>138</v>
      </c>
      <c r="C651">
        <v>148</v>
      </c>
    </row>
    <row r="652" spans="1:3">
      <c r="A652" t="s">
        <v>6508</v>
      </c>
      <c r="B652">
        <v>112</v>
      </c>
      <c r="C652">
        <v>119</v>
      </c>
    </row>
    <row r="653" spans="1:3">
      <c r="A653" t="s">
        <v>6509</v>
      </c>
      <c r="B653">
        <v>162</v>
      </c>
      <c r="C653">
        <v>171</v>
      </c>
    </row>
    <row r="654" spans="1:3">
      <c r="A654" t="s">
        <v>6510</v>
      </c>
      <c r="B654">
        <v>170</v>
      </c>
      <c r="C654">
        <v>170</v>
      </c>
    </row>
    <row r="655" spans="1:3">
      <c r="A655" t="s">
        <v>6511</v>
      </c>
      <c r="B655">
        <v>151</v>
      </c>
      <c r="C655">
        <v>167</v>
      </c>
    </row>
    <row r="656" spans="1:3">
      <c r="A656" t="s">
        <v>6512</v>
      </c>
    </row>
    <row r="657" spans="1:3">
      <c r="A657" t="s">
        <v>6513</v>
      </c>
      <c r="B657">
        <v>167</v>
      </c>
      <c r="C657">
        <v>167</v>
      </c>
    </row>
    <row r="658" spans="1:3">
      <c r="A658" t="s">
        <v>6514</v>
      </c>
      <c r="B658">
        <v>158</v>
      </c>
      <c r="C658">
        <v>159</v>
      </c>
    </row>
    <row r="659" spans="1:3">
      <c r="A659" t="s">
        <v>6515</v>
      </c>
      <c r="B659">
        <v>122</v>
      </c>
      <c r="C659">
        <v>159</v>
      </c>
    </row>
    <row r="660" spans="1:3">
      <c r="A660" t="s">
        <v>6516</v>
      </c>
      <c r="B660">
        <v>172</v>
      </c>
      <c r="C660">
        <v>186</v>
      </c>
    </row>
    <row r="661" spans="1:3">
      <c r="A661" t="s">
        <v>6517</v>
      </c>
      <c r="B661">
        <v>179</v>
      </c>
      <c r="C661">
        <v>185</v>
      </c>
    </row>
    <row r="662" spans="1:3">
      <c r="A662" t="s">
        <v>6518</v>
      </c>
      <c r="B662">
        <v>167</v>
      </c>
      <c r="C662">
        <v>167</v>
      </c>
    </row>
    <row r="663" spans="1:3">
      <c r="A663" t="s">
        <v>6519</v>
      </c>
      <c r="B663">
        <v>161</v>
      </c>
      <c r="C663">
        <v>161</v>
      </c>
    </row>
    <row r="664" spans="1:3">
      <c r="A664" t="s">
        <v>6520</v>
      </c>
      <c r="B664">
        <v>115</v>
      </c>
      <c r="C664">
        <v>115</v>
      </c>
    </row>
    <row r="665" spans="1:3">
      <c r="A665" t="s">
        <v>6521</v>
      </c>
      <c r="B665">
        <v>179</v>
      </c>
      <c r="C665">
        <v>180</v>
      </c>
    </row>
    <row r="666" spans="1:3">
      <c r="A666" t="s">
        <v>6522</v>
      </c>
      <c r="B666">
        <v>155</v>
      </c>
      <c r="C666">
        <v>155</v>
      </c>
    </row>
    <row r="667" spans="1:3">
      <c r="A667" t="s">
        <v>6523</v>
      </c>
      <c r="B667">
        <v>149</v>
      </c>
      <c r="C667">
        <v>154</v>
      </c>
    </row>
    <row r="668" spans="1:3">
      <c r="A668" t="s">
        <v>6524</v>
      </c>
      <c r="B668">
        <v>159</v>
      </c>
      <c r="C668">
        <v>161</v>
      </c>
    </row>
    <row r="669" spans="1:3">
      <c r="A669" t="s">
        <v>6525</v>
      </c>
      <c r="B669">
        <v>178</v>
      </c>
      <c r="C669">
        <v>180</v>
      </c>
    </row>
    <row r="670" spans="1:3">
      <c r="A670" t="s">
        <v>6526</v>
      </c>
      <c r="B670">
        <v>148</v>
      </c>
      <c r="C670">
        <v>150</v>
      </c>
    </row>
    <row r="671" spans="1:3">
      <c r="A671" t="s">
        <v>6527</v>
      </c>
      <c r="B671">
        <v>153</v>
      </c>
      <c r="C671">
        <v>173</v>
      </c>
    </row>
    <row r="672" spans="1:3">
      <c r="A672" t="s">
        <v>6528</v>
      </c>
      <c r="B672">
        <v>134</v>
      </c>
      <c r="C672">
        <v>134</v>
      </c>
    </row>
    <row r="673" spans="1:3">
      <c r="A673" t="s">
        <v>6529</v>
      </c>
      <c r="B673">
        <v>169</v>
      </c>
      <c r="C673">
        <v>178</v>
      </c>
    </row>
    <row r="674" spans="1:3">
      <c r="A674" t="s">
        <v>6530</v>
      </c>
      <c r="B674">
        <v>132</v>
      </c>
      <c r="C674">
        <v>139</v>
      </c>
    </row>
    <row r="675" spans="1:3">
      <c r="A675" t="s">
        <v>6531</v>
      </c>
      <c r="B675">
        <v>179</v>
      </c>
      <c r="C675">
        <v>187</v>
      </c>
    </row>
    <row r="676" spans="1:3">
      <c r="A676" t="s">
        <v>6532</v>
      </c>
      <c r="B676">
        <v>175</v>
      </c>
      <c r="C676">
        <v>177</v>
      </c>
    </row>
    <row r="677" spans="1:3">
      <c r="A677" t="s">
        <v>6533</v>
      </c>
      <c r="B677">
        <v>179</v>
      </c>
      <c r="C677">
        <v>180</v>
      </c>
    </row>
    <row r="678" spans="1:3">
      <c r="A678" t="s">
        <v>6534</v>
      </c>
      <c r="B678">
        <v>177</v>
      </c>
      <c r="C678">
        <v>191</v>
      </c>
    </row>
    <row r="679" spans="1:3">
      <c r="A679" t="s">
        <v>6535</v>
      </c>
      <c r="B679">
        <v>102</v>
      </c>
      <c r="C679">
        <v>102</v>
      </c>
    </row>
    <row r="680" spans="1:3">
      <c r="A680" t="s">
        <v>6536</v>
      </c>
      <c r="B680">
        <v>176</v>
      </c>
      <c r="C680">
        <v>180</v>
      </c>
    </row>
    <row r="681" spans="1:3">
      <c r="A681" t="s">
        <v>6537</v>
      </c>
      <c r="B681">
        <v>177</v>
      </c>
      <c r="C681">
        <v>177</v>
      </c>
    </row>
    <row r="682" spans="1:3">
      <c r="A682" t="s">
        <v>6538</v>
      </c>
      <c r="B682">
        <v>149</v>
      </c>
      <c r="C682">
        <v>156</v>
      </c>
    </row>
    <row r="683" spans="1:3">
      <c r="A683" t="s">
        <v>6539</v>
      </c>
      <c r="B683">
        <v>134</v>
      </c>
      <c r="C683">
        <v>134</v>
      </c>
    </row>
    <row r="684" spans="1:3">
      <c r="A684" t="s">
        <v>6540</v>
      </c>
      <c r="B684">
        <v>114</v>
      </c>
      <c r="C684">
        <v>120</v>
      </c>
    </row>
    <row r="685" spans="1:3">
      <c r="A685" t="s">
        <v>6541</v>
      </c>
      <c r="B685">
        <v>169</v>
      </c>
      <c r="C685">
        <v>173</v>
      </c>
    </row>
    <row r="686" spans="1:3">
      <c r="A686" t="s">
        <v>6542</v>
      </c>
      <c r="B686">
        <v>160</v>
      </c>
      <c r="C686">
        <v>160</v>
      </c>
    </row>
    <row r="687" spans="1:3">
      <c r="A687" t="s">
        <v>6543</v>
      </c>
      <c r="B687">
        <v>125</v>
      </c>
      <c r="C687">
        <v>141</v>
      </c>
    </row>
    <row r="688" spans="1:3">
      <c r="A688" t="s">
        <v>6544</v>
      </c>
    </row>
    <row r="689" spans="1:3">
      <c r="A689" t="s">
        <v>6545</v>
      </c>
      <c r="B689">
        <v>163</v>
      </c>
      <c r="C689">
        <v>171</v>
      </c>
    </row>
    <row r="690" spans="1:3">
      <c r="A690" t="s">
        <v>6546</v>
      </c>
      <c r="B690">
        <v>117</v>
      </c>
      <c r="C690">
        <v>117</v>
      </c>
    </row>
    <row r="691" spans="1:3">
      <c r="A691" t="s">
        <v>6547</v>
      </c>
      <c r="B691">
        <v>143</v>
      </c>
      <c r="C691">
        <v>171</v>
      </c>
    </row>
    <row r="692" spans="1:3">
      <c r="A692" t="s">
        <v>6548</v>
      </c>
      <c r="B692">
        <v>171</v>
      </c>
      <c r="C692">
        <v>183</v>
      </c>
    </row>
    <row r="693" spans="1:3">
      <c r="A693" t="s">
        <v>6549</v>
      </c>
      <c r="B693">
        <v>171</v>
      </c>
      <c r="C693">
        <v>174</v>
      </c>
    </row>
    <row r="694" spans="1:3">
      <c r="A694" t="s">
        <v>6550</v>
      </c>
      <c r="B694">
        <v>96</v>
      </c>
      <c r="C694">
        <v>106</v>
      </c>
    </row>
    <row r="695" spans="1:3">
      <c r="A695" t="s">
        <v>6551</v>
      </c>
      <c r="B695">
        <v>170</v>
      </c>
      <c r="C695">
        <v>174</v>
      </c>
    </row>
    <row r="696" spans="1:3">
      <c r="A696" t="s">
        <v>6552</v>
      </c>
      <c r="B696">
        <v>153</v>
      </c>
      <c r="C696">
        <v>169</v>
      </c>
    </row>
    <row r="697" spans="1:3">
      <c r="A697" t="s">
        <v>6553</v>
      </c>
      <c r="B697">
        <v>125</v>
      </c>
      <c r="C697">
        <v>125</v>
      </c>
    </row>
    <row r="698" spans="1:3">
      <c r="A698" t="s">
        <v>6554</v>
      </c>
      <c r="B698">
        <v>171</v>
      </c>
      <c r="C698">
        <v>180</v>
      </c>
    </row>
    <row r="699" spans="1:3">
      <c r="A699" t="s">
        <v>6555</v>
      </c>
      <c r="B699">
        <v>115</v>
      </c>
      <c r="C699">
        <v>126</v>
      </c>
    </row>
    <row r="700" spans="1:3">
      <c r="A700" t="s">
        <v>6556</v>
      </c>
      <c r="B700">
        <v>104</v>
      </c>
      <c r="C700">
        <v>104</v>
      </c>
    </row>
    <row r="701" spans="1:3">
      <c r="A701" t="s">
        <v>6557</v>
      </c>
      <c r="B701">
        <v>124</v>
      </c>
      <c r="C701">
        <v>124</v>
      </c>
    </row>
    <row r="702" spans="1:3">
      <c r="A702" t="s">
        <v>6558</v>
      </c>
    </row>
    <row r="703" spans="1:3">
      <c r="A703" t="s">
        <v>6559</v>
      </c>
      <c r="B703">
        <v>129</v>
      </c>
      <c r="C703">
        <v>129</v>
      </c>
    </row>
    <row r="704" spans="1:3">
      <c r="A704" t="s">
        <v>6560</v>
      </c>
      <c r="B704">
        <v>105</v>
      </c>
      <c r="C704">
        <v>164</v>
      </c>
    </row>
    <row r="705" spans="1:3">
      <c r="A705" t="s">
        <v>6561</v>
      </c>
      <c r="B705">
        <v>185</v>
      </c>
      <c r="C705">
        <v>213</v>
      </c>
    </row>
    <row r="706" spans="1:3">
      <c r="A706" t="s">
        <v>6562</v>
      </c>
    </row>
    <row r="707" spans="1:3">
      <c r="A707" t="s">
        <v>6563</v>
      </c>
      <c r="B707">
        <v>224</v>
      </c>
      <c r="C707">
        <v>227</v>
      </c>
    </row>
    <row r="708" spans="1:3">
      <c r="A708" t="s">
        <v>6564</v>
      </c>
      <c r="B708">
        <v>128</v>
      </c>
      <c r="C708">
        <v>128</v>
      </c>
    </row>
    <row r="709" spans="1:3">
      <c r="A709" t="s">
        <v>6565</v>
      </c>
      <c r="B709">
        <v>141</v>
      </c>
      <c r="C709">
        <v>141</v>
      </c>
    </row>
    <row r="710" spans="1:3">
      <c r="A710" t="s">
        <v>6566</v>
      </c>
      <c r="B710">
        <v>118</v>
      </c>
      <c r="C710">
        <v>122</v>
      </c>
    </row>
    <row r="711" spans="1:3">
      <c r="A711" t="s">
        <v>6567</v>
      </c>
      <c r="B711">
        <v>168</v>
      </c>
      <c r="C711">
        <v>168</v>
      </c>
    </row>
    <row r="712" spans="1:3">
      <c r="A712" t="s">
        <v>6568</v>
      </c>
      <c r="B712">
        <v>165</v>
      </c>
      <c r="C712">
        <v>165</v>
      </c>
    </row>
    <row r="713" spans="1:3">
      <c r="A713" t="s">
        <v>6569</v>
      </c>
      <c r="B713">
        <v>100</v>
      </c>
      <c r="C713">
        <v>106</v>
      </c>
    </row>
    <row r="714" spans="1:3">
      <c r="A714" t="s">
        <v>6570</v>
      </c>
      <c r="B714">
        <v>146</v>
      </c>
      <c r="C714">
        <v>152</v>
      </c>
    </row>
    <row r="715" spans="1:3">
      <c r="A715" t="s">
        <v>6571</v>
      </c>
    </row>
    <row r="716" spans="1:3">
      <c r="A716" t="s">
        <v>6572</v>
      </c>
      <c r="B716">
        <v>160</v>
      </c>
      <c r="C716">
        <v>163</v>
      </c>
    </row>
    <row r="717" spans="1:3">
      <c r="A717" t="s">
        <v>6573</v>
      </c>
      <c r="B717">
        <v>235</v>
      </c>
      <c r="C717">
        <v>235</v>
      </c>
    </row>
    <row r="718" spans="1:3">
      <c r="A718" t="s">
        <v>6574</v>
      </c>
      <c r="B718">
        <v>233</v>
      </c>
      <c r="C718">
        <v>233</v>
      </c>
    </row>
    <row r="719" spans="1:3">
      <c r="A719" t="s">
        <v>6575</v>
      </c>
      <c r="B719">
        <v>179</v>
      </c>
      <c r="C719">
        <v>242</v>
      </c>
    </row>
    <row r="720" spans="1:3">
      <c r="A720" t="s">
        <v>6576</v>
      </c>
    </row>
    <row r="721" spans="1:3">
      <c r="A721" t="s">
        <v>6577</v>
      </c>
      <c r="B721">
        <v>148</v>
      </c>
      <c r="C721">
        <v>167</v>
      </c>
    </row>
    <row r="722" spans="1:3">
      <c r="A722" t="s">
        <v>6578</v>
      </c>
      <c r="B722">
        <v>124</v>
      </c>
      <c r="C722">
        <v>124</v>
      </c>
    </row>
    <row r="723" spans="1:3">
      <c r="A723" t="s">
        <v>6579</v>
      </c>
    </row>
    <row r="724" spans="1:3">
      <c r="A724" t="s">
        <v>6580</v>
      </c>
      <c r="B724">
        <v>145</v>
      </c>
      <c r="C724">
        <v>149</v>
      </c>
    </row>
    <row r="725" spans="1:3">
      <c r="A725" t="s">
        <v>6581</v>
      </c>
      <c r="B725">
        <v>240</v>
      </c>
      <c r="C725">
        <v>249</v>
      </c>
    </row>
    <row r="726" spans="1:3">
      <c r="A726" t="s">
        <v>6582</v>
      </c>
      <c r="B726">
        <v>492</v>
      </c>
      <c r="C726">
        <v>492</v>
      </c>
    </row>
    <row r="727" spans="1:3">
      <c r="A727" t="s">
        <v>6583</v>
      </c>
      <c r="B727">
        <v>128</v>
      </c>
      <c r="C727">
        <v>132</v>
      </c>
    </row>
    <row r="728" spans="1:3">
      <c r="A728" t="s">
        <v>6584</v>
      </c>
    </row>
    <row r="729" spans="1:3">
      <c r="A729" t="s">
        <v>6585</v>
      </c>
      <c r="B729">
        <v>157</v>
      </c>
      <c r="C729">
        <v>160</v>
      </c>
    </row>
    <row r="730" spans="1:3">
      <c r="A730" t="s">
        <v>6586</v>
      </c>
      <c r="B730">
        <v>173</v>
      </c>
      <c r="C730">
        <v>177</v>
      </c>
    </row>
    <row r="731" spans="1:3">
      <c r="A731" t="s">
        <v>6587</v>
      </c>
      <c r="B731">
        <v>111</v>
      </c>
      <c r="C731">
        <v>111</v>
      </c>
    </row>
    <row r="732" spans="1:3">
      <c r="A732" t="s">
        <v>6588</v>
      </c>
      <c r="B732">
        <v>130</v>
      </c>
      <c r="C732">
        <v>130</v>
      </c>
    </row>
    <row r="733" spans="1:3">
      <c r="A733" t="s">
        <v>6589</v>
      </c>
      <c r="B733">
        <v>168</v>
      </c>
      <c r="C733">
        <v>177</v>
      </c>
    </row>
    <row r="734" spans="1:3">
      <c r="A734" t="s">
        <v>6590</v>
      </c>
      <c r="B734">
        <v>173</v>
      </c>
      <c r="C734">
        <v>173</v>
      </c>
    </row>
    <row r="735" spans="1:3">
      <c r="A735" t="s">
        <v>6591</v>
      </c>
      <c r="B735">
        <v>156</v>
      </c>
      <c r="C735">
        <v>174</v>
      </c>
    </row>
    <row r="736" spans="1:3">
      <c r="A736" t="s">
        <v>6592</v>
      </c>
      <c r="B736">
        <v>179</v>
      </c>
      <c r="C736">
        <v>183</v>
      </c>
    </row>
    <row r="737" spans="1:3">
      <c r="A737" t="s">
        <v>6593</v>
      </c>
      <c r="B737">
        <v>235</v>
      </c>
      <c r="C737">
        <v>235</v>
      </c>
    </row>
    <row r="738" spans="1:3">
      <c r="A738" t="s">
        <v>6594</v>
      </c>
      <c r="B738">
        <v>148</v>
      </c>
      <c r="C738">
        <v>151</v>
      </c>
    </row>
    <row r="739" spans="1:3">
      <c r="A739" t="s">
        <v>6595</v>
      </c>
      <c r="B739">
        <v>161</v>
      </c>
      <c r="C739">
        <v>161</v>
      </c>
    </row>
    <row r="740" spans="1:3">
      <c r="A740" t="s">
        <v>6596</v>
      </c>
      <c r="B740">
        <v>168</v>
      </c>
      <c r="C740">
        <v>171</v>
      </c>
    </row>
    <row r="741" spans="1:3">
      <c r="A741" t="s">
        <v>6597</v>
      </c>
      <c r="B741">
        <v>179</v>
      </c>
      <c r="C741">
        <v>189</v>
      </c>
    </row>
    <row r="742" spans="1:3">
      <c r="A742" t="s">
        <v>6598</v>
      </c>
      <c r="B742">
        <v>120</v>
      </c>
      <c r="C742">
        <v>125</v>
      </c>
    </row>
    <row r="743" spans="1:3">
      <c r="A743" t="s">
        <v>6599</v>
      </c>
      <c r="B743">
        <v>144</v>
      </c>
      <c r="C743">
        <v>147</v>
      </c>
    </row>
    <row r="744" spans="1:3">
      <c r="A744" t="s">
        <v>6600</v>
      </c>
      <c r="B744">
        <v>110</v>
      </c>
      <c r="C744">
        <v>129</v>
      </c>
    </row>
    <row r="745" spans="1:3">
      <c r="A745" t="s">
        <v>6579</v>
      </c>
    </row>
    <row r="746" spans="1:3">
      <c r="A746" t="s">
        <v>6601</v>
      </c>
      <c r="B746">
        <v>150</v>
      </c>
      <c r="C746">
        <v>150</v>
      </c>
    </row>
    <row r="747" spans="1:3">
      <c r="A747" t="s">
        <v>6602</v>
      </c>
      <c r="B747">
        <v>168</v>
      </c>
      <c r="C747">
        <v>168</v>
      </c>
    </row>
    <row r="748" spans="1:3">
      <c r="A748" t="s">
        <v>6603</v>
      </c>
      <c r="B748">
        <v>161</v>
      </c>
      <c r="C748">
        <v>161</v>
      </c>
    </row>
    <row r="749" spans="1:3">
      <c r="A749" t="s">
        <v>6604</v>
      </c>
      <c r="B749">
        <v>158</v>
      </c>
      <c r="C749">
        <v>158</v>
      </c>
    </row>
    <row r="750" spans="1:3">
      <c r="A750" t="s">
        <v>6605</v>
      </c>
      <c r="B750">
        <v>162</v>
      </c>
      <c r="C750">
        <v>162</v>
      </c>
    </row>
    <row r="751" spans="1:3">
      <c r="A751" t="s">
        <v>6606</v>
      </c>
      <c r="B751">
        <v>249</v>
      </c>
      <c r="C751">
        <v>249</v>
      </c>
    </row>
    <row r="752" spans="1:3">
      <c r="A752" t="s">
        <v>6607</v>
      </c>
    </row>
    <row r="753" spans="1:3">
      <c r="A753" t="s">
        <v>6608</v>
      </c>
    </row>
    <row r="754" spans="1:3">
      <c r="A754" t="s">
        <v>6609</v>
      </c>
      <c r="B754">
        <v>127</v>
      </c>
      <c r="C754">
        <v>162</v>
      </c>
    </row>
    <row r="755" spans="1:3">
      <c r="A755" t="s">
        <v>6610</v>
      </c>
      <c r="B755">
        <v>176</v>
      </c>
      <c r="C755">
        <v>176</v>
      </c>
    </row>
    <row r="756" spans="1:3">
      <c r="A756" t="s">
        <v>6611</v>
      </c>
    </row>
    <row r="757" spans="1:3">
      <c r="A757" t="s">
        <v>6612</v>
      </c>
      <c r="B757">
        <v>162</v>
      </c>
      <c r="C757">
        <v>162</v>
      </c>
    </row>
    <row r="758" spans="1:3">
      <c r="A758" t="s">
        <v>6613</v>
      </c>
    </row>
    <row r="759" spans="1:3">
      <c r="A759" t="s">
        <v>6614</v>
      </c>
      <c r="B759">
        <v>112</v>
      </c>
      <c r="C759">
        <v>115</v>
      </c>
    </row>
    <row r="760" spans="1:3">
      <c r="A760" t="s">
        <v>6615</v>
      </c>
      <c r="B760">
        <v>114</v>
      </c>
      <c r="C760">
        <v>114</v>
      </c>
    </row>
    <row r="761" spans="1:3">
      <c r="A761" t="s">
        <v>6616</v>
      </c>
      <c r="B761">
        <v>149</v>
      </c>
      <c r="C761">
        <v>152</v>
      </c>
    </row>
    <row r="762" spans="1:3">
      <c r="A762" t="s">
        <v>6617</v>
      </c>
      <c r="B762">
        <v>178</v>
      </c>
      <c r="C762">
        <v>181</v>
      </c>
    </row>
    <row r="763" spans="1:3">
      <c r="A763" t="s">
        <v>6618</v>
      </c>
      <c r="B763">
        <v>340</v>
      </c>
      <c r="C763">
        <v>340</v>
      </c>
    </row>
    <row r="764" spans="1:3">
      <c r="A764" t="s">
        <v>6619</v>
      </c>
      <c r="B764">
        <v>145</v>
      </c>
      <c r="C764">
        <v>149</v>
      </c>
    </row>
    <row r="765" spans="1:3">
      <c r="A765" t="s">
        <v>6620</v>
      </c>
      <c r="B765">
        <v>104</v>
      </c>
      <c r="C765">
        <v>267</v>
      </c>
    </row>
    <row r="766" spans="1:3">
      <c r="A766" t="s">
        <v>6621</v>
      </c>
      <c r="B766">
        <v>184</v>
      </c>
      <c r="C766">
        <v>184</v>
      </c>
    </row>
    <row r="767" spans="1:3">
      <c r="A767" t="s">
        <v>6622</v>
      </c>
      <c r="B767">
        <v>154</v>
      </c>
      <c r="C767">
        <v>154</v>
      </c>
    </row>
    <row r="768" spans="1:3">
      <c r="A768" t="s">
        <v>6623</v>
      </c>
      <c r="B768">
        <v>172</v>
      </c>
      <c r="C768">
        <v>175</v>
      </c>
    </row>
    <row r="769" spans="1:3">
      <c r="A769" t="s">
        <v>6624</v>
      </c>
      <c r="B769">
        <v>115</v>
      </c>
      <c r="C769">
        <v>118</v>
      </c>
    </row>
    <row r="770" spans="1:3">
      <c r="A770" t="s">
        <v>6625</v>
      </c>
      <c r="B770">
        <v>181</v>
      </c>
      <c r="C770">
        <v>181</v>
      </c>
    </row>
    <row r="771" spans="1:3">
      <c r="A771" t="s">
        <v>6626</v>
      </c>
      <c r="B771">
        <v>182</v>
      </c>
      <c r="C771">
        <v>182</v>
      </c>
    </row>
    <row r="772" spans="1:3">
      <c r="A772" t="s">
        <v>6627</v>
      </c>
      <c r="B772">
        <v>176</v>
      </c>
      <c r="C772">
        <v>187</v>
      </c>
    </row>
    <row r="773" spans="1:3">
      <c r="A773" t="s">
        <v>6628</v>
      </c>
      <c r="B773">
        <v>307</v>
      </c>
      <c r="C773">
        <v>310</v>
      </c>
    </row>
    <row r="774" spans="1:3">
      <c r="A774" t="s">
        <v>6629</v>
      </c>
      <c r="B774">
        <v>257</v>
      </c>
      <c r="C774">
        <v>257</v>
      </c>
    </row>
    <row r="775" spans="1:3">
      <c r="A775" t="s">
        <v>6630</v>
      </c>
      <c r="B775">
        <v>145</v>
      </c>
      <c r="C775">
        <v>151</v>
      </c>
    </row>
    <row r="776" spans="1:3">
      <c r="A776" t="s">
        <v>6631</v>
      </c>
      <c r="B776">
        <v>161</v>
      </c>
      <c r="C776">
        <v>161</v>
      </c>
    </row>
    <row r="777" spans="1:3">
      <c r="A777" t="s">
        <v>6632</v>
      </c>
      <c r="B777">
        <v>110</v>
      </c>
      <c r="C777">
        <v>120</v>
      </c>
    </row>
    <row r="778" spans="1:3">
      <c r="A778" t="s">
        <v>6633</v>
      </c>
      <c r="B778">
        <v>137</v>
      </c>
      <c r="C778">
        <v>137</v>
      </c>
    </row>
    <row r="779" spans="1:3">
      <c r="A779" t="s">
        <v>6634</v>
      </c>
      <c r="B779">
        <v>139</v>
      </c>
      <c r="C779">
        <v>139</v>
      </c>
    </row>
    <row r="780" spans="1:3">
      <c r="A780" t="s">
        <v>6635</v>
      </c>
      <c r="B780">
        <v>153</v>
      </c>
      <c r="C780">
        <v>153</v>
      </c>
    </row>
    <row r="781" spans="1:3">
      <c r="A781" t="s">
        <v>6636</v>
      </c>
      <c r="B781">
        <v>142</v>
      </c>
      <c r="C781">
        <v>142</v>
      </c>
    </row>
    <row r="782" spans="1:3">
      <c r="A782" t="s">
        <v>6637</v>
      </c>
      <c r="B782">
        <v>255</v>
      </c>
      <c r="C782">
        <v>255</v>
      </c>
    </row>
    <row r="783" spans="1:3">
      <c r="A783" t="s">
        <v>6638</v>
      </c>
      <c r="B783">
        <v>156</v>
      </c>
      <c r="C783">
        <v>156</v>
      </c>
    </row>
    <row r="784" spans="1:3">
      <c r="A784" t="s">
        <v>6639</v>
      </c>
      <c r="B784">
        <v>107</v>
      </c>
      <c r="C784">
        <v>107</v>
      </c>
    </row>
    <row r="785" spans="1:3">
      <c r="A785" t="s">
        <v>6640</v>
      </c>
      <c r="B785">
        <v>171</v>
      </c>
      <c r="C785">
        <v>171</v>
      </c>
    </row>
    <row r="786" spans="1:3">
      <c r="A786" t="s">
        <v>6641</v>
      </c>
      <c r="B786">
        <v>165</v>
      </c>
      <c r="C786">
        <v>177</v>
      </c>
    </row>
    <row r="787" spans="1:3">
      <c r="A787" t="s">
        <v>6642</v>
      </c>
      <c r="B787">
        <v>143</v>
      </c>
      <c r="C787">
        <v>143</v>
      </c>
    </row>
    <row r="788" spans="1:3">
      <c r="A788" t="s">
        <v>6643</v>
      </c>
      <c r="B788">
        <v>178</v>
      </c>
      <c r="C788">
        <v>178</v>
      </c>
    </row>
    <row r="789" spans="1:3">
      <c r="A789" t="s">
        <v>6644</v>
      </c>
      <c r="B789">
        <v>157</v>
      </c>
      <c r="C789">
        <v>167</v>
      </c>
    </row>
    <row r="790" spans="1:3">
      <c r="A790" t="s">
        <v>6645</v>
      </c>
      <c r="B790">
        <v>179</v>
      </c>
      <c r="C790">
        <v>181</v>
      </c>
    </row>
    <row r="791" spans="1:3">
      <c r="A791" t="s">
        <v>6646</v>
      </c>
      <c r="B791">
        <v>141</v>
      </c>
      <c r="C791">
        <v>141</v>
      </c>
    </row>
    <row r="792" spans="1:3">
      <c r="A792" t="s">
        <v>6647</v>
      </c>
      <c r="B792">
        <v>166</v>
      </c>
      <c r="C792">
        <v>166</v>
      </c>
    </row>
    <row r="793" spans="1:3">
      <c r="A793" t="s">
        <v>6648</v>
      </c>
      <c r="B793">
        <v>147</v>
      </c>
      <c r="C793">
        <v>147</v>
      </c>
    </row>
    <row r="794" spans="1:3">
      <c r="A794" t="s">
        <v>6649</v>
      </c>
      <c r="B794">
        <v>148</v>
      </c>
      <c r="C794">
        <v>148</v>
      </c>
    </row>
    <row r="795" spans="1:3">
      <c r="A795" t="s">
        <v>6650</v>
      </c>
      <c r="B795">
        <v>71</v>
      </c>
      <c r="C795">
        <v>75</v>
      </c>
    </row>
    <row r="796" spans="1:3">
      <c r="A796" t="s">
        <v>6651</v>
      </c>
      <c r="B796">
        <v>175</v>
      </c>
      <c r="C796">
        <v>178</v>
      </c>
    </row>
    <row r="797" spans="1:3">
      <c r="A797" t="s">
        <v>6652</v>
      </c>
      <c r="B797">
        <v>182</v>
      </c>
      <c r="C797">
        <v>182</v>
      </c>
    </row>
    <row r="798" spans="1:3">
      <c r="A798" t="s">
        <v>6653</v>
      </c>
      <c r="B798">
        <v>175</v>
      </c>
      <c r="C798">
        <v>200</v>
      </c>
    </row>
    <row r="799" spans="1:3">
      <c r="A799" t="s">
        <v>6654</v>
      </c>
      <c r="B799">
        <v>163</v>
      </c>
      <c r="C799">
        <v>163</v>
      </c>
    </row>
    <row r="800" spans="1:3">
      <c r="A800" t="s">
        <v>6655</v>
      </c>
    </row>
    <row r="801" spans="1:3">
      <c r="A801" t="s">
        <v>6625</v>
      </c>
      <c r="B801">
        <v>181</v>
      </c>
      <c r="C801">
        <v>181</v>
      </c>
    </row>
    <row r="802" spans="1:3">
      <c r="A802" t="s">
        <v>6656</v>
      </c>
      <c r="B802">
        <v>176</v>
      </c>
      <c r="C802">
        <v>176</v>
      </c>
    </row>
    <row r="803" spans="1:3">
      <c r="A803" t="s">
        <v>6657</v>
      </c>
      <c r="B803">
        <v>157</v>
      </c>
      <c r="C803">
        <v>163</v>
      </c>
    </row>
    <row r="804" spans="1:3">
      <c r="A804" t="s">
        <v>6658</v>
      </c>
      <c r="B804">
        <v>172</v>
      </c>
      <c r="C804">
        <v>172</v>
      </c>
    </row>
    <row r="805" spans="1:3">
      <c r="A805" t="s">
        <v>6659</v>
      </c>
      <c r="B805">
        <v>134</v>
      </c>
      <c r="C805">
        <v>134</v>
      </c>
    </row>
    <row r="806" spans="1:3">
      <c r="A806" t="s">
        <v>6660</v>
      </c>
      <c r="B806">
        <v>186</v>
      </c>
      <c r="C806">
        <v>186</v>
      </c>
    </row>
    <row r="807" spans="1:3">
      <c r="A807" t="s">
        <v>6661</v>
      </c>
      <c r="B807">
        <v>124</v>
      </c>
      <c r="C807">
        <v>124</v>
      </c>
    </row>
    <row r="808" spans="1:3">
      <c r="A808" t="s">
        <v>6662</v>
      </c>
      <c r="B808">
        <v>172</v>
      </c>
      <c r="C808">
        <v>172</v>
      </c>
    </row>
    <row r="809" spans="1:3">
      <c r="A809" t="s">
        <v>6663</v>
      </c>
      <c r="B809">
        <v>130</v>
      </c>
      <c r="C809">
        <v>133</v>
      </c>
    </row>
    <row r="810" spans="1:3">
      <c r="A810" t="s">
        <v>6664</v>
      </c>
      <c r="B810">
        <v>89</v>
      </c>
      <c r="C810">
        <v>204</v>
      </c>
    </row>
    <row r="811" spans="1:3">
      <c r="A811" t="s">
        <v>6573</v>
      </c>
      <c r="B811">
        <v>235</v>
      </c>
      <c r="C811">
        <v>235</v>
      </c>
    </row>
    <row r="812" spans="1:3">
      <c r="A812" t="s">
        <v>6665</v>
      </c>
      <c r="B812">
        <v>118</v>
      </c>
      <c r="C812">
        <v>118</v>
      </c>
    </row>
    <row r="813" spans="1:3">
      <c r="A813" t="s">
        <v>6666</v>
      </c>
      <c r="B813">
        <v>141</v>
      </c>
      <c r="C813">
        <v>141</v>
      </c>
    </row>
    <row r="814" spans="1:3">
      <c r="A814" t="s">
        <v>6667</v>
      </c>
      <c r="B814">
        <v>118</v>
      </c>
      <c r="C814">
        <v>126</v>
      </c>
    </row>
    <row r="815" spans="1:3">
      <c r="A815" t="s">
        <v>6594</v>
      </c>
      <c r="B815">
        <v>148</v>
      </c>
      <c r="C815">
        <v>151</v>
      </c>
    </row>
    <row r="816" spans="1:3">
      <c r="A816" t="s">
        <v>6668</v>
      </c>
      <c r="B816">
        <v>147</v>
      </c>
      <c r="C816">
        <v>147</v>
      </c>
    </row>
    <row r="817" spans="1:3">
      <c r="A817" t="s">
        <v>6669</v>
      </c>
      <c r="B817">
        <v>104</v>
      </c>
      <c r="C817">
        <v>107</v>
      </c>
    </row>
    <row r="818" spans="1:3">
      <c r="A818" t="s">
        <v>6670</v>
      </c>
      <c r="B818">
        <v>134</v>
      </c>
      <c r="C818">
        <v>149</v>
      </c>
    </row>
    <row r="819" spans="1:3">
      <c r="A819" t="s">
        <v>6671</v>
      </c>
      <c r="B819">
        <v>184</v>
      </c>
      <c r="C819">
        <v>184</v>
      </c>
    </row>
    <row r="820" spans="1:3">
      <c r="A820" t="s">
        <v>6672</v>
      </c>
      <c r="B820">
        <v>113</v>
      </c>
      <c r="C820">
        <v>113</v>
      </c>
    </row>
    <row r="821" spans="1:3">
      <c r="A821" t="s">
        <v>6673</v>
      </c>
    </row>
    <row r="822" spans="1:3">
      <c r="A822" t="s">
        <v>6674</v>
      </c>
      <c r="B822">
        <v>109</v>
      </c>
      <c r="C822">
        <v>111</v>
      </c>
    </row>
    <row r="823" spans="1:3">
      <c r="A823" t="s">
        <v>6675</v>
      </c>
      <c r="B823">
        <v>127</v>
      </c>
      <c r="C823">
        <v>137</v>
      </c>
    </row>
    <row r="824" spans="1:3">
      <c r="A824" t="s">
        <v>6676</v>
      </c>
      <c r="B824">
        <v>176</v>
      </c>
      <c r="C824">
        <v>182</v>
      </c>
    </row>
    <row r="825" spans="1:3">
      <c r="A825" t="s">
        <v>6677</v>
      </c>
      <c r="B825">
        <v>174</v>
      </c>
      <c r="C825">
        <v>176</v>
      </c>
    </row>
    <row r="826" spans="1:3">
      <c r="A826" t="s">
        <v>6678</v>
      </c>
      <c r="B826">
        <v>126</v>
      </c>
      <c r="C826">
        <v>130</v>
      </c>
    </row>
    <row r="827" spans="1:3">
      <c r="A827" t="s">
        <v>6673</v>
      </c>
    </row>
    <row r="828" spans="1:3">
      <c r="A828" t="s">
        <v>6679</v>
      </c>
      <c r="B828">
        <v>184</v>
      </c>
      <c r="C828">
        <v>187</v>
      </c>
    </row>
    <row r="829" spans="1:3">
      <c r="A829" t="s">
        <v>6680</v>
      </c>
      <c r="B829">
        <v>156</v>
      </c>
      <c r="C829">
        <v>160</v>
      </c>
    </row>
    <row r="830" spans="1:3">
      <c r="A830" t="s">
        <v>6681</v>
      </c>
      <c r="B830">
        <v>103</v>
      </c>
      <c r="C830">
        <v>123</v>
      </c>
    </row>
    <row r="831" spans="1:3">
      <c r="A831" t="s">
        <v>6682</v>
      </c>
      <c r="B831">
        <v>156</v>
      </c>
      <c r="C831">
        <v>161</v>
      </c>
    </row>
    <row r="832" spans="1:3">
      <c r="A832" t="s">
        <v>6683</v>
      </c>
      <c r="B832">
        <v>103</v>
      </c>
      <c r="C832">
        <v>115</v>
      </c>
    </row>
    <row r="833" spans="1:3">
      <c r="A833" t="s">
        <v>6684</v>
      </c>
    </row>
    <row r="834" spans="1:3">
      <c r="A834" t="s">
        <v>6685</v>
      </c>
      <c r="B834">
        <v>155</v>
      </c>
      <c r="C834">
        <v>155</v>
      </c>
    </row>
    <row r="835" spans="1:3">
      <c r="A835" t="s">
        <v>6686</v>
      </c>
      <c r="B835">
        <v>180</v>
      </c>
      <c r="C835">
        <v>180</v>
      </c>
    </row>
    <row r="836" spans="1:3">
      <c r="A836" t="s">
        <v>6687</v>
      </c>
    </row>
    <row r="837" spans="1:3">
      <c r="A837" t="s">
        <v>6688</v>
      </c>
      <c r="B837">
        <v>158</v>
      </c>
      <c r="C837">
        <v>168</v>
      </c>
    </row>
    <row r="838" spans="1:3">
      <c r="A838" t="s">
        <v>6689</v>
      </c>
      <c r="B838">
        <v>141</v>
      </c>
      <c r="C838">
        <v>150</v>
      </c>
    </row>
    <row r="839" spans="1:3">
      <c r="A839" t="s">
        <v>6690</v>
      </c>
      <c r="B839">
        <v>149</v>
      </c>
      <c r="C839">
        <v>188</v>
      </c>
    </row>
    <row r="840" spans="1:3">
      <c r="A840" t="s">
        <v>6691</v>
      </c>
    </row>
    <row r="841" spans="1:3">
      <c r="A841" t="s">
        <v>6692</v>
      </c>
    </row>
    <row r="842" spans="1:3">
      <c r="A842" t="s">
        <v>6693</v>
      </c>
      <c r="B842">
        <v>182</v>
      </c>
      <c r="C842">
        <v>182</v>
      </c>
    </row>
    <row r="843" spans="1:3">
      <c r="A843" t="s">
        <v>6694</v>
      </c>
      <c r="B843">
        <v>180</v>
      </c>
      <c r="C843">
        <v>182</v>
      </c>
    </row>
    <row r="844" spans="1:3">
      <c r="A844" t="s">
        <v>6694</v>
      </c>
      <c r="B844">
        <v>180</v>
      </c>
      <c r="C844">
        <v>182</v>
      </c>
    </row>
    <row r="845" spans="1:3">
      <c r="A845" t="s">
        <v>6695</v>
      </c>
      <c r="B845">
        <v>145</v>
      </c>
      <c r="C845">
        <v>148</v>
      </c>
    </row>
    <row r="846" spans="1:3">
      <c r="A846" t="s">
        <v>6696</v>
      </c>
      <c r="B846">
        <v>167</v>
      </c>
      <c r="C846">
        <v>177</v>
      </c>
    </row>
    <row r="847" spans="1:3">
      <c r="A847" t="s">
        <v>6697</v>
      </c>
      <c r="B847">
        <v>142</v>
      </c>
      <c r="C847">
        <v>145</v>
      </c>
    </row>
    <row r="848" spans="1:3">
      <c r="A848" t="s">
        <v>6698</v>
      </c>
    </row>
    <row r="849" spans="1:3">
      <c r="A849" t="s">
        <v>6699</v>
      </c>
    </row>
    <row r="850" spans="1:3">
      <c r="A850" t="s">
        <v>6700</v>
      </c>
      <c r="B850">
        <v>128</v>
      </c>
      <c r="C850">
        <v>136</v>
      </c>
    </row>
    <row r="851" spans="1:3">
      <c r="A851" t="s">
        <v>6701</v>
      </c>
      <c r="B851">
        <v>160</v>
      </c>
      <c r="C851">
        <v>179</v>
      </c>
    </row>
    <row r="852" spans="1:3">
      <c r="A852" t="s">
        <v>6702</v>
      </c>
      <c r="B852">
        <v>180</v>
      </c>
      <c r="C852">
        <v>180</v>
      </c>
    </row>
    <row r="853" spans="1:3">
      <c r="A853" t="s">
        <v>6703</v>
      </c>
      <c r="B853">
        <v>113</v>
      </c>
      <c r="C853">
        <v>115</v>
      </c>
    </row>
    <row r="854" spans="1:3">
      <c r="A854" t="s">
        <v>6704</v>
      </c>
      <c r="B854">
        <v>156</v>
      </c>
      <c r="C854">
        <v>163</v>
      </c>
    </row>
    <row r="855" spans="1:3">
      <c r="A855" t="s">
        <v>6705</v>
      </c>
      <c r="B855">
        <v>179</v>
      </c>
      <c r="C855">
        <v>181</v>
      </c>
    </row>
    <row r="856" spans="1:3">
      <c r="A856" t="s">
        <v>6706</v>
      </c>
      <c r="B856">
        <v>165</v>
      </c>
      <c r="C856">
        <v>167</v>
      </c>
    </row>
    <row r="857" spans="1:3">
      <c r="A857" t="s">
        <v>6707</v>
      </c>
      <c r="B857">
        <v>180</v>
      </c>
      <c r="C857">
        <v>188</v>
      </c>
    </row>
    <row r="858" spans="1:3">
      <c r="A858" t="s">
        <v>6708</v>
      </c>
      <c r="B858">
        <v>94</v>
      </c>
      <c r="C858">
        <v>104</v>
      </c>
    </row>
    <row r="859" spans="1:3">
      <c r="A859" t="s">
        <v>6709</v>
      </c>
      <c r="B859">
        <v>122</v>
      </c>
      <c r="C859">
        <v>124</v>
      </c>
    </row>
    <row r="860" spans="1:3">
      <c r="A860" t="s">
        <v>6710</v>
      </c>
      <c r="B860">
        <v>127</v>
      </c>
      <c r="C860">
        <v>129</v>
      </c>
    </row>
    <row r="861" spans="1:3">
      <c r="A861" t="s">
        <v>6711</v>
      </c>
      <c r="B861">
        <v>102</v>
      </c>
      <c r="C861">
        <v>114</v>
      </c>
    </row>
    <row r="862" spans="1:3">
      <c r="A862" t="s">
        <v>6712</v>
      </c>
      <c r="B862">
        <v>170</v>
      </c>
      <c r="C862">
        <v>171</v>
      </c>
    </row>
    <row r="863" spans="1:3">
      <c r="A863" t="s">
        <v>6713</v>
      </c>
      <c r="B863">
        <v>104</v>
      </c>
      <c r="C863">
        <v>106</v>
      </c>
    </row>
    <row r="864" spans="1:3">
      <c r="A864" t="s">
        <v>6714</v>
      </c>
      <c r="B864">
        <v>152</v>
      </c>
      <c r="C864">
        <v>154</v>
      </c>
    </row>
    <row r="865" spans="1:3">
      <c r="A865" t="s">
        <v>6715</v>
      </c>
      <c r="B865">
        <v>164</v>
      </c>
      <c r="C865">
        <v>164</v>
      </c>
    </row>
    <row r="866" spans="1:3">
      <c r="A866" t="s">
        <v>6716</v>
      </c>
      <c r="B866">
        <v>147</v>
      </c>
      <c r="C866">
        <v>154</v>
      </c>
    </row>
    <row r="867" spans="1:3">
      <c r="A867" t="s">
        <v>6717</v>
      </c>
      <c r="B867">
        <v>181</v>
      </c>
      <c r="C867">
        <v>181</v>
      </c>
    </row>
    <row r="868" spans="1:3">
      <c r="A868" t="s">
        <v>6718</v>
      </c>
      <c r="B868">
        <v>173</v>
      </c>
      <c r="C868">
        <v>181</v>
      </c>
    </row>
    <row r="869" spans="1:3">
      <c r="A869" t="s">
        <v>6719</v>
      </c>
      <c r="B869">
        <v>138</v>
      </c>
      <c r="C869">
        <v>138</v>
      </c>
    </row>
    <row r="870" spans="1:3">
      <c r="A870" t="s">
        <v>6720</v>
      </c>
      <c r="B870">
        <v>176</v>
      </c>
      <c r="C870">
        <v>182</v>
      </c>
    </row>
    <row r="871" spans="1:3">
      <c r="A871" t="s">
        <v>6721</v>
      </c>
      <c r="B871">
        <v>121</v>
      </c>
      <c r="C871">
        <v>121</v>
      </c>
    </row>
    <row r="872" spans="1:3">
      <c r="A872" t="s">
        <v>6722</v>
      </c>
      <c r="B872">
        <v>159</v>
      </c>
      <c r="C872">
        <v>159</v>
      </c>
    </row>
    <row r="873" spans="1:3">
      <c r="A873" t="s">
        <v>6723</v>
      </c>
      <c r="B873">
        <v>136</v>
      </c>
      <c r="C873">
        <v>136</v>
      </c>
    </row>
    <row r="874" spans="1:3">
      <c r="A874" t="s">
        <v>6724</v>
      </c>
      <c r="B874">
        <v>166</v>
      </c>
      <c r="C874">
        <v>169</v>
      </c>
    </row>
    <row r="875" spans="1:3">
      <c r="A875" t="s">
        <v>6725</v>
      </c>
      <c r="B875">
        <v>169</v>
      </c>
      <c r="C875">
        <v>169</v>
      </c>
    </row>
    <row r="876" spans="1:3">
      <c r="A876" t="s">
        <v>6726</v>
      </c>
      <c r="B876">
        <v>118</v>
      </c>
      <c r="C876">
        <v>143</v>
      </c>
    </row>
    <row r="877" spans="1:3">
      <c r="A877" t="s">
        <v>6727</v>
      </c>
      <c r="B877">
        <v>116</v>
      </c>
      <c r="C877">
        <v>125</v>
      </c>
    </row>
    <row r="878" spans="1:3">
      <c r="A878" t="s">
        <v>6728</v>
      </c>
      <c r="B878">
        <v>112</v>
      </c>
      <c r="C878">
        <v>118</v>
      </c>
    </row>
    <row r="879" spans="1:3">
      <c r="A879" t="s">
        <v>6729</v>
      </c>
      <c r="B879">
        <v>125</v>
      </c>
      <c r="C879">
        <v>125</v>
      </c>
    </row>
    <row r="880" spans="1:3">
      <c r="A880" t="s">
        <v>6730</v>
      </c>
      <c r="B880">
        <v>130</v>
      </c>
      <c r="C880">
        <v>130</v>
      </c>
    </row>
    <row r="881" spans="1:3">
      <c r="A881" t="s">
        <v>6731</v>
      </c>
      <c r="B881">
        <v>511</v>
      </c>
      <c r="C881">
        <v>524</v>
      </c>
    </row>
    <row r="882" spans="1:3">
      <c r="A882" t="s">
        <v>6732</v>
      </c>
      <c r="B882">
        <v>162</v>
      </c>
      <c r="C882">
        <v>168</v>
      </c>
    </row>
    <row r="883" spans="1:3">
      <c r="A883" t="s">
        <v>6733</v>
      </c>
      <c r="B883">
        <v>177</v>
      </c>
      <c r="C883">
        <v>179</v>
      </c>
    </row>
    <row r="884" spans="1:3">
      <c r="A884" t="s">
        <v>6734</v>
      </c>
      <c r="B884">
        <v>175</v>
      </c>
      <c r="C884">
        <v>179</v>
      </c>
    </row>
    <row r="885" spans="1:3">
      <c r="A885" t="s">
        <v>6735</v>
      </c>
      <c r="B885">
        <v>161</v>
      </c>
      <c r="C885">
        <v>165</v>
      </c>
    </row>
    <row r="886" spans="1:3">
      <c r="A886" t="s">
        <v>6736</v>
      </c>
      <c r="B886">
        <v>136</v>
      </c>
      <c r="C886">
        <v>136</v>
      </c>
    </row>
    <row r="887" spans="1:3">
      <c r="A887" t="s">
        <v>6737</v>
      </c>
      <c r="B887">
        <v>146</v>
      </c>
      <c r="C887">
        <v>150</v>
      </c>
    </row>
    <row r="888" spans="1:3">
      <c r="A888" t="s">
        <v>6738</v>
      </c>
      <c r="B888">
        <v>125</v>
      </c>
      <c r="C888">
        <v>133</v>
      </c>
    </row>
    <row r="889" spans="1:3">
      <c r="A889" t="s">
        <v>6739</v>
      </c>
    </row>
    <row r="890" spans="1:3">
      <c r="A890" t="s">
        <v>6740</v>
      </c>
      <c r="B890">
        <v>140</v>
      </c>
      <c r="C890">
        <v>144</v>
      </c>
    </row>
    <row r="891" spans="1:3">
      <c r="A891" t="s">
        <v>6741</v>
      </c>
      <c r="B891">
        <v>153</v>
      </c>
      <c r="C891">
        <v>153</v>
      </c>
    </row>
    <row r="892" spans="1:3">
      <c r="A892" t="s">
        <v>6742</v>
      </c>
      <c r="B892">
        <v>157</v>
      </c>
      <c r="C892">
        <v>157</v>
      </c>
    </row>
    <row r="893" spans="1:3">
      <c r="A893" t="s">
        <v>6743</v>
      </c>
    </row>
    <row r="894" spans="1:3">
      <c r="A894" t="s">
        <v>6744</v>
      </c>
      <c r="B894">
        <v>252</v>
      </c>
      <c r="C894">
        <v>252</v>
      </c>
    </row>
    <row r="895" spans="1:3">
      <c r="A895" t="s">
        <v>6745</v>
      </c>
      <c r="B895">
        <v>114</v>
      </c>
      <c r="C895">
        <v>116</v>
      </c>
    </row>
    <row r="896" spans="1:3">
      <c r="A896" t="s">
        <v>6746</v>
      </c>
      <c r="B896">
        <v>161</v>
      </c>
      <c r="C896">
        <v>165</v>
      </c>
    </row>
    <row r="897" spans="1:3">
      <c r="A897" t="s">
        <v>6747</v>
      </c>
      <c r="B897">
        <v>160</v>
      </c>
      <c r="C897">
        <v>160</v>
      </c>
    </row>
    <row r="898" spans="1:3">
      <c r="A898" t="s">
        <v>6748</v>
      </c>
      <c r="B898">
        <v>131</v>
      </c>
      <c r="C898">
        <v>131</v>
      </c>
    </row>
    <row r="899" spans="1:3">
      <c r="A899" t="s">
        <v>6749</v>
      </c>
    </row>
    <row r="900" spans="1:3">
      <c r="A900" t="s">
        <v>6750</v>
      </c>
      <c r="B900">
        <v>160</v>
      </c>
      <c r="C900">
        <v>160</v>
      </c>
    </row>
    <row r="901" spans="1:3">
      <c r="A901" t="s">
        <v>6751</v>
      </c>
      <c r="B901">
        <v>174</v>
      </c>
      <c r="C901">
        <v>190</v>
      </c>
    </row>
    <row r="902" spans="1:3">
      <c r="A902" t="s">
        <v>6752</v>
      </c>
      <c r="B902">
        <v>158</v>
      </c>
      <c r="C902">
        <v>158</v>
      </c>
    </row>
    <row r="903" spans="1:3">
      <c r="A903" t="s">
        <v>6753</v>
      </c>
      <c r="B903">
        <v>154</v>
      </c>
      <c r="C903">
        <v>154</v>
      </c>
    </row>
    <row r="904" spans="1:3">
      <c r="A904" t="s">
        <v>6754</v>
      </c>
      <c r="B904">
        <v>139</v>
      </c>
      <c r="C904">
        <v>171</v>
      </c>
    </row>
    <row r="905" spans="1:3">
      <c r="A905" t="s">
        <v>6755</v>
      </c>
      <c r="B905">
        <v>156</v>
      </c>
      <c r="C905">
        <v>172</v>
      </c>
    </row>
    <row r="906" spans="1:3">
      <c r="A906" t="s">
        <v>6756</v>
      </c>
      <c r="B906">
        <v>177</v>
      </c>
      <c r="C906">
        <v>177</v>
      </c>
    </row>
    <row r="907" spans="1:3">
      <c r="A907" t="s">
        <v>6757</v>
      </c>
      <c r="B907">
        <v>159</v>
      </c>
      <c r="C907">
        <v>168</v>
      </c>
    </row>
    <row r="908" spans="1:3">
      <c r="A908" t="s">
        <v>6758</v>
      </c>
      <c r="B908">
        <v>165</v>
      </c>
      <c r="C908">
        <v>165</v>
      </c>
    </row>
    <row r="909" spans="1:3">
      <c r="A909" t="s">
        <v>6759</v>
      </c>
      <c r="B909">
        <v>127</v>
      </c>
      <c r="C909">
        <v>169</v>
      </c>
    </row>
    <row r="910" spans="1:3">
      <c r="A910" t="s">
        <v>6760</v>
      </c>
      <c r="B910">
        <v>179</v>
      </c>
      <c r="C910">
        <v>179</v>
      </c>
    </row>
    <row r="911" spans="1:3">
      <c r="A911" t="s">
        <v>6761</v>
      </c>
      <c r="B911">
        <v>177</v>
      </c>
      <c r="C911">
        <v>177</v>
      </c>
    </row>
    <row r="912" spans="1:3">
      <c r="A912" t="s">
        <v>6762</v>
      </c>
      <c r="B912">
        <v>153</v>
      </c>
      <c r="C912">
        <v>154</v>
      </c>
    </row>
    <row r="913" spans="1:3">
      <c r="A913" t="s">
        <v>6763</v>
      </c>
      <c r="B913">
        <v>137</v>
      </c>
      <c r="C913">
        <v>141</v>
      </c>
    </row>
    <row r="914" spans="1:3">
      <c r="A914" t="s">
        <v>6764</v>
      </c>
      <c r="B914">
        <v>159</v>
      </c>
      <c r="C914">
        <v>159</v>
      </c>
    </row>
    <row r="915" spans="1:3">
      <c r="A915" t="s">
        <v>6765</v>
      </c>
      <c r="B915">
        <v>122</v>
      </c>
      <c r="C915">
        <v>122</v>
      </c>
    </row>
    <row r="916" spans="1:3">
      <c r="A916" t="s">
        <v>6766</v>
      </c>
      <c r="B916">
        <v>293</v>
      </c>
      <c r="C916">
        <v>322</v>
      </c>
    </row>
    <row r="917" spans="1:3">
      <c r="A917" t="s">
        <v>6767</v>
      </c>
    </row>
    <row r="918" spans="1:3">
      <c r="A918" t="s">
        <v>6768</v>
      </c>
      <c r="B918">
        <v>168</v>
      </c>
      <c r="C918">
        <v>174</v>
      </c>
    </row>
    <row r="919" spans="1:3">
      <c r="A919" t="s">
        <v>6769</v>
      </c>
      <c r="B919">
        <v>181</v>
      </c>
      <c r="C919">
        <v>184</v>
      </c>
    </row>
    <row r="920" spans="1:3">
      <c r="A920" t="s">
        <v>6770</v>
      </c>
    </row>
    <row r="921" spans="1:3">
      <c r="A921" t="s">
        <v>6771</v>
      </c>
      <c r="B921">
        <v>150</v>
      </c>
      <c r="C921">
        <v>150</v>
      </c>
    </row>
    <row r="922" spans="1:3">
      <c r="A922" t="s">
        <v>6772</v>
      </c>
      <c r="B922">
        <v>123</v>
      </c>
      <c r="C922">
        <v>123</v>
      </c>
    </row>
    <row r="923" spans="1:3">
      <c r="A923" t="s">
        <v>6773</v>
      </c>
    </row>
    <row r="924" spans="1:3">
      <c r="A924" t="s">
        <v>6774</v>
      </c>
      <c r="B924">
        <v>131</v>
      </c>
      <c r="C924">
        <v>131</v>
      </c>
    </row>
    <row r="925" spans="1:3">
      <c r="A925" t="s">
        <v>6775</v>
      </c>
      <c r="B925">
        <v>165</v>
      </c>
      <c r="C925">
        <v>168</v>
      </c>
    </row>
    <row r="926" spans="1:3">
      <c r="A926" t="s">
        <v>6776</v>
      </c>
      <c r="B926">
        <v>111</v>
      </c>
      <c r="C926">
        <v>113</v>
      </c>
    </row>
    <row r="927" spans="1:3">
      <c r="A927" t="s">
        <v>6777</v>
      </c>
      <c r="B927">
        <v>180</v>
      </c>
      <c r="C927">
        <v>186</v>
      </c>
    </row>
    <row r="928" spans="1:3">
      <c r="A928" t="s">
        <v>6778</v>
      </c>
      <c r="B928">
        <v>170</v>
      </c>
      <c r="C928">
        <v>178</v>
      </c>
    </row>
    <row r="929" spans="1:3">
      <c r="A929" t="s">
        <v>6779</v>
      </c>
      <c r="B929">
        <v>117</v>
      </c>
      <c r="C929">
        <v>117</v>
      </c>
    </row>
    <row r="930" spans="1:3">
      <c r="A930" t="s">
        <v>6780</v>
      </c>
      <c r="B930">
        <v>135</v>
      </c>
      <c r="C930">
        <v>135</v>
      </c>
    </row>
    <row r="931" spans="1:3">
      <c r="A931" t="s">
        <v>6750</v>
      </c>
      <c r="B931">
        <v>160</v>
      </c>
      <c r="C931">
        <v>160</v>
      </c>
    </row>
    <row r="932" spans="1:3">
      <c r="A932" t="s">
        <v>6781</v>
      </c>
      <c r="B932">
        <v>115</v>
      </c>
      <c r="C932">
        <v>130</v>
      </c>
    </row>
    <row r="933" spans="1:3">
      <c r="A933" t="s">
        <v>6782</v>
      </c>
      <c r="B933">
        <v>150</v>
      </c>
      <c r="C933">
        <v>153</v>
      </c>
    </row>
    <row r="934" spans="1:3">
      <c r="A934" t="s">
        <v>6783</v>
      </c>
      <c r="B934">
        <v>180</v>
      </c>
      <c r="C934">
        <v>180</v>
      </c>
    </row>
    <row r="935" spans="1:3">
      <c r="A935" t="s">
        <v>6784</v>
      </c>
      <c r="B935">
        <v>163</v>
      </c>
      <c r="C935">
        <v>163</v>
      </c>
    </row>
    <row r="936" spans="1:3">
      <c r="A936" t="s">
        <v>6785</v>
      </c>
    </row>
    <row r="937" spans="1:3">
      <c r="A937" t="s">
        <v>6786</v>
      </c>
      <c r="B937">
        <v>180</v>
      </c>
      <c r="C937">
        <v>186</v>
      </c>
    </row>
    <row r="938" spans="1:3">
      <c r="A938" t="s">
        <v>6787</v>
      </c>
      <c r="B938">
        <v>145</v>
      </c>
      <c r="C938">
        <v>149</v>
      </c>
    </row>
    <row r="939" spans="1:3">
      <c r="A939" t="s">
        <v>6788</v>
      </c>
      <c r="B939">
        <v>118</v>
      </c>
      <c r="C939">
        <v>133</v>
      </c>
    </row>
    <row r="940" spans="1:3">
      <c r="A940" t="s">
        <v>6789</v>
      </c>
      <c r="B940">
        <v>173</v>
      </c>
      <c r="C940">
        <v>179</v>
      </c>
    </row>
    <row r="941" spans="1:3">
      <c r="A941" t="s">
        <v>6790</v>
      </c>
      <c r="B941">
        <v>151</v>
      </c>
      <c r="C941">
        <v>151</v>
      </c>
    </row>
    <row r="942" spans="1:3">
      <c r="A942" t="s">
        <v>6791</v>
      </c>
      <c r="B942">
        <v>150</v>
      </c>
      <c r="C942">
        <v>150</v>
      </c>
    </row>
    <row r="943" spans="1:3">
      <c r="A943" t="s">
        <v>6792</v>
      </c>
      <c r="B943">
        <v>167</v>
      </c>
      <c r="C943">
        <v>167</v>
      </c>
    </row>
    <row r="944" spans="1:3">
      <c r="A944" t="s">
        <v>6793</v>
      </c>
      <c r="B944">
        <v>147</v>
      </c>
      <c r="C944">
        <v>147</v>
      </c>
    </row>
    <row r="945" spans="1:3">
      <c r="A945" t="s">
        <v>6794</v>
      </c>
      <c r="B945">
        <v>126</v>
      </c>
      <c r="C945">
        <v>126</v>
      </c>
    </row>
    <row r="946" spans="1:3">
      <c r="A946" t="s">
        <v>6795</v>
      </c>
      <c r="B946">
        <v>179</v>
      </c>
      <c r="C946">
        <v>179</v>
      </c>
    </row>
    <row r="947" spans="1:3">
      <c r="A947" t="s">
        <v>6796</v>
      </c>
      <c r="B947">
        <v>143</v>
      </c>
      <c r="C947">
        <v>143</v>
      </c>
    </row>
    <row r="948" spans="1:3">
      <c r="A948" t="s">
        <v>6797</v>
      </c>
      <c r="B948">
        <v>179</v>
      </c>
      <c r="C948">
        <v>182</v>
      </c>
    </row>
    <row r="949" spans="1:3">
      <c r="A949" t="s">
        <v>6798</v>
      </c>
      <c r="B949">
        <v>162</v>
      </c>
      <c r="C949">
        <v>166</v>
      </c>
    </row>
    <row r="950" spans="1:3">
      <c r="A950" t="s">
        <v>6799</v>
      </c>
      <c r="B950">
        <v>166</v>
      </c>
      <c r="C950">
        <v>191</v>
      </c>
    </row>
    <row r="951" spans="1:3">
      <c r="A951" t="s">
        <v>6800</v>
      </c>
      <c r="B951">
        <v>179</v>
      </c>
      <c r="C951">
        <v>179</v>
      </c>
    </row>
    <row r="952" spans="1:3">
      <c r="A952" t="s">
        <v>6801</v>
      </c>
      <c r="B952">
        <v>317</v>
      </c>
      <c r="C952">
        <v>328</v>
      </c>
    </row>
    <row r="953" spans="1:3">
      <c r="A953" t="s">
        <v>6802</v>
      </c>
      <c r="B953">
        <v>111</v>
      </c>
      <c r="C953">
        <v>111</v>
      </c>
    </row>
    <row r="954" spans="1:3">
      <c r="A954" t="s">
        <v>6803</v>
      </c>
    </row>
    <row r="955" spans="1:3">
      <c r="A955" t="s">
        <v>6804</v>
      </c>
      <c r="B955">
        <v>182</v>
      </c>
      <c r="C955">
        <v>184</v>
      </c>
    </row>
    <row r="956" spans="1:3">
      <c r="A956" t="s">
        <v>6805</v>
      </c>
      <c r="B956">
        <v>171</v>
      </c>
      <c r="C956">
        <v>171</v>
      </c>
    </row>
    <row r="957" spans="1:3">
      <c r="A957" t="s">
        <v>6806</v>
      </c>
      <c r="B957">
        <v>178</v>
      </c>
      <c r="C957">
        <v>178</v>
      </c>
    </row>
    <row r="958" spans="1:3">
      <c r="A958" t="s">
        <v>6807</v>
      </c>
      <c r="B958">
        <v>68</v>
      </c>
      <c r="C958">
        <v>106</v>
      </c>
    </row>
    <row r="959" spans="1:3">
      <c r="A959" t="s">
        <v>6808</v>
      </c>
    </row>
    <row r="960" spans="1:3">
      <c r="A960" t="s">
        <v>6809</v>
      </c>
      <c r="B960">
        <v>167</v>
      </c>
      <c r="C960">
        <v>176</v>
      </c>
    </row>
    <row r="961" spans="1:3">
      <c r="A961" t="s">
        <v>6810</v>
      </c>
      <c r="B961">
        <v>112</v>
      </c>
      <c r="C961">
        <v>112</v>
      </c>
    </row>
    <row r="962" spans="1:3">
      <c r="A962" t="s">
        <v>6811</v>
      </c>
      <c r="B962">
        <v>150</v>
      </c>
      <c r="C962">
        <v>150</v>
      </c>
    </row>
    <row r="963" spans="1:3">
      <c r="A963" t="s">
        <v>6812</v>
      </c>
      <c r="B963">
        <v>97</v>
      </c>
      <c r="C963">
        <v>102</v>
      </c>
    </row>
    <row r="964" spans="1:3">
      <c r="A964" t="s">
        <v>6813</v>
      </c>
      <c r="B964">
        <v>160</v>
      </c>
      <c r="C964">
        <v>163</v>
      </c>
    </row>
    <row r="965" spans="1:3">
      <c r="A965" t="s">
        <v>6814</v>
      </c>
      <c r="B965">
        <v>159</v>
      </c>
      <c r="C965">
        <v>161</v>
      </c>
    </row>
    <row r="966" spans="1:3">
      <c r="A966" t="s">
        <v>6815</v>
      </c>
      <c r="B966">
        <v>67</v>
      </c>
      <c r="C966">
        <v>67</v>
      </c>
    </row>
    <row r="967" spans="1:3">
      <c r="A967" t="s">
        <v>6816</v>
      </c>
      <c r="B967">
        <v>163</v>
      </c>
      <c r="C967">
        <v>163</v>
      </c>
    </row>
    <row r="968" spans="1:3">
      <c r="A968" t="s">
        <v>6817</v>
      </c>
      <c r="B968">
        <v>154</v>
      </c>
      <c r="C968">
        <v>154</v>
      </c>
    </row>
    <row r="969" spans="1:3">
      <c r="A969" t="s">
        <v>6818</v>
      </c>
      <c r="B969">
        <v>125</v>
      </c>
      <c r="C969">
        <v>126</v>
      </c>
    </row>
    <row r="970" spans="1:3">
      <c r="A970" t="s">
        <v>6819</v>
      </c>
      <c r="B970">
        <v>136</v>
      </c>
      <c r="C970">
        <v>136</v>
      </c>
    </row>
    <row r="971" spans="1:3">
      <c r="A971" t="s">
        <v>6820</v>
      </c>
      <c r="B971">
        <v>115</v>
      </c>
      <c r="C971">
        <v>115</v>
      </c>
    </row>
    <row r="972" spans="1:3">
      <c r="A972" t="s">
        <v>6821</v>
      </c>
      <c r="B972">
        <v>167</v>
      </c>
      <c r="C972">
        <v>167</v>
      </c>
    </row>
    <row r="973" spans="1:3">
      <c r="A973" t="s">
        <v>6822</v>
      </c>
      <c r="B973">
        <v>149</v>
      </c>
      <c r="C973">
        <v>149</v>
      </c>
    </row>
    <row r="974" spans="1:3">
      <c r="A974" t="s">
        <v>6823</v>
      </c>
      <c r="B974">
        <v>112</v>
      </c>
      <c r="C974">
        <v>172</v>
      </c>
    </row>
    <row r="975" spans="1:3">
      <c r="A975" t="s">
        <v>6824</v>
      </c>
      <c r="B975">
        <v>171</v>
      </c>
      <c r="C975">
        <v>171</v>
      </c>
    </row>
    <row r="976" spans="1:3">
      <c r="A976" t="s">
        <v>6825</v>
      </c>
      <c r="B976">
        <v>123</v>
      </c>
      <c r="C976">
        <v>133</v>
      </c>
    </row>
    <row r="977" spans="1:3">
      <c r="A977" t="s">
        <v>6826</v>
      </c>
      <c r="B977">
        <v>117</v>
      </c>
      <c r="C977">
        <v>124</v>
      </c>
    </row>
    <row r="978" spans="1:3">
      <c r="A978" t="s">
        <v>6827</v>
      </c>
      <c r="B978">
        <v>158</v>
      </c>
      <c r="C978">
        <v>160</v>
      </c>
    </row>
    <row r="979" spans="1:3">
      <c r="A979" t="s">
        <v>6828</v>
      </c>
      <c r="B979">
        <v>102</v>
      </c>
      <c r="C979">
        <v>102</v>
      </c>
    </row>
    <row r="980" spans="1:3">
      <c r="A980" t="s">
        <v>6829</v>
      </c>
      <c r="B980">
        <v>120</v>
      </c>
      <c r="C980">
        <v>127</v>
      </c>
    </row>
    <row r="981" spans="1:3">
      <c r="A981" t="s">
        <v>6830</v>
      </c>
      <c r="B981">
        <v>71</v>
      </c>
      <c r="C981">
        <v>132</v>
      </c>
    </row>
    <row r="982" spans="1:3">
      <c r="A982" t="s">
        <v>6831</v>
      </c>
      <c r="B982">
        <v>100</v>
      </c>
      <c r="C982">
        <v>100</v>
      </c>
    </row>
    <row r="983" spans="1:3">
      <c r="A983" t="s">
        <v>6832</v>
      </c>
      <c r="B983">
        <v>173</v>
      </c>
      <c r="C983">
        <v>173</v>
      </c>
    </row>
    <row r="984" spans="1:3">
      <c r="A984" t="s">
        <v>6833</v>
      </c>
      <c r="B984">
        <v>167</v>
      </c>
      <c r="C984">
        <v>167</v>
      </c>
    </row>
    <row r="985" spans="1:3">
      <c r="A985" t="s">
        <v>6834</v>
      </c>
    </row>
    <row r="986" spans="1:3">
      <c r="A986" t="s">
        <v>6835</v>
      </c>
      <c r="B986">
        <v>177</v>
      </c>
      <c r="C986">
        <v>177</v>
      </c>
    </row>
    <row r="987" spans="1:3">
      <c r="A987" t="s">
        <v>6836</v>
      </c>
      <c r="B987">
        <v>151</v>
      </c>
      <c r="C987">
        <v>151</v>
      </c>
    </row>
    <row r="988" spans="1:3">
      <c r="A988" t="s">
        <v>6837</v>
      </c>
      <c r="B988">
        <v>142</v>
      </c>
      <c r="C988">
        <v>149</v>
      </c>
    </row>
    <row r="989" spans="1:3">
      <c r="A989" t="s">
        <v>6838</v>
      </c>
      <c r="B989">
        <v>116</v>
      </c>
      <c r="C989">
        <v>127</v>
      </c>
    </row>
    <row r="990" spans="1:3">
      <c r="A990" t="s">
        <v>6839</v>
      </c>
      <c r="B990">
        <v>170</v>
      </c>
      <c r="C990">
        <v>175</v>
      </c>
    </row>
    <row r="991" spans="1:3">
      <c r="A991" t="s">
        <v>6840</v>
      </c>
      <c r="B991">
        <v>143</v>
      </c>
      <c r="C991">
        <v>147</v>
      </c>
    </row>
    <row r="992" spans="1:3">
      <c r="A992" t="s">
        <v>6781</v>
      </c>
      <c r="B992">
        <v>115</v>
      </c>
      <c r="C992">
        <v>130</v>
      </c>
    </row>
    <row r="993" spans="1:3">
      <c r="A993" t="s">
        <v>6841</v>
      </c>
      <c r="B993">
        <v>114</v>
      </c>
      <c r="C993">
        <v>120</v>
      </c>
    </row>
    <row r="994" spans="1:3">
      <c r="A994" t="s">
        <v>6842</v>
      </c>
      <c r="B994">
        <v>136</v>
      </c>
      <c r="C994">
        <v>136</v>
      </c>
    </row>
    <row r="995" spans="1:3">
      <c r="A995" t="s">
        <v>6843</v>
      </c>
      <c r="B995">
        <v>164</v>
      </c>
      <c r="C995">
        <v>164</v>
      </c>
    </row>
    <row r="996" spans="1:3">
      <c r="A996" t="s">
        <v>6844</v>
      </c>
      <c r="B996">
        <v>170</v>
      </c>
      <c r="C996">
        <v>170</v>
      </c>
    </row>
    <row r="997" spans="1:3">
      <c r="A997" t="s">
        <v>6845</v>
      </c>
      <c r="B997">
        <v>97</v>
      </c>
      <c r="C997">
        <v>105</v>
      </c>
    </row>
    <row r="998" spans="1:3">
      <c r="A998" t="s">
        <v>6846</v>
      </c>
      <c r="B998">
        <v>175</v>
      </c>
      <c r="C998">
        <v>178</v>
      </c>
    </row>
    <row r="999" spans="1:3">
      <c r="A999" t="s">
        <v>6847</v>
      </c>
      <c r="B999">
        <v>166</v>
      </c>
      <c r="C999">
        <v>166</v>
      </c>
    </row>
    <row r="1000" spans="1:3">
      <c r="A1000" t="s">
        <v>6848</v>
      </c>
      <c r="B1000">
        <v>149</v>
      </c>
      <c r="C1000">
        <v>151</v>
      </c>
    </row>
    <row r="1001" spans="1:3">
      <c r="A1001" t="s">
        <v>6849</v>
      </c>
      <c r="B1001">
        <v>165</v>
      </c>
      <c r="C1001">
        <v>176</v>
      </c>
    </row>
    <row r="1002" spans="1:3">
      <c r="A1002" t="s">
        <v>6850</v>
      </c>
      <c r="B1002">
        <v>113</v>
      </c>
      <c r="C1002">
        <v>117</v>
      </c>
    </row>
    <row r="1003" spans="1:3">
      <c r="A1003" t="s">
        <v>6851</v>
      </c>
      <c r="B1003">
        <v>135</v>
      </c>
      <c r="C1003">
        <v>138</v>
      </c>
    </row>
    <row r="1004" spans="1:3">
      <c r="A1004" t="s">
        <v>6852</v>
      </c>
      <c r="B1004">
        <v>112</v>
      </c>
      <c r="C1004">
        <v>112</v>
      </c>
    </row>
    <row r="1005" spans="1:3">
      <c r="A1005" t="s">
        <v>6726</v>
      </c>
      <c r="B1005">
        <v>118</v>
      </c>
      <c r="C1005">
        <v>143</v>
      </c>
    </row>
    <row r="1006" spans="1:3">
      <c r="A1006" t="s">
        <v>6853</v>
      </c>
      <c r="B1006">
        <v>174</v>
      </c>
      <c r="C1006">
        <v>177</v>
      </c>
    </row>
    <row r="1007" spans="1:3">
      <c r="A1007" t="s">
        <v>6853</v>
      </c>
      <c r="B1007">
        <v>174</v>
      </c>
      <c r="C1007">
        <v>177</v>
      </c>
    </row>
    <row r="1008" spans="1:3">
      <c r="A1008" t="s">
        <v>6854</v>
      </c>
      <c r="B1008">
        <v>173</v>
      </c>
      <c r="C1008">
        <v>173</v>
      </c>
    </row>
    <row r="1009" spans="1:3">
      <c r="A1009" t="s">
        <v>6855</v>
      </c>
      <c r="B1009">
        <v>172</v>
      </c>
      <c r="C1009">
        <v>173</v>
      </c>
    </row>
    <row r="1010" spans="1:3">
      <c r="A1010" t="s">
        <v>6856</v>
      </c>
      <c r="B1010">
        <v>114</v>
      </c>
      <c r="C1010">
        <v>114</v>
      </c>
    </row>
    <row r="1011" spans="1:3">
      <c r="A1011" t="s">
        <v>6857</v>
      </c>
    </row>
    <row r="1012" spans="1:3">
      <c r="A1012" t="s">
        <v>6858</v>
      </c>
      <c r="B1012">
        <v>254</v>
      </c>
      <c r="C1012">
        <v>254</v>
      </c>
    </row>
    <row r="1013" spans="1:3">
      <c r="A1013" t="s">
        <v>6859</v>
      </c>
      <c r="B1013">
        <v>167</v>
      </c>
      <c r="C1013">
        <v>167</v>
      </c>
    </row>
    <row r="1014" spans="1:3">
      <c r="A1014" t="s">
        <v>6860</v>
      </c>
    </row>
    <row r="1015" spans="1:3">
      <c r="A1015" t="s">
        <v>6861</v>
      </c>
      <c r="B1015">
        <v>428</v>
      </c>
      <c r="C1015">
        <v>428</v>
      </c>
    </row>
    <row r="1016" spans="1:3">
      <c r="A1016" t="s">
        <v>6862</v>
      </c>
      <c r="B1016">
        <v>153</v>
      </c>
      <c r="C1016">
        <v>162</v>
      </c>
    </row>
    <row r="1017" spans="1:3">
      <c r="A1017" t="s">
        <v>6863</v>
      </c>
      <c r="B1017">
        <v>130</v>
      </c>
      <c r="C1017">
        <v>130</v>
      </c>
    </row>
    <row r="1018" spans="1:3">
      <c r="A1018" t="s">
        <v>6864</v>
      </c>
      <c r="B1018">
        <v>98</v>
      </c>
      <c r="C1018">
        <v>102</v>
      </c>
    </row>
    <row r="1019" spans="1:3">
      <c r="A1019" t="s">
        <v>6865</v>
      </c>
      <c r="B1019">
        <v>104</v>
      </c>
      <c r="C1019">
        <v>104</v>
      </c>
    </row>
    <row r="1020" spans="1:3">
      <c r="A1020" t="s">
        <v>6784</v>
      </c>
      <c r="B1020">
        <v>163</v>
      </c>
      <c r="C1020">
        <v>163</v>
      </c>
    </row>
    <row r="1021" spans="1:3">
      <c r="A1021" t="s">
        <v>6866</v>
      </c>
      <c r="B1021">
        <v>110</v>
      </c>
      <c r="C1021">
        <v>110</v>
      </c>
    </row>
    <row r="1022" spans="1:3">
      <c r="A1022" t="s">
        <v>6867</v>
      </c>
      <c r="B1022">
        <v>79</v>
      </c>
      <c r="C1022">
        <v>168</v>
      </c>
    </row>
    <row r="1023" spans="1:3">
      <c r="A1023" t="s">
        <v>6868</v>
      </c>
      <c r="B1023">
        <v>133</v>
      </c>
      <c r="C1023">
        <v>133</v>
      </c>
    </row>
    <row r="1024" spans="1:3">
      <c r="A1024" t="s">
        <v>6869</v>
      </c>
      <c r="B1024">
        <v>175</v>
      </c>
      <c r="C1024">
        <v>175</v>
      </c>
    </row>
    <row r="1025" spans="1:3">
      <c r="A1025" t="s">
        <v>6870</v>
      </c>
      <c r="B1025">
        <v>160</v>
      </c>
      <c r="C1025">
        <v>160</v>
      </c>
    </row>
    <row r="1026" spans="1:3">
      <c r="A1026" t="s">
        <v>6871</v>
      </c>
    </row>
    <row r="1027" spans="1:3">
      <c r="A1027" t="s">
        <v>6872</v>
      </c>
      <c r="B1027">
        <v>263</v>
      </c>
      <c r="C1027">
        <v>266</v>
      </c>
    </row>
    <row r="1028" spans="1:3">
      <c r="A1028" t="s">
        <v>6873</v>
      </c>
    </row>
    <row r="1029" spans="1:3">
      <c r="A1029" t="s">
        <v>6874</v>
      </c>
      <c r="B1029">
        <v>171</v>
      </c>
      <c r="C1029">
        <v>171</v>
      </c>
    </row>
    <row r="1030" spans="1:3">
      <c r="A1030" t="s">
        <v>6875</v>
      </c>
      <c r="B1030">
        <v>368</v>
      </c>
      <c r="C1030">
        <v>368</v>
      </c>
    </row>
    <row r="1031" spans="1:3">
      <c r="A1031" t="s">
        <v>6876</v>
      </c>
      <c r="B1031">
        <v>156</v>
      </c>
      <c r="C1031">
        <v>156</v>
      </c>
    </row>
    <row r="1032" spans="1:3">
      <c r="A1032" t="s">
        <v>6877</v>
      </c>
      <c r="B1032">
        <v>157</v>
      </c>
      <c r="C1032">
        <v>157</v>
      </c>
    </row>
    <row r="1033" spans="1:3">
      <c r="A1033" t="s">
        <v>6878</v>
      </c>
      <c r="B1033">
        <v>171</v>
      </c>
      <c r="C1033">
        <v>171</v>
      </c>
    </row>
    <row r="1034" spans="1:3">
      <c r="A1034" t="s">
        <v>6879</v>
      </c>
      <c r="B1034">
        <v>257</v>
      </c>
      <c r="C1034">
        <v>261</v>
      </c>
    </row>
    <row r="1035" spans="1:3">
      <c r="A1035" t="s">
        <v>6880</v>
      </c>
      <c r="B1035">
        <v>177</v>
      </c>
      <c r="C1035">
        <v>177</v>
      </c>
    </row>
    <row r="1036" spans="1:3">
      <c r="A1036" t="s">
        <v>6881</v>
      </c>
      <c r="B1036">
        <v>168</v>
      </c>
      <c r="C1036">
        <v>168</v>
      </c>
    </row>
    <row r="1037" spans="1:3">
      <c r="A1037" t="s">
        <v>6882</v>
      </c>
      <c r="B1037">
        <v>129</v>
      </c>
      <c r="C1037">
        <v>145</v>
      </c>
    </row>
    <row r="1038" spans="1:3">
      <c r="A1038" t="s">
        <v>6883</v>
      </c>
      <c r="B1038">
        <v>134</v>
      </c>
      <c r="C1038">
        <v>134</v>
      </c>
    </row>
    <row r="1039" spans="1:3">
      <c r="A1039" t="s">
        <v>6884</v>
      </c>
      <c r="B1039">
        <v>124</v>
      </c>
      <c r="C1039">
        <v>127</v>
      </c>
    </row>
    <row r="1040" spans="1:3">
      <c r="A1040" t="s">
        <v>6885</v>
      </c>
      <c r="B1040">
        <v>126</v>
      </c>
      <c r="C1040">
        <v>139</v>
      </c>
    </row>
    <row r="1041" spans="1:3">
      <c r="A1041" t="s">
        <v>6886</v>
      </c>
      <c r="B1041">
        <v>173</v>
      </c>
      <c r="C1041">
        <v>179</v>
      </c>
    </row>
    <row r="1042" spans="1:3">
      <c r="A1042" t="s">
        <v>6887</v>
      </c>
      <c r="B1042">
        <v>121</v>
      </c>
      <c r="C1042">
        <v>121</v>
      </c>
    </row>
    <row r="1043" spans="1:3">
      <c r="A1043" t="s">
        <v>6888</v>
      </c>
      <c r="B1043">
        <v>143</v>
      </c>
      <c r="C1043">
        <v>143</v>
      </c>
    </row>
    <row r="1044" spans="1:3">
      <c r="A1044" t="s">
        <v>6889</v>
      </c>
      <c r="B1044">
        <v>150</v>
      </c>
      <c r="C1044">
        <v>150</v>
      </c>
    </row>
    <row r="1045" spans="1:3">
      <c r="A1045" t="s">
        <v>6890</v>
      </c>
    </row>
    <row r="1046" spans="1:3">
      <c r="A1046" t="s">
        <v>6891</v>
      </c>
      <c r="B1046">
        <v>129</v>
      </c>
      <c r="C1046">
        <v>129</v>
      </c>
    </row>
    <row r="1047" spans="1:3">
      <c r="A1047" t="s">
        <v>6892</v>
      </c>
      <c r="B1047">
        <v>149</v>
      </c>
      <c r="C1047">
        <v>149</v>
      </c>
    </row>
    <row r="1048" spans="1:3">
      <c r="A1048" t="s">
        <v>6893</v>
      </c>
      <c r="B1048">
        <v>457</v>
      </c>
      <c r="C1048">
        <v>457</v>
      </c>
    </row>
    <row r="1049" spans="1:3">
      <c r="A1049" t="s">
        <v>6894</v>
      </c>
      <c r="B1049">
        <v>105</v>
      </c>
      <c r="C1049">
        <v>105</v>
      </c>
    </row>
    <row r="1050" spans="1:3">
      <c r="A1050" t="s">
        <v>6781</v>
      </c>
      <c r="B1050">
        <v>116</v>
      </c>
      <c r="C1050">
        <v>130</v>
      </c>
    </row>
    <row r="1051" spans="1:3">
      <c r="A1051" t="s">
        <v>6895</v>
      </c>
      <c r="B1051">
        <v>156</v>
      </c>
      <c r="C1051">
        <v>162</v>
      </c>
    </row>
    <row r="1052" spans="1:3">
      <c r="A1052" t="s">
        <v>6896</v>
      </c>
      <c r="B1052">
        <v>143</v>
      </c>
      <c r="C1052">
        <v>143</v>
      </c>
    </row>
    <row r="1053" spans="1:3">
      <c r="A1053" t="s">
        <v>6897</v>
      </c>
      <c r="B1053">
        <v>116</v>
      </c>
      <c r="C1053">
        <v>128</v>
      </c>
    </row>
    <row r="1054" spans="1:3">
      <c r="A1054" t="s">
        <v>6898</v>
      </c>
      <c r="B1054">
        <v>334</v>
      </c>
      <c r="C1054">
        <v>334</v>
      </c>
    </row>
    <row r="1055" spans="1:3">
      <c r="A1055" t="s">
        <v>6899</v>
      </c>
      <c r="B1055">
        <v>147</v>
      </c>
      <c r="C1055">
        <v>147</v>
      </c>
    </row>
    <row r="1056" spans="1:3">
      <c r="A1056" t="s">
        <v>6900</v>
      </c>
      <c r="B1056">
        <v>173</v>
      </c>
      <c r="C1056">
        <v>176</v>
      </c>
    </row>
    <row r="1057" spans="1:3">
      <c r="A1057" t="s">
        <v>6901</v>
      </c>
    </row>
    <row r="1058" spans="1:3">
      <c r="A1058" t="s">
        <v>6902</v>
      </c>
      <c r="B1058">
        <v>167</v>
      </c>
      <c r="C1058">
        <v>172</v>
      </c>
    </row>
    <row r="1059" spans="1:3">
      <c r="A1059" t="s">
        <v>6903</v>
      </c>
      <c r="B1059">
        <v>169</v>
      </c>
      <c r="C1059">
        <v>175</v>
      </c>
    </row>
    <row r="1060" spans="1:3">
      <c r="A1060" t="s">
        <v>6904</v>
      </c>
      <c r="B1060">
        <v>124</v>
      </c>
      <c r="C1060">
        <v>124</v>
      </c>
    </row>
    <row r="1061" spans="1:3">
      <c r="A1061" t="s">
        <v>6905</v>
      </c>
      <c r="B1061">
        <v>180</v>
      </c>
      <c r="C1061">
        <v>180</v>
      </c>
    </row>
    <row r="1062" spans="1:3">
      <c r="A1062" t="s">
        <v>6906</v>
      </c>
      <c r="B1062">
        <v>153</v>
      </c>
      <c r="C1062">
        <v>162</v>
      </c>
    </row>
    <row r="1063" spans="1:3">
      <c r="A1063" t="s">
        <v>6907</v>
      </c>
      <c r="B1063">
        <v>134</v>
      </c>
      <c r="C1063">
        <v>138</v>
      </c>
    </row>
    <row r="1064" spans="1:3">
      <c r="A1064" t="s">
        <v>6908</v>
      </c>
      <c r="B1064">
        <v>183</v>
      </c>
      <c r="C1064">
        <v>183</v>
      </c>
    </row>
    <row r="1065" spans="1:3">
      <c r="A1065" t="s">
        <v>6909</v>
      </c>
      <c r="B1065">
        <v>123</v>
      </c>
      <c r="C1065">
        <v>129</v>
      </c>
    </row>
    <row r="1066" spans="1:3">
      <c r="A1066" t="s">
        <v>6910</v>
      </c>
      <c r="B1066">
        <v>163</v>
      </c>
      <c r="C1066">
        <v>165</v>
      </c>
    </row>
    <row r="1067" spans="1:3">
      <c r="A1067" t="s">
        <v>6911</v>
      </c>
    </row>
    <row r="1068" spans="1:3">
      <c r="A1068" t="s">
        <v>6912</v>
      </c>
      <c r="B1068">
        <v>211</v>
      </c>
      <c r="C1068">
        <v>217</v>
      </c>
    </row>
    <row r="1069" spans="1:3">
      <c r="A1069" t="s">
        <v>6913</v>
      </c>
      <c r="B1069">
        <v>163</v>
      </c>
      <c r="C1069">
        <v>163</v>
      </c>
    </row>
    <row r="1070" spans="1:3">
      <c r="A1070" t="s">
        <v>6914</v>
      </c>
      <c r="B1070">
        <v>149</v>
      </c>
      <c r="C1070">
        <v>149</v>
      </c>
    </row>
    <row r="1071" spans="1:3">
      <c r="A1071" t="s">
        <v>6915</v>
      </c>
      <c r="B1071">
        <v>112</v>
      </c>
      <c r="C1071">
        <v>116</v>
      </c>
    </row>
    <row r="1072" spans="1:3">
      <c r="A1072" t="s">
        <v>6916</v>
      </c>
      <c r="B1072">
        <v>156</v>
      </c>
      <c r="C1072">
        <v>156</v>
      </c>
    </row>
    <row r="1073" spans="1:3">
      <c r="A1073" t="s">
        <v>6917</v>
      </c>
      <c r="B1073">
        <v>156</v>
      </c>
      <c r="C1073">
        <v>156</v>
      </c>
    </row>
    <row r="1074" spans="1:3">
      <c r="A1074" t="s">
        <v>6918</v>
      </c>
      <c r="B1074">
        <v>136</v>
      </c>
      <c r="C1074">
        <v>136</v>
      </c>
    </row>
    <row r="1075" spans="1:3">
      <c r="A1075" t="s">
        <v>6919</v>
      </c>
      <c r="B1075">
        <v>169</v>
      </c>
      <c r="C1075">
        <v>172</v>
      </c>
    </row>
    <row r="1076" spans="1:3">
      <c r="A1076" t="s">
        <v>6920</v>
      </c>
      <c r="B1076">
        <v>116</v>
      </c>
      <c r="C1076">
        <v>122</v>
      </c>
    </row>
    <row r="1077" spans="1:3">
      <c r="A1077" t="s">
        <v>6767</v>
      </c>
    </row>
    <row r="1078" spans="1:3">
      <c r="A1078" t="s">
        <v>6921</v>
      </c>
      <c r="B1078">
        <v>121</v>
      </c>
      <c r="C1078">
        <v>161</v>
      </c>
    </row>
    <row r="1079" spans="1:3">
      <c r="A1079" t="s">
        <v>6922</v>
      </c>
      <c r="B1079">
        <v>177</v>
      </c>
      <c r="C1079">
        <v>177</v>
      </c>
    </row>
    <row r="1080" spans="1:3">
      <c r="A1080" t="s">
        <v>6923</v>
      </c>
    </row>
    <row r="1081" spans="1:3">
      <c r="A1081" t="s">
        <v>6924</v>
      </c>
      <c r="B1081">
        <v>157</v>
      </c>
      <c r="C1081">
        <v>157</v>
      </c>
    </row>
    <row r="1082" spans="1:3">
      <c r="A1082" t="s">
        <v>6784</v>
      </c>
      <c r="B1082">
        <v>163</v>
      </c>
      <c r="C1082">
        <v>163</v>
      </c>
    </row>
    <row r="1083" spans="1:3">
      <c r="A1083" t="s">
        <v>6925</v>
      </c>
      <c r="B1083">
        <v>167</v>
      </c>
      <c r="C1083">
        <v>167</v>
      </c>
    </row>
    <row r="1084" spans="1:3">
      <c r="A1084" t="s">
        <v>6926</v>
      </c>
      <c r="B1084">
        <v>161</v>
      </c>
      <c r="C1084">
        <v>161</v>
      </c>
    </row>
    <row r="1085" spans="1:3">
      <c r="A1085" t="s">
        <v>6927</v>
      </c>
      <c r="B1085">
        <v>182</v>
      </c>
      <c r="C1085">
        <v>182</v>
      </c>
    </row>
    <row r="1086" spans="1:3">
      <c r="A1086" t="s">
        <v>6928</v>
      </c>
      <c r="B1086">
        <v>168</v>
      </c>
      <c r="C1086">
        <v>168</v>
      </c>
    </row>
    <row r="1087" spans="1:3">
      <c r="A1087" t="s">
        <v>6929</v>
      </c>
      <c r="B1087">
        <v>147</v>
      </c>
      <c r="C1087">
        <v>147</v>
      </c>
    </row>
    <row r="1088" spans="1:3">
      <c r="A1088" t="s">
        <v>6930</v>
      </c>
      <c r="B1088">
        <v>158</v>
      </c>
      <c r="C1088">
        <v>165</v>
      </c>
    </row>
    <row r="1089" spans="1:3">
      <c r="A1089" t="s">
        <v>6931</v>
      </c>
      <c r="B1089">
        <v>154</v>
      </c>
      <c r="C1089">
        <v>160</v>
      </c>
    </row>
    <row r="1090" spans="1:3">
      <c r="A1090" t="s">
        <v>6932</v>
      </c>
      <c r="B1090">
        <v>175</v>
      </c>
      <c r="C1090">
        <v>177</v>
      </c>
    </row>
    <row r="1091" spans="1:3">
      <c r="A1091" t="s">
        <v>6933</v>
      </c>
      <c r="B1091">
        <v>160</v>
      </c>
      <c r="C1091">
        <v>160</v>
      </c>
    </row>
    <row r="1092" spans="1:3">
      <c r="A1092" t="s">
        <v>6934</v>
      </c>
      <c r="B1092">
        <v>152</v>
      </c>
      <c r="C1092">
        <v>158</v>
      </c>
    </row>
    <row r="1093" spans="1:3">
      <c r="A1093" t="s">
        <v>6935</v>
      </c>
      <c r="B1093">
        <v>143</v>
      </c>
      <c r="C1093">
        <v>152</v>
      </c>
    </row>
    <row r="1094" spans="1:3">
      <c r="A1094" t="s">
        <v>6936</v>
      </c>
      <c r="B1094">
        <v>122</v>
      </c>
      <c r="C1094">
        <v>122</v>
      </c>
    </row>
    <row r="1095" spans="1:3">
      <c r="A1095" t="s">
        <v>6937</v>
      </c>
      <c r="B1095">
        <v>139</v>
      </c>
      <c r="C1095">
        <v>193</v>
      </c>
    </row>
    <row r="1096" spans="1:3">
      <c r="A1096" t="s">
        <v>6938</v>
      </c>
      <c r="B1096">
        <v>166</v>
      </c>
      <c r="C1096">
        <v>166</v>
      </c>
    </row>
    <row r="1097" spans="1:3">
      <c r="A1097" t="s">
        <v>6939</v>
      </c>
      <c r="B1097">
        <v>166</v>
      </c>
      <c r="C1097">
        <v>166</v>
      </c>
    </row>
    <row r="1098" spans="1:3">
      <c r="A1098" t="s">
        <v>6940</v>
      </c>
      <c r="B1098">
        <v>166</v>
      </c>
      <c r="C1098">
        <v>172</v>
      </c>
    </row>
    <row r="1099" spans="1:3">
      <c r="A1099" t="s">
        <v>6941</v>
      </c>
      <c r="B1099">
        <v>167</v>
      </c>
      <c r="C1099">
        <v>174</v>
      </c>
    </row>
    <row r="1100" spans="1:3">
      <c r="A1100" t="s">
        <v>6942</v>
      </c>
      <c r="B1100">
        <v>131</v>
      </c>
      <c r="C1100">
        <v>140</v>
      </c>
    </row>
    <row r="1101" spans="1:3">
      <c r="A1101" t="s">
        <v>6943</v>
      </c>
      <c r="B1101">
        <v>100</v>
      </c>
      <c r="C1101">
        <v>100</v>
      </c>
    </row>
    <row r="1102" spans="1:3">
      <c r="A1102" t="s">
        <v>6944</v>
      </c>
      <c r="B1102">
        <v>174</v>
      </c>
      <c r="C1102">
        <v>174</v>
      </c>
    </row>
    <row r="1103" spans="1:3">
      <c r="A1103" t="s">
        <v>6945</v>
      </c>
      <c r="B1103">
        <v>119</v>
      </c>
      <c r="C1103">
        <v>125</v>
      </c>
    </row>
    <row r="1104" spans="1:3">
      <c r="A1104" t="s">
        <v>6946</v>
      </c>
      <c r="B1104">
        <v>150</v>
      </c>
      <c r="C1104">
        <v>150</v>
      </c>
    </row>
    <row r="1105" spans="1:3">
      <c r="A1105" t="s">
        <v>6947</v>
      </c>
    </row>
    <row r="1106" spans="1:3">
      <c r="A1106" t="s">
        <v>6948</v>
      </c>
      <c r="B1106">
        <v>169</v>
      </c>
      <c r="C1106">
        <v>169</v>
      </c>
    </row>
    <row r="1107" spans="1:3">
      <c r="A1107" t="s">
        <v>6949</v>
      </c>
      <c r="B1107">
        <v>99</v>
      </c>
      <c r="C1107">
        <v>129</v>
      </c>
    </row>
    <row r="1108" spans="1:3">
      <c r="A1108" t="s">
        <v>6950</v>
      </c>
      <c r="B1108">
        <v>169</v>
      </c>
      <c r="C1108">
        <v>169</v>
      </c>
    </row>
    <row r="1109" spans="1:3">
      <c r="A1109" t="s">
        <v>6951</v>
      </c>
      <c r="B1109">
        <v>161</v>
      </c>
      <c r="C1109">
        <v>167</v>
      </c>
    </row>
    <row r="1110" spans="1:3">
      <c r="A1110" t="s">
        <v>6952</v>
      </c>
      <c r="B1110">
        <v>154</v>
      </c>
      <c r="C1110">
        <v>162</v>
      </c>
    </row>
    <row r="1111" spans="1:3">
      <c r="A1111" t="s">
        <v>6953</v>
      </c>
      <c r="B1111">
        <v>161</v>
      </c>
      <c r="C1111">
        <v>167</v>
      </c>
    </row>
    <row r="1112" spans="1:3">
      <c r="A1112" t="s">
        <v>6954</v>
      </c>
      <c r="B1112">
        <v>182</v>
      </c>
      <c r="C1112">
        <v>182</v>
      </c>
    </row>
    <row r="1113" spans="1:3">
      <c r="A1113" t="s">
        <v>6955</v>
      </c>
      <c r="B1113">
        <v>253</v>
      </c>
      <c r="C1113">
        <v>265</v>
      </c>
    </row>
    <row r="1114" spans="1:3">
      <c r="A1114" t="s">
        <v>6956</v>
      </c>
      <c r="B1114">
        <v>157</v>
      </c>
      <c r="C1114">
        <v>157</v>
      </c>
    </row>
    <row r="1115" spans="1:3">
      <c r="A1115" t="s">
        <v>6957</v>
      </c>
    </row>
    <row r="1116" spans="1:3">
      <c r="A1116" t="s">
        <v>6958</v>
      </c>
      <c r="B1116">
        <v>346</v>
      </c>
      <c r="C1116">
        <v>346</v>
      </c>
    </row>
    <row r="1117" spans="1:3">
      <c r="A1117" t="s">
        <v>6959</v>
      </c>
      <c r="B1117">
        <v>168</v>
      </c>
      <c r="C1117">
        <v>168</v>
      </c>
    </row>
    <row r="1118" spans="1:3">
      <c r="A1118" t="s">
        <v>6960</v>
      </c>
      <c r="B1118">
        <v>144</v>
      </c>
      <c r="C1118">
        <v>146</v>
      </c>
    </row>
    <row r="1119" spans="1:3">
      <c r="A1119" t="s">
        <v>6961</v>
      </c>
      <c r="B1119">
        <v>165</v>
      </c>
      <c r="C1119">
        <v>165</v>
      </c>
    </row>
    <row r="1120" spans="1:3">
      <c r="A1120" t="s">
        <v>6962</v>
      </c>
    </row>
    <row r="1121" spans="1:3">
      <c r="A1121" t="s">
        <v>6963</v>
      </c>
      <c r="B1121">
        <v>111</v>
      </c>
      <c r="C1121">
        <v>114</v>
      </c>
    </row>
    <row r="1122" spans="1:3">
      <c r="A1122" t="s">
        <v>6964</v>
      </c>
      <c r="B1122">
        <v>179</v>
      </c>
      <c r="C1122">
        <v>179</v>
      </c>
    </row>
    <row r="1123" spans="1:3">
      <c r="A1123" t="s">
        <v>6965</v>
      </c>
    </row>
    <row r="1124" spans="1:3">
      <c r="A1124" t="s">
        <v>6966</v>
      </c>
      <c r="B1124">
        <v>169</v>
      </c>
      <c r="C1124">
        <v>169</v>
      </c>
    </row>
    <row r="1125" spans="1:3">
      <c r="A1125" t="s">
        <v>6967</v>
      </c>
      <c r="B1125">
        <v>155</v>
      </c>
      <c r="C1125">
        <v>155</v>
      </c>
    </row>
    <row r="1126" spans="1:3">
      <c r="A1126" t="s">
        <v>6968</v>
      </c>
      <c r="B1126">
        <v>173</v>
      </c>
      <c r="C1126">
        <v>174</v>
      </c>
    </row>
    <row r="1127" spans="1:3">
      <c r="A1127" t="s">
        <v>6969</v>
      </c>
      <c r="B1127">
        <v>170</v>
      </c>
      <c r="C1127">
        <v>170</v>
      </c>
    </row>
    <row r="1128" spans="1:3">
      <c r="A1128" t="s">
        <v>6970</v>
      </c>
    </row>
    <row r="1129" spans="1:3">
      <c r="A1129" t="s">
        <v>6971</v>
      </c>
      <c r="B1129">
        <v>160</v>
      </c>
      <c r="C1129">
        <v>160</v>
      </c>
    </row>
    <row r="1130" spans="1:3">
      <c r="A1130" t="s">
        <v>6972</v>
      </c>
      <c r="B1130">
        <v>167</v>
      </c>
      <c r="C1130">
        <v>170</v>
      </c>
    </row>
    <row r="1131" spans="1:3">
      <c r="A1131" t="s">
        <v>6973</v>
      </c>
      <c r="B1131">
        <v>163</v>
      </c>
      <c r="C1131">
        <v>163</v>
      </c>
    </row>
    <row r="1132" spans="1:3">
      <c r="A1132" t="s">
        <v>6974</v>
      </c>
      <c r="B1132">
        <v>150</v>
      </c>
      <c r="C1132">
        <v>184</v>
      </c>
    </row>
    <row r="1133" spans="1:3">
      <c r="A1133" t="s">
        <v>6975</v>
      </c>
      <c r="B1133">
        <v>181</v>
      </c>
      <c r="C1133">
        <v>184</v>
      </c>
    </row>
    <row r="1134" spans="1:3">
      <c r="A1134" t="s">
        <v>6976</v>
      </c>
      <c r="B1134">
        <v>161</v>
      </c>
      <c r="C1134">
        <v>176</v>
      </c>
    </row>
    <row r="1135" spans="1:3">
      <c r="A1135" t="s">
        <v>6977</v>
      </c>
      <c r="B1135">
        <v>107</v>
      </c>
      <c r="C1135">
        <v>109</v>
      </c>
    </row>
    <row r="1136" spans="1:3">
      <c r="A1136" t="s">
        <v>6978</v>
      </c>
      <c r="B1136">
        <v>131</v>
      </c>
      <c r="C1136">
        <v>131</v>
      </c>
    </row>
    <row r="1137" spans="1:3">
      <c r="A1137" t="s">
        <v>6979</v>
      </c>
      <c r="B1137">
        <v>135</v>
      </c>
      <c r="C1137">
        <v>135</v>
      </c>
    </row>
    <row r="1138" spans="1:3">
      <c r="A1138" t="s">
        <v>6980</v>
      </c>
      <c r="B1138">
        <v>142</v>
      </c>
      <c r="C1138">
        <v>149</v>
      </c>
    </row>
    <row r="1139" spans="1:3">
      <c r="A1139" t="s">
        <v>6981</v>
      </c>
      <c r="B1139">
        <v>124</v>
      </c>
      <c r="C1139">
        <v>124</v>
      </c>
    </row>
    <row r="1140" spans="1:3">
      <c r="A1140" t="s">
        <v>6982</v>
      </c>
      <c r="B1140">
        <v>160</v>
      </c>
      <c r="C1140">
        <v>160</v>
      </c>
    </row>
    <row r="1141" spans="1:3">
      <c r="A1141" t="s">
        <v>6983</v>
      </c>
      <c r="B1141">
        <v>163</v>
      </c>
      <c r="C1141">
        <v>165</v>
      </c>
    </row>
    <row r="1142" spans="1:3">
      <c r="A1142" t="s">
        <v>6984</v>
      </c>
      <c r="B1142">
        <v>147</v>
      </c>
      <c r="C1142">
        <v>150</v>
      </c>
    </row>
    <row r="1143" spans="1:3">
      <c r="A1143" t="s">
        <v>6985</v>
      </c>
      <c r="B1143">
        <v>169</v>
      </c>
      <c r="C1143">
        <v>169</v>
      </c>
    </row>
    <row r="1144" spans="1:3">
      <c r="A1144" t="s">
        <v>6986</v>
      </c>
      <c r="B1144">
        <v>265</v>
      </c>
      <c r="C1144">
        <v>284</v>
      </c>
    </row>
    <row r="1145" spans="1:3">
      <c r="A1145" t="s">
        <v>6987</v>
      </c>
    </row>
    <row r="1146" spans="1:3">
      <c r="A1146" t="s">
        <v>6988</v>
      </c>
    </row>
    <row r="1147" spans="1:3">
      <c r="A1147" t="s">
        <v>6989</v>
      </c>
      <c r="B1147">
        <v>166</v>
      </c>
      <c r="C1147">
        <v>166</v>
      </c>
    </row>
    <row r="1148" spans="1:3">
      <c r="A1148" t="s">
        <v>6990</v>
      </c>
      <c r="B1148">
        <v>170</v>
      </c>
      <c r="C1148">
        <v>170</v>
      </c>
    </row>
    <row r="1149" spans="1:3">
      <c r="A1149" t="s">
        <v>6991</v>
      </c>
      <c r="B1149">
        <v>103</v>
      </c>
      <c r="C1149">
        <v>103</v>
      </c>
    </row>
    <row r="1150" spans="1:3">
      <c r="A1150" t="s">
        <v>6992</v>
      </c>
      <c r="B1150">
        <v>175</v>
      </c>
      <c r="C1150">
        <v>175</v>
      </c>
    </row>
    <row r="1151" spans="1:3">
      <c r="A1151" t="s">
        <v>6993</v>
      </c>
      <c r="B1151">
        <v>149</v>
      </c>
      <c r="C1151">
        <v>149</v>
      </c>
    </row>
    <row r="1152" spans="1:3">
      <c r="A1152" t="s">
        <v>6994</v>
      </c>
      <c r="B1152">
        <v>136</v>
      </c>
      <c r="C1152">
        <v>136</v>
      </c>
    </row>
    <row r="1153" spans="1:3">
      <c r="A1153" t="s">
        <v>6995</v>
      </c>
      <c r="B1153">
        <v>129</v>
      </c>
      <c r="C1153">
        <v>129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Supplemental Table 1</vt:lpstr>
      <vt:lpstr>Polymorphism and allele range</vt:lpstr>
      <vt:lpstr>Allele Ranges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Smith</dc:creator>
  <cp:lastModifiedBy>RBhattacharjee</cp:lastModifiedBy>
  <dcterms:created xsi:type="dcterms:W3CDTF">2014-04-11T16:17:17Z</dcterms:created>
  <dcterms:modified xsi:type="dcterms:W3CDTF">2015-06-10T17:41:53Z</dcterms:modified>
</cp:coreProperties>
</file>