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autoCompressPictures="0"/>
  <bookViews>
    <workbookView xWindow="480" yWindow="340" windowWidth="19880" windowHeight="7720" activeTab="2"/>
  </bookViews>
  <sheets>
    <sheet name="Demographic data" sheetId="1" r:id="rId1"/>
    <sheet name="MRS data" sheetId="2" r:id="rId2"/>
    <sheet name="Dietary Beta-alanine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I23" i="1"/>
  <c r="I24" i="1"/>
  <c r="I11" i="1"/>
  <c r="I12" i="1"/>
  <c r="F24" i="1"/>
  <c r="E24" i="1"/>
  <c r="D24" i="1"/>
  <c r="C24" i="1"/>
  <c r="F23" i="1"/>
  <c r="E23" i="1"/>
  <c r="D23" i="1"/>
  <c r="C23" i="1"/>
  <c r="F12" i="1"/>
  <c r="E12" i="1"/>
  <c r="D12" i="1"/>
  <c r="C12" i="1"/>
  <c r="E11" i="1"/>
  <c r="D11" i="1"/>
  <c r="C11" i="1"/>
</calcChain>
</file>

<file path=xl/sharedStrings.xml><?xml version="1.0" encoding="utf-8"?>
<sst xmlns="http://schemas.openxmlformats.org/spreadsheetml/2006/main" count="61" uniqueCount="23">
  <si>
    <t>M</t>
  </si>
  <si>
    <t>F</t>
  </si>
  <si>
    <t>vegetarians</t>
  </si>
  <si>
    <t>diet</t>
  </si>
  <si>
    <t xml:space="preserve">lacto-ovo-vegetarians </t>
  </si>
  <si>
    <t>vegan</t>
  </si>
  <si>
    <t>SD</t>
  </si>
  <si>
    <t>gender (F/M)</t>
  </si>
  <si>
    <t>age (y)</t>
  </si>
  <si>
    <t>weight (Kg)</t>
  </si>
  <si>
    <t>height (m)</t>
  </si>
  <si>
    <t>BMI (Kg/m²)</t>
  </si>
  <si>
    <t>schooling (y)</t>
  </si>
  <si>
    <t>omnivores</t>
  </si>
  <si>
    <t>omnivorous</t>
  </si>
  <si>
    <t>Cs/Cr ratio baseline</t>
  </si>
  <si>
    <t>Cs/Cr ratio post</t>
  </si>
  <si>
    <t>Day 1</t>
  </si>
  <si>
    <t>Day 2</t>
  </si>
  <si>
    <t>Day 3</t>
  </si>
  <si>
    <t>Data from MRS (Cs/Cr ratio pick)</t>
  </si>
  <si>
    <t>Demographic data</t>
  </si>
  <si>
    <t>Dietary beta -alanine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</si>
</sst>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lbany AMT"/>
      <family val="2"/>
    </font>
    <font>
      <b/>
      <sz val="12"/>
      <color theme="1"/>
      <name val="Albany AMT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lbany AMT"/>
      <family val="2"/>
    </font>
    <font>
      <b/>
      <sz val="10"/>
      <color theme="1"/>
      <name val="Albany AMT"/>
      <family val="2"/>
    </font>
    <font>
      <sz val="10"/>
      <color rgb="FF000000"/>
      <name val="Albany AMT"/>
      <family val="2"/>
    </font>
    <font>
      <b/>
      <i/>
      <sz val="10"/>
      <color theme="1"/>
      <name val="Albany AMT"/>
      <family val="2"/>
    </font>
    <font>
      <b/>
      <sz val="12"/>
      <color theme="1"/>
      <name val="Calibri"/>
      <family val="2"/>
      <scheme val="minor"/>
    </font>
    <font>
      <sz val="10"/>
      <color rgb="FFFF0000"/>
      <name val="Albany AMT"/>
      <family val="2"/>
    </font>
    <font>
      <sz val="10"/>
      <name val="Albany AMT"/>
      <family val="2"/>
    </font>
    <font>
      <b/>
      <i/>
      <sz val="10"/>
      <color rgb="FFFF0000"/>
      <name val="Albany AMT"/>
      <family val="2"/>
    </font>
    <font>
      <b/>
      <i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49"/>
      </patternFill>
    </fill>
    <fill>
      <patternFill patternType="solid">
        <fgColor theme="1"/>
        <bgColor indexed="42"/>
      </patternFill>
    </fill>
    <fill>
      <patternFill patternType="solid">
        <fgColor theme="1"/>
        <bgColor indexed="27"/>
      </patternFill>
    </fill>
    <fill>
      <patternFill patternType="solid">
        <fgColor theme="0"/>
        <bgColor indexed="57"/>
      </patternFill>
    </fill>
    <fill>
      <patternFill patternType="solid">
        <fgColor theme="0"/>
        <bgColor indexed="27"/>
      </patternFill>
    </fill>
    <fill>
      <patternFill patternType="solid">
        <fgColor theme="0" tint="-0.249977111117893"/>
        <bgColor indexed="42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67">
    <xf numFmtId="0" fontId="0" fillId="0" borderId="0" xfId="0"/>
    <xf numFmtId="0" fontId="2" fillId="0" borderId="0" xfId="0" applyFont="1"/>
    <xf numFmtId="165" fontId="6" fillId="0" borderId="0" xfId="1" applyNumberFormat="1" applyFont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165" fontId="4" fillId="0" borderId="0" xfId="1" applyNumberFormat="1" applyBorder="1" applyAlignment="1">
      <alignment horizontal="center"/>
    </xf>
    <xf numFmtId="0" fontId="5" fillId="6" borderId="0" xfId="1" applyFont="1" applyFill="1" applyBorder="1" applyAlignment="1">
      <alignment horizontal="center" vertical="center"/>
    </xf>
    <xf numFmtId="0" fontId="5" fillId="7" borderId="0" xfId="1" applyFont="1" applyFill="1" applyBorder="1" applyAlignment="1">
      <alignment horizontal="center" vertical="center"/>
    </xf>
    <xf numFmtId="0" fontId="4" fillId="8" borderId="0" xfId="1" applyFont="1" applyFill="1" applyBorder="1" applyAlignment="1">
      <alignment horizontal="center"/>
    </xf>
    <xf numFmtId="165" fontId="6" fillId="5" borderId="0" xfId="1" applyNumberFormat="1" applyFont="1" applyFill="1" applyBorder="1" applyAlignment="1">
      <alignment horizontal="center"/>
    </xf>
    <xf numFmtId="165" fontId="7" fillId="5" borderId="0" xfId="1" applyNumberFormat="1" applyFont="1" applyFill="1" applyBorder="1" applyAlignment="1">
      <alignment horizontal="center"/>
    </xf>
    <xf numFmtId="166" fontId="4" fillId="9" borderId="0" xfId="1" applyNumberFormat="1" applyFill="1" applyBorder="1" applyAlignment="1">
      <alignment horizontal="center"/>
    </xf>
    <xf numFmtId="166" fontId="8" fillId="9" borderId="0" xfId="1" applyNumberFormat="1" applyFont="1" applyFill="1" applyBorder="1" applyAlignment="1">
      <alignment horizontal="center"/>
    </xf>
    <xf numFmtId="165" fontId="4" fillId="10" borderId="0" xfId="1" applyNumberFormat="1" applyFill="1" applyBorder="1" applyAlignment="1">
      <alignment horizontal="center"/>
    </xf>
    <xf numFmtId="0" fontId="4" fillId="2" borderId="0" xfId="1" applyFill="1" applyBorder="1" applyAlignment="1">
      <alignment horizontal="center"/>
    </xf>
    <xf numFmtId="166" fontId="6" fillId="0" borderId="0" xfId="1" applyNumberFormat="1" applyFont="1" applyBorder="1" applyAlignment="1">
      <alignment horizontal="center"/>
    </xf>
    <xf numFmtId="0" fontId="9" fillId="0" borderId="0" xfId="0" applyFont="1"/>
    <xf numFmtId="0" fontId="0" fillId="0" borderId="0" xfId="0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5" borderId="0" xfId="0" applyFont="1" applyFill="1" applyBorder="1" applyAlignment="1">
      <alignment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4" fillId="4" borderId="0" xfId="1" applyFill="1" applyBorder="1" applyAlignment="1">
      <alignment horizontal="center"/>
    </xf>
    <xf numFmtId="166" fontId="4" fillId="6" borderId="0" xfId="1" applyNumberFormat="1" applyFont="1" applyFill="1" applyBorder="1" applyAlignment="1">
      <alignment horizontal="center"/>
    </xf>
    <xf numFmtId="166" fontId="4" fillId="11" borderId="0" xfId="1" applyNumberForma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66" fontId="4" fillId="7" borderId="0" xfId="1" applyNumberFormat="1" applyFont="1" applyFill="1" applyBorder="1" applyAlignment="1">
      <alignment horizontal="center"/>
    </xf>
    <xf numFmtId="166" fontId="4" fillId="6" borderId="1" xfId="1" applyNumberFormat="1" applyFont="1" applyFill="1" applyBorder="1" applyAlignment="1">
      <alignment horizontal="center"/>
    </xf>
    <xf numFmtId="0" fontId="4" fillId="8" borderId="1" xfId="1" applyFont="1" applyFill="1" applyBorder="1" applyAlignment="1">
      <alignment horizontal="center"/>
    </xf>
    <xf numFmtId="166" fontId="4" fillId="7" borderId="1" xfId="1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67" fontId="15" fillId="0" borderId="0" xfId="0" applyNumberFormat="1" applyFont="1" applyBorder="1" applyAlignment="1">
      <alignment horizontal="center"/>
    </xf>
    <xf numFmtId="0" fontId="10" fillId="13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166" fontId="17" fillId="0" borderId="2" xfId="1" applyNumberFormat="1" applyFont="1" applyBorder="1" applyAlignment="1">
      <alignment horizontal="center"/>
    </xf>
    <xf numFmtId="165" fontId="17" fillId="5" borderId="2" xfId="1" applyNumberFormat="1" applyFont="1" applyFill="1" applyBorder="1" applyAlignment="1">
      <alignment horizontal="center"/>
    </xf>
    <xf numFmtId="165" fontId="17" fillId="0" borderId="2" xfId="1" applyNumberFormat="1" applyFont="1" applyBorder="1" applyAlignment="1">
      <alignment horizontal="center"/>
    </xf>
    <xf numFmtId="166" fontId="17" fillId="0" borderId="0" xfId="1" applyNumberFormat="1" applyFont="1" applyBorder="1" applyAlignment="1">
      <alignment horizontal="center"/>
    </xf>
    <xf numFmtId="165" fontId="17" fillId="5" borderId="0" xfId="1" applyNumberFormat="1" applyFont="1" applyFill="1" applyBorder="1" applyAlignment="1">
      <alignment horizontal="center"/>
    </xf>
    <xf numFmtId="165" fontId="17" fillId="0" borderId="0" xfId="1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0" fontId="5" fillId="12" borderId="3" xfId="1" applyFont="1" applyFill="1" applyBorder="1" applyAlignment="1">
      <alignment horizontal="center" wrapText="1"/>
    </xf>
    <xf numFmtId="0" fontId="5" fillId="8" borderId="3" xfId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 builtinId="0"/>
    <cellStyle name="Normal 2" xfId="2"/>
    <cellStyle name="Normal 2 2" xfId="4"/>
    <cellStyle name="Normal 2 3" xfId="5"/>
    <cellStyle name="Normal 2 4" xfId="3"/>
    <cellStyle name="Normal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workbookViewId="0">
      <selection activeCell="N13" sqref="N13"/>
    </sheetView>
  </sheetViews>
  <sheetFormatPr baseColWidth="10" defaultColWidth="8.83203125" defaultRowHeight="13" x14ac:dyDescent="0"/>
  <cols>
    <col min="1" max="7" width="8.83203125" style="18"/>
    <col min="8" max="8" width="21" style="18" bestFit="1" customWidth="1"/>
    <col min="9" max="9" width="14" style="18" bestFit="1" customWidth="1"/>
    <col min="10" max="16384" width="8.83203125" style="18"/>
  </cols>
  <sheetData>
    <row r="1" spans="2:12" ht="16">
      <c r="B1" s="58" t="s">
        <v>21</v>
      </c>
      <c r="C1" s="58"/>
      <c r="D1" s="58"/>
      <c r="E1" s="58"/>
      <c r="F1" s="58"/>
      <c r="G1" s="58"/>
      <c r="H1" s="58"/>
      <c r="I1" s="58"/>
    </row>
    <row r="2" spans="2:12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2:12" ht="21.75" customHeight="1">
      <c r="B3" s="62" t="s">
        <v>2</v>
      </c>
      <c r="C3" s="62"/>
      <c r="D3" s="62"/>
      <c r="E3" s="62"/>
      <c r="F3" s="62"/>
      <c r="G3" s="62"/>
      <c r="H3" s="62"/>
      <c r="I3" s="62"/>
      <c r="J3" s="19"/>
      <c r="K3" s="19"/>
      <c r="L3" s="19"/>
    </row>
    <row r="4" spans="2:12" ht="26">
      <c r="B4" s="30" t="s">
        <v>7</v>
      </c>
      <c r="C4" s="30" t="s">
        <v>8</v>
      </c>
      <c r="D4" s="30" t="s">
        <v>9</v>
      </c>
      <c r="E4" s="30" t="s">
        <v>10</v>
      </c>
      <c r="F4" s="30" t="s">
        <v>11</v>
      </c>
      <c r="G4" s="64" t="s">
        <v>3</v>
      </c>
      <c r="H4" s="64"/>
      <c r="I4" s="31" t="s">
        <v>12</v>
      </c>
    </row>
    <row r="5" spans="2:12">
      <c r="B5" s="17" t="s">
        <v>0</v>
      </c>
      <c r="C5" s="17">
        <v>26</v>
      </c>
      <c r="D5" s="24">
        <v>74</v>
      </c>
      <c r="E5" s="17">
        <v>1.74</v>
      </c>
      <c r="F5" s="25">
        <f t="shared" ref="F5" si="0">(D5/(E5*E5))</f>
        <v>24.441802087462015</v>
      </c>
      <c r="G5" s="60" t="s">
        <v>4</v>
      </c>
      <c r="H5" s="60"/>
      <c r="I5" s="17">
        <v>15</v>
      </c>
    </row>
    <row r="6" spans="2:12">
      <c r="B6" s="17" t="s">
        <v>0</v>
      </c>
      <c r="C6" s="17">
        <v>28</v>
      </c>
      <c r="D6" s="24">
        <v>72</v>
      </c>
      <c r="E6" s="17">
        <v>1.73</v>
      </c>
      <c r="F6" s="25">
        <f t="shared" ref="F6:F10" si="1">(D6/(E6*E6))</f>
        <v>24.056934745564501</v>
      </c>
      <c r="G6" s="59" t="s">
        <v>5</v>
      </c>
      <c r="H6" s="59"/>
      <c r="I6" s="17">
        <v>15</v>
      </c>
    </row>
    <row r="7" spans="2:12">
      <c r="B7" s="17" t="s">
        <v>1</v>
      </c>
      <c r="C7" s="17">
        <v>34</v>
      </c>
      <c r="D7" s="24">
        <v>75</v>
      </c>
      <c r="E7" s="17">
        <v>1.63</v>
      </c>
      <c r="F7" s="25">
        <f t="shared" si="1"/>
        <v>28.228386465429637</v>
      </c>
      <c r="G7" s="60" t="s">
        <v>4</v>
      </c>
      <c r="H7" s="60"/>
      <c r="I7" s="17">
        <v>15</v>
      </c>
    </row>
    <row r="8" spans="2:12">
      <c r="B8" s="17" t="s">
        <v>0</v>
      </c>
      <c r="C8" s="17">
        <v>28</v>
      </c>
      <c r="D8" s="24">
        <v>69</v>
      </c>
      <c r="E8" s="17">
        <v>1.68</v>
      </c>
      <c r="F8" s="25">
        <f t="shared" si="1"/>
        <v>24.447278911564631</v>
      </c>
      <c r="G8" s="60" t="s">
        <v>4</v>
      </c>
      <c r="H8" s="60"/>
      <c r="I8" s="17">
        <v>17</v>
      </c>
    </row>
    <row r="9" spans="2:12">
      <c r="B9" s="17" t="s">
        <v>0</v>
      </c>
      <c r="C9" s="17">
        <v>21</v>
      </c>
      <c r="D9" s="24">
        <v>85</v>
      </c>
      <c r="E9" s="17">
        <v>1.79</v>
      </c>
      <c r="F9" s="25">
        <f t="shared" si="1"/>
        <v>26.528510346119035</v>
      </c>
      <c r="G9" s="60" t="s">
        <v>4</v>
      </c>
      <c r="H9" s="60"/>
      <c r="I9" s="17">
        <v>15</v>
      </c>
    </row>
    <row r="10" spans="2:12">
      <c r="B10" s="26" t="s">
        <v>1</v>
      </c>
      <c r="C10" s="26">
        <v>27</v>
      </c>
      <c r="D10" s="27">
        <v>54.5</v>
      </c>
      <c r="E10" s="26">
        <v>1.62</v>
      </c>
      <c r="F10" s="28">
        <f t="shared" si="1"/>
        <v>20.766651425087634</v>
      </c>
      <c r="G10" s="61" t="s">
        <v>4</v>
      </c>
      <c r="H10" s="61"/>
      <c r="I10" s="26">
        <v>21</v>
      </c>
    </row>
    <row r="11" spans="2:12">
      <c r="B11" s="17"/>
      <c r="C11" s="54">
        <f>AVERAGE(C5:C10)</f>
        <v>27.333333333333332</v>
      </c>
      <c r="D11" s="54">
        <f>AVERAGE(D5:D10)</f>
        <v>71.583333333333329</v>
      </c>
      <c r="E11" s="54">
        <f>AVERAGE(E5:E10)</f>
        <v>1.6983333333333335</v>
      </c>
      <c r="F11" s="54">
        <f>AVERAGE(F5:F10)</f>
        <v>24.744927330204575</v>
      </c>
      <c r="G11" s="54"/>
      <c r="H11" s="54"/>
      <c r="I11" s="54">
        <f>AVERAGE(I5:I10)</f>
        <v>16.333333333333332</v>
      </c>
      <c r="J11" s="20"/>
      <c r="K11" s="20"/>
      <c r="L11" s="20"/>
    </row>
    <row r="12" spans="2:12">
      <c r="B12" s="17"/>
      <c r="C12" s="54">
        <f>STDEV(C5:C10)</f>
        <v>4.1793141383086541</v>
      </c>
      <c r="D12" s="54">
        <f>STDEV(D5:D10)</f>
        <v>9.962011175795098</v>
      </c>
      <c r="E12" s="54">
        <f>STDEV(E5:E10)</f>
        <v>6.6758270399005004E-2</v>
      </c>
      <c r="F12" s="54">
        <f>STDEV(F5:F10)</f>
        <v>2.5217513116523524</v>
      </c>
      <c r="G12" s="54"/>
      <c r="H12" s="54"/>
      <c r="I12" s="54">
        <f>STDEV(I5:I10)</f>
        <v>2.42212028327799</v>
      </c>
      <c r="J12" s="20"/>
      <c r="K12" s="20"/>
      <c r="L12" s="20"/>
    </row>
    <row r="13" spans="2:12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2:12" ht="23.25" customHeight="1">
      <c r="B14" s="63" t="s">
        <v>13</v>
      </c>
      <c r="C14" s="63"/>
      <c r="D14" s="63"/>
      <c r="E14" s="63"/>
      <c r="F14" s="63"/>
      <c r="G14" s="63"/>
      <c r="H14" s="63"/>
      <c r="I14" s="63"/>
      <c r="J14" s="17"/>
      <c r="K14" s="17"/>
      <c r="L14" s="17"/>
    </row>
    <row r="15" spans="2:12" ht="26">
      <c r="B15" s="30" t="s">
        <v>7</v>
      </c>
      <c r="C15" s="30" t="s">
        <v>8</v>
      </c>
      <c r="D15" s="30" t="s">
        <v>9</v>
      </c>
      <c r="E15" s="30" t="s">
        <v>10</v>
      </c>
      <c r="F15" s="30" t="s">
        <v>11</v>
      </c>
      <c r="G15" s="64" t="s">
        <v>3</v>
      </c>
      <c r="H15" s="64"/>
      <c r="I15" s="31" t="s">
        <v>12</v>
      </c>
      <c r="J15" s="17"/>
    </row>
    <row r="16" spans="2:12">
      <c r="B16" s="17" t="s">
        <v>0</v>
      </c>
      <c r="C16" s="17">
        <v>25</v>
      </c>
      <c r="D16" s="17">
        <v>98</v>
      </c>
      <c r="E16" s="17">
        <v>1.89</v>
      </c>
      <c r="F16" s="25">
        <v>27.434842249657066</v>
      </c>
      <c r="G16" s="59" t="s">
        <v>14</v>
      </c>
      <c r="H16" s="59"/>
      <c r="I16" s="17">
        <v>19</v>
      </c>
      <c r="J16" s="17"/>
    </row>
    <row r="17" spans="2:12">
      <c r="B17" s="17" t="s">
        <v>1</v>
      </c>
      <c r="C17" s="17">
        <v>26</v>
      </c>
      <c r="D17" s="17">
        <v>84</v>
      </c>
      <c r="E17" s="17">
        <v>1.78</v>
      </c>
      <c r="F17" s="25">
        <v>26.511804065143288</v>
      </c>
      <c r="G17" s="59" t="s">
        <v>14</v>
      </c>
      <c r="H17" s="59"/>
      <c r="I17" s="17">
        <v>17</v>
      </c>
      <c r="J17" s="17"/>
    </row>
    <row r="18" spans="2:12">
      <c r="B18" s="17" t="s">
        <v>0</v>
      </c>
      <c r="C18" s="17">
        <v>41</v>
      </c>
      <c r="D18" s="17">
        <v>61</v>
      </c>
      <c r="E18" s="17">
        <v>1.65</v>
      </c>
      <c r="F18" s="25">
        <v>22.4058769513315</v>
      </c>
      <c r="G18" s="59" t="s">
        <v>14</v>
      </c>
      <c r="H18" s="59"/>
      <c r="I18" s="17">
        <v>26</v>
      </c>
      <c r="J18" s="17"/>
    </row>
    <row r="19" spans="2:12">
      <c r="B19" s="17" t="s">
        <v>0</v>
      </c>
      <c r="C19" s="17">
        <v>52</v>
      </c>
      <c r="D19" s="17">
        <v>62</v>
      </c>
      <c r="E19" s="17">
        <v>1.7</v>
      </c>
      <c r="F19" s="25">
        <v>21.453287197231838</v>
      </c>
      <c r="G19" s="59" t="s">
        <v>14</v>
      </c>
      <c r="H19" s="59"/>
      <c r="I19" s="17">
        <v>15</v>
      </c>
      <c r="J19" s="17"/>
    </row>
    <row r="20" spans="2:12">
      <c r="B20" s="17" t="s">
        <v>1</v>
      </c>
      <c r="C20" s="17">
        <v>37</v>
      </c>
      <c r="D20" s="17">
        <v>58</v>
      </c>
      <c r="E20" s="17">
        <v>1.67</v>
      </c>
      <c r="F20" s="25">
        <v>20.796729893506402</v>
      </c>
      <c r="G20" s="59" t="s">
        <v>14</v>
      </c>
      <c r="H20" s="59"/>
      <c r="I20" s="17">
        <v>19</v>
      </c>
      <c r="J20" s="17"/>
    </row>
    <row r="21" spans="2:12">
      <c r="B21" s="17" t="s">
        <v>0</v>
      </c>
      <c r="C21" s="17">
        <v>23</v>
      </c>
      <c r="D21" s="17">
        <v>75</v>
      </c>
      <c r="E21" s="17">
        <v>1.73</v>
      </c>
      <c r="F21" s="25">
        <v>25.059307026629689</v>
      </c>
      <c r="G21" s="59" t="s">
        <v>14</v>
      </c>
      <c r="H21" s="59"/>
      <c r="I21" s="17">
        <v>10</v>
      </c>
      <c r="J21" s="17"/>
    </row>
    <row r="22" spans="2:12">
      <c r="B22" s="17" t="s">
        <v>1</v>
      </c>
      <c r="C22" s="17">
        <v>21</v>
      </c>
      <c r="D22" s="17">
        <v>52</v>
      </c>
      <c r="E22" s="17">
        <v>1.57</v>
      </c>
      <c r="F22" s="25">
        <v>21.096190514828187</v>
      </c>
      <c r="G22" s="59" t="s">
        <v>14</v>
      </c>
      <c r="H22" s="59"/>
      <c r="I22" s="17">
        <v>12</v>
      </c>
      <c r="J22" s="17"/>
    </row>
    <row r="23" spans="2:12">
      <c r="B23" s="29"/>
      <c r="C23" s="55">
        <f>AVERAGE(C16:C22)</f>
        <v>32.142857142857146</v>
      </c>
      <c r="D23" s="55">
        <f>AVERAGE(D16:D22)</f>
        <v>70</v>
      </c>
      <c r="E23" s="55">
        <f>AVERAGE(E16:E22)</f>
        <v>1.7128571428571431</v>
      </c>
      <c r="F23" s="55">
        <f>AVERAGE(F16:F22)</f>
        <v>23.536862556903994</v>
      </c>
      <c r="G23" s="55"/>
      <c r="H23" s="55"/>
      <c r="I23" s="55">
        <f>AVERAGE(I16:I22)</f>
        <v>16.857142857142858</v>
      </c>
      <c r="J23" s="17"/>
      <c r="K23" s="17"/>
      <c r="L23" s="17"/>
    </row>
    <row r="24" spans="2:12">
      <c r="B24" s="17"/>
      <c r="C24" s="54">
        <f>STDEV(C16:C22)</f>
        <v>11.495340671022204</v>
      </c>
      <c r="D24" s="54">
        <f>STDEV(D16:D22)</f>
        <v>16.421530582338136</v>
      </c>
      <c r="E24" s="54">
        <f>STDEV(E16:E22)</f>
        <v>0.10209705932988235</v>
      </c>
      <c r="F24" s="54">
        <f>STDEV(F16:F22)</f>
        <v>2.7522106743305157</v>
      </c>
      <c r="G24" s="54"/>
      <c r="H24" s="54"/>
      <c r="I24" s="54">
        <f>STDEV(I16:I22)</f>
        <v>5.2734735999646203</v>
      </c>
      <c r="J24" s="17"/>
      <c r="K24" s="17"/>
      <c r="L24" s="17"/>
    </row>
  </sheetData>
  <mergeCells count="18">
    <mergeCell ref="G21:H21"/>
    <mergeCell ref="G22:H22"/>
    <mergeCell ref="G9:H9"/>
    <mergeCell ref="G10:H10"/>
    <mergeCell ref="B3:I3"/>
    <mergeCell ref="B14:I14"/>
    <mergeCell ref="G15:H15"/>
    <mergeCell ref="G16:H16"/>
    <mergeCell ref="G4:H4"/>
    <mergeCell ref="G6:H6"/>
    <mergeCell ref="G5:H5"/>
    <mergeCell ref="G7:H7"/>
    <mergeCell ref="G8:H8"/>
    <mergeCell ref="B1:I1"/>
    <mergeCell ref="G17:H17"/>
    <mergeCell ref="G18:H18"/>
    <mergeCell ref="G19:H19"/>
    <mergeCell ref="G20:H20"/>
  </mergeCells>
  <pageMargins left="0.511811024" right="0.511811024" top="0.78740157499999996" bottom="0.78740157499999996" header="0.31496062000000002" footer="0.31496062000000002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B16" activeCellId="1" sqref="B4:D4 B16:D16"/>
    </sheetView>
  </sheetViews>
  <sheetFormatPr baseColWidth="10" defaultColWidth="8.83203125" defaultRowHeight="14" x14ac:dyDescent="0"/>
  <cols>
    <col min="1" max="1" width="8.83203125" style="16"/>
    <col min="2" max="2" width="23.6640625" customWidth="1"/>
    <col min="4" max="4" width="20.5" customWidth="1"/>
  </cols>
  <sheetData>
    <row r="1" spans="2:8" s="16" customFormat="1" ht="15">
      <c r="B1" s="65" t="s">
        <v>20</v>
      </c>
      <c r="C1" s="65"/>
      <c r="D1" s="65"/>
    </row>
    <row r="2" spans="2:8" s="16" customFormat="1"/>
    <row r="3" spans="2:8">
      <c r="B3" s="13" t="s">
        <v>2</v>
      </c>
      <c r="C3" s="5"/>
      <c r="D3" s="6"/>
    </row>
    <row r="4" spans="2:8" ht="17.25" customHeight="1">
      <c r="B4" s="56" t="s">
        <v>15</v>
      </c>
      <c r="C4" s="57"/>
      <c r="D4" s="56" t="s">
        <v>16</v>
      </c>
    </row>
    <row r="5" spans="2:8">
      <c r="B5" s="22">
        <v>0.11090410958904111</v>
      </c>
      <c r="C5" s="7"/>
      <c r="D5" s="37">
        <v>8.0639077486798133E-2</v>
      </c>
    </row>
    <row r="6" spans="2:8">
      <c r="B6" s="22">
        <v>0.11018811533052039</v>
      </c>
      <c r="C6" s="7"/>
      <c r="D6" s="37">
        <v>0.11767239764767579</v>
      </c>
    </row>
    <row r="7" spans="2:8">
      <c r="B7" s="22">
        <v>9.6818958155422713E-2</v>
      </c>
      <c r="C7" s="7"/>
      <c r="D7" s="37">
        <v>0.13668167648077587</v>
      </c>
    </row>
    <row r="8" spans="2:8">
      <c r="B8" s="22">
        <v>7.3655671034794395E-2</v>
      </c>
      <c r="C8" s="7"/>
      <c r="D8" s="37">
        <v>0.13655434810934772</v>
      </c>
    </row>
    <row r="9" spans="2:8">
      <c r="B9" s="22">
        <v>0.11144640998959415</v>
      </c>
      <c r="C9" s="7"/>
      <c r="D9" s="37">
        <v>6.6114569336660545E-2</v>
      </c>
    </row>
    <row r="10" spans="2:8">
      <c r="B10" s="22">
        <v>9.7352611982914186E-2</v>
      </c>
      <c r="C10" s="7"/>
      <c r="D10" s="37">
        <v>8.7166851278341659E-2</v>
      </c>
    </row>
    <row r="11" spans="2:8">
      <c r="B11" s="38">
        <v>9.6769027505304875E-2</v>
      </c>
      <c r="C11" s="39"/>
      <c r="D11" s="40">
        <v>9.2158896312197008E-2</v>
      </c>
    </row>
    <row r="12" spans="2:8">
      <c r="B12" s="51">
        <v>9.9590700512513133E-2</v>
      </c>
      <c r="C12" s="52"/>
      <c r="D12" s="53">
        <v>0.10242683095025669</v>
      </c>
    </row>
    <row r="13" spans="2:8">
      <c r="B13" s="51">
        <v>1.3379931872602314E-2</v>
      </c>
      <c r="C13" s="52"/>
      <c r="D13" s="53">
        <v>2.7994324363718955E-2</v>
      </c>
    </row>
    <row r="14" spans="2:8" s="16" customFormat="1">
      <c r="B14" s="14"/>
      <c r="C14" s="8"/>
      <c r="D14" s="2"/>
    </row>
    <row r="15" spans="2:8">
      <c r="B15" s="21" t="s">
        <v>13</v>
      </c>
      <c r="C15" s="3"/>
      <c r="D15" s="3"/>
      <c r="E15" s="9"/>
      <c r="F15" s="4"/>
      <c r="G15" s="4"/>
      <c r="H15" s="4"/>
    </row>
    <row r="16" spans="2:8">
      <c r="B16" s="56" t="s">
        <v>15</v>
      </c>
      <c r="C16" s="57"/>
      <c r="D16" s="56" t="s">
        <v>16</v>
      </c>
    </row>
    <row r="17" spans="2:4">
      <c r="B17" s="23">
        <v>9.542224342716521E-2</v>
      </c>
      <c r="C17" s="10"/>
      <c r="D17" s="12">
        <v>0.11062726801451529</v>
      </c>
    </row>
    <row r="18" spans="2:4">
      <c r="B18" s="23">
        <v>8.8667085456364453E-2</v>
      </c>
      <c r="C18" s="10"/>
      <c r="D18" s="12">
        <v>0.10940507837565312</v>
      </c>
    </row>
    <row r="19" spans="2:4">
      <c r="B19" s="23">
        <v>0.12866270103547037</v>
      </c>
      <c r="C19" s="10"/>
      <c r="D19" s="12">
        <v>0.13816847004630406</v>
      </c>
    </row>
    <row r="20" spans="2:4">
      <c r="B20" s="23">
        <v>0.11409665512822964</v>
      </c>
      <c r="C20" s="10"/>
      <c r="D20" s="12">
        <v>0.13980888261483332</v>
      </c>
    </row>
    <row r="21" spans="2:4">
      <c r="B21" s="23">
        <v>9.909952606635071E-2</v>
      </c>
      <c r="C21" s="11"/>
      <c r="D21" s="12">
        <v>0.12403915796359899</v>
      </c>
    </row>
    <row r="22" spans="2:4">
      <c r="B22" s="23">
        <v>8.4981360965438818E-2</v>
      </c>
      <c r="C22" s="10"/>
      <c r="D22" s="12">
        <v>0.11204074208803201</v>
      </c>
    </row>
    <row r="23" spans="2:4">
      <c r="B23" s="23">
        <v>0.13924147228652098</v>
      </c>
      <c r="C23" s="10"/>
      <c r="D23" s="12">
        <v>0.15306625746698088</v>
      </c>
    </row>
    <row r="24" spans="2:4">
      <c r="B24" s="48">
        <v>0.10716729205222002</v>
      </c>
      <c r="C24" s="49"/>
      <c r="D24" s="50">
        <v>0.12673655093855968</v>
      </c>
    </row>
    <row r="25" spans="2:4">
      <c r="B25" s="51">
        <v>2.0721687170623847E-2</v>
      </c>
      <c r="C25" s="52"/>
      <c r="D25" s="53">
        <v>1.7214140214620043E-2</v>
      </c>
    </row>
  </sheetData>
  <mergeCells count="1">
    <mergeCell ref="B1:D1"/>
  </mergeCells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tabSelected="1" workbookViewId="0">
      <selection activeCell="K12" sqref="K12"/>
    </sheetView>
  </sheetViews>
  <sheetFormatPr baseColWidth="10" defaultColWidth="8.83203125" defaultRowHeight="15" x14ac:dyDescent="0"/>
  <cols>
    <col min="1" max="1" width="8.83203125" style="1"/>
    <col min="2" max="2" width="11.33203125" style="1" bestFit="1" customWidth="1"/>
    <col min="3" max="16384" width="8.83203125" style="1"/>
  </cols>
  <sheetData>
    <row r="1" spans="2:5" ht="16">
      <c r="B1" s="66" t="s">
        <v>22</v>
      </c>
      <c r="C1" s="66"/>
      <c r="D1" s="66"/>
      <c r="E1" s="66"/>
    </row>
    <row r="2" spans="2:5" ht="16">
      <c r="B2" s="32"/>
      <c r="C2" s="32"/>
      <c r="D2" s="32"/>
      <c r="E2" s="32"/>
    </row>
    <row r="3" spans="2:5">
      <c r="B3" s="46" t="s">
        <v>2</v>
      </c>
      <c r="C3" s="15"/>
      <c r="D3" s="15"/>
      <c r="E3" s="15"/>
    </row>
    <row r="4" spans="2:5">
      <c r="B4" s="43" t="s">
        <v>17</v>
      </c>
      <c r="C4" s="43" t="s">
        <v>18</v>
      </c>
      <c r="D4" s="43" t="s">
        <v>19</v>
      </c>
      <c r="E4" s="43" t="s">
        <v>6</v>
      </c>
    </row>
    <row r="5" spans="2:5">
      <c r="B5" s="33">
        <v>0</v>
      </c>
      <c r="C5" s="33">
        <v>0</v>
      </c>
      <c r="D5" s="33">
        <v>0</v>
      </c>
      <c r="E5" s="41">
        <v>0</v>
      </c>
    </row>
    <row r="6" spans="2:5">
      <c r="B6" s="33">
        <v>0</v>
      </c>
      <c r="C6" s="33">
        <v>0</v>
      </c>
      <c r="D6" s="33">
        <v>0</v>
      </c>
      <c r="E6" s="41">
        <v>0</v>
      </c>
    </row>
    <row r="7" spans="2:5">
      <c r="B7" s="33">
        <v>0</v>
      </c>
      <c r="C7" s="33">
        <v>0</v>
      </c>
      <c r="D7" s="33">
        <v>0</v>
      </c>
      <c r="E7" s="41">
        <v>0</v>
      </c>
    </row>
    <row r="8" spans="2:5">
      <c r="B8" s="33">
        <v>0</v>
      </c>
      <c r="C8" s="33">
        <v>0</v>
      </c>
      <c r="D8" s="33">
        <v>0</v>
      </c>
      <c r="E8" s="41">
        <v>0</v>
      </c>
    </row>
    <row r="9" spans="2:5">
      <c r="B9" s="33">
        <v>0</v>
      </c>
      <c r="C9" s="33">
        <v>0</v>
      </c>
      <c r="D9" s="33">
        <v>0</v>
      </c>
      <c r="E9" s="41">
        <v>0</v>
      </c>
    </row>
    <row r="10" spans="2:5">
      <c r="B10" s="33">
        <v>0</v>
      </c>
      <c r="C10" s="33">
        <v>0</v>
      </c>
      <c r="D10" s="33">
        <v>0</v>
      </c>
      <c r="E10" s="41">
        <v>0</v>
      </c>
    </row>
    <row r="11" spans="2:5">
      <c r="B11" s="44">
        <v>0</v>
      </c>
      <c r="C11" s="44">
        <v>0</v>
      </c>
      <c r="D11" s="44">
        <v>0</v>
      </c>
      <c r="E11" s="45">
        <v>0</v>
      </c>
    </row>
    <row r="12" spans="2:5">
      <c r="B12" s="33"/>
      <c r="C12" s="33"/>
      <c r="D12" s="33"/>
      <c r="E12" s="34">
        <v>0</v>
      </c>
    </row>
    <row r="13" spans="2:5">
      <c r="B13" s="47" t="s">
        <v>13</v>
      </c>
      <c r="C13" s="15"/>
      <c r="D13" s="15"/>
      <c r="E13" s="15"/>
    </row>
    <row r="14" spans="2:5">
      <c r="B14" s="43" t="s">
        <v>17</v>
      </c>
      <c r="C14" s="43" t="s">
        <v>18</v>
      </c>
      <c r="D14" s="43" t="s">
        <v>19</v>
      </c>
      <c r="E14" s="43" t="s">
        <v>6</v>
      </c>
    </row>
    <row r="15" spans="2:5">
      <c r="B15" s="42">
        <v>1029.4000000000001</v>
      </c>
      <c r="C15" s="33">
        <v>291.60000000000002</v>
      </c>
      <c r="D15" s="33">
        <v>1096.3</v>
      </c>
      <c r="E15" s="41">
        <v>805.76666666666677</v>
      </c>
    </row>
    <row r="16" spans="2:5">
      <c r="B16" s="33">
        <v>649.79999999999995</v>
      </c>
      <c r="C16" s="33">
        <v>299.89999999999998</v>
      </c>
      <c r="D16" s="33">
        <v>224.5</v>
      </c>
      <c r="E16" s="41">
        <v>391.39999999999992</v>
      </c>
    </row>
    <row r="17" spans="2:5">
      <c r="B17" s="33">
        <v>87.4</v>
      </c>
      <c r="C17" s="33">
        <v>356.6</v>
      </c>
      <c r="D17" s="33">
        <v>436.7</v>
      </c>
      <c r="E17" s="41">
        <v>293.56666666666666</v>
      </c>
    </row>
    <row r="18" spans="2:5">
      <c r="B18" s="33">
        <v>438.2</v>
      </c>
      <c r="C18" s="33">
        <v>833.8</v>
      </c>
      <c r="D18" s="33">
        <v>583.20000000000005</v>
      </c>
      <c r="E18" s="41">
        <v>618.4</v>
      </c>
    </row>
    <row r="19" spans="2:5">
      <c r="B19" s="33">
        <v>439.9</v>
      </c>
      <c r="C19" s="33">
        <v>307.3</v>
      </c>
      <c r="D19" s="33">
        <v>420.9</v>
      </c>
      <c r="E19" s="41">
        <v>389.36666666666662</v>
      </c>
    </row>
    <row r="20" spans="2:5">
      <c r="B20" s="33">
        <v>445.2</v>
      </c>
      <c r="C20" s="33">
        <v>718.2</v>
      </c>
      <c r="D20" s="33">
        <v>772.1</v>
      </c>
      <c r="E20" s="41">
        <v>645.16666666666663</v>
      </c>
    </row>
    <row r="21" spans="2:5">
      <c r="B21" s="44">
        <v>348.9</v>
      </c>
      <c r="C21" s="44">
        <v>379.9</v>
      </c>
      <c r="D21" s="44">
        <v>140</v>
      </c>
      <c r="E21" s="45">
        <v>289.59999999999997</v>
      </c>
    </row>
    <row r="22" spans="2:5">
      <c r="B22" s="15"/>
      <c r="C22" s="15"/>
      <c r="D22" s="15"/>
      <c r="E22" s="35">
        <v>490.46666666666664</v>
      </c>
    </row>
    <row r="23" spans="2:5">
      <c r="B23" s="15"/>
      <c r="C23" s="15"/>
      <c r="D23" s="15"/>
      <c r="E23" s="36">
        <v>199.52675676877695</v>
      </c>
    </row>
  </sheetData>
  <mergeCells count="1">
    <mergeCell ref="B1:E1"/>
  </mergeCells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Demographic data</vt:lpstr>
      <vt:lpstr>MRS data</vt:lpstr>
      <vt:lpstr>Dietary Beta-alanine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Solis</dc:creator>
  <cp:lastModifiedBy>Sale, Craig</cp:lastModifiedBy>
  <dcterms:created xsi:type="dcterms:W3CDTF">2014-08-30T16:00:10Z</dcterms:created>
  <dcterms:modified xsi:type="dcterms:W3CDTF">2014-09-05T08:26:43Z</dcterms:modified>
</cp:coreProperties>
</file>