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490" windowHeight="9045"/>
  </bookViews>
  <sheets>
    <sheet name="Primers" sheetId="1" r:id="rId1"/>
    <sheet name="Gels" sheetId="2" r:id="rId2"/>
  </sheets>
  <definedNames>
    <definedName name="_xlnm.Print_Area" localSheetId="0">Primers!$A$1:$L$64</definedName>
  </definedNames>
  <calcPr calcId="152511"/>
</workbook>
</file>

<file path=xl/calcChain.xml><?xml version="1.0" encoding="utf-8"?>
<calcChain xmlns="http://schemas.openxmlformats.org/spreadsheetml/2006/main">
  <c r="I30" i="1"/>
  <c r="I34"/>
  <c r="I23"/>
  <c r="I64"/>
  <c r="I60"/>
  <c r="I58"/>
  <c r="I54"/>
  <c r="I52"/>
  <c r="I49"/>
  <c r="I40"/>
  <c r="I35"/>
  <c r="I29"/>
  <c r="I27"/>
  <c r="I26"/>
  <c r="I25"/>
  <c r="I22"/>
  <c r="I19"/>
  <c r="I9"/>
  <c r="I45"/>
  <c r="I46"/>
  <c r="I47"/>
  <c r="I48"/>
  <c r="I50"/>
  <c r="I51"/>
  <c r="I53"/>
  <c r="I62"/>
  <c r="I63" l="1"/>
  <c r="I61"/>
  <c r="I59"/>
  <c r="I57"/>
  <c r="I56"/>
  <c r="I55"/>
  <c r="I44"/>
  <c r="I43"/>
  <c r="I42"/>
  <c r="I41"/>
  <c r="I39"/>
  <c r="I38"/>
  <c r="I37"/>
  <c r="I36"/>
  <c r="I33"/>
  <c r="I32"/>
  <c r="I18" l="1"/>
  <c r="I20"/>
  <c r="I21"/>
  <c r="I24"/>
  <c r="I28"/>
  <c r="I31"/>
  <c r="I17"/>
  <c r="I16"/>
  <c r="I15"/>
  <c r="I14"/>
  <c r="I13"/>
  <c r="I12"/>
  <c r="I11"/>
  <c r="I10"/>
  <c r="I8"/>
  <c r="I7"/>
  <c r="I6"/>
  <c r="I5"/>
  <c r="I4"/>
  <c r="I3"/>
  <c r="I2"/>
</calcChain>
</file>

<file path=xl/sharedStrings.xml><?xml version="1.0" encoding="utf-8"?>
<sst xmlns="http://schemas.openxmlformats.org/spreadsheetml/2006/main" count="445" uniqueCount="274">
  <si>
    <t>refseq</t>
  </si>
  <si>
    <t>Type of assay</t>
  </si>
  <si>
    <t>NM_002046.3</t>
  </si>
  <si>
    <t>5´</t>
  </si>
  <si>
    <t>glyceraldehyde-3-phosphate dehydrogenase</t>
  </si>
  <si>
    <t>Amplicon length</t>
  </si>
  <si>
    <t>GCAGCCTCCCGCTTC</t>
  </si>
  <si>
    <t>CAATACGACCAAATCCGTTGA</t>
  </si>
  <si>
    <t>3´ short</t>
  </si>
  <si>
    <t>3´ medium</t>
  </si>
  <si>
    <t>3´ long</t>
  </si>
  <si>
    <t>CCTCCACCTTTGACGCT</t>
  </si>
  <si>
    <t>TTGCTGTAGCCAAATTCGTT</t>
  </si>
  <si>
    <t>TCAAGATCATCAGCAATGCC</t>
  </si>
  <si>
    <t>CAACGTGTCAGTGGTGGA</t>
  </si>
  <si>
    <t>NM_000942.4</t>
  </si>
  <si>
    <t>peptidyl-prolyl cis-trans isomerase B precursor</t>
  </si>
  <si>
    <t>GCCCAAAGTCACCGTC</t>
  </si>
  <si>
    <t>AGGCCACAAAATTATCCACTG</t>
  </si>
  <si>
    <t>GGCAAAGTTCTAGAGGGCA</t>
  </si>
  <si>
    <t>GCGATGATCACATCCTTCAG</t>
  </si>
  <si>
    <t>GGGAGATGGCACAGGAG</t>
  </si>
  <si>
    <t>GTCACCGTCAAGGTGTATTT</t>
  </si>
  <si>
    <t>CACTCTTCTATTTATTTTCAGTCACC</t>
  </si>
  <si>
    <t>TCGACCAGAACTGGTTAGTAG</t>
  </si>
  <si>
    <t>3´</t>
  </si>
  <si>
    <t>5´ short</t>
  </si>
  <si>
    <t>5´ medium</t>
  </si>
  <si>
    <t>5´ long</t>
  </si>
  <si>
    <t>CGGGTTTTGCAGCAATTGT</t>
  </si>
  <si>
    <t>GAATAGCCCATACCAACAGTC</t>
  </si>
  <si>
    <t>NM_014056.3</t>
  </si>
  <si>
    <t>HIG1 hypoxia inducible domain family, member 1A</t>
  </si>
  <si>
    <t>ATTGGCTGGGACGGC</t>
  </si>
  <si>
    <t>CTCACGGACCAGGTCTC</t>
  </si>
  <si>
    <t>GCCAGTGAGTTGGAATCTTTG</t>
  </si>
  <si>
    <t>GTGCCTGCTCCACCTG</t>
  </si>
  <si>
    <t>NM_001005409.1</t>
  </si>
  <si>
    <t>splicing factor 3A subunit 1 isoform 2</t>
  </si>
  <si>
    <t>CCACGGAGCCCAAACAG</t>
  </si>
  <si>
    <t>TTGATCTCGTTCTGTCGGAT</t>
  </si>
  <si>
    <t>NM_005990.3</t>
  </si>
  <si>
    <t>CCTTCGGCAAGGTTTACAAG</t>
  </si>
  <si>
    <t>CAGGATCTCAATCTCCACGA</t>
  </si>
  <si>
    <t>CAGAATGAAAAGTGCCACCT</t>
  </si>
  <si>
    <t>GGTTCAGATCCTCTTCCAGA</t>
  </si>
  <si>
    <t>AAGATCAAGCAGTTCTCCCA</t>
  </si>
  <si>
    <t>CGAACGATCGCAGTTGG</t>
  </si>
  <si>
    <t>CAGCTTCTACCCAGGATTT</t>
  </si>
  <si>
    <t>TAGTAAGGAGCCTGCAACAG</t>
  </si>
  <si>
    <t>NM_015012.2</t>
  </si>
  <si>
    <t>CAGGACCCTGACTTGTCTC</t>
  </si>
  <si>
    <t>TGAGAATAACACCATTTCTGCC</t>
  </si>
  <si>
    <t>GGCTACAAAAGAAGGAGGTG</t>
  </si>
  <si>
    <t>family with sequence similarity 126, member B</t>
  </si>
  <si>
    <t>AACATTCACTGCACAGAACC</t>
  </si>
  <si>
    <t>ACCCATCCGACAAAGAGATT</t>
  </si>
  <si>
    <t>TACAGTTAGCCGAGACAGAC</t>
  </si>
  <si>
    <t>TATGCAGCAACTTTACACCG</t>
  </si>
  <si>
    <t>NM_173822.3</t>
  </si>
  <si>
    <t>GCAGGGAGTAGTTGAAAAGT</t>
  </si>
  <si>
    <t>TCTCTCAATTCAGTATGGATGA</t>
  </si>
  <si>
    <t xml:space="preserve">quaking homolog, KH domain RNA binding </t>
  </si>
  <si>
    <t>NM_006775.2</t>
  </si>
  <si>
    <t>GGGAGAATCCTTGGACCTAG</t>
  </si>
  <si>
    <t>TTGCCTCTATTTTGCTCCTC</t>
  </si>
  <si>
    <t>AACTTCTGCGGGATCTTCAA</t>
  </si>
  <si>
    <t>TGGAATATGGTCGGGGAAAT</t>
  </si>
  <si>
    <t>ubiquitin specific peptidase 32</t>
  </si>
  <si>
    <t>NM_032582.3</t>
  </si>
  <si>
    <t>GATGCTTTCAAGAGGACCTG</t>
  </si>
  <si>
    <t>TGTTCCACCAAAAGAACAGT</t>
  </si>
  <si>
    <t>CCACAGCTGATTCATGGAAG</t>
  </si>
  <si>
    <t>TCTGTCTTGCTGTTCTTGAT</t>
  </si>
  <si>
    <t>GGCTTTCTGTATTCTGCCAC</t>
  </si>
  <si>
    <t>TGTCAAATACGATGCCAACC</t>
  </si>
  <si>
    <t>AATTTCGTGCCATTCAGGAA</t>
  </si>
  <si>
    <t>GTGTCAATTTCATCCGGGTG</t>
  </si>
  <si>
    <t xml:space="preserve">glucuronidase, beta </t>
  </si>
  <si>
    <t>NM_000181.3</t>
  </si>
  <si>
    <t>CGACTTCTCTGACAACCGA</t>
  </si>
  <si>
    <t>CATGTCCACGGTGGGG</t>
  </si>
  <si>
    <t>AGAAACGATTGCAGGGTTTC</t>
  </si>
  <si>
    <t>CTGTGACCTTTGTGAGCAAC</t>
  </si>
  <si>
    <t>ATGGGATTGTGGTCATCGAT</t>
  </si>
  <si>
    <t>lamin A/C</t>
  </si>
  <si>
    <t>NM_005572.3</t>
  </si>
  <si>
    <t>GCGCATGGCCACTTC</t>
  </si>
  <si>
    <t>ACCTGGTGTGGAAGGC</t>
  </si>
  <si>
    <t>GGATGAGGAGGGCAAGTT</t>
  </si>
  <si>
    <t>CCACGCCTACCGCAAG</t>
  </si>
  <si>
    <t>Rho family GTPase 1</t>
  </si>
  <si>
    <t>NM_014470.3</t>
  </si>
  <si>
    <t>TGCTTTGCTATTGCACAACC</t>
  </si>
  <si>
    <t>CGAACAGACCTGAGTACTCT</t>
  </si>
  <si>
    <t>GCTTAGTCTCTGGGATACCT</t>
  </si>
  <si>
    <t xml:space="preserve">tumor necrosis factor </t>
  </si>
  <si>
    <t>NM_000594.2</t>
  </si>
  <si>
    <t>CTTGAGGGTTTGCTACAACAT</t>
  </si>
  <si>
    <t>CTCTCTAATCAGCCCTCTGG</t>
  </si>
  <si>
    <t>CATGAGCACTGAAAGCATGA</t>
  </si>
  <si>
    <t>CCAGCTAAGAGGGAGAGAAG</t>
  </si>
  <si>
    <t>FBJ murine osteosarcoma viral oncogene homolog B</t>
  </si>
  <si>
    <t>NM_006732.2</t>
  </si>
  <si>
    <t>GAGACCGGCGCACTC</t>
  </si>
  <si>
    <t>ATPase, Ca++ transporting, plasma membrane 4</t>
  </si>
  <si>
    <t>NM_001001396.1</t>
  </si>
  <si>
    <t>CCCAAATTCCACGATGAAAA</t>
  </si>
  <si>
    <t>GTCTTTTCAGGCATCTACCG</t>
  </si>
  <si>
    <t>GATGAAGAACATCTTGGGCC</t>
  </si>
  <si>
    <t>CGTGATTGTAGCCTTCACTG</t>
  </si>
  <si>
    <t>NM_003841.2</t>
  </si>
  <si>
    <t>ACTTGGACTTCCCCACTAG</t>
  </si>
  <si>
    <t>TCAGTGTAAAGAAGGCACCT</t>
  </si>
  <si>
    <t>CAACAGAGGCACAGCTTC</t>
  </si>
  <si>
    <t>GCTTCCTACCGTTAGGGA</t>
  </si>
  <si>
    <t>tripartite motif-containing 13</t>
  </si>
  <si>
    <t>NM_213590.1</t>
  </si>
  <si>
    <t>CTTCAAGCAGCTCCATCAC</t>
  </si>
  <si>
    <t>CTGCTTTGCCCTGGGAAATA</t>
  </si>
  <si>
    <t>CAGCGCGGCAGAAAC</t>
  </si>
  <si>
    <t>CCGAGAAGCTGCTTAATACAA</t>
  </si>
  <si>
    <t>LysM, putative peptidoglycan-binding, domain containing 1</t>
  </si>
  <si>
    <t>NM_212551.4</t>
  </si>
  <si>
    <t>TGCATCCTCCCCAGGTA</t>
  </si>
  <si>
    <t>GCTTGATTCACAGATCAGCC</t>
  </si>
  <si>
    <t>TGTTCAATGGTTTGGACTCTG</t>
  </si>
  <si>
    <t>CTCGTTCATATGGAAGCCTG</t>
  </si>
  <si>
    <t>CCCAGATGGTACTGCTCTAG</t>
  </si>
  <si>
    <t>NTC (Cq)</t>
  </si>
  <si>
    <t>TCATCTCCAAGTACCTCTGG</t>
  </si>
  <si>
    <t>GCAACTGTGGGCTACTTTAA</t>
  </si>
  <si>
    <t>CAGATGTAAGCTCGTTCTGG</t>
  </si>
  <si>
    <t>TGCCGAGTCTCAATATCTGT</t>
  </si>
  <si>
    <t>GCTGCGCAAGCATGAGA</t>
  </si>
  <si>
    <t>GTACTTTGAGGACTCGCTCA</t>
  </si>
  <si>
    <t>xxx32</t>
  </si>
  <si>
    <t>xxxx</t>
  </si>
  <si>
    <t>xxx41</t>
  </si>
  <si>
    <t>33xx33</t>
  </si>
  <si>
    <t>xxx34</t>
  </si>
  <si>
    <t>xxx37</t>
  </si>
  <si>
    <t>41xx40</t>
  </si>
  <si>
    <t>xxx42</t>
  </si>
  <si>
    <t>36xx40</t>
  </si>
  <si>
    <t>xxx40</t>
  </si>
  <si>
    <t>xxx43</t>
  </si>
  <si>
    <t>xxx35</t>
  </si>
  <si>
    <t>GAAGCTGATTCTGTACAGCG</t>
  </si>
  <si>
    <t>AGCTTGACAAAGTGGTCGTTGAGGGCAATG</t>
  </si>
  <si>
    <t>CCGGCCTACATCTTCATCTCCAATTCGT</t>
  </si>
  <si>
    <t>CTCTCCACCTTCCGCACCACCTCC</t>
  </si>
  <si>
    <t>TCCTCCTGTTCGACAGTCAGCCGCATC</t>
  </si>
  <si>
    <t>CCTTGGGCTGCCACACGCATGTG</t>
  </si>
  <si>
    <t>AAGCCTAGCATATTTCTTCCTTCCCTCCTCC</t>
  </si>
  <si>
    <t>CCACAACTGGCTTAGAAGGTGCAGAATCCTCC</t>
  </si>
  <si>
    <t>ACCCTCATACTGTAGCTTCTGTTTCCCTGCA</t>
  </si>
  <si>
    <t>TAGTCCTCCAGCTCCTCCTCACTCTTGGTT</t>
  </si>
  <si>
    <t>TTCCTTCAGGTTCTGGTTATGGCTCTCATCCA</t>
  </si>
  <si>
    <t>TCCTTCTGGTGGTCTCTGCTGCC</t>
  </si>
  <si>
    <t>ACATCTCCTGTGATAAACGTGCCATTGAAAGT</t>
  </si>
  <si>
    <t>AACACAGCATGAGAAAACTCAGGACTTCAAAC</t>
  </si>
  <si>
    <t>CCCAAACCCAAACCTGTATCAGTGATTGTT</t>
  </si>
  <si>
    <t>CCTCATTGAGCCTTTGCCTCGGACCAT</t>
  </si>
  <si>
    <t>TCCTCTTGCTCACCGGAACCTTAGTT</t>
  </si>
  <si>
    <t>CTCATATTACATGGGCCAGCACTGCTTCATCC</t>
  </si>
  <si>
    <t>TTTGCTCCATACCAGTGATAAAGTGCTCTCCA</t>
  </si>
  <si>
    <t>AGCTGCTGTCATTGTAACAGTACCACTTGCA</t>
  </si>
  <si>
    <t>CCGCCGGTACCACTGCTCCTCGAA</t>
  </si>
  <si>
    <t>TGTTCCCGCAGCCCCAGGTGTTC</t>
  </si>
  <si>
    <t>ACTTTTCTGGTACTCTTCAGTGAACATCAGAG</t>
  </si>
  <si>
    <t>CCTGCTTCTGGTGGGACAGCTCCA</t>
  </si>
  <si>
    <t>CCAGGCAGTCAGATCATCTTCTCGAACCC</t>
  </si>
  <si>
    <t>ACTCCTTCGGCAGTCCACCCACC</t>
  </si>
  <si>
    <t>TTCTGCTCTGTAGTCTTGGGCACATTCATCTG</t>
  </si>
  <si>
    <t>CCTGCTACACTTCCGGCACATCTCTGG</t>
  </si>
  <si>
    <t>CCTCTGTCTCCTACAAGCTGATGTATTTGGCA</t>
  </si>
  <si>
    <t>CAGCTTCTGAGCAGCAGCCTTCTTGGAC</t>
  </si>
  <si>
    <t>LMNA</t>
  </si>
  <si>
    <t>HIGD1A</t>
  </si>
  <si>
    <t>FAM126B</t>
  </si>
  <si>
    <t>GAPDH</t>
  </si>
  <si>
    <t>RND1</t>
  </si>
  <si>
    <t>SF3A1</t>
  </si>
  <si>
    <t>QKI</t>
  </si>
  <si>
    <t>PPIB</t>
  </si>
  <si>
    <t>TNF</t>
  </si>
  <si>
    <t>STK10</t>
  </si>
  <si>
    <t>USP32</t>
  </si>
  <si>
    <t>GUSB</t>
  </si>
  <si>
    <t>FOSB</t>
  </si>
  <si>
    <t>TMEM41B</t>
  </si>
  <si>
    <t>Forward primer sequence</t>
  </si>
  <si>
    <t>Reverse primer sequence</t>
  </si>
  <si>
    <t>Probe sequence</t>
  </si>
  <si>
    <t>Efficiency (%)</t>
  </si>
  <si>
    <t xml:space="preserve"> Error</t>
  </si>
  <si>
    <t>Slope</t>
  </si>
  <si>
    <t>tumor necrosis factor receptor superfamily, member 10c</t>
  </si>
  <si>
    <t>Gene symbol</t>
  </si>
  <si>
    <t>Gene description</t>
  </si>
  <si>
    <t>serine/threonine kinase 10</t>
  </si>
  <si>
    <t>transmembrane protein 41B</t>
  </si>
  <si>
    <t>ATP2B4</t>
  </si>
  <si>
    <t>TNFRSF10C</t>
  </si>
  <si>
    <t>TRIM13</t>
  </si>
  <si>
    <t>LYSMD1</t>
  </si>
  <si>
    <t>c short</t>
  </si>
  <si>
    <t>c medium</t>
  </si>
  <si>
    <t>c long</t>
  </si>
  <si>
    <t>Assay Name</t>
  </si>
  <si>
    <t>hGAPDH_5p01</t>
  </si>
  <si>
    <t>hGAPDH_S01</t>
  </si>
  <si>
    <t>hGAPDH_M01</t>
  </si>
  <si>
    <t>hGAPDH_L01</t>
  </si>
  <si>
    <t>hPPIB_5p01</t>
  </si>
  <si>
    <t>hPPIB_S01</t>
  </si>
  <si>
    <t>hPPIB_M01</t>
  </si>
  <si>
    <t>hPPIB_L01</t>
  </si>
  <si>
    <t>hHIGD1A_5pS01</t>
  </si>
  <si>
    <t>hHIGD1A_5pM01</t>
  </si>
  <si>
    <t>hHIGD1A_3p01</t>
  </si>
  <si>
    <t>hSF3A1_5p01</t>
  </si>
  <si>
    <t>hSF3A1_S01</t>
  </si>
  <si>
    <t>hSF3A1_M01</t>
  </si>
  <si>
    <t>hSF3A1_L01</t>
  </si>
  <si>
    <t>hSTK10_5p01</t>
  </si>
  <si>
    <t>hSTK10_S01</t>
  </si>
  <si>
    <t>hSTK10_M01</t>
  </si>
  <si>
    <t>hSTK10_L02</t>
  </si>
  <si>
    <t>hTMEM_5pS01</t>
  </si>
  <si>
    <t>hTMEM_5pM01</t>
  </si>
  <si>
    <t>hTMEM_5pL01</t>
  </si>
  <si>
    <t>hTMEM_3p01</t>
  </si>
  <si>
    <t>hFAM_5pS01</t>
  </si>
  <si>
    <t>hFAM_5pM01</t>
  </si>
  <si>
    <t>hFAM_5pL01</t>
  </si>
  <si>
    <t>hFAM_3p01</t>
  </si>
  <si>
    <t>hQKI_5pS01</t>
  </si>
  <si>
    <t>hQKI_5pM01</t>
  </si>
  <si>
    <t>hQKI_5pL01</t>
  </si>
  <si>
    <t>hQKI_3p02</t>
  </si>
  <si>
    <t>hUSP32_5p01</t>
  </si>
  <si>
    <t>hUSP32_S01</t>
  </si>
  <si>
    <t>hUSP32_M01</t>
  </si>
  <si>
    <t>hUSP32_L01</t>
  </si>
  <si>
    <t>hUSP32_3p01</t>
  </si>
  <si>
    <t>hGUSB_5p</t>
  </si>
  <si>
    <t>hGUSB_S01</t>
  </si>
  <si>
    <t>hGUSB_M01</t>
  </si>
  <si>
    <t>hGUSB_L01</t>
  </si>
  <si>
    <t>hLMNA_S01</t>
  </si>
  <si>
    <t>hLMNA_M01</t>
  </si>
  <si>
    <t>hLMNA_L01</t>
  </si>
  <si>
    <t>hRND1_5pS01</t>
  </si>
  <si>
    <t>hRND1_5pM01</t>
  </si>
  <si>
    <t>hRND1_5pL02</t>
  </si>
  <si>
    <t>hTNF_5pS01</t>
  </si>
  <si>
    <t>hTNF_5pM01</t>
  </si>
  <si>
    <t>hFOSB_5pS03</t>
  </si>
  <si>
    <t>hFOSB_5pM02</t>
  </si>
  <si>
    <t>hFOSB_5pL02</t>
  </si>
  <si>
    <t>hATP2B_S01</t>
  </si>
  <si>
    <t>hATP2B_M01</t>
  </si>
  <si>
    <t>hATP2B_L01</t>
  </si>
  <si>
    <t>hTNFRS_S01</t>
  </si>
  <si>
    <t>hTNFRS_M01</t>
  </si>
  <si>
    <t>hTNFRS_L01</t>
  </si>
  <si>
    <t>hTRIM1_5pS01</t>
  </si>
  <si>
    <t>hTRIM1_5pM01</t>
  </si>
  <si>
    <t>hTRIM1_5pL01</t>
  </si>
  <si>
    <t>hLYSMD_S01</t>
  </si>
  <si>
    <t>hLYSMD_M01</t>
  </si>
  <si>
    <t>hLYSMD_L01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</si>
</sst>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[$-F400]h:mm:ss\ AM/PM"/>
  </numFmts>
  <fonts count="11">
    <font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3"/>
    </font>
    <font>
      <sz val="11"/>
      <name val="Calibri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8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/>
      <right/>
      <top style="thin">
        <color auto="1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</cellStyleXfs>
  <cellXfs count="60">
    <xf numFmtId="0" fontId="0" fillId="0" borderId="0" xfId="0"/>
    <xf numFmtId="0" fontId="6" fillId="2" borderId="6" xfId="0" applyFont="1" applyFill="1" applyBorder="1" applyAlignment="1">
      <alignment horizontal="center" wrapText="1"/>
    </xf>
    <xf numFmtId="0" fontId="6" fillId="2" borderId="7" xfId="0" applyFont="1" applyFill="1" applyBorder="1" applyAlignment="1">
      <alignment horizontal="center" wrapText="1"/>
    </xf>
    <xf numFmtId="10" fontId="6" fillId="2" borderId="7" xfId="0" applyNumberFormat="1" applyFont="1" applyFill="1" applyBorder="1" applyAlignment="1">
      <alignment horizontal="center" wrapText="1"/>
    </xf>
    <xf numFmtId="2" fontId="6" fillId="2" borderId="7" xfId="0" applyNumberFormat="1" applyFont="1" applyFill="1" applyBorder="1" applyAlignment="1">
      <alignment horizontal="center" wrapText="1"/>
    </xf>
    <xf numFmtId="1" fontId="6" fillId="2" borderId="8" xfId="0" applyNumberFormat="1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0" fontId="0" fillId="2" borderId="4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64" fontId="5" fillId="2" borderId="0" xfId="0" applyNumberFormat="1" applyFont="1" applyFill="1" applyBorder="1" applyAlignment="1">
      <alignment horizontal="center"/>
    </xf>
    <xf numFmtId="2" fontId="0" fillId="2" borderId="0" xfId="0" applyNumberFormat="1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left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0" xfId="0" applyFont="1" applyFill="1" applyBorder="1" applyAlignment="1">
      <alignment horizontal="center"/>
    </xf>
    <xf numFmtId="10" fontId="0" fillId="2" borderId="10" xfId="0" applyNumberFormat="1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0" xfId="0" applyFill="1" applyBorder="1" applyAlignment="1">
      <alignment horizontal="left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10" fontId="0" fillId="2" borderId="13" xfId="0" applyNumberFormat="1" applyFont="1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10" fontId="0" fillId="2" borderId="0" xfId="0" applyNumberFormat="1" applyFill="1" applyBorder="1" applyAlignment="1">
      <alignment horizontal="center"/>
    </xf>
    <xf numFmtId="0" fontId="0" fillId="2" borderId="0" xfId="0" applyFill="1" applyBorder="1"/>
    <xf numFmtId="0" fontId="0" fillId="2" borderId="9" xfId="0" applyFont="1" applyFill="1" applyBorder="1" applyAlignment="1">
      <alignment horizontal="center"/>
    </xf>
    <xf numFmtId="0" fontId="0" fillId="2" borderId="10" xfId="0" applyNumberFormat="1" applyFont="1" applyFill="1" applyBorder="1" applyAlignment="1">
      <alignment horizontal="center"/>
    </xf>
    <xf numFmtId="10" fontId="0" fillId="2" borderId="10" xfId="0" applyNumberFormat="1" applyFill="1" applyBorder="1" applyAlignment="1">
      <alignment horizontal="center"/>
    </xf>
    <xf numFmtId="0" fontId="0" fillId="2" borderId="4" xfId="0" applyFont="1" applyFill="1" applyBorder="1" applyAlignment="1">
      <alignment horizontal="center"/>
    </xf>
    <xf numFmtId="0" fontId="0" fillId="2" borderId="12" xfId="0" applyFont="1" applyFill="1" applyBorder="1" applyAlignment="1">
      <alignment horizontal="center"/>
    </xf>
    <xf numFmtId="0" fontId="4" fillId="2" borderId="10" xfId="1" applyFont="1" applyFill="1" applyBorder="1" applyAlignment="1" applyProtection="1">
      <alignment horizontal="center"/>
    </xf>
    <xf numFmtId="0" fontId="4" fillId="2" borderId="0" xfId="1" applyFont="1" applyFill="1" applyBorder="1" applyAlignment="1" applyProtection="1">
      <alignment horizontal="center"/>
    </xf>
    <xf numFmtId="0" fontId="4" fillId="2" borderId="13" xfId="1" applyFont="1" applyFill="1" applyBorder="1" applyAlignment="1" applyProtection="1">
      <alignment horizontal="center"/>
    </xf>
    <xf numFmtId="0" fontId="3" fillId="2" borderId="13" xfId="0" applyFont="1" applyFill="1" applyBorder="1" applyAlignment="1">
      <alignment horizontal="center"/>
    </xf>
    <xf numFmtId="10" fontId="0" fillId="2" borderId="13" xfId="0" applyNumberForma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4" fillId="2" borderId="1" xfId="1" applyFont="1" applyFill="1" applyBorder="1" applyAlignment="1" applyProtection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10" fontId="0" fillId="2" borderId="1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8" fillId="0" borderId="0" xfId="2" applyFont="1" applyAlignment="1">
      <alignment horizontal="center" wrapText="1"/>
    </xf>
    <xf numFmtId="165" fontId="7" fillId="0" borderId="0" xfId="2" applyNumberFormat="1" applyFill="1" applyAlignment="1">
      <alignment horizontal="center" textRotation="90" wrapText="1"/>
    </xf>
    <xf numFmtId="165" fontId="7" fillId="0" borderId="0" xfId="2" applyNumberFormat="1" applyFont="1" applyAlignment="1">
      <alignment horizontal="center" textRotation="90" wrapText="1"/>
    </xf>
    <xf numFmtId="165" fontId="7" fillId="0" borderId="0" xfId="2" applyNumberFormat="1" applyFont="1" applyFill="1" applyAlignment="1">
      <alignment horizontal="center" textRotation="90" wrapText="1"/>
    </xf>
    <xf numFmtId="165" fontId="7" fillId="0" borderId="0" xfId="2" applyNumberFormat="1" applyFill="1" applyBorder="1" applyAlignment="1">
      <alignment horizontal="center" textRotation="90" wrapText="1"/>
    </xf>
    <xf numFmtId="0" fontId="7" fillId="0" borderId="0" xfId="2"/>
    <xf numFmtId="0" fontId="9" fillId="0" borderId="0" xfId="2" applyFont="1" applyBorder="1" applyAlignment="1">
      <alignment vertical="top"/>
    </xf>
    <xf numFmtId="0" fontId="10" fillId="0" borderId="0" xfId="2" applyFont="1"/>
  </cellXfs>
  <cellStyles count="4">
    <cellStyle name="Hyperkobling" xfId="1" builtinId="8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microsoft.com/office/2007/relationships/hdphoto" Target="../media/hdphoto6.wdp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microsoft.com/office/2007/relationships/hdphoto" Target="../media/hdphoto5.wdp"/><Relationship Id="rId4" Type="http://schemas.microsoft.com/office/2007/relationships/hdphoto" Target="../media/hdphoto2.wdp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1</xdr:row>
      <xdr:rowOff>11206</xdr:rowOff>
    </xdr:from>
    <xdr:to>
      <xdr:col>13</xdr:col>
      <xdr:colOff>94690</xdr:colOff>
      <xdr:row>21</xdr:row>
      <xdr:rowOff>163606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 xmlns="">
                <a14:imgLayer r:embed="rId2">
                  <a14:imgEffect>
                    <a14:brightnessContrast bright="-5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90500" y="1173256"/>
          <a:ext cx="5181040" cy="3962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350826</xdr:colOff>
      <xdr:row>1</xdr:row>
      <xdr:rowOff>11205</xdr:rowOff>
    </xdr:from>
    <xdr:to>
      <xdr:col>26</xdr:col>
      <xdr:colOff>64432</xdr:colOff>
      <xdr:row>21</xdr:row>
      <xdr:rowOff>168088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 xmlns="">
                <a14:imgLayer r:embed="rId4">
                  <a14:imgEffect>
                    <a14:brightnessContrast bright="-5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246676" y="1173255"/>
          <a:ext cx="5200006" cy="39668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26</xdr:col>
      <xdr:colOff>0</xdr:colOff>
      <xdr:row>1</xdr:row>
      <xdr:rowOff>11205</xdr:rowOff>
    </xdr:from>
    <xdr:to>
      <xdr:col>39</xdr:col>
      <xdr:colOff>117662</xdr:colOff>
      <xdr:row>21</xdr:row>
      <xdr:rowOff>168088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 xmlns="">
                <a14:imgLayer r:embed="rId6">
                  <a14:imgEffect>
                    <a14:brightnessContrast bright="-41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0382250" y="1173255"/>
          <a:ext cx="5175437" cy="39668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46</xdr:col>
      <xdr:colOff>0</xdr:colOff>
      <xdr:row>1</xdr:row>
      <xdr:rowOff>11205</xdr:rowOff>
    </xdr:from>
    <xdr:to>
      <xdr:col>52</xdr:col>
      <xdr:colOff>106455</xdr:colOff>
      <xdr:row>21</xdr:row>
      <xdr:rowOff>168088</xdr:rowOff>
    </xdr:to>
    <xdr:pic>
      <xdr:nvPicPr>
        <xdr:cNvPr id="5" name="Picture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 xmlns="">
                <a14:imgLayer r:embed="rId8">
                  <a14:imgEffect>
                    <a14:brightnessContrast bright="-45000"/>
                  </a14:imgEffect>
                </a14:imgLayer>
              </a14:imgProps>
            </a:ext>
          </a:extLst>
        </a:blip>
        <a:srcRect l="52212"/>
        <a:stretch/>
      </xdr:blipFill>
      <xdr:spPr bwMode="auto">
        <a:xfrm>
          <a:off x="18230850" y="1173255"/>
          <a:ext cx="2468655" cy="39668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52</xdr:col>
      <xdr:colOff>0</xdr:colOff>
      <xdr:row>1</xdr:row>
      <xdr:rowOff>11207</xdr:rowOff>
    </xdr:from>
    <xdr:to>
      <xdr:col>63</xdr:col>
      <xdr:colOff>71158</xdr:colOff>
      <xdr:row>21</xdr:row>
      <xdr:rowOff>168088</xdr:rowOff>
    </xdr:to>
    <xdr:pic>
      <xdr:nvPicPr>
        <xdr:cNvPr id="6" name="Picture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rightnessContrast bright="-55000"/>
                  </a14:imgEffect>
                </a14:imgLayer>
              </a14:imgProps>
            </a:ext>
          </a:extLst>
        </a:blip>
        <a:srcRect l="15075"/>
        <a:stretch/>
      </xdr:blipFill>
      <xdr:spPr bwMode="auto">
        <a:xfrm>
          <a:off x="20593050" y="1173257"/>
          <a:ext cx="4405033" cy="39668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63</xdr:col>
      <xdr:colOff>11206</xdr:colOff>
      <xdr:row>1</xdr:row>
      <xdr:rowOff>11206</xdr:rowOff>
    </xdr:from>
    <xdr:to>
      <xdr:col>67</xdr:col>
      <xdr:colOff>11206</xdr:colOff>
      <xdr:row>21</xdr:row>
      <xdr:rowOff>168088</xdr:rowOff>
    </xdr:to>
    <xdr:pic>
      <xdr:nvPicPr>
        <xdr:cNvPr id="7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 xmlns="">
                <a14:imgLayer r:embed="rId12">
                  <a14:imgEffect>
                    <a14:brightnessContrast bright="-25000"/>
                  </a14:imgEffect>
                </a14:imgLayer>
              </a14:imgProps>
            </a:ext>
          </a:extLst>
        </a:blip>
        <a:srcRect l="42822"/>
        <a:stretch/>
      </xdr:blipFill>
      <xdr:spPr bwMode="auto">
        <a:xfrm>
          <a:off x="24938131" y="1173256"/>
          <a:ext cx="1562100" cy="39668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39</xdr:col>
      <xdr:colOff>1</xdr:colOff>
      <xdr:row>1</xdr:row>
      <xdr:rowOff>11206</xdr:rowOff>
    </xdr:from>
    <xdr:to>
      <xdr:col>44</xdr:col>
      <xdr:colOff>89647</xdr:colOff>
      <xdr:row>21</xdr:row>
      <xdr:rowOff>168088</xdr:rowOff>
    </xdr:to>
    <xdr:pic>
      <xdr:nvPicPr>
        <xdr:cNvPr id="8" name="Picture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 xmlns="">
                <a14:imgLayer r:embed="rId8">
                  <a14:imgEffect>
                    <a14:brightnessContrast bright="-45000"/>
                  </a14:imgEffect>
                </a14:imgLayer>
              </a14:imgProps>
            </a:ext>
          </a:extLst>
        </a:blip>
        <a:srcRect r="60087"/>
        <a:stretch/>
      </xdr:blipFill>
      <xdr:spPr bwMode="auto">
        <a:xfrm>
          <a:off x="15440026" y="1173256"/>
          <a:ext cx="2061321" cy="39668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44</xdr:col>
      <xdr:colOff>67236</xdr:colOff>
      <xdr:row>1</xdr:row>
      <xdr:rowOff>11205</xdr:rowOff>
    </xdr:from>
    <xdr:to>
      <xdr:col>46</xdr:col>
      <xdr:colOff>33619</xdr:colOff>
      <xdr:row>21</xdr:row>
      <xdr:rowOff>168088</xdr:rowOff>
    </xdr:to>
    <xdr:pic>
      <xdr:nvPicPr>
        <xdr:cNvPr id="9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/>
        <a:srcRect l="15519" r="55483"/>
        <a:stretch/>
      </xdr:blipFill>
      <xdr:spPr bwMode="auto">
        <a:xfrm>
          <a:off x="17478936" y="1173255"/>
          <a:ext cx="785533" cy="39668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d360prx.biomed.cas.cz:2259/nuccore/NM_032582.3" TargetMode="External"/><Relationship Id="rId3" Type="http://schemas.openxmlformats.org/officeDocument/2006/relationships/hyperlink" Target="http://d360prx.biomed.cas.cz:2259/nuccore/NM_014056.3" TargetMode="External"/><Relationship Id="rId7" Type="http://schemas.openxmlformats.org/officeDocument/2006/relationships/hyperlink" Target="http://d360prx.biomed.cas.cz:2259/nuccore/NM_006775.2" TargetMode="External"/><Relationship Id="rId2" Type="http://schemas.openxmlformats.org/officeDocument/2006/relationships/hyperlink" Target="http://d360prx.biomed.cas.cz:2259/nuccore/NM_000942.4" TargetMode="External"/><Relationship Id="rId1" Type="http://schemas.openxmlformats.org/officeDocument/2006/relationships/hyperlink" Target="http://d360prx.biomed.cas.cz:2259/nuccore/NM_002046.3" TargetMode="External"/><Relationship Id="rId6" Type="http://schemas.openxmlformats.org/officeDocument/2006/relationships/hyperlink" Target="http://d360prx.biomed.cas.cz:2259/nuccore/NM_015012.2" TargetMode="External"/><Relationship Id="rId5" Type="http://schemas.openxmlformats.org/officeDocument/2006/relationships/hyperlink" Target="http://d360prx.biomed.cas.cz:2259/nuccore/NM_005990.3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d360prx.biomed.cas.cz:2259/nuccore/NM_001005409.1" TargetMode="External"/><Relationship Id="rId9" Type="http://schemas.openxmlformats.org/officeDocument/2006/relationships/hyperlink" Target="http://d360prx.biomed.cas.cz:2259/nuccore/NM_173822.3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AI83"/>
  <sheetViews>
    <sheetView tabSelected="1" zoomScale="70" zoomScaleNormal="70" workbookViewId="0">
      <selection activeCell="D37" sqref="D37"/>
    </sheetView>
  </sheetViews>
  <sheetFormatPr baseColWidth="10" defaultColWidth="9.140625" defaultRowHeight="15"/>
  <cols>
    <col min="1" max="1" width="13.7109375" style="14" customWidth="1"/>
    <col min="2" max="2" width="53.42578125" style="14" bestFit="1" customWidth="1"/>
    <col min="3" max="3" width="16.85546875" style="14" customWidth="1"/>
    <col min="4" max="4" width="14.140625" style="14" bestFit="1" customWidth="1"/>
    <col min="5" max="5" width="18.85546875" style="14" customWidth="1"/>
    <col min="6" max="6" width="30.5703125" style="14" bestFit="1" customWidth="1"/>
    <col min="7" max="7" width="27" style="14" bestFit="1" customWidth="1"/>
    <col min="8" max="8" width="40.85546875" style="14" bestFit="1" customWidth="1"/>
    <col min="9" max="9" width="12.85546875" style="14" customWidth="1"/>
    <col min="10" max="10" width="9.140625" style="14"/>
    <col min="11" max="11" width="11" style="14" customWidth="1"/>
    <col min="12" max="12" width="10.140625" style="14" customWidth="1"/>
    <col min="13" max="16" width="9.140625" style="15"/>
    <col min="17" max="17" width="12.42578125" style="15" customWidth="1"/>
    <col min="18" max="16384" width="9.140625" style="14"/>
  </cols>
  <sheetData>
    <row r="1" spans="1:21" s="6" customFormat="1" ht="19.5" customHeight="1" thickBot="1">
      <c r="A1" s="1" t="s">
        <v>199</v>
      </c>
      <c r="B1" s="2" t="s">
        <v>200</v>
      </c>
      <c r="C1" s="2" t="s">
        <v>0</v>
      </c>
      <c r="D1" s="2" t="s">
        <v>1</v>
      </c>
      <c r="E1" s="2" t="s">
        <v>5</v>
      </c>
      <c r="F1" s="2" t="s">
        <v>192</v>
      </c>
      <c r="G1" s="2" t="s">
        <v>193</v>
      </c>
      <c r="H1" s="2" t="s">
        <v>194</v>
      </c>
      <c r="I1" s="3" t="s">
        <v>195</v>
      </c>
      <c r="J1" s="3" t="s">
        <v>196</v>
      </c>
      <c r="K1" s="4" t="s">
        <v>197</v>
      </c>
      <c r="L1" s="5" t="s">
        <v>129</v>
      </c>
    </row>
    <row r="2" spans="1:21" ht="18.75" customHeight="1" thickTop="1">
      <c r="A2" s="7" t="s">
        <v>181</v>
      </c>
      <c r="B2" s="8" t="s">
        <v>4</v>
      </c>
      <c r="C2" s="9" t="s">
        <v>2</v>
      </c>
      <c r="D2" s="8" t="s">
        <v>3</v>
      </c>
      <c r="E2" s="9">
        <v>134</v>
      </c>
      <c r="F2" s="8" t="s">
        <v>6</v>
      </c>
      <c r="G2" s="8" t="s">
        <v>7</v>
      </c>
      <c r="H2" s="9" t="s">
        <v>152</v>
      </c>
      <c r="I2" s="10">
        <f>(10^(-1/K2)-1)</f>
        <v>0.95909760982797931</v>
      </c>
      <c r="J2" s="11">
        <v>2.7900000000000001E-2</v>
      </c>
      <c r="K2" s="12">
        <v>-3.4239999999999999</v>
      </c>
      <c r="L2" s="13" t="s">
        <v>136</v>
      </c>
      <c r="M2" s="14"/>
    </row>
    <row r="3" spans="1:21">
      <c r="A3" s="7"/>
      <c r="B3" s="8"/>
      <c r="C3" s="9"/>
      <c r="D3" s="8" t="s">
        <v>8</v>
      </c>
      <c r="E3" s="9">
        <v>91</v>
      </c>
      <c r="F3" s="8" t="s">
        <v>11</v>
      </c>
      <c r="G3" s="8" t="s">
        <v>12</v>
      </c>
      <c r="H3" s="9" t="s">
        <v>149</v>
      </c>
      <c r="I3" s="10">
        <f t="shared" ref="I3:I6" si="0">(10^(-1/K3)-1)</f>
        <v>0.97196072106247056</v>
      </c>
      <c r="J3" s="9">
        <v>2.2499999999999999E-2</v>
      </c>
      <c r="K3" s="9">
        <v>-3.391</v>
      </c>
      <c r="L3" s="13" t="s">
        <v>136</v>
      </c>
      <c r="M3" s="14"/>
      <c r="T3" s="16"/>
    </row>
    <row r="4" spans="1:21">
      <c r="A4" s="7"/>
      <c r="B4" s="8"/>
      <c r="C4" s="9"/>
      <c r="D4" s="8" t="s">
        <v>9</v>
      </c>
      <c r="E4" s="9">
        <v>252</v>
      </c>
      <c r="F4" s="8" t="s">
        <v>14</v>
      </c>
      <c r="G4" s="8" t="s">
        <v>12</v>
      </c>
      <c r="H4" s="9" t="s">
        <v>149</v>
      </c>
      <c r="I4" s="10">
        <f t="shared" si="0"/>
        <v>1.0282678518728794</v>
      </c>
      <c r="J4" s="9">
        <v>2.9100000000000001E-2</v>
      </c>
      <c r="K4" s="9">
        <v>-3.2559999999999998</v>
      </c>
      <c r="L4" s="13" t="s">
        <v>137</v>
      </c>
      <c r="M4" s="14"/>
      <c r="T4" s="16"/>
    </row>
    <row r="5" spans="1:21">
      <c r="A5" s="7"/>
      <c r="B5" s="8"/>
      <c r="C5" s="9"/>
      <c r="D5" s="8" t="s">
        <v>10</v>
      </c>
      <c r="E5" s="9">
        <v>535</v>
      </c>
      <c r="F5" s="8" t="s">
        <v>13</v>
      </c>
      <c r="G5" s="8" t="s">
        <v>12</v>
      </c>
      <c r="H5" s="9" t="s">
        <v>149</v>
      </c>
      <c r="I5" s="10">
        <f t="shared" si="0"/>
        <v>0.96841944728661211</v>
      </c>
      <c r="J5" s="9">
        <v>0.11600000000000001</v>
      </c>
      <c r="K5" s="9">
        <v>-3.4</v>
      </c>
      <c r="L5" s="13" t="s">
        <v>137</v>
      </c>
      <c r="M5" s="14"/>
      <c r="T5" s="16"/>
    </row>
    <row r="6" spans="1:21">
      <c r="A6" s="17" t="s">
        <v>185</v>
      </c>
      <c r="B6" s="18" t="s">
        <v>16</v>
      </c>
      <c r="C6" s="19" t="s">
        <v>15</v>
      </c>
      <c r="D6" s="18" t="s">
        <v>3</v>
      </c>
      <c r="E6" s="19">
        <v>119</v>
      </c>
      <c r="F6" s="18" t="s">
        <v>17</v>
      </c>
      <c r="G6" s="18" t="s">
        <v>18</v>
      </c>
      <c r="H6" s="19" t="s">
        <v>150</v>
      </c>
      <c r="I6" s="20">
        <f t="shared" si="0"/>
        <v>0.92888663844569508</v>
      </c>
      <c r="J6" s="19">
        <v>1.0699999999999999E-2</v>
      </c>
      <c r="K6" s="19">
        <v>-3.5049999999999999</v>
      </c>
      <c r="L6" s="21" t="s">
        <v>137</v>
      </c>
      <c r="M6" s="14"/>
      <c r="T6" s="16"/>
    </row>
    <row r="7" spans="1:21">
      <c r="A7" s="7"/>
      <c r="B7" s="8"/>
      <c r="C7" s="9"/>
      <c r="D7" s="8" t="s">
        <v>8</v>
      </c>
      <c r="E7" s="9">
        <v>92</v>
      </c>
      <c r="F7" s="8" t="s">
        <v>19</v>
      </c>
      <c r="G7" s="8" t="s">
        <v>20</v>
      </c>
      <c r="H7" s="9" t="s">
        <v>151</v>
      </c>
      <c r="I7" s="10">
        <f t="shared" ref="I7:I9" si="1">(10^(-1/K7)-1)</f>
        <v>0.94394334157497761</v>
      </c>
      <c r="J7" s="9">
        <v>1.01E-2</v>
      </c>
      <c r="K7" s="9">
        <v>-3.464</v>
      </c>
      <c r="L7" s="13" t="s">
        <v>138</v>
      </c>
      <c r="M7" s="14"/>
      <c r="T7" s="22"/>
      <c r="U7" s="8"/>
    </row>
    <row r="8" spans="1:21">
      <c r="A8" s="7"/>
      <c r="B8" s="8"/>
      <c r="C8" s="9"/>
      <c r="D8" s="8" t="s">
        <v>9</v>
      </c>
      <c r="E8" s="9">
        <v>273</v>
      </c>
      <c r="F8" s="8" t="s">
        <v>21</v>
      </c>
      <c r="G8" s="8" t="s">
        <v>20</v>
      </c>
      <c r="H8" s="9" t="s">
        <v>151</v>
      </c>
      <c r="I8" s="10">
        <f t="shared" si="1"/>
        <v>0.91324026641133305</v>
      </c>
      <c r="J8" s="9">
        <v>5.9200000000000003E-2</v>
      </c>
      <c r="K8" s="9">
        <v>-3.5489999999999999</v>
      </c>
      <c r="L8" s="13" t="s">
        <v>138</v>
      </c>
      <c r="M8" s="14"/>
      <c r="T8" s="22"/>
      <c r="U8" s="8"/>
    </row>
    <row r="9" spans="1:21">
      <c r="A9" s="23"/>
      <c r="B9" s="24"/>
      <c r="C9" s="25"/>
      <c r="D9" s="24" t="s">
        <v>10</v>
      </c>
      <c r="E9" s="25">
        <v>476</v>
      </c>
      <c r="F9" s="24" t="s">
        <v>22</v>
      </c>
      <c r="G9" s="24" t="s">
        <v>20</v>
      </c>
      <c r="H9" s="25" t="s">
        <v>151</v>
      </c>
      <c r="I9" s="26">
        <f t="shared" si="1"/>
        <v>0.9252849738790796</v>
      </c>
      <c r="J9" s="25">
        <v>3.8399999999999997E-2</v>
      </c>
      <c r="K9" s="25">
        <v>-3.5150000000000001</v>
      </c>
      <c r="L9" s="27" t="s">
        <v>137</v>
      </c>
      <c r="M9" s="14"/>
      <c r="T9" s="22"/>
      <c r="U9" s="8"/>
    </row>
    <row r="10" spans="1:21" ht="15.75">
      <c r="A10" s="7" t="s">
        <v>179</v>
      </c>
      <c r="B10" s="28" t="s">
        <v>32</v>
      </c>
      <c r="C10" s="9" t="s">
        <v>31</v>
      </c>
      <c r="D10" s="8" t="s">
        <v>26</v>
      </c>
      <c r="E10" s="9">
        <v>142</v>
      </c>
      <c r="F10" s="8" t="s">
        <v>29</v>
      </c>
      <c r="G10" s="8" t="s">
        <v>30</v>
      </c>
      <c r="H10" s="9" t="s">
        <v>153</v>
      </c>
      <c r="I10" s="10">
        <f t="shared" ref="I10:I11" si="2">(10^(-1/K10)-1)</f>
        <v>0.94245351458733784</v>
      </c>
      <c r="J10" s="9">
        <v>2.12E-2</v>
      </c>
      <c r="K10" s="9">
        <v>-3.468</v>
      </c>
      <c r="L10" s="13" t="s">
        <v>137</v>
      </c>
      <c r="M10" s="14"/>
      <c r="T10" s="22"/>
      <c r="U10" s="8"/>
    </row>
    <row r="11" spans="1:21" ht="15.75">
      <c r="A11" s="7"/>
      <c r="B11" s="28"/>
      <c r="C11" s="9"/>
      <c r="D11" s="8" t="s">
        <v>27</v>
      </c>
      <c r="E11" s="9">
        <v>366</v>
      </c>
      <c r="F11" s="8" t="s">
        <v>33</v>
      </c>
      <c r="G11" s="8" t="s">
        <v>30</v>
      </c>
      <c r="H11" s="9" t="s">
        <v>153</v>
      </c>
      <c r="I11" s="10">
        <f t="shared" si="2"/>
        <v>0.87822494727481693</v>
      </c>
      <c r="J11" s="9">
        <v>0.10199999999999999</v>
      </c>
      <c r="K11" s="9">
        <v>-3.653</v>
      </c>
      <c r="L11" s="13" t="s">
        <v>139</v>
      </c>
      <c r="M11" s="14"/>
      <c r="Q11" s="14"/>
    </row>
    <row r="12" spans="1:21" ht="15.75">
      <c r="A12" s="7"/>
      <c r="B12" s="28"/>
      <c r="C12" s="9"/>
      <c r="D12" s="8" t="s">
        <v>25</v>
      </c>
      <c r="E12" s="9">
        <v>103</v>
      </c>
      <c r="F12" s="8" t="s">
        <v>23</v>
      </c>
      <c r="G12" s="8" t="s">
        <v>24</v>
      </c>
      <c r="H12" s="9" t="s">
        <v>154</v>
      </c>
      <c r="I12" s="10">
        <f>(10^(-1/K12)-1)</f>
        <v>0.91149471119207326</v>
      </c>
      <c r="J12" s="9">
        <v>3.6499999999999998E-2</v>
      </c>
      <c r="K12" s="9">
        <v>-3.5539999999999998</v>
      </c>
      <c r="L12" s="13" t="s">
        <v>137</v>
      </c>
      <c r="M12" s="14"/>
      <c r="Q12" s="14"/>
    </row>
    <row r="13" spans="1:21">
      <c r="A13" s="17" t="s">
        <v>183</v>
      </c>
      <c r="B13" s="18" t="s">
        <v>38</v>
      </c>
      <c r="C13" s="19" t="s">
        <v>37</v>
      </c>
      <c r="D13" s="18" t="s">
        <v>3</v>
      </c>
      <c r="E13" s="19">
        <v>184</v>
      </c>
      <c r="F13" s="18" t="s">
        <v>39</v>
      </c>
      <c r="G13" s="18" t="s">
        <v>40</v>
      </c>
      <c r="H13" s="19" t="s">
        <v>155</v>
      </c>
      <c r="I13" s="20">
        <f t="shared" ref="I13" si="3">(10^(-1/K13)-1)</f>
        <v>1.0075364450586086</v>
      </c>
      <c r="J13" s="19">
        <v>9.7299999999999998E-2</v>
      </c>
      <c r="K13" s="19">
        <v>-3.3039999999999998</v>
      </c>
      <c r="L13" s="21" t="s">
        <v>137</v>
      </c>
      <c r="M13" s="14"/>
    </row>
    <row r="14" spans="1:21">
      <c r="A14" s="7"/>
      <c r="B14" s="8"/>
      <c r="C14" s="9"/>
      <c r="D14" s="8" t="s">
        <v>8</v>
      </c>
      <c r="E14" s="9">
        <v>116</v>
      </c>
      <c r="F14" s="8" t="s">
        <v>34</v>
      </c>
      <c r="G14" s="8" t="s">
        <v>35</v>
      </c>
      <c r="H14" s="9" t="s">
        <v>156</v>
      </c>
      <c r="I14" s="10">
        <f t="shared" ref="I14:I46" si="4">(10^(-1/K14)-1)</f>
        <v>0.93543890441346433</v>
      </c>
      <c r="J14" s="9">
        <v>8.3599999999999994E-3</v>
      </c>
      <c r="K14" s="9">
        <v>-3.4870000000000001</v>
      </c>
      <c r="L14" s="13" t="s">
        <v>137</v>
      </c>
      <c r="M14" s="14"/>
    </row>
    <row r="15" spans="1:21">
      <c r="A15" s="23"/>
      <c r="B15" s="24"/>
      <c r="C15" s="25"/>
      <c r="D15" s="24" t="s">
        <v>9</v>
      </c>
      <c r="E15" s="25">
        <v>356</v>
      </c>
      <c r="F15" s="24" t="s">
        <v>36</v>
      </c>
      <c r="G15" s="24" t="s">
        <v>35</v>
      </c>
      <c r="H15" s="25" t="s">
        <v>156</v>
      </c>
      <c r="I15" s="26">
        <f t="shared" si="4"/>
        <v>0.96373660491604696</v>
      </c>
      <c r="J15" s="25">
        <v>0.05</v>
      </c>
      <c r="K15" s="25">
        <v>-3.4119999999999999</v>
      </c>
      <c r="L15" s="27" t="s">
        <v>137</v>
      </c>
      <c r="M15" s="14"/>
    </row>
    <row r="16" spans="1:21" ht="15.75">
      <c r="A16" s="7" t="s">
        <v>187</v>
      </c>
      <c r="B16" s="28" t="s">
        <v>201</v>
      </c>
      <c r="C16" s="9" t="s">
        <v>41</v>
      </c>
      <c r="D16" s="8" t="s">
        <v>3</v>
      </c>
      <c r="E16" s="9">
        <v>119</v>
      </c>
      <c r="F16" s="8" t="s">
        <v>42</v>
      </c>
      <c r="G16" s="8" t="s">
        <v>43</v>
      </c>
      <c r="H16" s="9" t="s">
        <v>157</v>
      </c>
      <c r="I16" s="10">
        <f t="shared" si="4"/>
        <v>0.93470643407691401</v>
      </c>
      <c r="J16" s="9">
        <v>1.04E-2</v>
      </c>
      <c r="K16" s="9">
        <v>-3.4889999999999999</v>
      </c>
      <c r="L16" s="13" t="s">
        <v>137</v>
      </c>
      <c r="M16" s="14"/>
    </row>
    <row r="17" spans="1:35" ht="15.75">
      <c r="A17" s="7"/>
      <c r="B17" s="28"/>
      <c r="C17" s="9"/>
      <c r="D17" s="8" t="s">
        <v>8</v>
      </c>
      <c r="E17" s="9">
        <v>139</v>
      </c>
      <c r="F17" s="8" t="s">
        <v>44</v>
      </c>
      <c r="G17" s="8" t="s">
        <v>45</v>
      </c>
      <c r="H17" s="9" t="s">
        <v>158</v>
      </c>
      <c r="I17" s="10">
        <f t="shared" si="4"/>
        <v>0.89472632441152244</v>
      </c>
      <c r="J17" s="8">
        <v>9.7500000000000003E-2</v>
      </c>
      <c r="K17" s="8">
        <v>-3.6030000000000002</v>
      </c>
      <c r="L17" s="13" t="s">
        <v>137</v>
      </c>
      <c r="M17" s="14"/>
    </row>
    <row r="18" spans="1:35" ht="15.75">
      <c r="A18" s="7"/>
      <c r="B18" s="28"/>
      <c r="C18" s="9"/>
      <c r="D18" s="8" t="s">
        <v>9</v>
      </c>
      <c r="E18" s="9">
        <v>274</v>
      </c>
      <c r="F18" s="8" t="s">
        <v>46</v>
      </c>
      <c r="G18" s="8" t="s">
        <v>45</v>
      </c>
      <c r="H18" s="9" t="s">
        <v>158</v>
      </c>
      <c r="I18" s="10">
        <f t="shared" si="4"/>
        <v>0.8610580236454819</v>
      </c>
      <c r="J18" s="8">
        <v>9.5600000000000004E-2</v>
      </c>
      <c r="K18" s="8">
        <v>-3.7069999999999999</v>
      </c>
      <c r="L18" s="13" t="s">
        <v>137</v>
      </c>
      <c r="M18" s="14"/>
    </row>
    <row r="19" spans="1:35" ht="15.75">
      <c r="A19" s="7"/>
      <c r="B19" s="28"/>
      <c r="C19" s="9"/>
      <c r="D19" s="8" t="s">
        <v>10</v>
      </c>
      <c r="E19" s="9">
        <v>470</v>
      </c>
      <c r="F19" s="8" t="s">
        <v>134</v>
      </c>
      <c r="G19" s="8" t="s">
        <v>45</v>
      </c>
      <c r="H19" s="9" t="s">
        <v>158</v>
      </c>
      <c r="I19" s="10">
        <f t="shared" si="4"/>
        <v>0.86765561859835749</v>
      </c>
      <c r="J19" s="8">
        <v>2.69E-2</v>
      </c>
      <c r="K19" s="8">
        <v>-3.6859999999999999</v>
      </c>
      <c r="L19" s="13" t="s">
        <v>137</v>
      </c>
      <c r="M19" s="14"/>
      <c r="N19" s="14"/>
      <c r="O19" s="14"/>
      <c r="P19" s="14"/>
      <c r="Q19" s="14"/>
    </row>
    <row r="20" spans="1:35" ht="15.75">
      <c r="A20" s="17" t="s">
        <v>191</v>
      </c>
      <c r="B20" s="29" t="s">
        <v>202</v>
      </c>
      <c r="C20" s="19" t="s">
        <v>50</v>
      </c>
      <c r="D20" s="18" t="s">
        <v>26</v>
      </c>
      <c r="E20" s="19">
        <v>122</v>
      </c>
      <c r="F20" s="18" t="s">
        <v>47</v>
      </c>
      <c r="G20" s="18" t="s">
        <v>48</v>
      </c>
      <c r="H20" s="19" t="s">
        <v>159</v>
      </c>
      <c r="I20" s="20">
        <f t="shared" si="4"/>
        <v>0.84815246870183669</v>
      </c>
      <c r="J20" s="18">
        <v>7.85E-2</v>
      </c>
      <c r="K20" s="18">
        <v>-3.7490000000000001</v>
      </c>
      <c r="L20" s="21" t="s">
        <v>137</v>
      </c>
      <c r="M20" s="14"/>
    </row>
    <row r="21" spans="1:35" ht="15.75">
      <c r="A21" s="7"/>
      <c r="B21" s="28"/>
      <c r="C21" s="9"/>
      <c r="D21" s="8" t="s">
        <v>27</v>
      </c>
      <c r="E21" s="9">
        <v>218</v>
      </c>
      <c r="F21" s="8" t="s">
        <v>49</v>
      </c>
      <c r="G21" s="8" t="s">
        <v>48</v>
      </c>
      <c r="H21" s="9" t="s">
        <v>159</v>
      </c>
      <c r="I21" s="10">
        <f t="shared" si="4"/>
        <v>0.83268852611224609</v>
      </c>
      <c r="J21" s="8">
        <v>3.3500000000000002E-2</v>
      </c>
      <c r="K21" s="8">
        <v>-3.8010000000000002</v>
      </c>
      <c r="L21" s="13" t="s">
        <v>137</v>
      </c>
      <c r="M21" s="14"/>
    </row>
    <row r="22" spans="1:35" ht="15.75">
      <c r="A22" s="7"/>
      <c r="B22" s="28"/>
      <c r="C22" s="9"/>
      <c r="D22" s="8" t="s">
        <v>28</v>
      </c>
      <c r="E22" s="9">
        <v>407</v>
      </c>
      <c r="F22" s="8" t="s">
        <v>51</v>
      </c>
      <c r="G22" s="8" t="s">
        <v>48</v>
      </c>
      <c r="H22" s="9" t="s">
        <v>159</v>
      </c>
      <c r="I22" s="10">
        <f t="shared" si="4"/>
        <v>0.88508265090605498</v>
      </c>
      <c r="J22" s="8">
        <v>8.48E-2</v>
      </c>
      <c r="K22" s="8">
        <v>-3.6320000000000001</v>
      </c>
      <c r="L22" s="13" t="s">
        <v>137</v>
      </c>
      <c r="M22" s="14"/>
    </row>
    <row r="23" spans="1:35" ht="15.75">
      <c r="A23" s="23"/>
      <c r="B23" s="30"/>
      <c r="C23" s="25"/>
      <c r="D23" s="24" t="s">
        <v>25</v>
      </c>
      <c r="E23" s="25">
        <v>122</v>
      </c>
      <c r="F23" s="24" t="s">
        <v>52</v>
      </c>
      <c r="G23" s="24" t="s">
        <v>53</v>
      </c>
      <c r="H23" s="25" t="s">
        <v>160</v>
      </c>
      <c r="I23" s="26">
        <f t="shared" si="4"/>
        <v>0.98638118598491542</v>
      </c>
      <c r="J23" s="24">
        <v>7.9000000000000001E-2</v>
      </c>
      <c r="K23" s="24">
        <v>-3.355</v>
      </c>
      <c r="L23" s="27" t="s">
        <v>137</v>
      </c>
      <c r="M23" s="14"/>
    </row>
    <row r="24" spans="1:35" ht="15.75">
      <c r="A24" s="7" t="s">
        <v>180</v>
      </c>
      <c r="B24" s="28" t="s">
        <v>54</v>
      </c>
      <c r="C24" s="9" t="s">
        <v>59</v>
      </c>
      <c r="D24" s="8" t="s">
        <v>26</v>
      </c>
      <c r="E24" s="9">
        <v>112</v>
      </c>
      <c r="F24" s="8" t="s">
        <v>55</v>
      </c>
      <c r="G24" s="8" t="s">
        <v>56</v>
      </c>
      <c r="H24" s="9" t="s">
        <v>161</v>
      </c>
      <c r="I24" s="10">
        <f t="shared" si="4"/>
        <v>0.89237982909286306</v>
      </c>
      <c r="J24" s="8">
        <v>9.7600000000000006E-2</v>
      </c>
      <c r="K24" s="8">
        <v>-3.61</v>
      </c>
      <c r="L24" s="13" t="s">
        <v>140</v>
      </c>
      <c r="M24" s="14"/>
    </row>
    <row r="25" spans="1:35" ht="15.75">
      <c r="A25" s="7"/>
      <c r="B25" s="28"/>
      <c r="C25" s="9"/>
      <c r="D25" s="8" t="s">
        <v>27</v>
      </c>
      <c r="E25" s="9">
        <v>355</v>
      </c>
      <c r="F25" s="8" t="s">
        <v>57</v>
      </c>
      <c r="G25" s="8" t="s">
        <v>56</v>
      </c>
      <c r="H25" s="9" t="s">
        <v>161</v>
      </c>
      <c r="I25" s="10">
        <f t="shared" si="4"/>
        <v>0.99210205444504362</v>
      </c>
      <c r="J25" s="8">
        <v>4.82E-2</v>
      </c>
      <c r="K25" s="8">
        <v>-3.3410000000000002</v>
      </c>
      <c r="L25" s="13" t="s">
        <v>141</v>
      </c>
      <c r="M25" s="14"/>
    </row>
    <row r="26" spans="1:35" ht="15.75">
      <c r="A26" s="7"/>
      <c r="B26" s="28"/>
      <c r="C26" s="9"/>
      <c r="D26" s="8" t="s">
        <v>28</v>
      </c>
      <c r="E26" s="9">
        <v>543</v>
      </c>
      <c r="F26" s="8" t="s">
        <v>58</v>
      </c>
      <c r="G26" s="8" t="s">
        <v>56</v>
      </c>
      <c r="H26" s="9" t="s">
        <v>161</v>
      </c>
      <c r="I26" s="10">
        <f t="shared" si="4"/>
        <v>1.0169366646425528</v>
      </c>
      <c r="J26" s="8">
        <v>4.5699999999999998E-2</v>
      </c>
      <c r="K26" s="8">
        <v>-3.282</v>
      </c>
      <c r="L26" s="13" t="s">
        <v>137</v>
      </c>
      <c r="M26" s="14"/>
    </row>
    <row r="27" spans="1:35" ht="15.75">
      <c r="A27" s="7"/>
      <c r="B27" s="28"/>
      <c r="C27" s="9"/>
      <c r="D27" s="8" t="s">
        <v>25</v>
      </c>
      <c r="E27" s="9">
        <v>148</v>
      </c>
      <c r="F27" s="8" t="s">
        <v>60</v>
      </c>
      <c r="G27" s="8" t="s">
        <v>61</v>
      </c>
      <c r="H27" s="9" t="s">
        <v>162</v>
      </c>
      <c r="I27" s="10">
        <f t="shared" si="4"/>
        <v>1.0448218777821041</v>
      </c>
      <c r="J27" s="8">
        <v>9.5600000000000004E-2</v>
      </c>
      <c r="K27" s="8">
        <v>-3.2189999999999999</v>
      </c>
      <c r="L27" s="13" t="s">
        <v>137</v>
      </c>
      <c r="M27" s="14"/>
    </row>
    <row r="28" spans="1:35" ht="15.75">
      <c r="A28" s="17" t="s">
        <v>184</v>
      </c>
      <c r="B28" s="29" t="s">
        <v>62</v>
      </c>
      <c r="C28" s="19" t="s">
        <v>63</v>
      </c>
      <c r="D28" s="18" t="s">
        <v>26</v>
      </c>
      <c r="E28" s="19">
        <v>125</v>
      </c>
      <c r="F28" s="18" t="s">
        <v>64</v>
      </c>
      <c r="G28" s="18" t="s">
        <v>65</v>
      </c>
      <c r="H28" s="19" t="s">
        <v>163</v>
      </c>
      <c r="I28" s="20">
        <f t="shared" si="4"/>
        <v>0.87660741539269749</v>
      </c>
      <c r="J28" s="18">
        <v>9.4299999999999995E-2</v>
      </c>
      <c r="K28" s="18">
        <v>-3.6579999999999999</v>
      </c>
      <c r="L28" s="21" t="s">
        <v>137</v>
      </c>
      <c r="M28" s="14"/>
    </row>
    <row r="29" spans="1:35" ht="15.75">
      <c r="A29" s="7"/>
      <c r="B29" s="28"/>
      <c r="C29" s="9"/>
      <c r="D29" s="8" t="s">
        <v>27</v>
      </c>
      <c r="E29" s="9">
        <v>326</v>
      </c>
      <c r="F29" s="8" t="s">
        <v>66</v>
      </c>
      <c r="G29" s="8" t="s">
        <v>65</v>
      </c>
      <c r="H29" s="9" t="s">
        <v>163</v>
      </c>
      <c r="I29" s="10">
        <f t="shared" si="4"/>
        <v>1.0295910821154162</v>
      </c>
      <c r="J29" s="8">
        <v>6.8699999999999997E-2</v>
      </c>
      <c r="K29" s="8">
        <v>-3.2530000000000001</v>
      </c>
      <c r="L29" s="13" t="s">
        <v>137</v>
      </c>
      <c r="M29" s="14"/>
    </row>
    <row r="30" spans="1:35" ht="15.75">
      <c r="A30" s="7"/>
      <c r="B30" s="28"/>
      <c r="C30" s="9"/>
      <c r="D30" s="8" t="s">
        <v>28</v>
      </c>
      <c r="E30" s="9">
        <v>428</v>
      </c>
      <c r="F30" s="8" t="s">
        <v>67</v>
      </c>
      <c r="G30" s="8" t="s">
        <v>65</v>
      </c>
      <c r="H30" s="9" t="s">
        <v>163</v>
      </c>
      <c r="I30" s="10">
        <f t="shared" si="4"/>
        <v>1.0295910821154162</v>
      </c>
      <c r="J30" s="8">
        <v>6.8699999999999997E-2</v>
      </c>
      <c r="K30" s="8">
        <v>-3.2530000000000001</v>
      </c>
      <c r="L30" s="13" t="s">
        <v>137</v>
      </c>
      <c r="M30" s="14"/>
    </row>
    <row r="31" spans="1:35" ht="15.75">
      <c r="A31" s="23"/>
      <c r="B31" s="30"/>
      <c r="C31" s="25"/>
      <c r="D31" s="24" t="s">
        <v>25</v>
      </c>
      <c r="E31" s="25">
        <v>92</v>
      </c>
      <c r="F31" s="24" t="s">
        <v>130</v>
      </c>
      <c r="G31" s="24" t="s">
        <v>131</v>
      </c>
      <c r="H31" s="25" t="s">
        <v>164</v>
      </c>
      <c r="I31" s="26">
        <f t="shared" si="4"/>
        <v>0.89439037442458758</v>
      </c>
      <c r="J31" s="24">
        <v>0.11</v>
      </c>
      <c r="K31" s="24">
        <v>-3.6040000000000001</v>
      </c>
      <c r="L31" s="27" t="s">
        <v>137</v>
      </c>
      <c r="M31" s="14"/>
      <c r="N31" s="14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</row>
    <row r="32" spans="1:35">
      <c r="A32" s="7" t="s">
        <v>188</v>
      </c>
      <c r="B32" s="8" t="s">
        <v>68</v>
      </c>
      <c r="C32" s="9" t="s">
        <v>69</v>
      </c>
      <c r="D32" s="8" t="s">
        <v>3</v>
      </c>
      <c r="E32" s="9">
        <v>126</v>
      </c>
      <c r="F32" s="8" t="s">
        <v>70</v>
      </c>
      <c r="G32" s="8" t="s">
        <v>71</v>
      </c>
      <c r="H32" s="9" t="s">
        <v>165</v>
      </c>
      <c r="I32" s="31">
        <f t="shared" si="4"/>
        <v>0.96685359041316676</v>
      </c>
      <c r="J32" s="8">
        <v>3.44E-2</v>
      </c>
      <c r="K32" s="8">
        <v>-3.4039999999999999</v>
      </c>
      <c r="L32" s="13" t="s">
        <v>137</v>
      </c>
      <c r="M32" s="14"/>
      <c r="O32" s="32"/>
      <c r="P32" s="32"/>
      <c r="Q32" s="32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</row>
    <row r="33" spans="1:35">
      <c r="A33" s="7"/>
      <c r="B33" s="8"/>
      <c r="C33" s="9"/>
      <c r="D33" s="8" t="s">
        <v>207</v>
      </c>
      <c r="E33" s="9">
        <v>122</v>
      </c>
      <c r="F33" s="8" t="s">
        <v>72</v>
      </c>
      <c r="G33" s="8" t="s">
        <v>73</v>
      </c>
      <c r="H33" s="9" t="s">
        <v>166</v>
      </c>
      <c r="I33" s="31">
        <f t="shared" si="4"/>
        <v>0.97952005065668524</v>
      </c>
      <c r="J33" s="8">
        <v>4.3200000000000002E-2</v>
      </c>
      <c r="K33" s="8">
        <v>-3.3719999999999999</v>
      </c>
      <c r="L33" s="13" t="s">
        <v>137</v>
      </c>
      <c r="M33" s="14"/>
      <c r="O33" s="32"/>
      <c r="P33" s="32"/>
      <c r="Q33" s="32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</row>
    <row r="34" spans="1:35">
      <c r="A34" s="7"/>
      <c r="B34" s="8"/>
      <c r="C34" s="9"/>
      <c r="D34" s="8" t="s">
        <v>208</v>
      </c>
      <c r="E34" s="9">
        <v>341</v>
      </c>
      <c r="F34" s="8" t="s">
        <v>74</v>
      </c>
      <c r="G34" s="8" t="s">
        <v>73</v>
      </c>
      <c r="H34" s="9" t="s">
        <v>166</v>
      </c>
      <c r="I34" s="31">
        <f t="shared" si="4"/>
        <v>0.94357045520176808</v>
      </c>
      <c r="J34" s="8">
        <v>0.10100000000000001</v>
      </c>
      <c r="K34" s="8">
        <v>-3.4649999999999999</v>
      </c>
      <c r="L34" s="13" t="s">
        <v>137</v>
      </c>
      <c r="M34" s="14"/>
      <c r="O34" s="32"/>
      <c r="P34" s="32"/>
      <c r="Q34" s="32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</row>
    <row r="35" spans="1:35">
      <c r="A35" s="7"/>
      <c r="B35" s="8"/>
      <c r="C35" s="9"/>
      <c r="D35" s="8" t="s">
        <v>209</v>
      </c>
      <c r="E35" s="9">
        <v>543</v>
      </c>
      <c r="F35" s="8" t="s">
        <v>75</v>
      </c>
      <c r="G35" s="8" t="s">
        <v>73</v>
      </c>
      <c r="H35" s="9" t="s">
        <v>166</v>
      </c>
      <c r="I35" s="10">
        <f t="shared" si="4"/>
        <v>0.98354473144141319</v>
      </c>
      <c r="J35" s="8">
        <v>2.9600000000000001E-2</v>
      </c>
      <c r="K35" s="8">
        <v>-3.3620000000000001</v>
      </c>
      <c r="L35" s="13" t="s">
        <v>137</v>
      </c>
      <c r="M35" s="14"/>
      <c r="O35" s="32"/>
      <c r="P35" s="32"/>
      <c r="Q35" s="32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</row>
    <row r="36" spans="1:35">
      <c r="A36" s="7"/>
      <c r="B36" s="8"/>
      <c r="C36" s="9"/>
      <c r="D36" s="8" t="s">
        <v>25</v>
      </c>
      <c r="E36" s="9">
        <v>126</v>
      </c>
      <c r="F36" s="8" t="s">
        <v>76</v>
      </c>
      <c r="G36" s="8" t="s">
        <v>77</v>
      </c>
      <c r="H36" s="9" t="s">
        <v>167</v>
      </c>
      <c r="I36" s="31">
        <f t="shared" si="4"/>
        <v>0.9533596129043973</v>
      </c>
      <c r="J36" s="8">
        <v>4.2999999999999997E-2</v>
      </c>
      <c r="K36" s="8">
        <v>-3.4390000000000001</v>
      </c>
      <c r="L36" s="13" t="s">
        <v>137</v>
      </c>
      <c r="M36" s="14"/>
      <c r="O36" s="32"/>
      <c r="P36" s="32"/>
      <c r="Q36" s="32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</row>
    <row r="37" spans="1:35">
      <c r="A37" s="33" t="s">
        <v>189</v>
      </c>
      <c r="B37" s="19" t="s">
        <v>78</v>
      </c>
      <c r="C37" s="19" t="s">
        <v>79</v>
      </c>
      <c r="D37" s="19" t="s">
        <v>3</v>
      </c>
      <c r="E37" s="19">
        <v>85</v>
      </c>
      <c r="F37" s="19" t="s">
        <v>80</v>
      </c>
      <c r="G37" s="19" t="s">
        <v>81</v>
      </c>
      <c r="H37" s="34" t="s">
        <v>168</v>
      </c>
      <c r="I37" s="35">
        <f t="shared" si="4"/>
        <v>0.90320577233796628</v>
      </c>
      <c r="J37" s="18">
        <v>2.9499999999999998E-2</v>
      </c>
      <c r="K37" s="18">
        <v>-3.5779999999999998</v>
      </c>
      <c r="L37" s="21" t="s">
        <v>137</v>
      </c>
      <c r="M37" s="14"/>
      <c r="O37" s="32"/>
      <c r="P37" s="32"/>
      <c r="Q37" s="32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</row>
    <row r="38" spans="1:35">
      <c r="A38" s="36"/>
      <c r="B38" s="9"/>
      <c r="C38" s="9"/>
      <c r="D38" s="8" t="s">
        <v>8</v>
      </c>
      <c r="E38" s="9">
        <v>87</v>
      </c>
      <c r="F38" s="9" t="s">
        <v>82</v>
      </c>
      <c r="G38" s="9" t="s">
        <v>128</v>
      </c>
      <c r="H38" s="9" t="s">
        <v>170</v>
      </c>
      <c r="I38" s="31">
        <f t="shared" si="4"/>
        <v>0.95602900921085165</v>
      </c>
      <c r="J38" s="8">
        <v>1.7500000000000002E-2</v>
      </c>
      <c r="K38" s="8">
        <v>-3.4319999999999999</v>
      </c>
      <c r="L38" s="13" t="s">
        <v>137</v>
      </c>
      <c r="M38" s="14"/>
      <c r="O38" s="32"/>
      <c r="P38" s="32"/>
      <c r="Q38" s="32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</row>
    <row r="39" spans="1:35">
      <c r="A39" s="36"/>
      <c r="B39" s="9"/>
      <c r="C39" s="9"/>
      <c r="D39" s="8" t="s">
        <v>9</v>
      </c>
      <c r="E39" s="9">
        <v>283</v>
      </c>
      <c r="F39" s="9" t="s">
        <v>83</v>
      </c>
      <c r="G39" s="9" t="s">
        <v>128</v>
      </c>
      <c r="H39" s="9" t="s">
        <v>170</v>
      </c>
      <c r="I39" s="31">
        <f t="shared" si="4"/>
        <v>0.92456790294486235</v>
      </c>
      <c r="J39" s="8">
        <v>4.5999999999999999E-2</v>
      </c>
      <c r="K39" s="8">
        <v>-3.5169999999999999</v>
      </c>
      <c r="L39" s="13" t="s">
        <v>137</v>
      </c>
      <c r="M39" s="14"/>
      <c r="O39" s="32"/>
      <c r="P39" s="32"/>
      <c r="Q39" s="32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</row>
    <row r="40" spans="1:35">
      <c r="A40" s="37"/>
      <c r="B40" s="25"/>
      <c r="C40" s="25"/>
      <c r="D40" s="24" t="s">
        <v>10</v>
      </c>
      <c r="E40" s="25">
        <v>520</v>
      </c>
      <c r="F40" s="25" t="s">
        <v>84</v>
      </c>
      <c r="G40" s="25" t="s">
        <v>128</v>
      </c>
      <c r="H40" s="25" t="s">
        <v>170</v>
      </c>
      <c r="I40" s="26">
        <f t="shared" si="4"/>
        <v>0.9916912836379479</v>
      </c>
      <c r="J40" s="24">
        <v>6.7999999999999996E-3</v>
      </c>
      <c r="K40" s="24">
        <v>-3.3420000000000001</v>
      </c>
      <c r="L40" s="27" t="s">
        <v>137</v>
      </c>
      <c r="M40" s="14"/>
      <c r="O40" s="32"/>
      <c r="P40" s="32"/>
      <c r="Q40" s="32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</row>
    <row r="41" spans="1:35">
      <c r="A41" s="36" t="s">
        <v>178</v>
      </c>
      <c r="B41" s="9" t="s">
        <v>85</v>
      </c>
      <c r="C41" s="9" t="s">
        <v>86</v>
      </c>
      <c r="D41" s="8" t="s">
        <v>8</v>
      </c>
      <c r="E41" s="9">
        <v>92</v>
      </c>
      <c r="F41" s="8" t="s">
        <v>88</v>
      </c>
      <c r="G41" s="8" t="s">
        <v>87</v>
      </c>
      <c r="H41" s="9" t="s">
        <v>169</v>
      </c>
      <c r="I41" s="31">
        <f t="shared" si="4"/>
        <v>0.94768804165026377</v>
      </c>
      <c r="J41" s="8">
        <v>1.8800000000000001E-2</v>
      </c>
      <c r="K41" s="8">
        <v>-3.4540000000000002</v>
      </c>
      <c r="L41" s="13" t="s">
        <v>142</v>
      </c>
      <c r="M41" s="14"/>
      <c r="O41" s="32"/>
      <c r="P41" s="32"/>
      <c r="Q41" s="32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</row>
    <row r="42" spans="1:35">
      <c r="A42" s="36"/>
      <c r="B42" s="9"/>
      <c r="C42" s="9"/>
      <c r="D42" s="8" t="s">
        <v>9</v>
      </c>
      <c r="E42" s="9">
        <v>289</v>
      </c>
      <c r="F42" s="9" t="s">
        <v>89</v>
      </c>
      <c r="G42" s="8" t="s">
        <v>87</v>
      </c>
      <c r="H42" s="9" t="s">
        <v>169</v>
      </c>
      <c r="I42" s="31">
        <f t="shared" si="4"/>
        <v>0.95412081642240665</v>
      </c>
      <c r="J42" s="8">
        <v>4.1200000000000001E-2</v>
      </c>
      <c r="K42" s="8">
        <v>-3.4369999999999998</v>
      </c>
      <c r="L42" s="13" t="s">
        <v>137</v>
      </c>
      <c r="M42" s="14"/>
      <c r="O42" s="32"/>
      <c r="Q42" s="32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</row>
    <row r="43" spans="1:35">
      <c r="A43" s="36"/>
      <c r="B43" s="9"/>
      <c r="C43" s="9"/>
      <c r="D43" s="8" t="s">
        <v>10</v>
      </c>
      <c r="E43" s="9">
        <v>505</v>
      </c>
      <c r="F43" s="9" t="s">
        <v>90</v>
      </c>
      <c r="G43" s="8" t="s">
        <v>87</v>
      </c>
      <c r="H43" s="9" t="s">
        <v>169</v>
      </c>
      <c r="I43" s="31">
        <f t="shared" si="4"/>
        <v>0.89237982909286306</v>
      </c>
      <c r="J43" s="8">
        <v>7.7100000000000002E-2</v>
      </c>
      <c r="K43" s="8">
        <v>-3.61</v>
      </c>
      <c r="L43" s="13" t="s">
        <v>137</v>
      </c>
      <c r="M43" s="14"/>
      <c r="O43" s="32"/>
      <c r="Q43" s="32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</row>
    <row r="44" spans="1:35">
      <c r="A44" s="33" t="s">
        <v>182</v>
      </c>
      <c r="B44" s="19" t="s">
        <v>91</v>
      </c>
      <c r="C44" s="38" t="s">
        <v>92</v>
      </c>
      <c r="D44" s="18" t="s">
        <v>8</v>
      </c>
      <c r="E44" s="19">
        <v>86</v>
      </c>
      <c r="F44" s="18" t="s">
        <v>94</v>
      </c>
      <c r="G44" s="18" t="s">
        <v>93</v>
      </c>
      <c r="H44" s="19" t="s">
        <v>171</v>
      </c>
      <c r="I44" s="35">
        <f t="shared" si="4"/>
        <v>0.97672177346411493</v>
      </c>
      <c r="J44" s="18">
        <v>1.46E-2</v>
      </c>
      <c r="K44" s="18">
        <v>-3.379</v>
      </c>
      <c r="L44" s="21" t="s">
        <v>137</v>
      </c>
      <c r="M44" s="14"/>
      <c r="O44" s="32"/>
      <c r="Q44" s="32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</row>
    <row r="45" spans="1:35">
      <c r="A45" s="36"/>
      <c r="B45" s="9"/>
      <c r="C45" s="39"/>
      <c r="D45" s="8" t="s">
        <v>9</v>
      </c>
      <c r="E45" s="9">
        <v>288</v>
      </c>
      <c r="F45" s="9" t="s">
        <v>95</v>
      </c>
      <c r="G45" s="8" t="s">
        <v>93</v>
      </c>
      <c r="H45" s="9" t="s">
        <v>171</v>
      </c>
      <c r="I45" s="31">
        <f t="shared" si="4"/>
        <v>0.99996999370728057</v>
      </c>
      <c r="J45" s="8">
        <v>8.5900000000000004E-2</v>
      </c>
      <c r="K45" s="8">
        <v>-3.3220000000000001</v>
      </c>
      <c r="L45" s="13" t="s">
        <v>137</v>
      </c>
      <c r="M45" s="14"/>
      <c r="O45" s="32"/>
      <c r="P45" s="32"/>
      <c r="Q45" s="32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</row>
    <row r="46" spans="1:35">
      <c r="A46" s="37"/>
      <c r="B46" s="25"/>
      <c r="C46" s="40"/>
      <c r="D46" s="24" t="s">
        <v>10</v>
      </c>
      <c r="E46" s="25">
        <v>437</v>
      </c>
      <c r="F46" s="41" t="s">
        <v>132</v>
      </c>
      <c r="G46" s="24" t="s">
        <v>93</v>
      </c>
      <c r="H46" s="25" t="s">
        <v>171</v>
      </c>
      <c r="I46" s="42">
        <f t="shared" si="4"/>
        <v>0.92852524375196444</v>
      </c>
      <c r="J46" s="24">
        <v>0.105</v>
      </c>
      <c r="K46" s="24">
        <v>-3.5059999999999998</v>
      </c>
      <c r="L46" s="27" t="s">
        <v>143</v>
      </c>
      <c r="M46" s="14"/>
      <c r="O46" s="32"/>
      <c r="P46" s="32"/>
      <c r="Q46" s="32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</row>
    <row r="47" spans="1:35" ht="15.75">
      <c r="A47" s="7" t="s">
        <v>186</v>
      </c>
      <c r="B47" s="28" t="s">
        <v>96</v>
      </c>
      <c r="C47" s="39" t="s">
        <v>97</v>
      </c>
      <c r="D47" s="8" t="s">
        <v>8</v>
      </c>
      <c r="E47" s="8">
        <v>92</v>
      </c>
      <c r="F47" s="43" t="s">
        <v>99</v>
      </c>
      <c r="G47" s="8" t="s">
        <v>98</v>
      </c>
      <c r="H47" s="9" t="s">
        <v>172</v>
      </c>
      <c r="I47" s="31">
        <f t="shared" ref="I47:I49" si="5">(10^(-1/K47)-1)</f>
        <v>0.94357045520176808</v>
      </c>
      <c r="J47" s="8">
        <v>2.2700000000000001E-2</v>
      </c>
      <c r="K47" s="8">
        <v>-3.4649999999999999</v>
      </c>
      <c r="L47" s="13" t="s">
        <v>137</v>
      </c>
      <c r="M47" s="14"/>
      <c r="O47" s="32"/>
      <c r="P47" s="32"/>
      <c r="Q47" s="32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</row>
    <row r="48" spans="1:35" ht="15.75">
      <c r="A48" s="7"/>
      <c r="B48" s="28"/>
      <c r="C48" s="39"/>
      <c r="D48" s="8" t="s">
        <v>9</v>
      </c>
      <c r="E48" s="8">
        <v>293</v>
      </c>
      <c r="F48" s="43" t="s">
        <v>100</v>
      </c>
      <c r="G48" s="8" t="s">
        <v>98</v>
      </c>
      <c r="H48" s="9" t="s">
        <v>172</v>
      </c>
      <c r="I48" s="31">
        <f t="shared" si="5"/>
        <v>1.0287085617510812</v>
      </c>
      <c r="J48" s="8">
        <v>5.7299999999999997E-2</v>
      </c>
      <c r="K48" s="8">
        <v>-3.2549999999999999</v>
      </c>
      <c r="L48" s="13" t="s">
        <v>137</v>
      </c>
      <c r="M48" s="14"/>
      <c r="O48" s="32"/>
      <c r="P48" s="32"/>
      <c r="Q48" s="32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</row>
    <row r="49" spans="1:35" ht="15.75">
      <c r="A49" s="7"/>
      <c r="B49" s="28"/>
      <c r="C49" s="39"/>
      <c r="D49" s="8" t="s">
        <v>10</v>
      </c>
      <c r="E49" s="8">
        <v>436</v>
      </c>
      <c r="F49" s="8" t="s">
        <v>101</v>
      </c>
      <c r="G49" s="8" t="s">
        <v>98</v>
      </c>
      <c r="H49" s="9" t="s">
        <v>172</v>
      </c>
      <c r="I49" s="31">
        <f t="shared" si="5"/>
        <v>0.9314240920317689</v>
      </c>
      <c r="J49" s="8">
        <v>2.6700000000000002E-2</v>
      </c>
      <c r="K49" s="8">
        <v>-3.4980000000000002</v>
      </c>
      <c r="L49" s="13" t="s">
        <v>137</v>
      </c>
      <c r="M49" s="14"/>
      <c r="O49" s="32"/>
      <c r="P49" s="32"/>
      <c r="Q49" s="32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</row>
    <row r="50" spans="1:35" ht="15.75">
      <c r="A50" s="17" t="s">
        <v>190</v>
      </c>
      <c r="B50" s="29" t="s">
        <v>102</v>
      </c>
      <c r="C50" s="38" t="s">
        <v>103</v>
      </c>
      <c r="D50" s="18" t="s">
        <v>8</v>
      </c>
      <c r="E50" s="18">
        <v>82</v>
      </c>
      <c r="F50" s="18" t="s">
        <v>133</v>
      </c>
      <c r="G50" s="18" t="s">
        <v>104</v>
      </c>
      <c r="H50" s="19" t="s">
        <v>173</v>
      </c>
      <c r="I50" s="35">
        <f t="shared" ref="I50" si="6">(10^(-1/K50)-1)</f>
        <v>0.87403142228686459</v>
      </c>
      <c r="J50" s="18">
        <v>3.9100000000000003E-2</v>
      </c>
      <c r="K50" s="18">
        <v>-3.6659999999999999</v>
      </c>
      <c r="L50" s="21" t="s">
        <v>137</v>
      </c>
      <c r="M50" s="14"/>
      <c r="O50" s="32"/>
      <c r="P50" s="32"/>
      <c r="Q50" s="32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</row>
    <row r="51" spans="1:35" ht="15.75">
      <c r="A51" s="7"/>
      <c r="B51" s="28"/>
      <c r="C51" s="39"/>
      <c r="D51" s="8" t="s">
        <v>9</v>
      </c>
      <c r="E51" s="8">
        <v>280</v>
      </c>
      <c r="F51" s="8" t="s">
        <v>135</v>
      </c>
      <c r="G51" s="8" t="s">
        <v>104</v>
      </c>
      <c r="H51" s="9" t="s">
        <v>173</v>
      </c>
      <c r="I51" s="31">
        <f>(10^(-1/K51)-1)</f>
        <v>0.87210910161325783</v>
      </c>
      <c r="J51" s="8">
        <v>2.97E-3</v>
      </c>
      <c r="K51" s="8">
        <v>-3.6720000000000002</v>
      </c>
      <c r="L51" s="13" t="s">
        <v>137</v>
      </c>
      <c r="M51" s="14"/>
      <c r="O51" s="14"/>
      <c r="P51" s="14"/>
      <c r="Q51" s="14"/>
    </row>
    <row r="52" spans="1:35" ht="15.75">
      <c r="A52" s="23"/>
      <c r="B52" s="30"/>
      <c r="C52" s="40"/>
      <c r="D52" s="24" t="s">
        <v>10</v>
      </c>
      <c r="E52" s="24">
        <v>481</v>
      </c>
      <c r="F52" s="24" t="s">
        <v>148</v>
      </c>
      <c r="G52" s="24" t="s">
        <v>104</v>
      </c>
      <c r="H52" s="25" t="s">
        <v>173</v>
      </c>
      <c r="I52" s="26">
        <f t="shared" ref="I52" si="7">(10^(-1/K52)-1)</f>
        <v>0.84064846593272491</v>
      </c>
      <c r="J52" s="24">
        <v>5.1999999999999998E-2</v>
      </c>
      <c r="K52" s="24">
        <v>-3.774</v>
      </c>
      <c r="L52" s="27" t="s">
        <v>137</v>
      </c>
      <c r="M52" s="14"/>
      <c r="O52" s="14"/>
      <c r="P52" s="14"/>
      <c r="Q52" s="14"/>
    </row>
    <row r="53" spans="1:35" ht="15.75">
      <c r="A53" s="7" t="s">
        <v>203</v>
      </c>
      <c r="B53" s="28" t="s">
        <v>105</v>
      </c>
      <c r="C53" s="39" t="s">
        <v>106</v>
      </c>
      <c r="D53" s="8" t="s">
        <v>8</v>
      </c>
      <c r="E53" s="8">
        <v>87</v>
      </c>
      <c r="F53" s="43" t="s">
        <v>108</v>
      </c>
      <c r="G53" s="8" t="s">
        <v>107</v>
      </c>
      <c r="H53" s="9" t="s">
        <v>174</v>
      </c>
      <c r="I53" s="31">
        <f t="shared" ref="I53:I55" si="8">(10^(-1/K53)-1)</f>
        <v>0.96685359041316676</v>
      </c>
      <c r="J53" s="8">
        <v>1.34E-2</v>
      </c>
      <c r="K53" s="8">
        <v>-3.4039999999999999</v>
      </c>
      <c r="L53" s="13" t="s">
        <v>144</v>
      </c>
      <c r="M53" s="14"/>
      <c r="O53" s="32"/>
      <c r="P53" s="32"/>
      <c r="Q53" s="32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</row>
    <row r="54" spans="1:35" ht="15.75">
      <c r="A54" s="7"/>
      <c r="B54" s="28"/>
      <c r="C54" s="39"/>
      <c r="D54" s="8" t="s">
        <v>9</v>
      </c>
      <c r="E54" s="8">
        <v>298</v>
      </c>
      <c r="F54" s="43" t="s">
        <v>109</v>
      </c>
      <c r="G54" s="8" t="s">
        <v>107</v>
      </c>
      <c r="H54" s="9" t="s">
        <v>174</v>
      </c>
      <c r="I54" s="10">
        <f t="shared" si="8"/>
        <v>0.95488320350048839</v>
      </c>
      <c r="J54" s="8">
        <v>4.5199999999999997E-2</v>
      </c>
      <c r="K54" s="8">
        <v>-3.4350000000000001</v>
      </c>
      <c r="L54" s="13" t="s">
        <v>145</v>
      </c>
      <c r="M54" s="14"/>
      <c r="O54" s="32"/>
      <c r="P54" s="32"/>
      <c r="Q54" s="32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</row>
    <row r="55" spans="1:35" ht="15.75">
      <c r="A55" s="7"/>
      <c r="B55" s="28"/>
      <c r="C55" s="39"/>
      <c r="D55" s="8" t="s">
        <v>10</v>
      </c>
      <c r="E55" s="8">
        <v>484</v>
      </c>
      <c r="F55" s="8" t="s">
        <v>110</v>
      </c>
      <c r="G55" s="8" t="s">
        <v>107</v>
      </c>
      <c r="H55" s="9" t="s">
        <v>174</v>
      </c>
      <c r="I55" s="31">
        <f t="shared" si="8"/>
        <v>0.94844045386035236</v>
      </c>
      <c r="J55" s="8">
        <v>3.1899999999999998E-2</v>
      </c>
      <c r="K55" s="8">
        <v>-3.452</v>
      </c>
      <c r="L55" s="13" t="s">
        <v>143</v>
      </c>
      <c r="M55" s="14"/>
      <c r="O55" s="32"/>
      <c r="P55" s="32"/>
      <c r="Q55" s="32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</row>
    <row r="56" spans="1:35" ht="15.75">
      <c r="A56" s="17" t="s">
        <v>204</v>
      </c>
      <c r="B56" s="29" t="s">
        <v>198</v>
      </c>
      <c r="C56" s="38" t="s">
        <v>111</v>
      </c>
      <c r="D56" s="18" t="s">
        <v>8</v>
      </c>
      <c r="E56" s="18">
        <v>87</v>
      </c>
      <c r="F56" s="44" t="s">
        <v>113</v>
      </c>
      <c r="G56" s="18" t="s">
        <v>112</v>
      </c>
      <c r="H56" s="19" t="s">
        <v>175</v>
      </c>
      <c r="I56" s="35">
        <f t="shared" ref="I56:I58" si="9">(10^(-1/K56)-1)</f>
        <v>1.0041598944539789</v>
      </c>
      <c r="J56" s="18">
        <v>1.3899999999999999E-2</v>
      </c>
      <c r="K56" s="18">
        <v>-3.3119999999999998</v>
      </c>
      <c r="L56" s="21" t="s">
        <v>143</v>
      </c>
      <c r="M56" s="14"/>
      <c r="O56" s="32"/>
      <c r="P56" s="32"/>
      <c r="Q56" s="32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</row>
    <row r="57" spans="1:35" ht="15.75">
      <c r="A57" s="7"/>
      <c r="B57" s="28"/>
      <c r="C57" s="39"/>
      <c r="D57" s="8" t="s">
        <v>9</v>
      </c>
      <c r="E57" s="8">
        <v>287</v>
      </c>
      <c r="F57" s="8" t="s">
        <v>114</v>
      </c>
      <c r="G57" s="8" t="s">
        <v>112</v>
      </c>
      <c r="H57" s="9" t="s">
        <v>175</v>
      </c>
      <c r="I57" s="31">
        <f t="shared" si="9"/>
        <v>0.93397507973594118</v>
      </c>
      <c r="J57" s="8">
        <v>8.8300000000000003E-2</v>
      </c>
      <c r="K57" s="8">
        <v>-3.4910000000000001</v>
      </c>
      <c r="L57" s="13" t="s">
        <v>146</v>
      </c>
      <c r="M57" s="14"/>
      <c r="O57" s="32"/>
      <c r="P57" s="32"/>
      <c r="Q57" s="32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</row>
    <row r="58" spans="1:35" ht="15.75">
      <c r="A58" s="23"/>
      <c r="B58" s="30"/>
      <c r="C58" s="40"/>
      <c r="D58" s="24" t="s">
        <v>10</v>
      </c>
      <c r="E58" s="24">
        <v>514</v>
      </c>
      <c r="F58" s="24" t="s">
        <v>115</v>
      </c>
      <c r="G58" s="24" t="s">
        <v>112</v>
      </c>
      <c r="H58" s="25" t="s">
        <v>175</v>
      </c>
      <c r="I58" s="42">
        <f t="shared" si="9"/>
        <v>0.92064328414612318</v>
      </c>
      <c r="J58" s="24">
        <v>2.12E-2</v>
      </c>
      <c r="K58" s="24">
        <v>-3.528</v>
      </c>
      <c r="L58" s="27" t="s">
        <v>137</v>
      </c>
      <c r="M58" s="14"/>
      <c r="O58" s="32"/>
      <c r="P58" s="32"/>
      <c r="Q58" s="32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</row>
    <row r="59" spans="1:35" ht="15.75">
      <c r="A59" s="7" t="s">
        <v>205</v>
      </c>
      <c r="B59" s="28" t="s">
        <v>116</v>
      </c>
      <c r="C59" s="39" t="s">
        <v>117</v>
      </c>
      <c r="D59" s="8" t="s">
        <v>8</v>
      </c>
      <c r="E59" s="8">
        <v>80</v>
      </c>
      <c r="F59" s="8" t="s">
        <v>119</v>
      </c>
      <c r="G59" s="8" t="s">
        <v>118</v>
      </c>
      <c r="H59" s="9" t="s">
        <v>176</v>
      </c>
      <c r="I59" s="31">
        <f t="shared" ref="I59:I61" si="10">(10^(-1/K59)-1)</f>
        <v>0.94431651490533652</v>
      </c>
      <c r="J59" s="8">
        <v>2.76E-2</v>
      </c>
      <c r="K59" s="8">
        <v>-3.4630000000000001</v>
      </c>
      <c r="L59" s="13" t="s">
        <v>145</v>
      </c>
      <c r="M59" s="14"/>
      <c r="N59" s="14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</row>
    <row r="60" spans="1:35" ht="15.75">
      <c r="A60" s="7"/>
      <c r="B60" s="28"/>
      <c r="C60" s="39"/>
      <c r="D60" s="8" t="s">
        <v>9</v>
      </c>
      <c r="E60" s="8">
        <v>281</v>
      </c>
      <c r="F60" s="8" t="s">
        <v>121</v>
      </c>
      <c r="G60" s="8" t="s">
        <v>118</v>
      </c>
      <c r="H60" s="9" t="s">
        <v>176</v>
      </c>
      <c r="I60" s="10">
        <f t="shared" si="10"/>
        <v>0.94919402960285271</v>
      </c>
      <c r="J60" s="8">
        <v>4.5400000000000003E-2</v>
      </c>
      <c r="K60" s="8">
        <v>-3.45</v>
      </c>
      <c r="L60" s="13" t="s">
        <v>137</v>
      </c>
      <c r="M60" s="14"/>
      <c r="N60" s="14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</row>
    <row r="61" spans="1:35" ht="15.75">
      <c r="A61" s="7"/>
      <c r="B61" s="28"/>
      <c r="C61" s="39"/>
      <c r="D61" s="8" t="s">
        <v>10</v>
      </c>
      <c r="E61" s="8">
        <v>509</v>
      </c>
      <c r="F61" s="8" t="s">
        <v>120</v>
      </c>
      <c r="G61" s="8" t="s">
        <v>118</v>
      </c>
      <c r="H61" s="9" t="s">
        <v>176</v>
      </c>
      <c r="I61" s="31">
        <f t="shared" si="10"/>
        <v>0.94171031636939784</v>
      </c>
      <c r="J61" s="8">
        <v>1.1599999999999999E-2</v>
      </c>
      <c r="K61" s="8">
        <v>-3.47</v>
      </c>
      <c r="L61" s="13" t="s">
        <v>147</v>
      </c>
      <c r="M61" s="14"/>
    </row>
    <row r="62" spans="1:35" ht="15.75">
      <c r="A62" s="17" t="s">
        <v>206</v>
      </c>
      <c r="B62" s="29" t="s">
        <v>122</v>
      </c>
      <c r="C62" s="38" t="s">
        <v>123</v>
      </c>
      <c r="D62" s="18" t="s">
        <v>8</v>
      </c>
      <c r="E62" s="18">
        <v>85</v>
      </c>
      <c r="F62" s="18" t="s">
        <v>125</v>
      </c>
      <c r="G62" s="18" t="s">
        <v>124</v>
      </c>
      <c r="H62" s="19" t="s">
        <v>177</v>
      </c>
      <c r="I62" s="35">
        <f t="shared" ref="I62:I64" si="11">(10^(-1/K62)-1)</f>
        <v>0.96451401732680964</v>
      </c>
      <c r="J62" s="18">
        <v>3.6400000000000002E-2</v>
      </c>
      <c r="K62" s="18">
        <v>-3.41</v>
      </c>
      <c r="L62" s="21" t="s">
        <v>137</v>
      </c>
      <c r="M62" s="14"/>
    </row>
    <row r="63" spans="1:35" ht="15.75">
      <c r="A63" s="7"/>
      <c r="B63" s="28"/>
      <c r="C63" s="39"/>
      <c r="D63" s="8" t="s">
        <v>9</v>
      </c>
      <c r="E63" s="8">
        <v>287</v>
      </c>
      <c r="F63" s="8" t="s">
        <v>126</v>
      </c>
      <c r="G63" s="8" t="s">
        <v>124</v>
      </c>
      <c r="H63" s="9" t="s">
        <v>177</v>
      </c>
      <c r="I63" s="31">
        <f t="shared" si="11"/>
        <v>1.0590945355778403</v>
      </c>
      <c r="J63" s="8">
        <v>0.13600000000000001</v>
      </c>
      <c r="K63" s="8">
        <v>-3.1880000000000002</v>
      </c>
      <c r="L63" s="13" t="s">
        <v>137</v>
      </c>
      <c r="M63" s="14"/>
    </row>
    <row r="64" spans="1:35" ht="15.75">
      <c r="A64" s="45"/>
      <c r="B64" s="46"/>
      <c r="C64" s="47"/>
      <c r="D64" s="46" t="s">
        <v>10</v>
      </c>
      <c r="E64" s="48">
        <v>503</v>
      </c>
      <c r="F64" s="48" t="s">
        <v>127</v>
      </c>
      <c r="G64" s="48" t="s">
        <v>124</v>
      </c>
      <c r="H64" s="49" t="s">
        <v>177</v>
      </c>
      <c r="I64" s="50">
        <f t="shared" si="11"/>
        <v>0.97314674807808887</v>
      </c>
      <c r="J64" s="48">
        <v>5.28E-2</v>
      </c>
      <c r="K64" s="48">
        <v>-3.3879999999999999</v>
      </c>
      <c r="L64" s="51" t="s">
        <v>137</v>
      </c>
      <c r="M64" s="14"/>
      <c r="N64" s="14"/>
      <c r="O64" s="14"/>
      <c r="P64" s="14"/>
      <c r="Q64" s="14"/>
    </row>
    <row r="65" spans="1:17">
      <c r="A65" s="8"/>
      <c r="B65" s="8"/>
      <c r="C65" s="8"/>
      <c r="D65" s="8"/>
      <c r="E65" s="8"/>
      <c r="F65" s="8"/>
      <c r="G65" s="8"/>
      <c r="H65" s="9"/>
      <c r="I65" s="8"/>
      <c r="J65" s="8"/>
      <c r="K65" s="8"/>
      <c r="L65" s="8"/>
      <c r="M65" s="14"/>
    </row>
    <row r="68" spans="1:17">
      <c r="M68" s="14"/>
      <c r="O68" s="14"/>
      <c r="P68" s="14"/>
      <c r="Q68" s="14"/>
    </row>
    <row r="74" spans="1:17">
      <c r="M74" s="14"/>
      <c r="O74" s="14"/>
      <c r="P74" s="14"/>
      <c r="Q74" s="14"/>
    </row>
    <row r="75" spans="1:17">
      <c r="M75" s="14"/>
      <c r="O75" s="14"/>
      <c r="P75" s="14"/>
      <c r="Q75" s="14"/>
    </row>
    <row r="76" spans="1:17">
      <c r="M76" s="14"/>
      <c r="O76" s="14"/>
      <c r="P76" s="14"/>
      <c r="Q76" s="14"/>
    </row>
    <row r="80" spans="1:17">
      <c r="M80" s="14"/>
      <c r="O80" s="14"/>
      <c r="P80" s="14"/>
      <c r="Q80" s="14"/>
    </row>
    <row r="81" spans="13:17">
      <c r="M81" s="14"/>
      <c r="O81" s="14"/>
      <c r="P81" s="14"/>
      <c r="Q81" s="14"/>
    </row>
    <row r="82" spans="13:17">
      <c r="M82" s="14"/>
      <c r="O82" s="14"/>
      <c r="P82" s="14"/>
      <c r="Q82" s="14"/>
    </row>
    <row r="83" spans="13:17">
      <c r="M83" s="14"/>
    </row>
  </sheetData>
  <hyperlinks>
    <hyperlink ref="C2" r:id="rId1" display="http://d360prx.biomed.cas.cz:2259/nuccore/NM_002046.3"/>
    <hyperlink ref="C6" r:id="rId2" display="http://d360prx.biomed.cas.cz:2259/nuccore/NM_000942.4"/>
    <hyperlink ref="C10" r:id="rId3" display="http://d360prx.biomed.cas.cz:2259/nuccore/NM_014056.3"/>
    <hyperlink ref="C13" r:id="rId4" display="http://d360prx.biomed.cas.cz:2259/nuccore/NM_001005409.1"/>
    <hyperlink ref="C16" r:id="rId5" display="http://d360prx.biomed.cas.cz:2259/nuccore/NM_005990.3"/>
    <hyperlink ref="C20" r:id="rId6" display="http://d360prx.biomed.cas.cz:2259/nuccore/NM_015012.2"/>
    <hyperlink ref="C28" r:id="rId7" display="http://d360prx.biomed.cas.cz:2259/nuccore/NM_006775.2"/>
    <hyperlink ref="C32" r:id="rId8" display="http://d360prx.biomed.cas.cz:2259/nuccore/NM_032582.3"/>
    <hyperlink ref="C24" r:id="rId9" display="http://d360prx.biomed.cas.cz:2259/nuccore/NM_173822.3"/>
  </hyperlinks>
  <pageMargins left="0.70866141732283472" right="0.70866141732283472" top="0.74803149606299213" bottom="0.74803149606299213" header="0.31496062992125984" footer="0.31496062992125984"/>
  <pageSetup paperSize="9" scale="50" orientation="landscape" r:id="rId1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33CC33"/>
  </sheetPr>
  <dimension ref="A1:BO27"/>
  <sheetViews>
    <sheetView topLeftCell="C1" workbookViewId="0">
      <selection activeCell="G1" sqref="G1"/>
    </sheetView>
  </sheetViews>
  <sheetFormatPr baseColWidth="10" defaultColWidth="9.140625" defaultRowHeight="15"/>
  <cols>
    <col min="1" max="1" width="9.140625" style="57"/>
    <col min="2" max="7" width="5.85546875" style="57" customWidth="1"/>
    <col min="8" max="8" width="6" style="57" customWidth="1"/>
    <col min="9" max="11" width="5.85546875" style="57" customWidth="1"/>
    <col min="12" max="12" width="5.5703125" style="57" customWidth="1"/>
    <col min="13" max="13" width="5.7109375" style="57" customWidth="1"/>
    <col min="14" max="14" width="6.5703125" style="57" customWidth="1"/>
    <col min="15" max="15" width="5.42578125" style="57" customWidth="1"/>
    <col min="16" max="16" width="5.7109375" style="57" customWidth="1"/>
    <col min="17" max="19" width="5.85546875" style="57" customWidth="1"/>
    <col min="20" max="20" width="6.140625" style="57" customWidth="1"/>
    <col min="21" max="30" width="5.85546875" style="57" customWidth="1"/>
    <col min="31" max="31" width="5.5703125" style="57" customWidth="1"/>
    <col min="32" max="43" width="5.85546875" style="57" customWidth="1"/>
    <col min="44" max="46" width="6.140625" style="57" customWidth="1"/>
    <col min="47" max="47" width="5.85546875" style="57" customWidth="1"/>
    <col min="48" max="48" width="6.140625" style="57" customWidth="1"/>
    <col min="49" max="55" width="5.85546875" style="57" customWidth="1"/>
    <col min="56" max="56" width="5.5703125" style="57" customWidth="1"/>
    <col min="57" max="61" width="5.85546875" style="57" customWidth="1"/>
    <col min="62" max="62" width="6.42578125" style="57" customWidth="1"/>
    <col min="63" max="63" width="6.140625" style="57" customWidth="1"/>
    <col min="64" max="67" width="5.85546875" style="57" customWidth="1"/>
    <col min="68" max="16384" width="9.140625" style="57"/>
  </cols>
  <sheetData>
    <row r="1" spans="1:67" ht="82.5">
      <c r="A1" s="52" t="s">
        <v>210</v>
      </c>
      <c r="B1" s="53" t="s">
        <v>211</v>
      </c>
      <c r="C1" s="53" t="s">
        <v>212</v>
      </c>
      <c r="D1" s="53" t="s">
        <v>213</v>
      </c>
      <c r="E1" s="53" t="s">
        <v>214</v>
      </c>
      <c r="F1" s="53" t="s">
        <v>215</v>
      </c>
      <c r="G1" s="53" t="s">
        <v>216</v>
      </c>
      <c r="H1" s="53" t="s">
        <v>217</v>
      </c>
      <c r="I1" s="53" t="s">
        <v>218</v>
      </c>
      <c r="J1" s="53" t="s">
        <v>219</v>
      </c>
      <c r="K1" s="53" t="s">
        <v>220</v>
      </c>
      <c r="L1" s="53" t="s">
        <v>221</v>
      </c>
      <c r="M1" s="53" t="s">
        <v>222</v>
      </c>
      <c r="N1" s="53"/>
      <c r="O1" s="53" t="s">
        <v>223</v>
      </c>
      <c r="P1" s="53" t="s">
        <v>224</v>
      </c>
      <c r="Q1" s="53" t="s">
        <v>225</v>
      </c>
      <c r="R1" s="53" t="s">
        <v>226</v>
      </c>
      <c r="S1" s="53" t="s">
        <v>227</v>
      </c>
      <c r="T1" s="53" t="s">
        <v>228</v>
      </c>
      <c r="U1" s="53" t="s">
        <v>229</v>
      </c>
      <c r="V1" s="53" t="s">
        <v>230</v>
      </c>
      <c r="W1" s="53" t="s">
        <v>231</v>
      </c>
      <c r="X1" s="53" t="s">
        <v>232</v>
      </c>
      <c r="Y1" s="53" t="s">
        <v>233</v>
      </c>
      <c r="Z1" s="53" t="s">
        <v>234</v>
      </c>
      <c r="AA1" s="53"/>
      <c r="AB1" s="53" t="s">
        <v>235</v>
      </c>
      <c r="AC1" s="53" t="s">
        <v>236</v>
      </c>
      <c r="AD1" s="53" t="s">
        <v>237</v>
      </c>
      <c r="AE1" s="53" t="s">
        <v>238</v>
      </c>
      <c r="AF1" s="53" t="s">
        <v>239</v>
      </c>
      <c r="AG1" s="53" t="s">
        <v>240</v>
      </c>
      <c r="AH1" s="53" t="s">
        <v>241</v>
      </c>
      <c r="AI1" s="53" t="s">
        <v>242</v>
      </c>
      <c r="AJ1" s="53" t="s">
        <v>243</v>
      </c>
      <c r="AK1" s="53" t="s">
        <v>244</v>
      </c>
      <c r="AL1" s="53" t="s">
        <v>245</v>
      </c>
      <c r="AM1" s="53" t="s">
        <v>246</v>
      </c>
      <c r="AN1" s="53"/>
      <c r="AO1" s="54" t="s">
        <v>247</v>
      </c>
      <c r="AP1" s="54" t="s">
        <v>248</v>
      </c>
      <c r="AQ1" s="54" t="s">
        <v>249</v>
      </c>
      <c r="AR1" s="54" t="s">
        <v>250</v>
      </c>
      <c r="AS1" s="55" t="s">
        <v>251</v>
      </c>
      <c r="AT1" s="55" t="s">
        <v>252</v>
      </c>
      <c r="AU1" s="55" t="s">
        <v>253</v>
      </c>
      <c r="AV1" s="53" t="s">
        <v>254</v>
      </c>
      <c r="AW1" s="53" t="s">
        <v>255</v>
      </c>
      <c r="AX1" s="53" t="s">
        <v>256</v>
      </c>
      <c r="AY1" s="53" t="s">
        <v>257</v>
      </c>
      <c r="AZ1" s="53" t="s">
        <v>258</v>
      </c>
      <c r="BA1" s="53" t="s">
        <v>259</v>
      </c>
      <c r="BB1" s="53" t="s">
        <v>260</v>
      </c>
      <c r="BC1" s="53" t="s">
        <v>261</v>
      </c>
      <c r="BD1" s="53" t="s">
        <v>262</v>
      </c>
      <c r="BE1" s="53" t="s">
        <v>263</v>
      </c>
      <c r="BF1" s="53" t="s">
        <v>264</v>
      </c>
      <c r="BG1" s="53" t="s">
        <v>265</v>
      </c>
      <c r="BH1" s="53" t="s">
        <v>266</v>
      </c>
      <c r="BI1" s="53" t="s">
        <v>267</v>
      </c>
      <c r="BJ1" s="53" t="s">
        <v>268</v>
      </c>
      <c r="BK1" s="53" t="s">
        <v>269</v>
      </c>
      <c r="BL1" s="53" t="s">
        <v>270</v>
      </c>
      <c r="BM1" s="53" t="s">
        <v>271</v>
      </c>
      <c r="BN1" s="53" t="s">
        <v>272</v>
      </c>
      <c r="BO1" s="56" t="s">
        <v>273</v>
      </c>
    </row>
    <row r="2" spans="1:67">
      <c r="A2" s="58"/>
      <c r="B2" s="58"/>
      <c r="C2" s="58"/>
      <c r="D2" s="58"/>
      <c r="E2" s="58"/>
      <c r="F2" s="58"/>
      <c r="G2" s="58"/>
      <c r="H2" s="58"/>
      <c r="I2" s="58"/>
    </row>
    <row r="25" spans="2:3" ht="23.25">
      <c r="B25" s="59"/>
      <c r="C25" s="59"/>
    </row>
    <row r="26" spans="2:3" ht="23.25">
      <c r="B26" s="59"/>
      <c r="C26" s="59"/>
    </row>
    <row r="27" spans="2:3" ht="23.25">
      <c r="B27" s="59"/>
      <c r="C27" s="5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Navngitte områder</vt:lpstr>
      </vt:variant>
      <vt:variant>
        <vt:i4>1</vt:i4>
      </vt:variant>
    </vt:vector>
  </HeadingPairs>
  <TitlesOfParts>
    <vt:vector size="3" baseType="lpstr">
      <vt:lpstr>Primers</vt:lpstr>
      <vt:lpstr>Gels</vt:lpstr>
      <vt:lpstr>Primers!Utskriftsområde</vt:lpstr>
    </vt:vector>
  </TitlesOfParts>
  <Company>IMG-AVCR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Svec</dc:creator>
  <cp:lastModifiedBy>hui</cp:lastModifiedBy>
  <cp:lastPrinted>2013-12-16T13:56:36Z</cp:lastPrinted>
  <dcterms:created xsi:type="dcterms:W3CDTF">2009-07-17T08:38:13Z</dcterms:created>
  <dcterms:modified xsi:type="dcterms:W3CDTF">2014-02-04T21:49:56Z</dcterms:modified>
</cp:coreProperties>
</file>