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ropbox\Lab\Paper writing\For paper\Luciferase assay data\"/>
    </mc:Choice>
  </mc:AlternateContent>
  <bookViews>
    <workbookView xWindow="4620" yWindow="2940" windowWidth="34395" windowHeight="21765" activeTab="3"/>
  </bookViews>
  <sheets>
    <sheet name="7A" sheetId="6" r:id="rId1"/>
    <sheet name="7B" sheetId="5" r:id="rId2"/>
    <sheet name="7C" sheetId="7" r:id="rId3"/>
    <sheet name="7D" sheetId="2" r:id="rId4"/>
  </sheets>
  <externalReferences>
    <externalReference r:id="rId5"/>
    <externalReference r:id="rId6"/>
    <externalReference r:id="rId7"/>
  </externalReferences>
  <calcPr calcId="152511" refMode="R1C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7" l="1"/>
  <c r="H2" i="7" s="1"/>
  <c r="G2" i="7"/>
  <c r="I2" i="7" s="1"/>
  <c r="F11" i="7"/>
  <c r="H11" i="7" s="1"/>
  <c r="G11" i="7"/>
  <c r="I11" i="7" s="1"/>
  <c r="F20" i="7"/>
  <c r="H20" i="7" s="1"/>
  <c r="G20" i="7"/>
  <c r="I20" i="7" s="1"/>
  <c r="F29" i="7"/>
  <c r="H29" i="7" s="1"/>
  <c r="G29" i="7"/>
  <c r="I29" i="7" s="1"/>
  <c r="F38" i="7"/>
  <c r="H38" i="7" s="1"/>
  <c r="G38" i="7"/>
  <c r="I38" i="7" s="1"/>
  <c r="F47" i="7"/>
  <c r="H47" i="7" s="1"/>
  <c r="G47" i="7"/>
  <c r="I47" i="7" s="1"/>
  <c r="F56" i="7"/>
  <c r="H56" i="7" s="1"/>
  <c r="G56" i="7"/>
  <c r="I56" i="7" s="1"/>
  <c r="F68" i="7"/>
  <c r="H68" i="7" s="1"/>
  <c r="G68" i="7"/>
  <c r="I68" i="7" s="1"/>
  <c r="F80" i="7"/>
  <c r="H80" i="7" s="1"/>
  <c r="G80" i="7"/>
  <c r="I80" i="7" s="1"/>
  <c r="F89" i="7"/>
  <c r="H89" i="7" s="1"/>
  <c r="G89" i="7"/>
  <c r="I89" i="7" s="1"/>
  <c r="F101" i="7"/>
  <c r="H101" i="7" s="1"/>
  <c r="G101" i="7"/>
  <c r="I101" i="7" s="1"/>
  <c r="F113" i="7"/>
  <c r="H113" i="7" s="1"/>
  <c r="G113" i="7"/>
  <c r="I113" i="7" s="1"/>
  <c r="H125" i="7"/>
  <c r="I125" i="7"/>
  <c r="F3" i="6" l="1"/>
  <c r="H3" i="6" s="1"/>
  <c r="G3" i="6"/>
  <c r="I3" i="6"/>
  <c r="F9" i="6"/>
  <c r="H9" i="6" s="1"/>
  <c r="G9" i="6"/>
  <c r="I9" i="6"/>
  <c r="F15" i="6"/>
  <c r="H15" i="6" s="1"/>
  <c r="G15" i="6"/>
  <c r="I15" i="6"/>
  <c r="F21" i="6"/>
  <c r="H21" i="6" s="1"/>
  <c r="G21" i="6"/>
  <c r="I21" i="6"/>
  <c r="M22" i="6"/>
  <c r="N22" i="6"/>
  <c r="F24" i="6"/>
  <c r="G24" i="6"/>
  <c r="I24" i="6" s="1"/>
  <c r="H24" i="6"/>
  <c r="F27" i="6"/>
  <c r="G27" i="6"/>
  <c r="I27" i="6" s="1"/>
  <c r="H27" i="6"/>
  <c r="F30" i="6"/>
  <c r="G30" i="6"/>
  <c r="I30" i="6" s="1"/>
  <c r="H30" i="6"/>
  <c r="F39" i="6"/>
  <c r="G39" i="6"/>
  <c r="I39" i="6" s="1"/>
  <c r="H39" i="6"/>
  <c r="F45" i="6"/>
  <c r="G45" i="6"/>
  <c r="I45" i="6" s="1"/>
  <c r="H45" i="6"/>
  <c r="F54" i="6"/>
  <c r="G54" i="6"/>
  <c r="I54" i="6" s="1"/>
  <c r="H54" i="6"/>
  <c r="F60" i="6"/>
  <c r="G60" i="6"/>
  <c r="I60" i="6" s="1"/>
  <c r="H60" i="6"/>
  <c r="F63" i="6"/>
  <c r="G63" i="6"/>
  <c r="I63" i="6" s="1"/>
  <c r="H63" i="6"/>
  <c r="F69" i="6"/>
  <c r="G69" i="6"/>
  <c r="I69" i="6" s="1"/>
  <c r="H69" i="6"/>
  <c r="F78" i="6"/>
  <c r="G78" i="6"/>
  <c r="I78" i="6" s="1"/>
  <c r="H78" i="6"/>
  <c r="F84" i="6"/>
  <c r="G84" i="6"/>
  <c r="I84" i="6" s="1"/>
  <c r="H84" i="6"/>
  <c r="F93" i="6"/>
  <c r="G93" i="6"/>
  <c r="I93" i="6" s="1"/>
  <c r="H93" i="6"/>
  <c r="F105" i="6"/>
  <c r="G105" i="6"/>
  <c r="I105" i="6" s="1"/>
  <c r="H105" i="6"/>
  <c r="F117" i="6"/>
  <c r="G117" i="6"/>
  <c r="I117" i="6" s="1"/>
  <c r="H117" i="6"/>
  <c r="H132" i="6"/>
  <c r="I132" i="6"/>
  <c r="I153" i="5" l="1"/>
  <c r="H153" i="5"/>
  <c r="I138" i="5"/>
  <c r="G138" i="5"/>
  <c r="F138" i="5"/>
  <c r="H138" i="5" s="1"/>
  <c r="I123" i="5"/>
  <c r="G123" i="5"/>
  <c r="F123" i="5"/>
  <c r="H123" i="5" s="1"/>
  <c r="I108" i="5"/>
  <c r="G108" i="5"/>
  <c r="F108" i="5"/>
  <c r="H108" i="5" s="1"/>
  <c r="I99" i="5"/>
  <c r="G99" i="5"/>
  <c r="F99" i="5"/>
  <c r="H99" i="5" s="1"/>
  <c r="I90" i="5"/>
  <c r="G90" i="5"/>
  <c r="F90" i="5"/>
  <c r="H90" i="5" s="1"/>
  <c r="I81" i="5"/>
  <c r="G81" i="5"/>
  <c r="F81" i="5"/>
  <c r="H81" i="5" s="1"/>
  <c r="I72" i="5"/>
  <c r="G72" i="5"/>
  <c r="F72" i="5"/>
  <c r="H72" i="5" s="1"/>
  <c r="I63" i="5"/>
  <c r="G63" i="5"/>
  <c r="F63" i="5"/>
  <c r="H63" i="5" s="1"/>
  <c r="I54" i="5"/>
  <c r="G54" i="5"/>
  <c r="F54" i="5"/>
  <c r="H54" i="5" s="1"/>
  <c r="I48" i="5"/>
  <c r="G48" i="5"/>
  <c r="F48" i="5"/>
  <c r="H48" i="5" s="1"/>
  <c r="I45" i="5"/>
  <c r="G45" i="5"/>
  <c r="F45" i="5"/>
  <c r="H45" i="5" s="1"/>
  <c r="I39" i="5"/>
  <c r="G39" i="5"/>
  <c r="F39" i="5"/>
  <c r="H39" i="5" s="1"/>
  <c r="I33" i="5"/>
  <c r="G33" i="5"/>
  <c r="F33" i="5"/>
  <c r="H33" i="5" s="1"/>
  <c r="I27" i="5"/>
  <c r="G27" i="5"/>
  <c r="F27" i="5"/>
  <c r="H27" i="5" s="1"/>
  <c r="M24" i="5"/>
  <c r="L24" i="5"/>
  <c r="H21" i="5"/>
  <c r="G21" i="5"/>
  <c r="I21" i="5" s="1"/>
  <c r="F21" i="5"/>
  <c r="H15" i="5"/>
  <c r="G15" i="5"/>
  <c r="I15" i="5" s="1"/>
  <c r="F15" i="5"/>
  <c r="H9" i="5"/>
  <c r="G9" i="5"/>
  <c r="I9" i="5" s="1"/>
  <c r="F9" i="5"/>
  <c r="H3" i="5"/>
  <c r="G3" i="5"/>
  <c r="I3" i="5" s="1"/>
  <c r="F3" i="5"/>
  <c r="I112" i="2" l="1"/>
  <c r="H112" i="2"/>
  <c r="I100" i="2"/>
  <c r="H100" i="2"/>
  <c r="I88" i="2"/>
  <c r="H88" i="2"/>
  <c r="H76" i="2"/>
  <c r="I64" i="2"/>
  <c r="H64" i="2"/>
  <c r="I52" i="2"/>
  <c r="H52" i="2"/>
  <c r="I40" i="2"/>
  <c r="H40" i="2"/>
  <c r="I34" i="2"/>
  <c r="H34" i="2"/>
  <c r="I28" i="2"/>
  <c r="H28" i="2"/>
  <c r="I22" i="2"/>
  <c r="H22" i="2"/>
  <c r="I16" i="2"/>
  <c r="H16" i="2"/>
  <c r="I10" i="2"/>
  <c r="H10" i="2"/>
  <c r="I4" i="2"/>
  <c r="H4" i="2"/>
  <c r="P13" i="2"/>
  <c r="O13" i="2"/>
  <c r="G100" i="2"/>
  <c r="F100" i="2"/>
  <c r="G88" i="2"/>
  <c r="F88" i="2"/>
  <c r="G76" i="2"/>
  <c r="I76" i="2" s="1"/>
  <c r="F76" i="2"/>
  <c r="G64" i="2"/>
  <c r="F64" i="2"/>
  <c r="G52" i="2"/>
  <c r="F52" i="2"/>
  <c r="G40" i="2"/>
  <c r="F40" i="2"/>
  <c r="G34" i="2"/>
  <c r="F34" i="2"/>
  <c r="G28" i="2"/>
  <c r="F28" i="2"/>
  <c r="G22" i="2"/>
  <c r="F22" i="2"/>
  <c r="G16" i="2"/>
  <c r="F16" i="2"/>
  <c r="G4" i="2"/>
  <c r="F4" i="2"/>
  <c r="G10" i="2"/>
  <c r="F10" i="2"/>
</calcChain>
</file>

<file path=xl/sharedStrings.xml><?xml version="1.0" encoding="utf-8"?>
<sst xmlns="http://schemas.openxmlformats.org/spreadsheetml/2006/main" count="1425" uniqueCount="282">
  <si>
    <t>FF</t>
  </si>
  <si>
    <t>RL</t>
  </si>
  <si>
    <t>FF/RL</t>
  </si>
  <si>
    <t>Average</t>
  </si>
  <si>
    <t>STD</t>
  </si>
  <si>
    <t>N Average</t>
  </si>
  <si>
    <t>N STD</t>
  </si>
  <si>
    <r>
      <t xml:space="preserve">293 </t>
    </r>
    <r>
      <rPr>
        <sz val="10"/>
        <rFont val="Arial"/>
        <family val="2"/>
      </rPr>
      <t xml:space="preserve">1C </t>
    </r>
    <r>
      <rPr>
        <sz val="10"/>
        <rFont val="Arial"/>
        <family val="2"/>
      </rPr>
      <t>bulge</t>
    </r>
    <phoneticPr fontId="1" type="noConversion"/>
  </si>
  <si>
    <r>
      <t xml:space="preserve">293 </t>
    </r>
    <r>
      <rPr>
        <sz val="10"/>
        <rFont val="Arial"/>
        <family val="2"/>
      </rPr>
      <t>1</t>
    </r>
    <r>
      <rPr>
        <sz val="10"/>
        <rFont val="Arial"/>
        <family val="2"/>
      </rPr>
      <t>,2</t>
    </r>
    <r>
      <rPr>
        <sz val="10"/>
        <rFont val="Arial"/>
        <family val="2"/>
      </rPr>
      <t xml:space="preserve">C </t>
    </r>
    <r>
      <rPr>
        <sz val="10"/>
        <rFont val="Arial"/>
        <family val="2"/>
      </rPr>
      <t>bulge</t>
    </r>
    <phoneticPr fontId="1" type="noConversion"/>
  </si>
  <si>
    <t>No site</t>
  </si>
  <si>
    <r>
      <t>292</t>
    </r>
    <r>
      <rPr>
        <sz val="10"/>
        <rFont val="Arial"/>
        <family val="2"/>
      </rPr>
      <t>-iso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-1C </t>
    </r>
    <r>
      <rPr>
        <sz val="10"/>
        <rFont val="Arial"/>
        <family val="2"/>
      </rPr>
      <t>bulge 5:3</t>
    </r>
    <phoneticPr fontId="1" type="noConversion"/>
  </si>
  <si>
    <r>
      <t>292</t>
    </r>
    <r>
      <rPr>
        <sz val="10"/>
        <rFont val="Arial"/>
        <family val="2"/>
      </rPr>
      <t>-iso</t>
    </r>
    <r>
      <rPr>
        <sz val="10"/>
        <rFont val="Arial"/>
        <family val="2"/>
      </rPr>
      <t>2</t>
    </r>
    <r>
      <rPr>
        <sz val="10"/>
        <rFont val="Arial"/>
        <family val="2"/>
      </rPr>
      <t>-1</t>
    </r>
    <r>
      <rPr>
        <sz val="10"/>
        <rFont val="Arial"/>
        <family val="2"/>
      </rPr>
      <t>,2</t>
    </r>
    <r>
      <rPr>
        <sz val="10"/>
        <rFont val="Arial"/>
        <family val="2"/>
      </rPr>
      <t xml:space="preserve">C </t>
    </r>
    <r>
      <rPr>
        <sz val="10"/>
        <rFont val="Arial"/>
        <family val="2"/>
      </rPr>
      <t>bulge 5:3</t>
    </r>
    <phoneticPr fontId="1" type="noConversion"/>
  </si>
  <si>
    <t>+miR-371, 1:100</t>
  </si>
  <si>
    <t>+Empty vector, 1:100</t>
  </si>
  <si>
    <t>+Δ371, 1:100</t>
    <phoneticPr fontId="0" type="noConversion"/>
  </si>
  <si>
    <t>0.1793</t>
    <phoneticPr fontId="0" type="noConversion"/>
  </si>
  <si>
    <t>+miR-371-373, 1:100</t>
    <phoneticPr fontId="0" type="noConversion"/>
  </si>
  <si>
    <t>+miR-292, 1:100</t>
    <phoneticPr fontId="1" type="noConversion"/>
  </si>
  <si>
    <t>+Δ292, 1:100</t>
    <phoneticPr fontId="1" type="noConversion"/>
  </si>
  <si>
    <t>+miR-290-295, 1:100</t>
    <phoneticPr fontId="1" type="noConversion"/>
  </si>
  <si>
    <t>+miR-293, 1:100</t>
    <phoneticPr fontId="1" type="noConversion"/>
  </si>
  <si>
    <t>+Δ293, 1:100</t>
    <phoneticPr fontId="1" type="noConversion"/>
  </si>
  <si>
    <r>
      <t>O</t>
    </r>
    <r>
      <rPr>
        <sz val="10"/>
        <rFont val="Arial"/>
        <family val="2"/>
      </rPr>
      <t>riginal: SWJ 40 B</t>
    </r>
    <phoneticPr fontId="3" type="noConversion"/>
  </si>
  <si>
    <r>
      <t>R</t>
    </r>
    <r>
      <rPr>
        <sz val="10"/>
        <rFont val="Arial"/>
        <family val="2"/>
      </rPr>
      <t>escue</t>
    </r>
    <phoneticPr fontId="3" type="noConversion"/>
  </si>
  <si>
    <r>
      <t>T</t>
    </r>
    <r>
      <rPr>
        <sz val="10"/>
        <rFont val="Arial"/>
        <family val="2"/>
      </rPr>
      <t>arget</t>
    </r>
    <phoneticPr fontId="3" type="noConversion"/>
  </si>
  <si>
    <t>i</t>
    <phoneticPr fontId="3" type="noConversion"/>
  </si>
  <si>
    <r>
      <t>S</t>
    </r>
    <r>
      <rPr>
        <sz val="10"/>
        <rFont val="Arial"/>
        <family val="2"/>
      </rPr>
      <t>WI 33</t>
    </r>
    <phoneticPr fontId="3" type="noConversion"/>
  </si>
  <si>
    <r>
      <t>S</t>
    </r>
    <r>
      <rPr>
        <sz val="10"/>
        <rFont val="Arial"/>
        <family val="2"/>
      </rPr>
      <t>WI 39</t>
    </r>
    <phoneticPr fontId="3" type="noConversion"/>
  </si>
  <si>
    <t>2.12108559675473</t>
    <phoneticPr fontId="3" type="noConversion"/>
  </si>
  <si>
    <r>
      <t>S</t>
    </r>
    <r>
      <rPr>
        <sz val="10"/>
        <rFont val="Arial"/>
        <family val="2"/>
      </rPr>
      <t>WJ 8</t>
    </r>
    <phoneticPr fontId="3" type="noConversion"/>
  </si>
  <si>
    <t>1.1236</t>
    <phoneticPr fontId="3" type="noConversion"/>
  </si>
  <si>
    <t>0.777848473878065</t>
    <phoneticPr fontId="3" type="noConversion"/>
  </si>
  <si>
    <t>1.1726</t>
    <phoneticPr fontId="3" type="noConversion"/>
  </si>
  <si>
    <t>1.2161</t>
    <phoneticPr fontId="3" type="noConversion"/>
  </si>
  <si>
    <t>1.2368</t>
    <phoneticPr fontId="3" type="noConversion"/>
  </si>
  <si>
    <t>+miR-371</t>
    <phoneticPr fontId="3" type="noConversion"/>
  </si>
  <si>
    <t>+Δ371</t>
    <phoneticPr fontId="3" type="noConversion"/>
  </si>
  <si>
    <r>
      <t>N</t>
    </r>
    <r>
      <rPr>
        <sz val="10"/>
        <rFont val="Arial"/>
        <family val="2"/>
      </rPr>
      <t>o site</t>
    </r>
    <phoneticPr fontId="3" type="noConversion"/>
  </si>
  <si>
    <t>+miR-371-373</t>
    <phoneticPr fontId="3" type="noConversion"/>
  </si>
  <si>
    <t>+Empty vector</t>
    <phoneticPr fontId="3" type="noConversion"/>
  </si>
  <si>
    <t>4-8C9G10C-B (293 WT)</t>
    <phoneticPr fontId="3" type="noConversion"/>
  </si>
  <si>
    <t>5-8C9G10C-B (293 MUT)</t>
    <phoneticPr fontId="3" type="noConversion"/>
  </si>
  <si>
    <t>No site average</t>
    <phoneticPr fontId="3" type="noConversion"/>
  </si>
  <si>
    <t>4-8C9G10C-B (293 WT)</t>
    <phoneticPr fontId="3" type="noConversion"/>
  </si>
  <si>
    <t>4-7CGC-B</t>
    <phoneticPr fontId="3" type="noConversion"/>
  </si>
  <si>
    <t>5-7CGC-B</t>
    <phoneticPr fontId="3" type="noConversion"/>
  </si>
  <si>
    <t>FF</t>
    <phoneticPr fontId="1" type="noConversion"/>
  </si>
  <si>
    <t>RL</t>
    <phoneticPr fontId="1" type="noConversion"/>
  </si>
  <si>
    <t>FF/RL</t>
    <phoneticPr fontId="1" type="noConversion"/>
  </si>
  <si>
    <r>
      <rPr>
        <sz val="10"/>
        <rFont val="Arial"/>
      </rPr>
      <t>+</t>
    </r>
    <r>
      <rPr>
        <sz val="10"/>
        <rFont val="Arial"/>
      </rPr>
      <t>miR-371, 1:100</t>
    </r>
    <phoneticPr fontId="1" type="noConversion"/>
  </si>
  <si>
    <r>
      <t>292</t>
    </r>
    <r>
      <rPr>
        <sz val="10"/>
        <rFont val="Arial"/>
      </rPr>
      <t>-</t>
    </r>
    <r>
      <rPr>
        <sz val="10"/>
        <rFont val="Arial"/>
      </rPr>
      <t>iso2-</t>
    </r>
    <r>
      <rPr>
        <sz val="10"/>
        <rFont val="Arial"/>
      </rPr>
      <t xml:space="preserve">1C-bulg </t>
    </r>
    <r>
      <rPr>
        <sz val="10"/>
        <rFont val="Arial"/>
      </rPr>
      <t>5:3</t>
    </r>
    <phoneticPr fontId="1" type="noConversion"/>
  </si>
  <si>
    <r>
      <t>292</t>
    </r>
    <r>
      <rPr>
        <sz val="10"/>
        <rFont val="Arial"/>
      </rPr>
      <t>-</t>
    </r>
    <r>
      <rPr>
        <sz val="10"/>
        <rFont val="Arial"/>
      </rPr>
      <t>iso2-</t>
    </r>
    <r>
      <rPr>
        <sz val="10"/>
        <rFont val="Arial"/>
      </rPr>
      <t xml:space="preserve">1C-bulg </t>
    </r>
    <r>
      <rPr>
        <sz val="10"/>
        <rFont val="Arial"/>
      </rPr>
      <t>5:3</t>
    </r>
    <r>
      <rPr>
        <sz val="10"/>
        <rFont val="Arial"/>
      </rPr>
      <t/>
    </r>
  </si>
  <si>
    <r>
      <t>292</t>
    </r>
    <r>
      <rPr>
        <sz val="10"/>
        <rFont val="Arial"/>
      </rPr>
      <t>-</t>
    </r>
    <r>
      <rPr>
        <sz val="10"/>
        <rFont val="Arial"/>
      </rPr>
      <t>iso2-</t>
    </r>
    <r>
      <rPr>
        <sz val="10"/>
        <rFont val="Arial"/>
      </rPr>
      <t>1</t>
    </r>
    <r>
      <rPr>
        <sz val="10"/>
        <rFont val="Arial"/>
      </rPr>
      <t>,2</t>
    </r>
    <r>
      <rPr>
        <sz val="10"/>
        <rFont val="Arial"/>
      </rPr>
      <t xml:space="preserve">C-bulg </t>
    </r>
    <r>
      <rPr>
        <sz val="10"/>
        <rFont val="Arial"/>
      </rPr>
      <t>5:3</t>
    </r>
    <r>
      <rPr>
        <sz val="10"/>
        <rFont val="Arial"/>
      </rPr>
      <t/>
    </r>
    <phoneticPr fontId="1" type="noConversion"/>
  </si>
  <si>
    <r>
      <t>293</t>
    </r>
    <r>
      <rPr>
        <sz val="10"/>
        <rFont val="Arial"/>
      </rPr>
      <t>-1C-bulg 4mer</t>
    </r>
    <phoneticPr fontId="1" type="noConversion"/>
  </si>
  <si>
    <r>
      <t>293</t>
    </r>
    <r>
      <rPr>
        <sz val="10"/>
        <rFont val="Arial"/>
      </rPr>
      <t>-1,2C-bulg 4mer</t>
    </r>
    <phoneticPr fontId="1" type="noConversion"/>
  </si>
  <si>
    <t>No site</t>
    <phoneticPr fontId="1" type="noConversion"/>
  </si>
  <si>
    <r>
      <rPr>
        <sz val="10"/>
        <rFont val="Arial"/>
      </rPr>
      <t>+</t>
    </r>
    <r>
      <rPr>
        <sz val="10"/>
        <rFont val="Arial"/>
      </rPr>
      <t>miR-372-373, 1:100</t>
    </r>
    <phoneticPr fontId="1" type="noConversion"/>
  </si>
  <si>
    <t>0.4238</t>
    <phoneticPr fontId="1" type="noConversion"/>
  </si>
  <si>
    <r>
      <rPr>
        <sz val="10"/>
        <rFont val="Arial"/>
      </rPr>
      <t>+</t>
    </r>
    <r>
      <rPr>
        <sz val="10"/>
        <rFont val="Arial"/>
      </rPr>
      <t>miR-371-373, 1:100</t>
    </r>
    <phoneticPr fontId="1" type="noConversion"/>
  </si>
  <si>
    <t>0.2867</t>
    <phoneticPr fontId="1" type="noConversion"/>
  </si>
  <si>
    <r>
      <rPr>
        <sz val="10"/>
        <rFont val="Arial"/>
      </rPr>
      <t>+</t>
    </r>
    <r>
      <rPr>
        <sz val="10"/>
        <rFont val="Arial"/>
      </rPr>
      <t>Empty vector, 1:100</t>
    </r>
    <phoneticPr fontId="1" type="noConversion"/>
  </si>
  <si>
    <t>0.9692</t>
    <phoneticPr fontId="1" type="noConversion"/>
  </si>
  <si>
    <t>miR-293 rescue 1:100</t>
    <phoneticPr fontId="1" type="noConversion"/>
  </si>
  <si>
    <t>293-1C-bulge 4mer</t>
    <phoneticPr fontId="1" type="noConversion"/>
  </si>
  <si>
    <t>293-1,2C-bulge 4mer</t>
    <phoneticPr fontId="1" type="noConversion"/>
  </si>
  <si>
    <r>
      <t>N</t>
    </r>
    <r>
      <rPr>
        <sz val="10"/>
        <rFont val="Arial"/>
        <family val="2"/>
      </rPr>
      <t>o site</t>
    </r>
    <phoneticPr fontId="1" type="noConversion"/>
  </si>
  <si>
    <r>
      <t>C</t>
    </r>
    <r>
      <rPr>
        <sz val="10"/>
        <rFont val="Arial"/>
        <family val="2"/>
      </rPr>
      <t>omplete mouse rescue</t>
    </r>
    <r>
      <rPr>
        <sz val="10"/>
        <rFont val="Arial"/>
        <family val="2"/>
      </rPr>
      <t xml:space="preserve"> 1:100</t>
    </r>
    <phoneticPr fontId="1" type="noConversion"/>
  </si>
  <si>
    <t>1.082</t>
    <phoneticPr fontId="1" type="noConversion"/>
  </si>
  <si>
    <r>
      <t>Mouse rescue</t>
    </r>
    <r>
      <rPr>
        <sz val="10"/>
        <rFont val="Arial"/>
        <family val="2"/>
      </rPr>
      <t xml:space="preserve"> Δ293 1:100</t>
    </r>
    <phoneticPr fontId="1" type="noConversion"/>
  </si>
  <si>
    <t>Human rescue  1:100</t>
    <phoneticPr fontId="1" type="noConversion"/>
  </si>
  <si>
    <t>292-iso1-1C 4mer</t>
    <phoneticPr fontId="1" type="noConversion"/>
  </si>
  <si>
    <r>
      <t>Empty vector</t>
    </r>
    <r>
      <rPr>
        <sz val="10"/>
        <rFont val="Arial"/>
        <family val="2"/>
      </rPr>
      <t xml:space="preserve"> 1:100</t>
    </r>
    <phoneticPr fontId="1" type="noConversion"/>
  </si>
  <si>
    <t>FF</t>
    <phoneticPr fontId="1" type="noConversion"/>
  </si>
  <si>
    <t>RL</t>
    <phoneticPr fontId="1" type="noConversion"/>
  </si>
  <si>
    <t>FF/RL</t>
    <phoneticPr fontId="1" type="noConversion"/>
  </si>
  <si>
    <t>Human rescue  1:100</t>
    <phoneticPr fontId="1" type="noConversion"/>
  </si>
  <si>
    <t>293-1C-bulge 4mer</t>
    <phoneticPr fontId="1" type="noConversion"/>
  </si>
  <si>
    <t>293-1,2C-bulge 4mer</t>
    <phoneticPr fontId="1" type="noConversion"/>
  </si>
  <si>
    <t>0.8774</t>
    <phoneticPr fontId="1" type="noConversion"/>
  </si>
  <si>
    <t>292-iso1-1C 4mer</t>
    <phoneticPr fontId="1" type="noConversion"/>
  </si>
  <si>
    <t>0.0031</t>
    <phoneticPr fontId="1" type="noConversion"/>
  </si>
  <si>
    <t>372-3p perfect</t>
    <phoneticPr fontId="1" type="noConversion"/>
  </si>
  <si>
    <r>
      <t>N</t>
    </r>
    <r>
      <rPr>
        <sz val="10"/>
        <rFont val="Arial"/>
        <family val="2"/>
      </rPr>
      <t>o site</t>
    </r>
    <phoneticPr fontId="1" type="noConversion"/>
  </si>
  <si>
    <r>
      <t>Empty vector</t>
    </r>
    <r>
      <rPr>
        <sz val="10"/>
        <rFont val="Arial"/>
        <family val="2"/>
      </rPr>
      <t xml:space="preserve"> 1:100</t>
    </r>
    <phoneticPr fontId="1" type="noConversion"/>
  </si>
  <si>
    <t>No site</t>
    <phoneticPr fontId="3" type="noConversion"/>
  </si>
  <si>
    <r>
      <t>N</t>
    </r>
    <r>
      <rPr>
        <sz val="10"/>
        <rFont val="Arial"/>
        <family val="2"/>
      </rPr>
      <t>o site avg</t>
    </r>
    <phoneticPr fontId="3" type="noConversion"/>
  </si>
  <si>
    <r>
      <t>S</t>
    </r>
    <r>
      <rPr>
        <sz val="10"/>
        <rFont val="Arial"/>
        <family val="2"/>
      </rPr>
      <t>TD</t>
    </r>
    <phoneticPr fontId="3" type="noConversion"/>
  </si>
  <si>
    <t>SWI 33</t>
    <phoneticPr fontId="3" type="noConversion"/>
  </si>
  <si>
    <t>+∆292, 1:100</t>
    <phoneticPr fontId="1" type="noConversion"/>
  </si>
  <si>
    <t>0.4718</t>
    <phoneticPr fontId="1" type="noConversion"/>
  </si>
  <si>
    <t>1.399</t>
    <phoneticPr fontId="1" type="noConversion"/>
  </si>
  <si>
    <t>+∆293, 1:100</t>
    <phoneticPr fontId="1" type="noConversion"/>
  </si>
  <si>
    <t>0.3944</t>
    <phoneticPr fontId="1" type="noConversion"/>
  </si>
  <si>
    <t>+290-295, 1:100</t>
    <phoneticPr fontId="1" type="noConversion"/>
  </si>
  <si>
    <t>+Empty vector, 1:100</t>
    <phoneticPr fontId="1" type="noConversion"/>
  </si>
  <si>
    <t>1.2096</t>
    <phoneticPr fontId="1" type="noConversion"/>
  </si>
  <si>
    <r>
      <t>O</t>
    </r>
    <r>
      <rPr>
        <sz val="10"/>
        <rFont val="Arial"/>
        <family val="2"/>
      </rPr>
      <t>ri: SWJ 44</t>
    </r>
    <phoneticPr fontId="3" type="noConversion"/>
  </si>
  <si>
    <t>+miR-292</t>
    <phoneticPr fontId="1" type="noConversion"/>
  </si>
  <si>
    <r>
      <t>F</t>
    </r>
    <r>
      <rPr>
        <sz val="10"/>
        <rFont val="Arial"/>
        <family val="2"/>
      </rPr>
      <t>rom SWJ 57</t>
    </r>
    <phoneticPr fontId="3" type="noConversion"/>
  </si>
  <si>
    <t>1.0463666279041</t>
    <phoneticPr fontId="3" type="noConversion"/>
  </si>
  <si>
    <t>1.10715787911028</t>
    <phoneticPr fontId="3" type="noConversion"/>
  </si>
  <si>
    <t>1.13187520102927</t>
    <phoneticPr fontId="3" type="noConversion"/>
  </si>
  <si>
    <t>1.18286859489819</t>
    <phoneticPr fontId="3" type="noConversion"/>
  </si>
  <si>
    <t>+miR-293</t>
    <phoneticPr fontId="1" type="noConversion"/>
  </si>
  <si>
    <t>From SWI 33</t>
    <phoneticPr fontId="3" type="noConversion"/>
  </si>
  <si>
    <t>0.516898964933485</t>
    <phoneticPr fontId="3" type="noConversion"/>
  </si>
  <si>
    <r>
      <t>F</t>
    </r>
    <r>
      <rPr>
        <sz val="10"/>
        <rFont val="Arial"/>
        <family val="2"/>
      </rPr>
      <t>rom SWJ 30 B</t>
    </r>
    <phoneticPr fontId="3" type="noConversion"/>
  </si>
  <si>
    <t>1.0736</t>
    <phoneticPr fontId="3" type="noConversion"/>
  </si>
  <si>
    <t>1.00992543416396</t>
    <phoneticPr fontId="3" type="noConversion"/>
  </si>
  <si>
    <t>0.6337</t>
    <phoneticPr fontId="3" type="noConversion"/>
  </si>
  <si>
    <t>0.629491130665697</t>
    <phoneticPr fontId="3" type="noConversion"/>
  </si>
  <si>
    <t>0.615483583640547</t>
    <phoneticPr fontId="3" type="noConversion"/>
  </si>
  <si>
    <t>0.566048939802558</t>
    <phoneticPr fontId="3" type="noConversion"/>
  </si>
  <si>
    <t>4-8C9G10C-B (293 WT)</t>
    <phoneticPr fontId="6" type="noConversion"/>
  </si>
  <si>
    <t>5-8C9G10C-B (293 MUT)</t>
    <phoneticPr fontId="6" type="noConversion"/>
  </si>
  <si>
    <t>+Δ292</t>
    <phoneticPr fontId="1" type="noConversion"/>
  </si>
  <si>
    <t>+Δ293</t>
    <phoneticPr fontId="1" type="noConversion"/>
  </si>
  <si>
    <t>+miR-290-295</t>
    <phoneticPr fontId="1" type="noConversion"/>
  </si>
  <si>
    <t>+Empty vector</t>
    <phoneticPr fontId="1" type="noConversion"/>
  </si>
  <si>
    <t>No site average</t>
    <phoneticPr fontId="7" type="noConversion"/>
  </si>
  <si>
    <t>4-7CGC-B</t>
    <phoneticPr fontId="6" type="noConversion"/>
  </si>
  <si>
    <t>5-7CGC-B</t>
    <phoneticPr fontId="6" type="noConversion"/>
  </si>
  <si>
    <t>+miR-292</t>
    <phoneticPr fontId="1" type="noConversion"/>
  </si>
  <si>
    <r>
      <t>292</t>
    </r>
    <r>
      <rPr>
        <sz val="10"/>
        <rFont val="Arial"/>
        <family val="2"/>
      </rPr>
      <t>-iso2-1C bulge</t>
    </r>
    <phoneticPr fontId="1" type="noConversion"/>
  </si>
  <si>
    <r>
      <t>292</t>
    </r>
    <r>
      <rPr>
        <sz val="10"/>
        <rFont val="Arial"/>
        <family val="2"/>
      </rPr>
      <t>-iso2-1C bulge</t>
    </r>
    <phoneticPr fontId="1" type="noConversion"/>
  </si>
  <si>
    <t>292-iso2-1,2C bulge</t>
    <phoneticPr fontId="1" type="noConversion"/>
  </si>
  <si>
    <t>293-1C bulge</t>
    <phoneticPr fontId="1" type="noConversion"/>
  </si>
  <si>
    <t>293-1,2C bulge</t>
    <phoneticPr fontId="1" type="noConversion"/>
  </si>
  <si>
    <t>292-3p perfect</t>
    <phoneticPr fontId="1" type="noConversion"/>
  </si>
  <si>
    <t>293-3p perfect</t>
    <phoneticPr fontId="1" type="noConversion"/>
  </si>
  <si>
    <t>+miR-293</t>
    <phoneticPr fontId="1" type="noConversion"/>
  </si>
  <si>
    <r>
      <t>2</t>
    </r>
    <r>
      <rPr>
        <sz val="10"/>
        <rFont val="Arial"/>
        <family val="2"/>
      </rPr>
      <t>92-iso1-1C</t>
    </r>
    <phoneticPr fontId="1" type="noConversion"/>
  </si>
  <si>
    <t>292-iso1-1,2C</t>
    <phoneticPr fontId="1" type="noConversion"/>
  </si>
  <si>
    <t>0.6485</t>
    <phoneticPr fontId="1" type="noConversion"/>
  </si>
  <si>
    <t>+Δ293</t>
    <phoneticPr fontId="1" type="noConversion"/>
  </si>
  <si>
    <t>+Δ292</t>
    <phoneticPr fontId="1" type="noConversion"/>
  </si>
  <si>
    <t>+Empty vector</t>
    <phoneticPr fontId="1" type="noConversion"/>
  </si>
  <si>
    <t>0.2542</t>
    <phoneticPr fontId="1" type="noConversion"/>
  </si>
  <si>
    <t>From SWJ 55</t>
    <phoneticPr fontId="3" type="noConversion"/>
  </si>
  <si>
    <t>SWJ 55</t>
    <phoneticPr fontId="3" type="noConversion"/>
  </si>
  <si>
    <t>FF</t>
    <phoneticPr fontId="1" type="noConversion"/>
  </si>
  <si>
    <t>RL</t>
    <phoneticPr fontId="1" type="noConversion"/>
  </si>
  <si>
    <t>FF/RL</t>
    <phoneticPr fontId="1" type="noConversion"/>
  </si>
  <si>
    <t>miR-293 rescue 1:100</t>
    <phoneticPr fontId="1" type="noConversion"/>
  </si>
  <si>
    <t>293-1C-bulge 4mer</t>
    <phoneticPr fontId="1" type="noConversion"/>
  </si>
  <si>
    <t>293-1,2C-bulge 4mer</t>
    <phoneticPr fontId="1" type="noConversion"/>
  </si>
  <si>
    <r>
      <t>N</t>
    </r>
    <r>
      <rPr>
        <sz val="10"/>
        <rFont val="Arial"/>
        <family val="2"/>
      </rPr>
      <t>o site</t>
    </r>
    <phoneticPr fontId="1" type="noConversion"/>
  </si>
  <si>
    <r>
      <t>C</t>
    </r>
    <r>
      <rPr>
        <sz val="10"/>
        <rFont val="Arial"/>
        <family val="2"/>
      </rPr>
      <t>omplete mouse rescue</t>
    </r>
    <r>
      <rPr>
        <sz val="10"/>
        <rFont val="Arial"/>
        <family val="2"/>
      </rPr>
      <t xml:space="preserve"> 1:100</t>
    </r>
    <phoneticPr fontId="1" type="noConversion"/>
  </si>
  <si>
    <t>1.082</t>
    <phoneticPr fontId="1" type="noConversion"/>
  </si>
  <si>
    <r>
      <t>Mouse rescue</t>
    </r>
    <r>
      <rPr>
        <sz val="10"/>
        <rFont val="Arial"/>
        <family val="2"/>
      </rPr>
      <t xml:space="preserve"> Δ293 1:100</t>
    </r>
    <phoneticPr fontId="1" type="noConversion"/>
  </si>
  <si>
    <t>Human rescue  1:100</t>
    <phoneticPr fontId="1" type="noConversion"/>
  </si>
  <si>
    <t>292-iso1-1C 4mer</t>
    <phoneticPr fontId="1" type="noConversion"/>
  </si>
  <si>
    <r>
      <t>Empty vector</t>
    </r>
    <r>
      <rPr>
        <sz val="10"/>
        <rFont val="Arial"/>
        <family val="2"/>
      </rPr>
      <t xml:space="preserve"> 1:100</t>
    </r>
    <phoneticPr fontId="1" type="noConversion"/>
  </si>
  <si>
    <t>+miR-293, 1:100</t>
    <phoneticPr fontId="1" type="noConversion"/>
  </si>
  <si>
    <r>
      <t xml:space="preserve">293 </t>
    </r>
    <r>
      <rPr>
        <sz val="10"/>
        <rFont val="Arial"/>
        <family val="2"/>
      </rPr>
      <t xml:space="preserve">1C </t>
    </r>
    <r>
      <rPr>
        <sz val="10"/>
        <rFont val="Arial"/>
        <family val="2"/>
      </rPr>
      <t>bulge</t>
    </r>
    <phoneticPr fontId="1" type="noConversion"/>
  </si>
  <si>
    <r>
      <t xml:space="preserve">293 </t>
    </r>
    <r>
      <rPr>
        <sz val="10"/>
        <rFont val="Arial"/>
        <family val="2"/>
      </rPr>
      <t>1</t>
    </r>
    <r>
      <rPr>
        <sz val="10"/>
        <rFont val="Arial"/>
        <family val="2"/>
      </rPr>
      <t>,2</t>
    </r>
    <r>
      <rPr>
        <sz val="10"/>
        <rFont val="Arial"/>
        <family val="2"/>
      </rPr>
      <t xml:space="preserve">C </t>
    </r>
    <r>
      <rPr>
        <sz val="10"/>
        <rFont val="Arial"/>
        <family val="2"/>
      </rPr>
      <t>bulge</t>
    </r>
    <phoneticPr fontId="1" type="noConversion"/>
  </si>
  <si>
    <t>+Δ293, 1:100</t>
    <phoneticPr fontId="1" type="noConversion"/>
  </si>
  <si>
    <t>+miR-290-295, 1:100</t>
    <phoneticPr fontId="1" type="noConversion"/>
  </si>
  <si>
    <t>SWJ 30 B</t>
    <phoneticPr fontId="3" type="noConversion"/>
  </si>
  <si>
    <t>+Δ293</t>
    <phoneticPr fontId="1" type="noConversion"/>
  </si>
  <si>
    <r>
      <t>2</t>
    </r>
    <r>
      <rPr>
        <sz val="10"/>
        <rFont val="Arial"/>
        <family val="2"/>
      </rPr>
      <t>92-iso1-1C</t>
    </r>
    <phoneticPr fontId="1" type="noConversion"/>
  </si>
  <si>
    <t>292-iso1-1,2C</t>
    <phoneticPr fontId="1" type="noConversion"/>
  </si>
  <si>
    <t>+Δ292</t>
    <phoneticPr fontId="1" type="noConversion"/>
  </si>
  <si>
    <r>
      <t>292</t>
    </r>
    <r>
      <rPr>
        <sz val="10"/>
        <rFont val="Arial"/>
        <family val="2"/>
      </rPr>
      <t>-iso2-1C bulge</t>
    </r>
    <phoneticPr fontId="1" type="noConversion"/>
  </si>
  <si>
    <t>292-iso2-1,2C bulge</t>
    <phoneticPr fontId="1" type="noConversion"/>
  </si>
  <si>
    <t>‘1.1196</t>
    <phoneticPr fontId="1" type="noConversion"/>
  </si>
  <si>
    <t>+miR-292</t>
    <phoneticPr fontId="1" type="noConversion"/>
  </si>
  <si>
    <t>293-1C bulge</t>
    <phoneticPr fontId="1" type="noConversion"/>
  </si>
  <si>
    <t>293-1,2C bulge</t>
    <phoneticPr fontId="1" type="noConversion"/>
  </si>
  <si>
    <t>+Empty vector</t>
    <phoneticPr fontId="1" type="noConversion"/>
  </si>
  <si>
    <t>’0.4788</t>
    <phoneticPr fontId="1" type="noConversion"/>
  </si>
  <si>
    <t>‘0.6449</t>
    <phoneticPr fontId="1" type="noConversion"/>
  </si>
  <si>
    <t>SWJ 57</t>
    <phoneticPr fontId="3" type="noConversion"/>
  </si>
  <si>
    <t>4-7CG-B</t>
    <phoneticPr fontId="6" type="noConversion"/>
  </si>
  <si>
    <t>3-7CG-B</t>
    <phoneticPr fontId="6" type="noConversion"/>
  </si>
  <si>
    <r>
      <t>N</t>
    </r>
    <r>
      <rPr>
        <sz val="10"/>
        <rFont val="Arial"/>
        <family val="2"/>
      </rPr>
      <t>o site average</t>
    </r>
    <phoneticPr fontId="3" type="noConversion"/>
  </si>
  <si>
    <t>+Empty vector</t>
    <phoneticPr fontId="6" type="noConversion"/>
  </si>
  <si>
    <r>
      <t>+</t>
    </r>
    <r>
      <rPr>
        <sz val="10"/>
        <rFont val="Arial"/>
        <family val="2"/>
      </rPr>
      <t>miR-290-295</t>
    </r>
    <phoneticPr fontId="6" type="noConversion"/>
  </si>
  <si>
    <t>+Δ293</t>
    <phoneticPr fontId="6" type="noConversion"/>
  </si>
  <si>
    <t>+Δ292</t>
    <phoneticPr fontId="6" type="noConversion"/>
  </si>
  <si>
    <t>+miR-293</t>
    <phoneticPr fontId="6" type="noConversion"/>
  </si>
  <si>
    <t>+miR-292</t>
    <phoneticPr fontId="6" type="noConversion"/>
  </si>
  <si>
    <t>4-8C9G-B (292-iso2 MUT)</t>
    <phoneticPr fontId="6" type="noConversion"/>
  </si>
  <si>
    <t>3-8C9G-B (292-iso2 WT)</t>
    <phoneticPr fontId="6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</si>
  <si>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miR-</t>
    </r>
    <r>
      <rPr>
        <sz val="10"/>
        <rFont val="Arial"/>
        <family val="2"/>
      </rPr>
      <t>29</t>
    </r>
    <r>
      <rPr>
        <sz val="10"/>
        <rFont val="Arial"/>
        <family val="2"/>
      </rPr>
      <t>3</t>
    </r>
    <phoneticPr fontId="3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</si>
  <si>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miR-</t>
    </r>
    <r>
      <rPr>
        <sz val="10"/>
        <rFont val="Arial"/>
        <family val="2"/>
      </rPr>
      <t>292</t>
    </r>
    <phoneticPr fontId="3" type="noConversion"/>
  </si>
  <si>
    <t>0.602179631305358</t>
    <phoneticPr fontId="3" type="noConversion"/>
  </si>
  <si>
    <t>From SWJ 52</t>
    <phoneticPr fontId="3" type="noConversion"/>
  </si>
  <si>
    <t>From SWI 73</t>
    <phoneticPr fontId="3" type="noConversion"/>
  </si>
  <si>
    <t>‘0.5442</t>
    <phoneticPr fontId="3" type="noConversion"/>
  </si>
  <si>
    <t>0.533</t>
    <phoneticPr fontId="3" type="noConversion"/>
  </si>
  <si>
    <t>0.493</t>
    <phoneticPr fontId="3" type="noConversion"/>
  </si>
  <si>
    <t>0.4695</t>
    <phoneticPr fontId="3" type="noConversion"/>
  </si>
  <si>
    <t>0.557319484460859</t>
    <phoneticPr fontId="3" type="noConversion"/>
  </si>
  <si>
    <t>0.983056434965514</t>
    <phoneticPr fontId="3" type="noConversion"/>
  </si>
  <si>
    <t>1.04543388929986</t>
    <phoneticPr fontId="3" type="noConversion"/>
  </si>
  <si>
    <t>0.8581</t>
    <phoneticPr fontId="1" type="noConversion"/>
  </si>
  <si>
    <t>0.5306</t>
    <phoneticPr fontId="3" type="noConversion"/>
  </si>
  <si>
    <t>0.847033748780893</t>
    <phoneticPr fontId="3" type="noConversion"/>
  </si>
  <si>
    <t>’0.884</t>
    <phoneticPr fontId="3" type="noConversion"/>
  </si>
  <si>
    <r>
      <t>N</t>
    </r>
    <r>
      <rPr>
        <sz val="10"/>
        <rFont val="Arial"/>
        <family val="2"/>
      </rPr>
      <t>o site STD</t>
    </r>
    <phoneticPr fontId="3" type="noConversion"/>
  </si>
  <si>
    <t>No site</t>
    <phoneticPr fontId="3" type="noConversion"/>
  </si>
  <si>
    <t>N STD</t>
    <phoneticPr fontId="1" type="noConversion"/>
  </si>
  <si>
    <t>N Average</t>
    <phoneticPr fontId="1" type="noConversion"/>
  </si>
  <si>
    <t>STD</t>
    <phoneticPr fontId="1" type="noConversion"/>
  </si>
  <si>
    <t>Average</t>
    <phoneticPr fontId="1" type="noConversion"/>
  </si>
  <si>
    <t>Ori: SWI 30 A</t>
    <phoneticPr fontId="3" type="noConversion"/>
  </si>
  <si>
    <t>292-iso2-1C-bulge 5:3 4mer</t>
    <phoneticPr fontId="1" type="noConversion"/>
  </si>
  <si>
    <t>292-iso2-1,2C-bulge 5:3 4mer</t>
    <phoneticPr fontId="1" type="noConversion"/>
  </si>
  <si>
    <t>Human rescue 1:100</t>
    <phoneticPr fontId="1" type="noConversion"/>
  </si>
  <si>
    <t>Empty vector rescue 1:100</t>
    <phoneticPr fontId="1" type="noConversion"/>
  </si>
  <si>
    <t>SWI 73</t>
    <phoneticPr fontId="3" type="noConversion"/>
  </si>
  <si>
    <t>1.0056</t>
    <phoneticPr fontId="1" type="noConversion"/>
  </si>
  <si>
    <t>0.9178</t>
    <phoneticPr fontId="1" type="noConversion"/>
  </si>
  <si>
    <t>0.9527</t>
    <phoneticPr fontId="1" type="noConversion"/>
  </si>
  <si>
    <t>0.9512</t>
    <phoneticPr fontId="1" type="noConversion"/>
  </si>
  <si>
    <t>SWJ 52</t>
    <phoneticPr fontId="3" type="noConversion"/>
  </si>
  <si>
    <t>4-8C9G-B (292-iso2 MUT)</t>
    <phoneticPr fontId="3" type="noConversion"/>
  </si>
  <si>
    <t>4-8C9G-B</t>
    <phoneticPr fontId="3" type="noConversion"/>
  </si>
  <si>
    <r>
      <t>3-8C9G-B</t>
    </r>
    <r>
      <rPr>
        <sz val="10"/>
        <rFont val="Arial"/>
        <family val="2"/>
      </rPr>
      <t xml:space="preserve"> (292-iso2 WT)</t>
    </r>
    <phoneticPr fontId="3" type="noConversion"/>
  </si>
  <si>
    <t>3-8C9G-B</t>
    <phoneticPr fontId="3" type="noConversion"/>
  </si>
  <si>
    <t>4-7CG-B</t>
    <phoneticPr fontId="3" type="noConversion"/>
  </si>
  <si>
    <t>3-7CG-B</t>
    <phoneticPr fontId="3" type="noConversion"/>
  </si>
  <si>
    <r>
      <t>S</t>
    </r>
    <r>
      <rPr>
        <sz val="10"/>
        <rFont val="Arial"/>
        <family val="2"/>
      </rPr>
      <t>WJ 13</t>
    </r>
    <phoneticPr fontId="3" type="noConversion"/>
  </si>
  <si>
    <r>
      <t>S</t>
    </r>
    <r>
      <rPr>
        <sz val="10"/>
        <rFont val="Arial"/>
        <family val="2"/>
      </rPr>
      <t>WI 73</t>
    </r>
    <phoneticPr fontId="3" type="noConversion"/>
  </si>
  <si>
    <t>2.10862864980129</t>
    <phoneticPr fontId="3" type="noConversion"/>
  </si>
  <si>
    <t>2.13138690803464</t>
    <phoneticPr fontId="3" type="noConversion"/>
  </si>
  <si>
    <t>2.12689922195134</t>
    <phoneticPr fontId="3" type="noConversion"/>
  </si>
  <si>
    <t>1.268</t>
    <phoneticPr fontId="3" type="noConversion"/>
  </si>
  <si>
    <t>1.93920835105555</t>
    <phoneticPr fontId="3" type="noConversion"/>
  </si>
  <si>
    <t>1.9846131749572</t>
    <phoneticPr fontId="3" type="noConversion"/>
  </si>
  <si>
    <t>1.41863676539239</t>
    <phoneticPr fontId="3" type="noConversion"/>
  </si>
  <si>
    <t>+miR-371-373, 1:100</t>
    <phoneticPr fontId="1" type="noConversion"/>
  </si>
  <si>
    <t>1.9866</t>
    <phoneticPr fontId="3" type="noConversion"/>
  </si>
  <si>
    <t>1.2309</t>
    <phoneticPr fontId="3" type="noConversion"/>
  </si>
  <si>
    <t>1.0599</t>
    <phoneticPr fontId="3" type="noConversion"/>
  </si>
  <si>
    <t>+Δ371, 1:100</t>
    <phoneticPr fontId="1" type="noConversion"/>
  </si>
  <si>
    <t>SWJ 13</t>
    <phoneticPr fontId="3" type="noConversion"/>
  </si>
  <si>
    <t>1.35628340457497</t>
    <phoneticPr fontId="3" type="noConversion"/>
  </si>
  <si>
    <t>1.2765</t>
    <phoneticPr fontId="3" type="noConversion"/>
  </si>
  <si>
    <t>1.1422</t>
    <phoneticPr fontId="3" type="noConversion"/>
  </si>
  <si>
    <t>0.7422</t>
    <phoneticPr fontId="3" type="noConversion"/>
  </si>
  <si>
    <t>0.7532</t>
    <phoneticPr fontId="3" type="noConversion"/>
  </si>
  <si>
    <t>0.0488</t>
    <phoneticPr fontId="1" type="noConversion"/>
  </si>
  <si>
    <r>
      <t>S</t>
    </r>
    <r>
      <rPr>
        <sz val="10"/>
        <rFont val="Arial"/>
        <family val="2"/>
      </rPr>
      <t>WJ 40</t>
    </r>
    <phoneticPr fontId="3" type="noConversion"/>
  </si>
  <si>
    <t>FF</t>
    <phoneticPr fontId="1" type="noConversion"/>
  </si>
  <si>
    <t>RL</t>
    <phoneticPr fontId="1" type="noConversion"/>
  </si>
  <si>
    <t>FF/RL</t>
    <phoneticPr fontId="1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</si>
  <si>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miR-371, 1:100</t>
    </r>
    <phoneticPr fontId="1" type="noConversion"/>
  </si>
  <si>
    <r>
      <t>292</t>
    </r>
    <r>
      <rPr>
        <sz val="10"/>
        <rFont val="Arial"/>
        <family val="2"/>
      </rPr>
      <t>-</t>
    </r>
    <r>
      <rPr>
        <sz val="10"/>
        <rFont val="Arial"/>
        <family val="2"/>
      </rPr>
      <t>iso2-</t>
    </r>
    <r>
      <rPr>
        <sz val="10"/>
        <rFont val="Arial"/>
        <family val="2"/>
      </rPr>
      <t xml:space="preserve">1C-bulg </t>
    </r>
    <r>
      <rPr>
        <sz val="10"/>
        <rFont val="Arial"/>
        <family val="2"/>
      </rPr>
      <t>5:3</t>
    </r>
    <phoneticPr fontId="1" type="noConversion"/>
  </si>
  <si>
    <r>
      <t>292</t>
    </r>
    <r>
      <rPr>
        <sz val="10"/>
        <rFont val="Arial"/>
        <family val="2"/>
      </rPr>
      <t>-</t>
    </r>
    <r>
      <rPr>
        <sz val="10"/>
        <rFont val="Arial"/>
        <family val="2"/>
      </rPr>
      <t>iso2-</t>
    </r>
    <r>
      <rPr>
        <sz val="10"/>
        <rFont val="Arial"/>
        <family val="2"/>
      </rPr>
      <t xml:space="preserve">1C-bulg </t>
    </r>
    <r>
      <rPr>
        <sz val="10"/>
        <rFont val="Arial"/>
        <family val="2"/>
      </rPr>
      <t>5:3</t>
    </r>
    <phoneticPr fontId="1" type="noConversion"/>
  </si>
  <si>
    <r>
      <t>292</t>
    </r>
    <r>
      <rPr>
        <sz val="10"/>
        <rFont val="Arial"/>
        <family val="2"/>
      </rPr>
      <t>-</t>
    </r>
    <r>
      <rPr>
        <sz val="10"/>
        <rFont val="Arial"/>
        <family val="2"/>
      </rPr>
      <t>iso2-</t>
    </r>
    <r>
      <rPr>
        <sz val="10"/>
        <rFont val="Arial"/>
        <family val="2"/>
      </rPr>
      <t xml:space="preserve">1C-bulg </t>
    </r>
    <r>
      <rPr>
        <sz val="10"/>
        <rFont val="Arial"/>
        <family val="2"/>
      </rPr>
      <t>5:3</t>
    </r>
    <r>
      <rPr>
        <sz val="10"/>
        <rFont val="Arial"/>
        <family val="2"/>
      </rPr>
      <t/>
    </r>
  </si>
  <si>
    <r>
      <t>292</t>
    </r>
    <r>
      <rPr>
        <sz val="10"/>
        <rFont val="Arial"/>
        <family val="2"/>
      </rPr>
      <t>-</t>
    </r>
    <r>
      <rPr>
        <sz val="10"/>
        <rFont val="Arial"/>
        <family val="2"/>
      </rPr>
      <t>iso2-</t>
    </r>
    <r>
      <rPr>
        <sz val="10"/>
        <rFont val="Arial"/>
        <family val="2"/>
      </rPr>
      <t>1</t>
    </r>
    <r>
      <rPr>
        <sz val="10"/>
        <rFont val="Arial"/>
        <family val="2"/>
      </rPr>
      <t>,2</t>
    </r>
    <r>
      <rPr>
        <sz val="10"/>
        <rFont val="Arial"/>
        <family val="2"/>
      </rPr>
      <t xml:space="preserve">C-bulg </t>
    </r>
    <r>
      <rPr>
        <sz val="10"/>
        <rFont val="Arial"/>
        <family val="2"/>
      </rPr>
      <t>5:3</t>
    </r>
    <r>
      <rPr>
        <sz val="10"/>
        <rFont val="Arial"/>
        <family val="2"/>
      </rPr>
      <t/>
    </r>
    <phoneticPr fontId="1" type="noConversion"/>
  </si>
  <si>
    <r>
      <t>293</t>
    </r>
    <r>
      <rPr>
        <sz val="10"/>
        <rFont val="Arial"/>
        <family val="2"/>
      </rPr>
      <t>-1C-bulg 4mer</t>
    </r>
    <phoneticPr fontId="1" type="noConversion"/>
  </si>
  <si>
    <r>
      <t>293</t>
    </r>
    <r>
      <rPr>
        <sz val="10"/>
        <rFont val="Arial"/>
        <family val="2"/>
      </rPr>
      <t>-1,2C-bulg 4mer</t>
    </r>
    <phoneticPr fontId="1" type="noConversion"/>
  </si>
  <si>
    <t>No site</t>
    <phoneticPr fontId="1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</si>
  <si>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miR-372-373, 1:100</t>
    </r>
    <phoneticPr fontId="1" type="noConversion"/>
  </si>
  <si>
    <t>0.4238</t>
    <phoneticPr fontId="1" type="noConversion"/>
  </si>
  <si>
    <t>No site</t>
    <phoneticPr fontId="1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</si>
  <si>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miR-371-373, 1:100</t>
    </r>
    <phoneticPr fontId="1" type="noConversion"/>
  </si>
  <si>
    <r>
      <t>292</t>
    </r>
    <r>
      <rPr>
        <sz val="10"/>
        <rFont val="Arial"/>
        <family val="2"/>
      </rPr>
      <t>-</t>
    </r>
    <r>
      <rPr>
        <sz val="10"/>
        <rFont val="Arial"/>
        <family val="2"/>
      </rPr>
      <t>iso2-</t>
    </r>
    <r>
      <rPr>
        <sz val="10"/>
        <rFont val="Arial"/>
        <family val="2"/>
      </rPr>
      <t>1</t>
    </r>
    <r>
      <rPr>
        <sz val="10"/>
        <rFont val="Arial"/>
        <family val="2"/>
      </rPr>
      <t>,2</t>
    </r>
    <r>
      <rPr>
        <sz val="10"/>
        <rFont val="Arial"/>
        <family val="2"/>
      </rPr>
      <t xml:space="preserve">C-bulg </t>
    </r>
    <r>
      <rPr>
        <sz val="10"/>
        <rFont val="Arial"/>
        <family val="2"/>
      </rPr>
      <t>5:3</t>
    </r>
    <r>
      <rPr>
        <sz val="10"/>
        <rFont val="Arial"/>
        <family val="2"/>
      </rPr>
      <t/>
    </r>
    <phoneticPr fontId="1" type="noConversion"/>
  </si>
  <si>
    <r>
      <t>293</t>
    </r>
    <r>
      <rPr>
        <sz val="10"/>
        <rFont val="Arial"/>
        <family val="2"/>
      </rPr>
      <t>-1C-bulg 4mer</t>
    </r>
    <phoneticPr fontId="1" type="noConversion"/>
  </si>
  <si>
    <r>
      <t>293</t>
    </r>
    <r>
      <rPr>
        <sz val="10"/>
        <rFont val="Arial"/>
        <family val="2"/>
      </rPr>
      <t>-1,2C-bulg 4mer</t>
    </r>
    <phoneticPr fontId="1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</si>
  <si>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Empty vector, 1:100</t>
    </r>
    <phoneticPr fontId="1" type="noConversion"/>
  </si>
  <si>
    <r>
      <t>292</t>
    </r>
    <r>
      <rPr>
        <sz val="10"/>
        <rFont val="Arial"/>
        <family val="2"/>
      </rPr>
      <t>-iso</t>
    </r>
    <r>
      <rPr>
        <sz val="10"/>
        <rFont val="Arial"/>
        <family val="2"/>
      </rPr>
      <t>1</t>
    </r>
    <r>
      <rPr>
        <sz val="10"/>
        <rFont val="Arial"/>
        <family val="2"/>
      </rPr>
      <t>-1C</t>
    </r>
    <r>
      <rPr>
        <sz val="10"/>
        <rFont val="Arial"/>
        <family val="2"/>
      </rPr>
      <t xml:space="preserve"> 4mer</t>
    </r>
    <phoneticPr fontId="1" type="noConversion"/>
  </si>
  <si>
    <t>0.9898</t>
    <phoneticPr fontId="1" type="noConversion"/>
  </si>
  <si>
    <r>
      <t>292</t>
    </r>
    <r>
      <rPr>
        <sz val="10"/>
        <rFont val="Arial"/>
        <family val="2"/>
      </rPr>
      <t>-iso</t>
    </r>
    <r>
      <rPr>
        <sz val="10"/>
        <rFont val="Arial"/>
        <family val="2"/>
      </rPr>
      <t>1</t>
    </r>
    <r>
      <rPr>
        <sz val="10"/>
        <rFont val="Arial"/>
        <family val="2"/>
      </rPr>
      <t>-1</t>
    </r>
    <r>
      <rPr>
        <sz val="10"/>
        <rFont val="Arial"/>
        <family val="2"/>
      </rPr>
      <t>,2</t>
    </r>
    <r>
      <rPr>
        <sz val="10"/>
        <rFont val="Arial"/>
        <family val="2"/>
      </rPr>
      <t>C</t>
    </r>
    <r>
      <rPr>
        <sz val="10"/>
        <rFont val="Arial"/>
        <family val="2"/>
      </rPr>
      <t xml:space="preserve"> 4mer</t>
    </r>
    <phoneticPr fontId="1" type="noConversion"/>
  </si>
  <si>
    <t>1.2403</t>
    <phoneticPr fontId="1" type="noConversion"/>
  </si>
  <si>
    <t>0.8788</t>
    <phoneticPr fontId="1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</si>
  <si>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miR-371-373, 1:100</t>
    </r>
    <phoneticPr fontId="1" type="noConversion"/>
  </si>
  <si>
    <r>
      <rPr>
        <sz val="10"/>
        <rFont val="Arial"/>
        <family val="2"/>
      </rPr>
      <t>+</t>
    </r>
    <r>
      <rPr>
        <sz val="10"/>
        <rFont val="Arial"/>
        <family val="2"/>
      </rPr>
      <t>Empty vector, 1:100</t>
    </r>
    <phoneticPr fontId="1" type="noConversion"/>
  </si>
  <si>
    <t>FF</t>
    <phoneticPr fontId="1" type="noConversion"/>
  </si>
  <si>
    <t>RL</t>
    <phoneticPr fontId="1" type="noConversion"/>
  </si>
  <si>
    <t>FF/RL</t>
    <phoneticPr fontId="1" type="noConversion"/>
  </si>
  <si>
    <t>miR-293 rescue 1:100</t>
    <phoneticPr fontId="1" type="noConversion"/>
  </si>
  <si>
    <t>292-iso2-1C-bulge 5:3 4mer</t>
    <phoneticPr fontId="1" type="noConversion"/>
  </si>
  <si>
    <t>292-iso2-1,2C-bulge 5:3 4mer</t>
    <phoneticPr fontId="1" type="noConversion"/>
  </si>
  <si>
    <r>
      <t>N</t>
    </r>
    <r>
      <rPr>
        <sz val="10"/>
        <rFont val="Arial"/>
        <family val="2"/>
      </rPr>
      <t>o site</t>
    </r>
    <phoneticPr fontId="1" type="noConversion"/>
  </si>
  <si>
    <r>
      <t>C</t>
    </r>
    <r>
      <rPr>
        <sz val="10"/>
        <rFont val="Arial"/>
        <family val="2"/>
      </rPr>
      <t>omplete mouse rescue</t>
    </r>
    <r>
      <rPr>
        <sz val="10"/>
        <rFont val="Arial"/>
        <family val="2"/>
      </rPr>
      <t xml:space="preserve"> 1:100</t>
    </r>
    <phoneticPr fontId="1" type="noConversion"/>
  </si>
  <si>
    <r>
      <t>Mouse rescue</t>
    </r>
    <r>
      <rPr>
        <sz val="10"/>
        <rFont val="Arial"/>
        <family val="2"/>
      </rPr>
      <t xml:space="preserve"> Δ293 1:100</t>
    </r>
    <phoneticPr fontId="1" type="noConversion"/>
  </si>
  <si>
    <t>Human rescue 1:100</t>
    <phoneticPr fontId="1" type="noConversion"/>
  </si>
  <si>
    <t>Empty vector rescue 1:100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</si>
</sst>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9"/>
      <name val="宋体"/>
      <family val="3"/>
      <charset val="134"/>
    </font>
    <font>
      <strike/>
      <sz val="10"/>
      <name val="Arial"/>
      <family val="2"/>
    </font>
    <font>
      <sz val="11"/>
      <color indexed="8"/>
      <name val="Myriad Pro"/>
      <family val="2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0" xfId="0" quotePrefix="1" applyFont="1"/>
    <xf numFmtId="0" fontId="1" fillId="0" borderId="0" xfId="1" quotePrefix="1" applyFont="1"/>
    <xf numFmtId="0" fontId="1" fillId="0" borderId="0" xfId="1"/>
    <xf numFmtId="0" fontId="1" fillId="0" borderId="0" xfId="1" applyFont="1" applyFill="1"/>
    <xf numFmtId="0" fontId="1" fillId="0" borderId="0" xfId="1" applyFont="1" applyFill="1" applyBorder="1"/>
    <xf numFmtId="0" fontId="1" fillId="0" borderId="0" xfId="0" applyFont="1"/>
    <xf numFmtId="0" fontId="1" fillId="0" borderId="0" xfId="1" quotePrefix="1" applyFont="1" applyAlignment="1">
      <alignment vertical="center"/>
    </xf>
    <xf numFmtId="0" fontId="2" fillId="0" borderId="0" xfId="1" quotePrefix="1" applyFont="1" applyAlignment="1">
      <alignment vertical="center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0" xfId="0" quotePrefix="1"/>
    <xf numFmtId="0" fontId="0" fillId="4" borderId="0" xfId="0" applyFill="1"/>
    <xf numFmtId="0" fontId="1" fillId="4" borderId="0" xfId="0" applyFont="1" applyFill="1"/>
    <xf numFmtId="0" fontId="1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2" fillId="0" borderId="0" xfId="1" quotePrefix="1" applyFont="1" applyAlignment="1">
      <alignment horizontal="center" vertical="center"/>
    </xf>
    <xf numFmtId="0" fontId="1" fillId="0" borderId="0" xfId="1" quotePrefix="1" applyFont="1" applyAlignment="1">
      <alignment horizontal="center" vertical="center"/>
    </xf>
    <xf numFmtId="0" fontId="2" fillId="0" borderId="0" xfId="1" quotePrefix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1" applyFont="1"/>
    <xf numFmtId="0" fontId="1" fillId="0" borderId="0" xfId="1" applyFill="1"/>
    <xf numFmtId="0" fontId="1" fillId="0" borderId="0" xfId="1" applyFill="1" applyBorder="1"/>
    <xf numFmtId="0" fontId="1" fillId="7" borderId="0" xfId="1" quotePrefix="1" applyFont="1" applyFill="1" applyAlignment="1">
      <alignment vertical="center"/>
    </xf>
    <xf numFmtId="0" fontId="1" fillId="7" borderId="0" xfId="1" applyFill="1"/>
    <xf numFmtId="0" fontId="1" fillId="4" borderId="0" xfId="1" applyFill="1"/>
    <xf numFmtId="0" fontId="1" fillId="4" borderId="0" xfId="1" applyFill="1" applyBorder="1"/>
    <xf numFmtId="0" fontId="1" fillId="0" borderId="0" xfId="1" quotePrefix="1" applyFont="1" applyFill="1" applyAlignment="1">
      <alignment vertical="center"/>
    </xf>
    <xf numFmtId="0" fontId="1" fillId="4" borderId="0" xfId="1" applyFont="1" applyFill="1"/>
    <xf numFmtId="0" fontId="1" fillId="0" borderId="0" xfId="1" applyFont="1" applyAlignment="1">
      <alignment vertical="center" wrapText="1"/>
    </xf>
    <xf numFmtId="0" fontId="4" fillId="7" borderId="0" xfId="1" quotePrefix="1" applyFont="1" applyFill="1" applyAlignment="1">
      <alignment vertical="center"/>
    </xf>
    <xf numFmtId="0" fontId="4" fillId="0" borderId="0" xfId="1" quotePrefix="1" applyFont="1"/>
    <xf numFmtId="0" fontId="4" fillId="7" borderId="0" xfId="1" applyFont="1" applyFill="1"/>
    <xf numFmtId="0" fontId="1" fillId="8" borderId="0" xfId="1" applyFont="1" applyFill="1"/>
    <xf numFmtId="0" fontId="1" fillId="8" borderId="0" xfId="1" applyFill="1"/>
    <xf numFmtId="0" fontId="1" fillId="9" borderId="0" xfId="1" applyFill="1"/>
    <xf numFmtId="0" fontId="1" fillId="9" borderId="0" xfId="1" applyFont="1" applyFill="1"/>
    <xf numFmtId="0" fontId="1" fillId="0" borderId="0" xfId="1" quotePrefix="1"/>
    <xf numFmtId="0" fontId="1" fillId="0" borderId="0" xfId="1" quotePrefix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Font="1" applyFill="1" applyBorder="1" applyAlignment="1"/>
    <xf numFmtId="0" fontId="1" fillId="0" borderId="0" xfId="1" applyFont="1" applyAlignment="1">
      <alignment vertical="center"/>
    </xf>
    <xf numFmtId="0" fontId="1" fillId="0" borderId="0" xfId="1" quotePrefix="1" applyFont="1" applyFill="1" applyBorder="1" applyAlignment="1"/>
    <xf numFmtId="0" fontId="1" fillId="0" borderId="0" xfId="1" applyAlignment="1"/>
    <xf numFmtId="0" fontId="1" fillId="6" borderId="0" xfId="1" applyFill="1"/>
    <xf numFmtId="0" fontId="1" fillId="6" borderId="0" xfId="1" applyFont="1" applyFill="1"/>
    <xf numFmtId="0" fontId="1" fillId="7" borderId="0" xfId="1" applyFont="1" applyFill="1" applyBorder="1"/>
    <xf numFmtId="0" fontId="1" fillId="7" borderId="0" xfId="1" quotePrefix="1" applyFill="1"/>
    <xf numFmtId="0" fontId="1" fillId="3" borderId="0" xfId="1" applyFill="1"/>
    <xf numFmtId="0" fontId="1" fillId="3" borderId="0" xfId="1" applyFont="1" applyFill="1" applyBorder="1"/>
    <xf numFmtId="0" fontId="1" fillId="3" borderId="0" xfId="1" applyFont="1" applyFill="1" applyAlignment="1">
      <alignment vertical="center" wrapText="1"/>
    </xf>
    <xf numFmtId="0" fontId="1" fillId="5" borderId="0" xfId="1" applyFill="1"/>
    <xf numFmtId="0" fontId="1" fillId="5" borderId="0" xfId="1" applyFont="1" applyFill="1"/>
    <xf numFmtId="0" fontId="1" fillId="10" borderId="0" xfId="1" applyFill="1" applyBorder="1"/>
    <xf numFmtId="0" fontId="1" fillId="10" borderId="0" xfId="1" applyFill="1"/>
    <xf numFmtId="0" fontId="1" fillId="10" borderId="0" xfId="1" applyFont="1" applyFill="1"/>
    <xf numFmtId="0" fontId="1" fillId="5" borderId="0" xfId="1" quotePrefix="1" applyFont="1" applyFill="1"/>
    <xf numFmtId="0" fontId="1" fillId="10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600" b="0" i="0" baseline="0">
                <a:effectLst/>
              </a:rPr>
              <a:t>miR-292-3p+1 bulge + mouse rescues</a:t>
            </a:r>
            <a:endParaRPr lang="zh-CN" altLang="zh-CN" sz="1600">
              <a:effectLst/>
            </a:endParaRPr>
          </a:p>
        </c:rich>
      </c:tx>
      <c:layout>
        <c:manualLayout>
          <c:xMode val="edge"/>
          <c:yMode val="edge"/>
          <c:x val="0.28455999999999998"/>
          <c:y val="3.3085384515884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'7A'!$B$158</c:f>
              <c:strCache>
                <c:ptCount val="1"/>
                <c:pt idx="0">
                  <c:v>+miR-292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'7A'!$C$138:$C$140</c:f>
                <c:numCache>
                  <c:formatCode>General</c:formatCode>
                  <c:ptCount val="3"/>
                  <c:pt idx="0">
                    <c:v>6.721881012885976E-2</c:v>
                  </c:pt>
                  <c:pt idx="1">
                    <c:v>4.7667389880331534E-2</c:v>
                  </c:pt>
                  <c:pt idx="2">
                    <c:v>4.1527323652903687E-2</c:v>
                  </c:pt>
                </c:numCache>
              </c:numRef>
            </c:plus>
            <c:minus>
              <c:numRef>
                <c:f>'7A'!$C$138:$C$140</c:f>
                <c:numCache>
                  <c:formatCode>General</c:formatCode>
                  <c:ptCount val="3"/>
                  <c:pt idx="0">
                    <c:v>6.721881012885976E-2</c:v>
                  </c:pt>
                  <c:pt idx="1">
                    <c:v>4.7667389880331534E-2</c:v>
                  </c:pt>
                  <c:pt idx="2">
                    <c:v>4.1527323652903687E-2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'7A'!$A$159:$A$161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'7A'!$B$159:$B$161</c:f>
              <c:numCache>
                <c:formatCode>General</c:formatCode>
                <c:ptCount val="3"/>
                <c:pt idx="0">
                  <c:v>0.3220222483603441</c:v>
                </c:pt>
                <c:pt idx="1">
                  <c:v>0.75270324222970986</c:v>
                </c:pt>
                <c:pt idx="2">
                  <c:v>1.0652398263022089</c:v>
                </c:pt>
              </c:numCache>
            </c:numRef>
          </c:val>
        </c:ser>
        <c:ser>
          <c:idx val="1"/>
          <c:order val="1"/>
          <c:tx>
            <c:strRef>
              <c:f>'7A'!$C$158</c:f>
              <c:strCache>
                <c:ptCount val="1"/>
                <c:pt idx="0">
                  <c:v>+miR-293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'7A'!$G$138:$G$140</c:f>
                <c:numCache>
                  <c:formatCode>General</c:formatCode>
                  <c:ptCount val="3"/>
                  <c:pt idx="0">
                    <c:v>0.15545337822212699</c:v>
                  </c:pt>
                  <c:pt idx="1">
                    <c:v>4.2605442392783632E-2</c:v>
                  </c:pt>
                  <c:pt idx="2">
                    <c:v>2.3314001390842665E-2</c:v>
                  </c:pt>
                </c:numCache>
              </c:numRef>
            </c:plus>
            <c:minus>
              <c:numRef>
                <c:f>'7A'!$G$138:$G$140</c:f>
                <c:numCache>
                  <c:formatCode>General</c:formatCode>
                  <c:ptCount val="3"/>
                  <c:pt idx="0">
                    <c:v>0.15545337822212699</c:v>
                  </c:pt>
                  <c:pt idx="1">
                    <c:v>4.2605442392783632E-2</c:v>
                  </c:pt>
                  <c:pt idx="2">
                    <c:v>2.3314001390842665E-2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'7A'!$A$159:$A$161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'7A'!$C$159:$C$161</c:f>
              <c:numCache>
                <c:formatCode>General</c:formatCode>
                <c:ptCount val="3"/>
                <c:pt idx="0">
                  <c:v>1.0319337552980246</c:v>
                </c:pt>
                <c:pt idx="1">
                  <c:v>0.98349833031777334</c:v>
                </c:pt>
                <c:pt idx="2">
                  <c:v>1.0167881554615974</c:v>
                </c:pt>
              </c:numCache>
            </c:numRef>
          </c:val>
        </c:ser>
        <c:ser>
          <c:idx val="2"/>
          <c:order val="2"/>
          <c:tx>
            <c:strRef>
              <c:f>'7A'!$D$158</c:f>
              <c:strCache>
                <c:ptCount val="1"/>
                <c:pt idx="0">
                  <c:v>+Δ292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'7A'!$C$143:$C$145</c:f>
                <c:numCache>
                  <c:formatCode>General</c:formatCode>
                  <c:ptCount val="3"/>
                  <c:pt idx="0">
                    <c:v>7.3964834424116499E-2</c:v>
                  </c:pt>
                  <c:pt idx="1">
                    <c:v>3.5423778793450413E-2</c:v>
                  </c:pt>
                  <c:pt idx="2">
                    <c:v>5.2278987499828948E-2</c:v>
                  </c:pt>
                </c:numCache>
              </c:numRef>
            </c:plus>
            <c:minus>
              <c:numRef>
                <c:f>'7A'!$C$143:$C$145</c:f>
                <c:numCache>
                  <c:formatCode>General</c:formatCode>
                  <c:ptCount val="3"/>
                  <c:pt idx="0">
                    <c:v>7.3964834424116499E-2</c:v>
                  </c:pt>
                  <c:pt idx="1">
                    <c:v>3.5423778793450413E-2</c:v>
                  </c:pt>
                  <c:pt idx="2">
                    <c:v>5.2278987499828948E-2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'7A'!$A$159:$A$161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'7A'!$D$159:$D$161</c:f>
              <c:numCache>
                <c:formatCode>General</c:formatCode>
                <c:ptCount val="3"/>
                <c:pt idx="0">
                  <c:v>0.8496656923496857</c:v>
                </c:pt>
                <c:pt idx="1">
                  <c:v>0.88139182283199324</c:v>
                </c:pt>
                <c:pt idx="2">
                  <c:v>1.0080297606274693</c:v>
                </c:pt>
              </c:numCache>
            </c:numRef>
          </c:val>
        </c:ser>
        <c:ser>
          <c:idx val="3"/>
          <c:order val="3"/>
          <c:tx>
            <c:strRef>
              <c:f>'7A'!$E$158</c:f>
              <c:strCache>
                <c:ptCount val="1"/>
                <c:pt idx="0">
                  <c:v>+Δ293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'7A'!$G$143:$G$145</c:f>
                <c:numCache>
                  <c:formatCode>General</c:formatCode>
                  <c:ptCount val="3"/>
                  <c:pt idx="0">
                    <c:v>3.1030013348343707E-2</c:v>
                  </c:pt>
                  <c:pt idx="1">
                    <c:v>0.13533201852594356</c:v>
                  </c:pt>
                  <c:pt idx="2">
                    <c:v>9.4639272794901877E-2</c:v>
                  </c:pt>
                </c:numCache>
              </c:numRef>
            </c:plus>
            <c:minus>
              <c:numRef>
                <c:f>'7A'!$G$143:$G$145</c:f>
                <c:numCache>
                  <c:formatCode>General</c:formatCode>
                  <c:ptCount val="3"/>
                  <c:pt idx="0">
                    <c:v>3.1030013348343707E-2</c:v>
                  </c:pt>
                  <c:pt idx="1">
                    <c:v>0.13533201852594356</c:v>
                  </c:pt>
                  <c:pt idx="2">
                    <c:v>9.4639272794901877E-2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'7A'!$A$159:$A$161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'7A'!$E$159:$E$161</c:f>
              <c:numCache>
                <c:formatCode>General</c:formatCode>
                <c:ptCount val="3"/>
                <c:pt idx="0">
                  <c:v>0.41426763237150643</c:v>
                </c:pt>
                <c:pt idx="1">
                  <c:v>0.98603953834401936</c:v>
                </c:pt>
                <c:pt idx="2">
                  <c:v>0.97182026856267323</c:v>
                </c:pt>
              </c:numCache>
            </c:numRef>
          </c:val>
        </c:ser>
        <c:ser>
          <c:idx val="4"/>
          <c:order val="4"/>
          <c:tx>
            <c:strRef>
              <c:f>'7A'!$F$158</c:f>
              <c:strCache>
                <c:ptCount val="1"/>
                <c:pt idx="0">
                  <c:v>+miR-290-295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'7A'!$C$147:$C$149</c:f>
                <c:numCache>
                  <c:formatCode>General</c:formatCode>
                  <c:ptCount val="3"/>
                  <c:pt idx="0">
                    <c:v>4.0851448338803671E-2</c:v>
                  </c:pt>
                  <c:pt idx="1">
                    <c:v>0.19768750755983747</c:v>
                  </c:pt>
                  <c:pt idx="2">
                    <c:v>0.1254513511588802</c:v>
                  </c:pt>
                </c:numCache>
              </c:numRef>
            </c:plus>
            <c:minus>
              <c:numRef>
                <c:f>'7A'!$C$147:$C$149</c:f>
                <c:numCache>
                  <c:formatCode>General</c:formatCode>
                  <c:ptCount val="3"/>
                  <c:pt idx="0">
                    <c:v>4.0851448338803671E-2</c:v>
                  </c:pt>
                  <c:pt idx="1">
                    <c:v>0.19768750755983747</c:v>
                  </c:pt>
                  <c:pt idx="2">
                    <c:v>0.1254513511588802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'7A'!$A$159:$A$161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'7A'!$F$159:$F$161</c:f>
              <c:numCache>
                <c:formatCode>General</c:formatCode>
                <c:ptCount val="3"/>
                <c:pt idx="0">
                  <c:v>0.5423614936623542</c:v>
                </c:pt>
                <c:pt idx="1">
                  <c:v>0.99723166936909813</c:v>
                </c:pt>
                <c:pt idx="2">
                  <c:v>1.0796967470568264</c:v>
                </c:pt>
              </c:numCache>
            </c:numRef>
          </c:val>
        </c:ser>
        <c:ser>
          <c:idx val="5"/>
          <c:order val="5"/>
          <c:tx>
            <c:strRef>
              <c:f>'7A'!$G$158</c:f>
              <c:strCache>
                <c:ptCount val="1"/>
                <c:pt idx="0">
                  <c:v>+Empty vector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'7A'!$G$148:$G$150</c:f>
                <c:numCache>
                  <c:formatCode>General</c:formatCode>
                  <c:ptCount val="3"/>
                  <c:pt idx="0">
                    <c:v>0.17741633244628136</c:v>
                  </c:pt>
                  <c:pt idx="1">
                    <c:v>0.11261752992602517</c:v>
                  </c:pt>
                  <c:pt idx="2">
                    <c:v>9.1542271705467845E-2</c:v>
                  </c:pt>
                </c:numCache>
              </c:numRef>
            </c:plus>
            <c:minus>
              <c:numRef>
                <c:f>'7A'!$G$148:$G$150</c:f>
                <c:numCache>
                  <c:formatCode>General</c:formatCode>
                  <c:ptCount val="3"/>
                  <c:pt idx="0">
                    <c:v>0.17741633244628136</c:v>
                  </c:pt>
                  <c:pt idx="1">
                    <c:v>0.11261752992602517</c:v>
                  </c:pt>
                  <c:pt idx="2">
                    <c:v>9.1542271705467845E-2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'7A'!$A$159:$A$161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'7A'!$G$159:$G$161</c:f>
              <c:numCache>
                <c:formatCode>General</c:formatCode>
                <c:ptCount val="3"/>
                <c:pt idx="0">
                  <c:v>0.98984048862426632</c:v>
                </c:pt>
                <c:pt idx="1">
                  <c:v>0.92542234996759321</c:v>
                </c:pt>
                <c:pt idx="2">
                  <c:v>0.93290483262451152</c:v>
                </c:pt>
              </c:numCache>
            </c:numRef>
          </c:val>
        </c:ser>
        <c:ser>
          <c:idx val="6"/>
          <c:order val="6"/>
          <c:tx>
            <c:strRef>
              <c:f>'7A'!$H$158</c:f>
              <c:strCache>
                <c:ptCount val="1"/>
                <c:pt idx="0">
                  <c:v>No site average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'7A'!$I$132</c:f>
                <c:numCache>
                  <c:formatCode>General</c:formatCode>
                  <c:ptCount val="1"/>
                  <c:pt idx="0">
                    <c:v>0.1004536009321733</c:v>
                  </c:pt>
                </c:numCache>
              </c:numRef>
            </c:plus>
            <c:minus>
              <c:numRef>
                <c:f>'7A'!$I$132</c:f>
                <c:numCache>
                  <c:formatCode>General</c:formatCode>
                  <c:ptCount val="1"/>
                  <c:pt idx="0">
                    <c:v>0.1004536009321733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'7A'!$A$159:$A$161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'7A'!$H$159:$H$161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874056"/>
        <c:axId val="216291296"/>
      </c:barChart>
      <c:catAx>
        <c:axId val="36487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6291296"/>
        <c:crosses val="autoZero"/>
        <c:auto val="1"/>
        <c:lblAlgn val="ctr"/>
        <c:lblOffset val="100"/>
        <c:noMultiLvlLbl val="0"/>
      </c:catAx>
      <c:valAx>
        <c:axId val="21629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487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miR-293-3p</a:t>
            </a:r>
            <a:r>
              <a:rPr lang="en-US" altLang="zh-CN" baseline="0"/>
              <a:t> bulge + mouse rescues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'7B'!$B$165</c:f>
              <c:strCache>
                <c:ptCount val="1"/>
                <c:pt idx="0">
                  <c:v>+miR-292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'7B'!$C$156:$C$158</c:f>
                <c:numCache>
                  <c:formatCode>General</c:formatCode>
                  <c:ptCount val="3"/>
                  <c:pt idx="0">
                    <c:v>5.3008007060407709E-2</c:v>
                  </c:pt>
                  <c:pt idx="1">
                    <c:v>9.5416455201187134E-2</c:v>
                  </c:pt>
                  <c:pt idx="2">
                    <c:v>8.3130950904973702E-2</c:v>
                  </c:pt>
                </c:numCache>
              </c:numRef>
            </c:plus>
            <c:minus>
              <c:numRef>
                <c:f>'7B'!$C$156:$C$158</c:f>
                <c:numCache>
                  <c:formatCode>General</c:formatCode>
                  <c:ptCount val="3"/>
                  <c:pt idx="0">
                    <c:v>5.3008007060407709E-2</c:v>
                  </c:pt>
                  <c:pt idx="1">
                    <c:v>9.5416455201187134E-2</c:v>
                  </c:pt>
                  <c:pt idx="2">
                    <c:v>8.3130950904973702E-2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'7B'!$A$166:$A$168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'7B'!$B$166:$B$168</c:f>
              <c:numCache>
                <c:formatCode>General</c:formatCode>
                <c:ptCount val="3"/>
                <c:pt idx="0">
                  <c:v>0.81258767658311859</c:v>
                </c:pt>
                <c:pt idx="1">
                  <c:v>1.0687490681983747</c:v>
                </c:pt>
                <c:pt idx="2">
                  <c:v>1.0459831631380447</c:v>
                </c:pt>
              </c:numCache>
            </c:numRef>
          </c:val>
        </c:ser>
        <c:ser>
          <c:idx val="1"/>
          <c:order val="1"/>
          <c:tx>
            <c:strRef>
              <c:f>'7B'!$C$165</c:f>
              <c:strCache>
                <c:ptCount val="1"/>
                <c:pt idx="0">
                  <c:v>+miR-293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'7B'!$G$156:$G$158</c:f>
                <c:numCache>
                  <c:formatCode>General</c:formatCode>
                  <c:ptCount val="3"/>
                  <c:pt idx="0">
                    <c:v>1.788903447499722E-2</c:v>
                  </c:pt>
                  <c:pt idx="1">
                    <c:v>6.5723457723953882E-2</c:v>
                  </c:pt>
                  <c:pt idx="2">
                    <c:v>6.8018402151664117E-2</c:v>
                  </c:pt>
                </c:numCache>
              </c:numRef>
            </c:plus>
            <c:minus>
              <c:numRef>
                <c:f>'7B'!$G$156:$G$158</c:f>
                <c:numCache>
                  <c:formatCode>General</c:formatCode>
                  <c:ptCount val="3"/>
                  <c:pt idx="0">
                    <c:v>1.788903447499722E-2</c:v>
                  </c:pt>
                  <c:pt idx="1">
                    <c:v>6.5723457723953882E-2</c:v>
                  </c:pt>
                  <c:pt idx="2">
                    <c:v>6.8018402151664117E-2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'7B'!$A$166:$A$168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'7B'!$C$166:$C$168</c:f>
              <c:numCache>
                <c:formatCode>General</c:formatCode>
                <c:ptCount val="3"/>
                <c:pt idx="0">
                  <c:v>0.42720721936071382</c:v>
                </c:pt>
                <c:pt idx="1">
                  <c:v>0.92856570246395964</c:v>
                </c:pt>
                <c:pt idx="2">
                  <c:v>1.0020705117345743</c:v>
                </c:pt>
              </c:numCache>
            </c:numRef>
          </c:val>
        </c:ser>
        <c:ser>
          <c:idx val="2"/>
          <c:order val="2"/>
          <c:tx>
            <c:strRef>
              <c:f>'7B'!$D$165</c:f>
              <c:strCache>
                <c:ptCount val="1"/>
                <c:pt idx="0">
                  <c:v>+Δ292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'7B'!$K$156:$K$158</c:f>
                <c:numCache>
                  <c:formatCode>General</c:formatCode>
                  <c:ptCount val="3"/>
                  <c:pt idx="0">
                    <c:v>3.2669971951957547E-2</c:v>
                  </c:pt>
                  <c:pt idx="1">
                    <c:v>9.156417304019257E-2</c:v>
                  </c:pt>
                  <c:pt idx="2">
                    <c:v>0.11104723392740222</c:v>
                  </c:pt>
                </c:numCache>
              </c:numRef>
            </c:plus>
            <c:minus>
              <c:numRef>
                <c:f>'7B'!$K$156:$K$158</c:f>
                <c:numCache>
                  <c:formatCode>General</c:formatCode>
                  <c:ptCount val="3"/>
                  <c:pt idx="0">
                    <c:v>3.2669971951957547E-2</c:v>
                  </c:pt>
                  <c:pt idx="1">
                    <c:v>9.156417304019257E-2</c:v>
                  </c:pt>
                  <c:pt idx="2">
                    <c:v>0.11104723392740222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'7B'!$A$166:$A$168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'7B'!$D$166:$D$168</c:f>
              <c:numCache>
                <c:formatCode>General</c:formatCode>
                <c:ptCount val="3"/>
                <c:pt idx="0">
                  <c:v>0.19586536968401155</c:v>
                </c:pt>
                <c:pt idx="1">
                  <c:v>0.93477633447421837</c:v>
                </c:pt>
                <c:pt idx="2">
                  <c:v>1.0851488928778454</c:v>
                </c:pt>
              </c:numCache>
            </c:numRef>
          </c:val>
        </c:ser>
        <c:ser>
          <c:idx val="3"/>
          <c:order val="3"/>
          <c:tx>
            <c:strRef>
              <c:f>'7B'!$E$165</c:f>
              <c:strCache>
                <c:ptCount val="1"/>
                <c:pt idx="0">
                  <c:v>+Δ293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'7B'!$C$161:$C$163</c:f>
                <c:numCache>
                  <c:formatCode>General</c:formatCode>
                  <c:ptCount val="3"/>
                  <c:pt idx="0">
                    <c:v>9.7690025663175514E-2</c:v>
                  </c:pt>
                  <c:pt idx="1">
                    <c:v>7.7065494274261764E-2</c:v>
                  </c:pt>
                  <c:pt idx="2">
                    <c:v>5.1120825163173081E-2</c:v>
                  </c:pt>
                </c:numCache>
              </c:numRef>
            </c:plus>
            <c:minus>
              <c:numRef>
                <c:f>'7B'!$C$161:$C$163</c:f>
                <c:numCache>
                  <c:formatCode>General</c:formatCode>
                  <c:ptCount val="3"/>
                  <c:pt idx="0">
                    <c:v>9.7690025663175514E-2</c:v>
                  </c:pt>
                  <c:pt idx="1">
                    <c:v>7.7065494274261764E-2</c:v>
                  </c:pt>
                  <c:pt idx="2">
                    <c:v>5.1120825163173081E-2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'7B'!$A$166:$A$168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'7B'!$E$166:$E$168</c:f>
              <c:numCache>
                <c:formatCode>General</c:formatCode>
                <c:ptCount val="3"/>
                <c:pt idx="0">
                  <c:v>0.90845395607837021</c:v>
                </c:pt>
                <c:pt idx="1">
                  <c:v>0.92858441935176306</c:v>
                </c:pt>
                <c:pt idx="2">
                  <c:v>1.0027247463119184</c:v>
                </c:pt>
              </c:numCache>
            </c:numRef>
          </c:val>
        </c:ser>
        <c:ser>
          <c:idx val="4"/>
          <c:order val="4"/>
          <c:tx>
            <c:strRef>
              <c:f>'7B'!$F$165</c:f>
              <c:strCache>
                <c:ptCount val="1"/>
                <c:pt idx="0">
                  <c:v>+miR-290-295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'7B'!$G$161:$G$163</c:f>
                <c:numCache>
                  <c:formatCode>General</c:formatCode>
                  <c:ptCount val="3"/>
                  <c:pt idx="0">
                    <c:v>3.6193001642219176E-2</c:v>
                  </c:pt>
                  <c:pt idx="1">
                    <c:v>9.1330977037681949E-2</c:v>
                  </c:pt>
                  <c:pt idx="2">
                    <c:v>5.8386940752337808E-2</c:v>
                  </c:pt>
                </c:numCache>
              </c:numRef>
            </c:plus>
            <c:minus>
              <c:numRef>
                <c:f>'7B'!$G$161:$G$163</c:f>
                <c:numCache>
                  <c:formatCode>General</c:formatCode>
                  <c:ptCount val="3"/>
                  <c:pt idx="0">
                    <c:v>3.6193001642219176E-2</c:v>
                  </c:pt>
                  <c:pt idx="1">
                    <c:v>9.1330977037681949E-2</c:v>
                  </c:pt>
                  <c:pt idx="2">
                    <c:v>5.8386940752337808E-2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'7B'!$A$166:$A$168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'7B'!$F$166:$F$168</c:f>
              <c:numCache>
                <c:formatCode>General</c:formatCode>
                <c:ptCount val="3"/>
                <c:pt idx="0">
                  <c:v>0.33736780513331766</c:v>
                </c:pt>
                <c:pt idx="1">
                  <c:v>0.97831389543748837</c:v>
                </c:pt>
                <c:pt idx="2">
                  <c:v>1.0147697518657282</c:v>
                </c:pt>
              </c:numCache>
            </c:numRef>
          </c:val>
        </c:ser>
        <c:ser>
          <c:idx val="5"/>
          <c:order val="5"/>
          <c:tx>
            <c:strRef>
              <c:f>'7B'!$G$165</c:f>
              <c:strCache>
                <c:ptCount val="1"/>
                <c:pt idx="0">
                  <c:v>+Empty vector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'7B'!$K$161:$K$163</c:f>
                <c:numCache>
                  <c:formatCode>General</c:formatCode>
                  <c:ptCount val="3"/>
                  <c:pt idx="0">
                    <c:v>6.773462155783605E-2</c:v>
                  </c:pt>
                  <c:pt idx="1">
                    <c:v>9.4935970415959067E-2</c:v>
                  </c:pt>
                  <c:pt idx="2">
                    <c:v>0.10488890258555712</c:v>
                  </c:pt>
                </c:numCache>
              </c:numRef>
            </c:plus>
            <c:minus>
              <c:numRef>
                <c:f>'7B'!$K$161:$K$163</c:f>
                <c:numCache>
                  <c:formatCode>General</c:formatCode>
                  <c:ptCount val="3"/>
                  <c:pt idx="0">
                    <c:v>6.773462155783605E-2</c:v>
                  </c:pt>
                  <c:pt idx="1">
                    <c:v>9.4935970415959067E-2</c:v>
                  </c:pt>
                  <c:pt idx="2">
                    <c:v>0.10488890258555712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'7B'!$A$166:$A$168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'7B'!$G$166:$G$168</c:f>
              <c:numCache>
                <c:formatCode>General</c:formatCode>
                <c:ptCount val="3"/>
                <c:pt idx="0">
                  <c:v>0.80452883774562023</c:v>
                </c:pt>
                <c:pt idx="1">
                  <c:v>0.88579754368673813</c:v>
                </c:pt>
                <c:pt idx="2">
                  <c:v>0.94698013444519524</c:v>
                </c:pt>
              </c:numCache>
            </c:numRef>
          </c:val>
        </c:ser>
        <c:ser>
          <c:idx val="6"/>
          <c:order val="6"/>
          <c:tx>
            <c:strRef>
              <c:f>'7B'!$H$165</c:f>
              <c:strCache>
                <c:ptCount val="1"/>
                <c:pt idx="0">
                  <c:v>No site average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'7B'!$I$153</c:f>
                <c:numCache>
                  <c:formatCode>General</c:formatCode>
                  <c:ptCount val="1"/>
                  <c:pt idx="0">
                    <c:v>9.0633658483772292E-2</c:v>
                  </c:pt>
                </c:numCache>
              </c:numRef>
            </c:plus>
            <c:minus>
              <c:numRef>
                <c:f>'7B'!$I$153</c:f>
                <c:numCache>
                  <c:formatCode>General</c:formatCode>
                  <c:ptCount val="1"/>
                  <c:pt idx="0">
                    <c:v>9.0633658483772292E-2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'7B'!$A$166:$A$168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'7B'!$H$166:$H$168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6018104"/>
        <c:axId val="366018496"/>
      </c:barChart>
      <c:catAx>
        <c:axId val="36601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6018496"/>
        <c:crosses val="autoZero"/>
        <c:auto val="1"/>
        <c:lblAlgn val="ctr"/>
        <c:lblOffset val="100"/>
        <c:noMultiLvlLbl val="0"/>
      </c:catAx>
      <c:valAx>
        <c:axId val="3660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6018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292-iso2</a:t>
            </a:r>
            <a:r>
              <a:rPr lang="en-US" altLang="zh-CN" baseline="0"/>
              <a:t> + human rescues, 4 datasets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'7C'!$N$132</c:f>
              <c:strCache>
                <c:ptCount val="1"/>
                <c:pt idx="0">
                  <c:v>+miR-371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'7C'!$C$132:$C$134</c:f>
                <c:numCache>
                  <c:formatCode>General</c:formatCode>
                  <c:ptCount val="3"/>
                  <c:pt idx="0">
                    <c:v>7.2318835280509169E-2</c:v>
                  </c:pt>
                  <c:pt idx="1">
                    <c:v>0.11810478485281468</c:v>
                  </c:pt>
                  <c:pt idx="2">
                    <c:v>6.7290574313983248E-2</c:v>
                  </c:pt>
                </c:numCache>
              </c:numRef>
            </c:plus>
            <c:minus>
              <c:numRef>
                <c:f>'7C'!$C$132:$C$134</c:f>
                <c:numCache>
                  <c:formatCode>General</c:formatCode>
                  <c:ptCount val="3"/>
                  <c:pt idx="0">
                    <c:v>7.2318835280509169E-2</c:v>
                  </c:pt>
                  <c:pt idx="1">
                    <c:v>0.11810478485281468</c:v>
                  </c:pt>
                  <c:pt idx="2">
                    <c:v>6.7290574313983248E-2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'7C'!$M$133:$M$135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'7C'!$N$133:$N$135</c:f>
              <c:numCache>
                <c:formatCode>General</c:formatCode>
                <c:ptCount val="3"/>
                <c:pt idx="0">
                  <c:v>0.65490816080262826</c:v>
                </c:pt>
                <c:pt idx="1">
                  <c:v>0.99420446338521684</c:v>
                </c:pt>
                <c:pt idx="2">
                  <c:v>1.0848134978692268</c:v>
                </c:pt>
              </c:numCache>
            </c:numRef>
          </c:val>
        </c:ser>
        <c:ser>
          <c:idx val="1"/>
          <c:order val="1"/>
          <c:tx>
            <c:strRef>
              <c:f>'7C'!$O$132</c:f>
              <c:strCache>
                <c:ptCount val="1"/>
                <c:pt idx="0">
                  <c:v>+Δ371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'7C'!$G$132:$G$134</c:f>
                <c:numCache>
                  <c:formatCode>General</c:formatCode>
                  <c:ptCount val="3"/>
                  <c:pt idx="0">
                    <c:v>6.9744093090581008E-2</c:v>
                  </c:pt>
                  <c:pt idx="1">
                    <c:v>5.6982999939507437E-2</c:v>
                  </c:pt>
                  <c:pt idx="2">
                    <c:v>8.5841457153684339E-2</c:v>
                  </c:pt>
                </c:numCache>
              </c:numRef>
            </c:plus>
            <c:minus>
              <c:numRef>
                <c:f>'7C'!$G$132:$G$134</c:f>
                <c:numCache>
                  <c:formatCode>General</c:formatCode>
                  <c:ptCount val="3"/>
                  <c:pt idx="0">
                    <c:v>6.9744093090581008E-2</c:v>
                  </c:pt>
                  <c:pt idx="1">
                    <c:v>5.6982999939507437E-2</c:v>
                  </c:pt>
                  <c:pt idx="2">
                    <c:v>8.5841457153684339E-2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'7C'!$M$133:$M$135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'7C'!$O$133:$O$135</c:f>
              <c:numCache>
                <c:formatCode>General</c:formatCode>
                <c:ptCount val="3"/>
                <c:pt idx="0">
                  <c:v>0.89432752971818941</c:v>
                </c:pt>
                <c:pt idx="1">
                  <c:v>0.91197017517995949</c:v>
                </c:pt>
                <c:pt idx="2">
                  <c:v>0.96085649630655534</c:v>
                </c:pt>
              </c:numCache>
            </c:numRef>
          </c:val>
        </c:ser>
        <c:ser>
          <c:idx val="2"/>
          <c:order val="2"/>
          <c:tx>
            <c:strRef>
              <c:f>'7C'!$P$132</c:f>
              <c:strCache>
                <c:ptCount val="1"/>
                <c:pt idx="0">
                  <c:v>+miR-371-373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'7C'!$C$138:$C$140</c:f>
                <c:numCache>
                  <c:formatCode>General</c:formatCode>
                  <c:ptCount val="3"/>
                  <c:pt idx="0">
                    <c:v>9.3006422006246897E-2</c:v>
                  </c:pt>
                  <c:pt idx="1">
                    <c:v>7.0771764051192385E-2</c:v>
                  </c:pt>
                  <c:pt idx="2">
                    <c:v>8.003864365360179E-2</c:v>
                  </c:pt>
                </c:numCache>
              </c:numRef>
            </c:plus>
            <c:minus>
              <c:numRef>
                <c:f>'7C'!$C$138:$C$140</c:f>
                <c:numCache>
                  <c:formatCode>General</c:formatCode>
                  <c:ptCount val="3"/>
                  <c:pt idx="0">
                    <c:v>9.3006422006246897E-2</c:v>
                  </c:pt>
                  <c:pt idx="1">
                    <c:v>7.0771764051192385E-2</c:v>
                  </c:pt>
                  <c:pt idx="2">
                    <c:v>8.003864365360179E-2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'7C'!$M$133:$M$135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'7C'!$P$133:$P$135</c:f>
              <c:numCache>
                <c:formatCode>General</c:formatCode>
                <c:ptCount val="3"/>
                <c:pt idx="0">
                  <c:v>0.62584497664497363</c:v>
                </c:pt>
                <c:pt idx="1">
                  <c:v>0.95161342564840146</c:v>
                </c:pt>
                <c:pt idx="2">
                  <c:v>1.0210807907523665</c:v>
                </c:pt>
              </c:numCache>
            </c:numRef>
          </c:val>
        </c:ser>
        <c:ser>
          <c:idx val="3"/>
          <c:order val="3"/>
          <c:tx>
            <c:strRef>
              <c:f>'7C'!$Q$132</c:f>
              <c:strCache>
                <c:ptCount val="1"/>
                <c:pt idx="0">
                  <c:v>+Empty vector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'7C'!$G$138:$G$140</c:f>
                <c:numCache>
                  <c:formatCode>General</c:formatCode>
                  <c:ptCount val="3"/>
                  <c:pt idx="0">
                    <c:v>8.3422959106601247E-2</c:v>
                  </c:pt>
                  <c:pt idx="1">
                    <c:v>5.9119199396975436E-2</c:v>
                  </c:pt>
                  <c:pt idx="2">
                    <c:v>7.0425568792817847E-2</c:v>
                  </c:pt>
                </c:numCache>
              </c:numRef>
            </c:plus>
            <c:minus>
              <c:numRef>
                <c:f>'7C'!$G$138:$G$140</c:f>
                <c:numCache>
                  <c:formatCode>General</c:formatCode>
                  <c:ptCount val="3"/>
                  <c:pt idx="0">
                    <c:v>8.3422959106601247E-2</c:v>
                  </c:pt>
                  <c:pt idx="1">
                    <c:v>5.9119199396975436E-2</c:v>
                  </c:pt>
                  <c:pt idx="2">
                    <c:v>7.0425568792817847E-2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'7C'!$M$133:$M$135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'7C'!$Q$133:$Q$135</c:f>
              <c:numCache>
                <c:formatCode>General</c:formatCode>
                <c:ptCount val="3"/>
                <c:pt idx="0">
                  <c:v>0.99611347385415583</c:v>
                </c:pt>
                <c:pt idx="1">
                  <c:v>1.0382719897150436</c:v>
                </c:pt>
                <c:pt idx="2">
                  <c:v>0.95169364386658628</c:v>
                </c:pt>
              </c:numCache>
            </c:numRef>
          </c:val>
        </c:ser>
        <c:ser>
          <c:idx val="4"/>
          <c:order val="4"/>
          <c:tx>
            <c:strRef>
              <c:f>'7C'!$R$132</c:f>
              <c:strCache>
                <c:ptCount val="1"/>
                <c:pt idx="0">
                  <c:v>No site 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'7C'!$N$172</c:f>
                <c:numCache>
                  <c:formatCode>General</c:formatCode>
                  <c:ptCount val="1"/>
                  <c:pt idx="0">
                    <c:v>9.0741988387298744E-2</c:v>
                  </c:pt>
                </c:numCache>
              </c:numRef>
            </c:plus>
            <c:minus>
              <c:numRef>
                <c:f>'7C'!$N$172</c:f>
                <c:numCache>
                  <c:formatCode>General</c:formatCode>
                  <c:ptCount val="1"/>
                  <c:pt idx="0">
                    <c:v>9.0741988387298744E-2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'7C'!$M$133:$M$135</c:f>
              <c:strCache>
                <c:ptCount val="3"/>
                <c:pt idx="0">
                  <c:v>3-7CG-B</c:v>
                </c:pt>
                <c:pt idx="1">
                  <c:v>4-7CG-B</c:v>
                </c:pt>
                <c:pt idx="2">
                  <c:v>No site</c:v>
                </c:pt>
              </c:strCache>
            </c:strRef>
          </c:cat>
          <c:val>
            <c:numRef>
              <c:f>'7C'!$R$133:$R$135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898616"/>
        <c:axId val="526899008"/>
      </c:barChart>
      <c:catAx>
        <c:axId val="52689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6899008"/>
        <c:crosses val="autoZero"/>
        <c:auto val="1"/>
        <c:lblAlgn val="ctr"/>
        <c:lblOffset val="100"/>
        <c:noMultiLvlLbl val="0"/>
      </c:catAx>
      <c:valAx>
        <c:axId val="52689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689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293+ human rescues, 4 datasets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'7D'!$L$122</c:f>
              <c:strCache>
                <c:ptCount val="1"/>
                <c:pt idx="0">
                  <c:v>+miR-371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'7D'!$C$121:$C$123</c:f>
                <c:numCache>
                  <c:formatCode>General</c:formatCode>
                  <c:ptCount val="3"/>
                  <c:pt idx="0">
                    <c:v>7.2219922222449995E-2</c:v>
                  </c:pt>
                  <c:pt idx="1">
                    <c:v>9.4938529783583706E-2</c:v>
                  </c:pt>
                  <c:pt idx="2">
                    <c:v>7.0606966673699742E-2</c:v>
                  </c:pt>
                </c:numCache>
              </c:numRef>
            </c:plus>
            <c:minus>
              <c:numRef>
                <c:f>'7D'!$C$121:$C$123</c:f>
                <c:numCache>
                  <c:formatCode>General</c:formatCode>
                  <c:ptCount val="3"/>
                  <c:pt idx="0">
                    <c:v>7.2219922222449995E-2</c:v>
                  </c:pt>
                  <c:pt idx="1">
                    <c:v>9.4938529783583706E-2</c:v>
                  </c:pt>
                  <c:pt idx="2">
                    <c:v>7.0606966673699742E-2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'7D'!$K$123:$K$125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'7D'!$L$123:$L$125</c:f>
              <c:numCache>
                <c:formatCode>General</c:formatCode>
                <c:ptCount val="3"/>
                <c:pt idx="0">
                  <c:v>0.34825758015087072</c:v>
                </c:pt>
                <c:pt idx="1">
                  <c:v>1.0167706489907578</c:v>
                </c:pt>
                <c:pt idx="2">
                  <c:v>1.1008535553895646</c:v>
                </c:pt>
              </c:numCache>
            </c:numRef>
          </c:val>
        </c:ser>
        <c:ser>
          <c:idx val="1"/>
          <c:order val="1"/>
          <c:tx>
            <c:strRef>
              <c:f>'7D'!$M$122</c:f>
              <c:strCache>
                <c:ptCount val="1"/>
                <c:pt idx="0">
                  <c:v>+Δ371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'7D'!$G$121:$G$123</c:f>
                <c:numCache>
                  <c:formatCode>General</c:formatCode>
                  <c:ptCount val="3"/>
                  <c:pt idx="0">
                    <c:v>0.11630051173071211</c:v>
                  </c:pt>
                  <c:pt idx="1">
                    <c:v>6.3352913800853908E-2</c:v>
                  </c:pt>
                  <c:pt idx="2">
                    <c:v>8.3144875658087036E-2</c:v>
                  </c:pt>
                </c:numCache>
              </c:numRef>
            </c:plus>
            <c:minus>
              <c:numRef>
                <c:f>'7D'!$G$121:$G$123</c:f>
                <c:numCache>
                  <c:formatCode>General</c:formatCode>
                  <c:ptCount val="3"/>
                  <c:pt idx="0">
                    <c:v>0.11630051173071211</c:v>
                  </c:pt>
                  <c:pt idx="1">
                    <c:v>6.3352913800853908E-2</c:v>
                  </c:pt>
                  <c:pt idx="2">
                    <c:v>8.3144875658087036E-2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'7D'!$K$123:$K$125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'7D'!$M$123:$M$125</c:f>
              <c:numCache>
                <c:formatCode>General</c:formatCode>
                <c:ptCount val="3"/>
                <c:pt idx="0">
                  <c:v>0.90013165995922784</c:v>
                </c:pt>
                <c:pt idx="1">
                  <c:v>0.8685778559315096</c:v>
                </c:pt>
                <c:pt idx="2">
                  <c:v>0.92493976448610904</c:v>
                </c:pt>
              </c:numCache>
            </c:numRef>
          </c:val>
        </c:ser>
        <c:ser>
          <c:idx val="2"/>
          <c:order val="2"/>
          <c:tx>
            <c:strRef>
              <c:f>'7D'!$N$122</c:f>
              <c:strCache>
                <c:ptCount val="1"/>
                <c:pt idx="0">
                  <c:v>+miR-371-373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'7D'!$C$127:$C$129</c:f>
                <c:numCache>
                  <c:formatCode>General</c:formatCode>
                  <c:ptCount val="3"/>
                  <c:pt idx="0">
                    <c:v>5.8437779001746466E-2</c:v>
                  </c:pt>
                  <c:pt idx="1">
                    <c:v>7.4078345326800132E-2</c:v>
                  </c:pt>
                  <c:pt idx="2">
                    <c:v>4.6290505554708816E-2</c:v>
                  </c:pt>
                </c:numCache>
              </c:numRef>
            </c:plus>
            <c:minus>
              <c:numRef>
                <c:f>'7D'!$C$127:$C$129</c:f>
                <c:numCache>
                  <c:formatCode>General</c:formatCode>
                  <c:ptCount val="3"/>
                  <c:pt idx="0">
                    <c:v>5.8437779001746466E-2</c:v>
                  </c:pt>
                  <c:pt idx="1">
                    <c:v>7.4078345326800132E-2</c:v>
                  </c:pt>
                  <c:pt idx="2">
                    <c:v>4.6290505554708816E-2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'7D'!$K$123:$K$125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'7D'!$N$123:$N$125</c:f>
              <c:numCache>
                <c:formatCode>General</c:formatCode>
                <c:ptCount val="3"/>
                <c:pt idx="0">
                  <c:v>0.48195705397638605</c:v>
                </c:pt>
                <c:pt idx="1">
                  <c:v>0.99568925317516821</c:v>
                </c:pt>
                <c:pt idx="2">
                  <c:v>1.0274150991169129</c:v>
                </c:pt>
              </c:numCache>
            </c:numRef>
          </c:val>
        </c:ser>
        <c:ser>
          <c:idx val="3"/>
          <c:order val="3"/>
          <c:tx>
            <c:strRef>
              <c:f>'7D'!$O$122</c:f>
              <c:strCache>
                <c:ptCount val="1"/>
                <c:pt idx="0">
                  <c:v>+Empty vector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'7D'!$G$127:$G$129</c:f>
                <c:numCache>
                  <c:formatCode>General</c:formatCode>
                  <c:ptCount val="3"/>
                  <c:pt idx="0">
                    <c:v>8.4087073266955983E-2</c:v>
                  </c:pt>
                  <c:pt idx="1">
                    <c:v>7.2555740736239591E-2</c:v>
                  </c:pt>
                  <c:pt idx="2">
                    <c:v>5.6071943105918599E-2</c:v>
                  </c:pt>
                </c:numCache>
              </c:numRef>
            </c:plus>
            <c:minus>
              <c:numRef>
                <c:f>'7D'!$G$127:$G$129</c:f>
                <c:numCache>
                  <c:formatCode>General</c:formatCode>
                  <c:ptCount val="3"/>
                  <c:pt idx="0">
                    <c:v>8.4087073266955983E-2</c:v>
                  </c:pt>
                  <c:pt idx="1">
                    <c:v>7.2555740736239591E-2</c:v>
                  </c:pt>
                  <c:pt idx="2">
                    <c:v>5.6071943105918599E-2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'7D'!$K$123:$K$125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'7D'!$O$123:$O$125</c:f>
              <c:numCache>
                <c:formatCode>General</c:formatCode>
                <c:ptCount val="3"/>
                <c:pt idx="0">
                  <c:v>0.91877005415775792</c:v>
                </c:pt>
                <c:pt idx="1">
                  <c:v>0.89448744298103133</c:v>
                </c:pt>
                <c:pt idx="2">
                  <c:v>0.96197283253832633</c:v>
                </c:pt>
              </c:numCache>
            </c:numRef>
          </c:val>
        </c:ser>
        <c:ser>
          <c:idx val="4"/>
          <c:order val="4"/>
          <c:tx>
            <c:strRef>
              <c:f>'7D'!$P$122</c:f>
              <c:strCache>
                <c:ptCount val="1"/>
                <c:pt idx="0">
                  <c:v>No site 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'7D'!$G$131</c:f>
                <c:numCache>
                  <c:formatCode>General</c:formatCode>
                  <c:ptCount val="1"/>
                  <c:pt idx="0">
                    <c:v>8.3306307881869698E-2</c:v>
                  </c:pt>
                </c:numCache>
              </c:numRef>
            </c:plus>
            <c:minus>
              <c:numRef>
                <c:f>'7D'!$G$131</c:f>
                <c:numCache>
                  <c:formatCode>General</c:formatCode>
                  <c:ptCount val="1"/>
                  <c:pt idx="0">
                    <c:v>8.3306307881869698E-2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'7D'!$K$123:$K$125</c:f>
              <c:strCache>
                <c:ptCount val="3"/>
                <c:pt idx="0">
                  <c:v>4-7CGC-B</c:v>
                </c:pt>
                <c:pt idx="1">
                  <c:v>5-7CGC-B</c:v>
                </c:pt>
                <c:pt idx="2">
                  <c:v>No site</c:v>
                </c:pt>
              </c:strCache>
            </c:strRef>
          </c:cat>
          <c:val>
            <c:numRef>
              <c:f>'7D'!$P$123:$P$125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032320"/>
        <c:axId val="216032712"/>
      </c:barChart>
      <c:catAx>
        <c:axId val="2160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6032712"/>
        <c:crosses val="autoZero"/>
        <c:auto val="1"/>
        <c:lblAlgn val="ctr"/>
        <c:lblOffset val="100"/>
        <c:noMultiLvlLbl val="0"/>
      </c:catAx>
      <c:valAx>
        <c:axId val="21603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603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164</xdr:row>
      <xdr:rowOff>57148</xdr:rowOff>
    </xdr:from>
    <xdr:to>
      <xdr:col>7</xdr:col>
      <xdr:colOff>342900</xdr:colOff>
      <xdr:row>190</xdr:row>
      <xdr:rowOff>101599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169</xdr:row>
      <xdr:rowOff>133348</xdr:rowOff>
    </xdr:from>
    <xdr:to>
      <xdr:col>8</xdr:col>
      <xdr:colOff>127000</xdr:colOff>
      <xdr:row>195</xdr:row>
      <xdr:rowOff>139699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141</xdr:row>
      <xdr:rowOff>95248</xdr:rowOff>
    </xdr:from>
    <xdr:to>
      <xdr:col>7</xdr:col>
      <xdr:colOff>292100</xdr:colOff>
      <xdr:row>166</xdr:row>
      <xdr:rowOff>139699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146048</xdr:colOff>
      <xdr:row>132</xdr:row>
      <xdr:rowOff>127000</xdr:rowOff>
    </xdr:from>
    <xdr:to>
      <xdr:col>8</xdr:col>
      <xdr:colOff>342899</xdr:colOff>
      <xdr:row>160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Lab/Luciferace%20assay/SWJ%20VIII%20-%20292-iso2%20mou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Lab/Luciferace%20assay/SWJ%20IX%20-%2029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Lab/Luciferace%20assay/For%20paper/293_bulge_crosstal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8">
          <cell r="G38">
            <v>0.100097614478279</v>
          </cell>
        </row>
        <row r="41">
          <cell r="K41" t="str">
            <v>+miR-292, 1:100</v>
          </cell>
          <cell r="L41" t="str">
            <v>+Δ292, 1:100</v>
          </cell>
          <cell r="M41" t="str">
            <v>+miR-290-295, 1:100</v>
          </cell>
          <cell r="N41" t="str">
            <v>+Empty vector, 1:100</v>
          </cell>
          <cell r="O41" t="str">
            <v>No site (pooled)</v>
          </cell>
        </row>
        <row r="42">
          <cell r="C42">
            <v>5.7203563528964642E-2</v>
          </cell>
          <cell r="G42">
            <v>6.3452118677353508E-2</v>
          </cell>
          <cell r="J42" t="str">
            <v>292-iso2-1C bulge 5:3</v>
          </cell>
          <cell r="K42">
            <v>0.37483659381235235</v>
          </cell>
          <cell r="L42">
            <v>0.7780198610187371</v>
          </cell>
          <cell r="M42">
            <v>0.54505423938719799</v>
          </cell>
          <cell r="N42">
            <v>0.74582024172648653</v>
          </cell>
        </row>
        <row r="43">
          <cell r="C43">
            <v>6.9899293449010719E-3</v>
          </cell>
          <cell r="G43">
            <v>8.8544435595682581E-3</v>
          </cell>
          <cell r="J43" t="str">
            <v>292-iso2-1,2C bulge 5:3</v>
          </cell>
          <cell r="K43">
            <v>0.75563608008623251</v>
          </cell>
          <cell r="L43">
            <v>0.86464234112331706</v>
          </cell>
          <cell r="M43">
            <v>0.82576886911451031</v>
          </cell>
          <cell r="N43">
            <v>0.75237942343416719</v>
          </cell>
        </row>
        <row r="44">
          <cell r="C44">
            <v>0.10459435333329714</v>
          </cell>
          <cell r="G44">
            <v>3.1924804285772428E-2</v>
          </cell>
          <cell r="J44" t="str">
            <v>No site</v>
          </cell>
          <cell r="K44">
            <v>1.0976767653601813</v>
          </cell>
          <cell r="L44">
            <v>1.0040134853106437</v>
          </cell>
          <cell r="M44">
            <v>1.0835951654702656</v>
          </cell>
          <cell r="N44">
            <v>0.8147145838589086</v>
          </cell>
          <cell r="O44">
            <v>1</v>
          </cell>
        </row>
        <row r="47">
          <cell r="C47">
            <v>2.8898077114281565E-2</v>
          </cell>
          <cell r="G47">
            <v>8.7609143084381211E-2</v>
          </cell>
        </row>
        <row r="48">
          <cell r="C48">
            <v>5.7802214886540304E-2</v>
          </cell>
          <cell r="G48">
            <v>8.5054751718588006E-2</v>
          </cell>
        </row>
        <row r="49">
          <cell r="C49">
            <v>0.11317075616327378</v>
          </cell>
          <cell r="G49">
            <v>5.7154607642080489E-2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8">
          <cell r="G38">
            <v>7.2853765423372227E-2</v>
          </cell>
        </row>
        <row r="40">
          <cell r="M40" t="str">
            <v>+miR-293, 1:100</v>
          </cell>
          <cell r="N40" t="str">
            <v>+Δ293, 1:100</v>
          </cell>
          <cell r="O40" t="str">
            <v>+miR-290-295, 1:100</v>
          </cell>
          <cell r="P40" t="str">
            <v>+Empty vector, 1:100</v>
          </cell>
          <cell r="Q40" t="str">
            <v>No site (pooled)</v>
          </cell>
        </row>
        <row r="41">
          <cell r="C41">
            <v>1.0052145799704251E-2</v>
          </cell>
          <cell r="G41">
            <v>3.6949793873904749E-2</v>
          </cell>
          <cell r="L41" t="str">
            <v>292-iso2-1C bulge 5:3</v>
          </cell>
          <cell r="M41">
            <v>0.43927624540676319</v>
          </cell>
          <cell r="N41">
            <v>0.99564320821123475</v>
          </cell>
          <cell r="O41">
            <v>0.35716389909608198</v>
          </cell>
          <cell r="P41">
            <v>0.84500054266089908</v>
          </cell>
        </row>
        <row r="42">
          <cell r="C42">
            <v>8.6061391650438357E-2</v>
          </cell>
          <cell r="G42">
            <v>6.3713504075783176E-2</v>
          </cell>
          <cell r="L42" t="str">
            <v>292-iso2-1,2C bulge 5:3</v>
          </cell>
          <cell r="M42">
            <v>0.92531435570646714</v>
          </cell>
          <cell r="N42">
            <v>0.99334852783850436</v>
          </cell>
          <cell r="O42">
            <v>0.9684171356807294</v>
          </cell>
          <cell r="P42">
            <v>0.85957486394716043</v>
          </cell>
        </row>
        <row r="43">
          <cell r="C43">
            <v>8.7658840234929106E-2</v>
          </cell>
          <cell r="G43">
            <v>7.0835235708263056E-2</v>
          </cell>
          <cell r="L43" t="str">
            <v>No site</v>
          </cell>
          <cell r="M43">
            <v>1.0376296571933579</v>
          </cell>
          <cell r="N43">
            <v>1.0419089259965579</v>
          </cell>
          <cell r="O43">
            <v>1.1126719072204911</v>
          </cell>
          <cell r="P43">
            <v>0.80778950958959339</v>
          </cell>
          <cell r="Q43">
            <v>1</v>
          </cell>
        </row>
        <row r="46">
          <cell r="C46">
            <v>1.5893656549879284E-2</v>
          </cell>
          <cell r="G46">
            <v>7.3047763254614845E-2</v>
          </cell>
        </row>
        <row r="47">
          <cell r="C47">
            <v>4.9322168070371902E-2</v>
          </cell>
          <cell r="G47">
            <v>5.266347245377722E-2</v>
          </cell>
        </row>
        <row r="48">
          <cell r="C48">
            <v>8.2036685555248387E-2</v>
          </cell>
          <cell r="G48">
            <v>4.9022741045422064E-2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53">
          <cell r="I153">
            <v>9.0633658483772292E-2</v>
          </cell>
        </row>
        <row r="156">
          <cell r="C156">
            <v>5.3008007060407709E-2</v>
          </cell>
          <cell r="G156">
            <v>1.788903447499722E-2</v>
          </cell>
          <cell r="K156">
            <v>3.2669971951957547E-2</v>
          </cell>
        </row>
        <row r="157">
          <cell r="C157">
            <v>9.5416455201187134E-2</v>
          </cell>
          <cell r="G157">
            <v>6.5723457723953882E-2</v>
          </cell>
          <cell r="K157">
            <v>9.156417304019257E-2</v>
          </cell>
        </row>
        <row r="158">
          <cell r="C158">
            <v>8.3130950904973702E-2</v>
          </cell>
          <cell r="G158">
            <v>6.8018402151664117E-2</v>
          </cell>
          <cell r="K158">
            <v>0.11104723392740222</v>
          </cell>
        </row>
        <row r="161">
          <cell r="C161">
            <v>9.7690025663175514E-2</v>
          </cell>
          <cell r="G161">
            <v>3.6193001642219176E-2</v>
          </cell>
          <cell r="K161">
            <v>6.773462155783605E-2</v>
          </cell>
        </row>
        <row r="162">
          <cell r="C162">
            <v>7.7065494274261764E-2</v>
          </cell>
          <cell r="G162">
            <v>9.1330977037681949E-2</v>
          </cell>
          <cell r="K162">
            <v>9.4935970415959067E-2</v>
          </cell>
        </row>
        <row r="163">
          <cell r="C163">
            <v>5.1120825163173081E-2</v>
          </cell>
          <cell r="G163">
            <v>5.8386940752337808E-2</v>
          </cell>
          <cell r="K163">
            <v>0.10488890258555712</v>
          </cell>
        </row>
        <row r="165">
          <cell r="B165" t="str">
            <v>+miR-292</v>
          </cell>
          <cell r="C165" t="str">
            <v>+miR-293</v>
          </cell>
          <cell r="D165" t="str">
            <v>+Δ292</v>
          </cell>
          <cell r="E165" t="str">
            <v>+Δ293</v>
          </cell>
          <cell r="F165" t="str">
            <v>+miR-290-295</v>
          </cell>
          <cell r="G165" t="str">
            <v>+Empty vector</v>
          </cell>
          <cell r="H165" t="str">
            <v>No site average</v>
          </cell>
        </row>
        <row r="166">
          <cell r="A166" t="str">
            <v>4-7CGC-B</v>
          </cell>
          <cell r="B166">
            <v>0.81258767658311859</v>
          </cell>
          <cell r="C166">
            <v>0.42720721936071382</v>
          </cell>
          <cell r="D166">
            <v>0.19586536968401155</v>
          </cell>
          <cell r="E166">
            <v>0.90845395607837021</v>
          </cell>
          <cell r="F166">
            <v>0.33736780513331766</v>
          </cell>
          <cell r="G166">
            <v>0.80452883774562023</v>
          </cell>
        </row>
        <row r="167">
          <cell r="A167" t="str">
            <v>5-7CGC-B</v>
          </cell>
          <cell r="B167">
            <v>1.0687490681983747</v>
          </cell>
          <cell r="C167">
            <v>0.92856570246395964</v>
          </cell>
          <cell r="D167">
            <v>0.93477633447421837</v>
          </cell>
          <cell r="E167">
            <v>0.92858441935176306</v>
          </cell>
          <cell r="F167">
            <v>0.97831389543748837</v>
          </cell>
          <cell r="G167">
            <v>0.88579754368673813</v>
          </cell>
        </row>
        <row r="168">
          <cell r="A168" t="str">
            <v>No site</v>
          </cell>
          <cell r="B168">
            <v>1.0459831631380447</v>
          </cell>
          <cell r="C168">
            <v>1.0020705117345743</v>
          </cell>
          <cell r="D168">
            <v>1.0851488928778454</v>
          </cell>
          <cell r="E168">
            <v>1.0027247463119184</v>
          </cell>
          <cell r="F168">
            <v>1.0147697518657282</v>
          </cell>
          <cell r="G168">
            <v>0.94698013444519524</v>
          </cell>
          <cell r="H16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1"/>
  <sheetViews>
    <sheetView zoomScale="75" zoomScaleNormal="75" workbookViewId="0">
      <selection activeCell="K164" sqref="K164"/>
    </sheetView>
  </sheetViews>
  <sheetFormatPr defaultRowHeight="12.75" x14ac:dyDescent="0.2"/>
  <cols>
    <col min="1" max="1" width="30" style="5" customWidth="1"/>
    <col min="2" max="2" width="26.5703125" style="5" customWidth="1"/>
    <col min="3" max="10" width="9.140625" style="5"/>
    <col min="11" max="11" width="18.140625" style="5" customWidth="1"/>
    <col min="12" max="13" width="9.7109375" style="5" customWidth="1"/>
    <col min="14" max="16384" width="9.140625" style="5"/>
  </cols>
  <sheetData>
    <row r="1" spans="1:39" x14ac:dyDescent="0.2">
      <c r="A1" s="29" t="s">
        <v>206</v>
      </c>
      <c r="L1" s="7"/>
      <c r="Q1" s="32" t="s">
        <v>139</v>
      </c>
      <c r="R1" s="1"/>
      <c r="S1" s="1" t="s">
        <v>0</v>
      </c>
      <c r="T1" s="1" t="s">
        <v>1</v>
      </c>
      <c r="U1" s="1" t="s">
        <v>2</v>
      </c>
      <c r="W1" s="62" t="s">
        <v>211</v>
      </c>
      <c r="X1" s="1"/>
      <c r="Y1" s="1" t="s">
        <v>46</v>
      </c>
      <c r="Z1" s="1" t="s">
        <v>47</v>
      </c>
      <c r="AA1" s="1" t="s">
        <v>48</v>
      </c>
      <c r="AC1" s="60" t="s">
        <v>216</v>
      </c>
      <c r="AD1" s="1"/>
      <c r="AE1" s="1" t="s">
        <v>0</v>
      </c>
      <c r="AF1" s="1" t="s">
        <v>1</v>
      </c>
      <c r="AG1" s="1" t="s">
        <v>2</v>
      </c>
      <c r="AI1" s="55" t="s">
        <v>172</v>
      </c>
      <c r="AJ1" s="1"/>
      <c r="AK1" s="1" t="s">
        <v>0</v>
      </c>
      <c r="AL1" s="1" t="s">
        <v>1</v>
      </c>
      <c r="AM1" s="1" t="s">
        <v>2</v>
      </c>
    </row>
    <row r="2" spans="1:39" x14ac:dyDescent="0.2">
      <c r="A2" s="29" t="s">
        <v>23</v>
      </c>
      <c r="B2" s="7" t="s">
        <v>24</v>
      </c>
      <c r="C2" s="31" t="s">
        <v>46</v>
      </c>
      <c r="D2" s="31" t="s">
        <v>47</v>
      </c>
      <c r="E2" s="31" t="s">
        <v>48</v>
      </c>
      <c r="F2" s="31" t="s">
        <v>205</v>
      </c>
      <c r="G2" s="31" t="s">
        <v>204</v>
      </c>
      <c r="H2" s="31" t="s">
        <v>203</v>
      </c>
      <c r="I2" s="31" t="s">
        <v>202</v>
      </c>
      <c r="L2" s="7"/>
      <c r="Q2" s="23" t="s">
        <v>122</v>
      </c>
      <c r="R2" s="2" t="s">
        <v>124</v>
      </c>
      <c r="S2">
        <v>447117</v>
      </c>
      <c r="T2">
        <v>3758684</v>
      </c>
      <c r="U2">
        <v>0.11899999999999999</v>
      </c>
      <c r="V2" s="31"/>
      <c r="W2" s="27" t="s">
        <v>62</v>
      </c>
      <c r="X2" s="2" t="s">
        <v>207</v>
      </c>
      <c r="Y2">
        <v>930842</v>
      </c>
      <c r="Z2">
        <v>1664122</v>
      </c>
      <c r="AA2">
        <v>0.55940000000000001</v>
      </c>
      <c r="AC2" s="23" t="s">
        <v>18</v>
      </c>
      <c r="AD2" s="2" t="s">
        <v>123</v>
      </c>
      <c r="AE2">
        <v>2278008</v>
      </c>
      <c r="AF2">
        <v>3645732</v>
      </c>
      <c r="AG2">
        <v>0.62480000000000002</v>
      </c>
      <c r="AI2" s="23" t="s">
        <v>159</v>
      </c>
      <c r="AJ2" s="8" t="s">
        <v>160</v>
      </c>
      <c r="AK2">
        <v>851122</v>
      </c>
      <c r="AL2">
        <v>2420211</v>
      </c>
      <c r="AM2">
        <v>0.35170000000000001</v>
      </c>
    </row>
    <row r="3" spans="1:39" ht="12.75" customHeight="1" x14ac:dyDescent="0.2">
      <c r="A3" s="9" t="s">
        <v>97</v>
      </c>
      <c r="B3" s="7" t="s">
        <v>10</v>
      </c>
      <c r="C3" s="5">
        <v>494708</v>
      </c>
      <c r="D3" s="5">
        <v>1834971</v>
      </c>
      <c r="E3" s="5">
        <v>0.26960000000000001</v>
      </c>
      <c r="F3" s="31">
        <f>AVERAGE(E3:E8)</f>
        <v>0.23522258245348915</v>
      </c>
      <c r="G3" s="31">
        <f>STDEV(E3:E8)</f>
        <v>4.9100278594006182E-2</v>
      </c>
      <c r="H3" s="31">
        <f>F3/$F$132</f>
        <v>0.3220222483603441</v>
      </c>
      <c r="I3" s="31">
        <f>G3/$F$132</f>
        <v>6.721881012885976E-2</v>
      </c>
      <c r="L3" s="7"/>
      <c r="Q3" s="23"/>
      <c r="R3" s="2" t="s">
        <v>124</v>
      </c>
      <c r="S3">
        <v>881552</v>
      </c>
      <c r="T3">
        <v>7313577</v>
      </c>
      <c r="U3">
        <v>0.1205</v>
      </c>
      <c r="V3" s="31"/>
      <c r="W3" s="27"/>
      <c r="X3" s="2" t="s">
        <v>207</v>
      </c>
      <c r="Y3">
        <v>1859655</v>
      </c>
      <c r="Z3">
        <v>2502685</v>
      </c>
      <c r="AA3">
        <v>0.74309999999999998</v>
      </c>
      <c r="AC3" s="26"/>
      <c r="AD3" s="2" t="s">
        <v>123</v>
      </c>
      <c r="AE3">
        <v>2746286</v>
      </c>
      <c r="AF3">
        <v>4145550</v>
      </c>
      <c r="AG3">
        <v>0.66249999999999998</v>
      </c>
      <c r="AI3" s="23"/>
      <c r="AJ3" s="8" t="s">
        <v>160</v>
      </c>
      <c r="AK3">
        <v>932573</v>
      </c>
      <c r="AL3">
        <v>2709962</v>
      </c>
      <c r="AM3">
        <v>0.34410000000000002</v>
      </c>
    </row>
    <row r="4" spans="1:39" x14ac:dyDescent="0.2">
      <c r="A4" s="21"/>
      <c r="B4" s="7" t="s">
        <v>10</v>
      </c>
      <c r="C4" s="5">
        <v>639478</v>
      </c>
      <c r="D4" s="5">
        <v>2752419</v>
      </c>
      <c r="E4" s="5">
        <v>0.23230000000000001</v>
      </c>
      <c r="G4" s="31"/>
      <c r="H4" s="31"/>
      <c r="I4" s="31"/>
      <c r="L4" s="7"/>
      <c r="Q4" s="23"/>
      <c r="R4" s="2" t="s">
        <v>124</v>
      </c>
      <c r="S4">
        <v>555266</v>
      </c>
      <c r="T4">
        <v>4171338</v>
      </c>
      <c r="U4">
        <v>0.1331</v>
      </c>
      <c r="V4" s="31"/>
      <c r="W4" s="27"/>
      <c r="X4" s="2" t="s">
        <v>207</v>
      </c>
      <c r="Y4">
        <v>3291169</v>
      </c>
      <c r="Z4">
        <v>4521459</v>
      </c>
      <c r="AA4">
        <v>0.72789999999999999</v>
      </c>
      <c r="AC4" s="26"/>
      <c r="AD4" s="2" t="s">
        <v>123</v>
      </c>
      <c r="AE4">
        <v>3423223</v>
      </c>
      <c r="AF4">
        <v>5308068</v>
      </c>
      <c r="AG4">
        <v>0.64490000000000003</v>
      </c>
      <c r="AI4" s="23"/>
      <c r="AJ4" s="8" t="s">
        <v>160</v>
      </c>
      <c r="AK4">
        <v>1176496</v>
      </c>
      <c r="AL4">
        <v>3637577</v>
      </c>
      <c r="AM4">
        <v>0.32340000000000002</v>
      </c>
    </row>
    <row r="5" spans="1:39" x14ac:dyDescent="0.2">
      <c r="A5" s="21"/>
      <c r="B5" s="7" t="s">
        <v>10</v>
      </c>
      <c r="C5" s="5">
        <v>768357</v>
      </c>
      <c r="D5" s="5">
        <v>2436650</v>
      </c>
      <c r="E5" s="5">
        <v>0.31530000000000002</v>
      </c>
      <c r="F5" s="31"/>
      <c r="G5" s="31"/>
      <c r="H5" s="31"/>
      <c r="I5" s="31"/>
      <c r="L5" s="7"/>
      <c r="Q5" s="23"/>
      <c r="R5" s="2" t="s">
        <v>125</v>
      </c>
      <c r="S5">
        <v>1674578</v>
      </c>
      <c r="T5">
        <v>4831776</v>
      </c>
      <c r="U5">
        <v>0.34660000000000002</v>
      </c>
      <c r="V5" s="31"/>
      <c r="W5" s="27"/>
      <c r="X5" s="2" t="s">
        <v>208</v>
      </c>
      <c r="Y5">
        <v>1553982</v>
      </c>
      <c r="Z5">
        <v>2458523</v>
      </c>
      <c r="AA5">
        <v>0.6321</v>
      </c>
      <c r="AC5" s="26"/>
      <c r="AD5" t="s">
        <v>9</v>
      </c>
      <c r="AE5">
        <v>4092898</v>
      </c>
      <c r="AF5">
        <v>5487723</v>
      </c>
      <c r="AG5">
        <v>0.74580000000000002</v>
      </c>
      <c r="AI5" s="23"/>
      <c r="AJ5" s="8" t="s">
        <v>161</v>
      </c>
      <c r="AK5">
        <v>2056485</v>
      </c>
      <c r="AL5">
        <v>3678285</v>
      </c>
      <c r="AM5">
        <v>0.55910000000000004</v>
      </c>
    </row>
    <row r="6" spans="1:39" x14ac:dyDescent="0.2">
      <c r="A6" s="21"/>
      <c r="B6" s="33"/>
      <c r="C6" s="33"/>
      <c r="D6" s="33"/>
      <c r="E6" s="5">
        <v>0.18975341887222563</v>
      </c>
      <c r="F6" s="31"/>
      <c r="G6" s="31"/>
      <c r="H6" s="31"/>
      <c r="I6" s="31"/>
      <c r="L6" s="7"/>
      <c r="Q6" s="23"/>
      <c r="R6" s="2" t="s">
        <v>125</v>
      </c>
      <c r="S6">
        <v>1598801</v>
      </c>
      <c r="T6">
        <v>5154529</v>
      </c>
      <c r="U6">
        <v>0.31019999999999998</v>
      </c>
      <c r="V6" s="31"/>
      <c r="W6" s="27"/>
      <c r="X6" s="2" t="s">
        <v>208</v>
      </c>
      <c r="Y6">
        <v>2483208</v>
      </c>
      <c r="Z6">
        <v>3667339</v>
      </c>
      <c r="AA6">
        <v>0.67710000000000004</v>
      </c>
      <c r="AC6" s="26"/>
      <c r="AD6" t="s">
        <v>9</v>
      </c>
      <c r="AE6">
        <v>4079325</v>
      </c>
      <c r="AF6">
        <v>5118763</v>
      </c>
      <c r="AG6">
        <v>0.79690000000000005</v>
      </c>
      <c r="AI6" s="23"/>
      <c r="AJ6" s="8" t="s">
        <v>161</v>
      </c>
      <c r="AK6">
        <v>2534020</v>
      </c>
      <c r="AL6">
        <v>4513130</v>
      </c>
      <c r="AM6">
        <v>0.5615</v>
      </c>
    </row>
    <row r="7" spans="1:39" x14ac:dyDescent="0.2">
      <c r="A7" s="21"/>
      <c r="B7" s="32" t="s">
        <v>138</v>
      </c>
      <c r="C7" s="33"/>
      <c r="D7" s="57">
        <v>0.61094626715308897</v>
      </c>
      <c r="E7" s="5">
        <v>0.19214526868994275</v>
      </c>
      <c r="F7" s="31"/>
      <c r="G7" s="31"/>
      <c r="H7" s="31"/>
      <c r="I7" s="31"/>
      <c r="Q7" s="23"/>
      <c r="R7" s="2" t="s">
        <v>125</v>
      </c>
      <c r="S7">
        <v>1349384</v>
      </c>
      <c r="T7">
        <v>3561214</v>
      </c>
      <c r="U7">
        <v>0.37890000000000001</v>
      </c>
      <c r="V7" s="31"/>
      <c r="W7" s="27"/>
      <c r="X7" s="2" t="s">
        <v>208</v>
      </c>
      <c r="Y7">
        <v>2168430</v>
      </c>
      <c r="Z7">
        <v>3464379</v>
      </c>
      <c r="AA7">
        <v>0.62590000000000001</v>
      </c>
      <c r="AC7" s="26"/>
      <c r="AD7" t="s">
        <v>9</v>
      </c>
      <c r="AE7">
        <v>3398690</v>
      </c>
      <c r="AF7">
        <v>5007043</v>
      </c>
      <c r="AG7">
        <v>0.67879999999999996</v>
      </c>
      <c r="AI7" s="23"/>
      <c r="AJ7" s="8" t="s">
        <v>161</v>
      </c>
      <c r="AK7">
        <v>2252941</v>
      </c>
      <c r="AL7">
        <v>3595029</v>
      </c>
      <c r="AM7">
        <v>0.62670000000000003</v>
      </c>
    </row>
    <row r="8" spans="1:39" x14ac:dyDescent="0.2">
      <c r="A8" s="21"/>
      <c r="B8" s="56"/>
      <c r="C8" s="33"/>
      <c r="D8" s="33"/>
      <c r="E8" s="5">
        <v>0.21223680715876664</v>
      </c>
      <c r="F8" s="31"/>
      <c r="G8" s="31"/>
      <c r="H8" s="31"/>
      <c r="I8" s="31"/>
      <c r="Q8" s="23"/>
      <c r="R8" s="2" t="s">
        <v>126</v>
      </c>
      <c r="S8">
        <v>2503403</v>
      </c>
      <c r="T8">
        <v>8853986</v>
      </c>
      <c r="U8">
        <v>0.28270000000000001</v>
      </c>
      <c r="V8" s="31"/>
      <c r="W8" s="27"/>
      <c r="X8" s="2" t="s">
        <v>65</v>
      </c>
      <c r="Y8">
        <v>1652695</v>
      </c>
      <c r="Z8">
        <v>2518092</v>
      </c>
      <c r="AA8">
        <v>0.65629999999999999</v>
      </c>
      <c r="AC8" s="23" t="s">
        <v>21</v>
      </c>
      <c r="AD8" s="2" t="s">
        <v>123</v>
      </c>
      <c r="AE8">
        <v>1512106</v>
      </c>
      <c r="AF8">
        <v>4793076</v>
      </c>
      <c r="AG8">
        <v>0.3155</v>
      </c>
      <c r="AI8" s="23"/>
      <c r="AJ8" t="s">
        <v>9</v>
      </c>
      <c r="AK8">
        <v>3631770</v>
      </c>
      <c r="AL8">
        <v>4300793</v>
      </c>
      <c r="AM8">
        <v>0.84440000000000004</v>
      </c>
    </row>
    <row r="9" spans="1:39" x14ac:dyDescent="0.2">
      <c r="A9" s="21"/>
      <c r="B9" s="7" t="s">
        <v>11</v>
      </c>
      <c r="C9" s="5">
        <v>1596445</v>
      </c>
      <c r="D9" s="5">
        <v>2910813</v>
      </c>
      <c r="E9" s="5">
        <v>0.54849999999999999</v>
      </c>
      <c r="F9" s="31">
        <f>AVERAGE(E9:E14)</f>
        <v>0.54981542846773679</v>
      </c>
      <c r="G9" s="31">
        <f>STDEV(E9:E14)</f>
        <v>3.4818856782597607E-2</v>
      </c>
      <c r="H9" s="31">
        <f>F9/$F$132</f>
        <v>0.75270324222970986</v>
      </c>
      <c r="I9" s="31">
        <f>G9/$F$132</f>
        <v>4.7667389880331534E-2</v>
      </c>
      <c r="Q9" s="23"/>
      <c r="R9" s="2" t="s">
        <v>126</v>
      </c>
      <c r="S9">
        <v>2429703</v>
      </c>
      <c r="T9">
        <v>7832531</v>
      </c>
      <c r="U9">
        <v>0.31019999999999998</v>
      </c>
      <c r="V9" s="31"/>
      <c r="W9" s="27"/>
      <c r="X9" s="2" t="s">
        <v>65</v>
      </c>
      <c r="Y9">
        <v>1927243</v>
      </c>
      <c r="Z9">
        <v>2920311</v>
      </c>
      <c r="AA9">
        <v>0.65990000000000004</v>
      </c>
      <c r="AC9" s="26"/>
      <c r="AD9" s="2" t="s">
        <v>123</v>
      </c>
      <c r="AE9">
        <v>1855798</v>
      </c>
      <c r="AF9">
        <v>5780723</v>
      </c>
      <c r="AG9">
        <v>0.32100000000000001</v>
      </c>
      <c r="AI9" s="23"/>
      <c r="AJ9" t="s">
        <v>9</v>
      </c>
      <c r="AK9">
        <v>5341652</v>
      </c>
      <c r="AL9">
        <v>5628254</v>
      </c>
      <c r="AM9">
        <v>0.94910000000000005</v>
      </c>
    </row>
    <row r="10" spans="1:39" x14ac:dyDescent="0.2">
      <c r="A10" s="21"/>
      <c r="B10" s="7" t="s">
        <v>11</v>
      </c>
      <c r="C10" s="5">
        <v>1680944</v>
      </c>
      <c r="D10" s="5">
        <v>3087765</v>
      </c>
      <c r="E10" s="5">
        <v>0.5444</v>
      </c>
      <c r="G10" s="31"/>
      <c r="H10" s="31"/>
      <c r="I10" s="31"/>
      <c r="L10" s="7"/>
      <c r="Q10" s="23"/>
      <c r="R10" s="2" t="s">
        <v>126</v>
      </c>
      <c r="S10">
        <v>1903276</v>
      </c>
      <c r="T10">
        <v>5560107</v>
      </c>
      <c r="U10">
        <v>0.34229999999999999</v>
      </c>
      <c r="V10" s="31"/>
      <c r="W10" s="27"/>
      <c r="X10" s="2" t="s">
        <v>65</v>
      </c>
      <c r="Y10">
        <v>2836768</v>
      </c>
      <c r="Z10">
        <v>4144889</v>
      </c>
      <c r="AA10">
        <v>0.68440000000000001</v>
      </c>
      <c r="AC10" s="26"/>
      <c r="AD10" s="2" t="s">
        <v>123</v>
      </c>
      <c r="AE10">
        <v>1841450</v>
      </c>
      <c r="AF10">
        <v>5453501</v>
      </c>
      <c r="AG10">
        <v>0.3377</v>
      </c>
      <c r="AI10" s="23"/>
      <c r="AJ10" t="s">
        <v>9</v>
      </c>
      <c r="AK10">
        <v>3941024</v>
      </c>
      <c r="AL10">
        <v>4549103</v>
      </c>
      <c r="AM10">
        <v>0.86629999999999996</v>
      </c>
    </row>
    <row r="11" spans="1:39" x14ac:dyDescent="0.2">
      <c r="A11" s="21"/>
      <c r="B11" s="7" t="s">
        <v>11</v>
      </c>
      <c r="C11" s="5">
        <v>1934736</v>
      </c>
      <c r="D11" s="5">
        <v>3489228</v>
      </c>
      <c r="E11" s="5">
        <v>0.55449999999999999</v>
      </c>
      <c r="F11" s="31"/>
      <c r="G11" s="31"/>
      <c r="H11" s="31"/>
      <c r="I11" s="31"/>
      <c r="L11" s="7"/>
      <c r="Q11" s="23"/>
      <c r="R11" s="2" t="s">
        <v>127</v>
      </c>
      <c r="S11">
        <v>4145323</v>
      </c>
      <c r="T11">
        <v>8821790</v>
      </c>
      <c r="U11">
        <v>0.46989999999999998</v>
      </c>
      <c r="V11" s="31"/>
      <c r="W11" s="27" t="s">
        <v>66</v>
      </c>
      <c r="X11" s="2" t="s">
        <v>207</v>
      </c>
      <c r="Y11">
        <v>1235939</v>
      </c>
      <c r="Z11">
        <v>3366391</v>
      </c>
      <c r="AA11">
        <v>0.36709999999999998</v>
      </c>
      <c r="AC11" s="26"/>
      <c r="AD11" t="s">
        <v>9</v>
      </c>
      <c r="AE11">
        <v>3367593</v>
      </c>
      <c r="AF11">
        <v>4278610</v>
      </c>
      <c r="AG11">
        <v>0.78710000000000002</v>
      </c>
      <c r="AI11" s="23" t="s">
        <v>162</v>
      </c>
      <c r="AJ11" s="2" t="s">
        <v>163</v>
      </c>
      <c r="AK11">
        <v>2482084</v>
      </c>
      <c r="AL11">
        <v>4271096</v>
      </c>
      <c r="AM11">
        <v>0.58109999999999995</v>
      </c>
    </row>
    <row r="12" spans="1:39" x14ac:dyDescent="0.2">
      <c r="A12" s="21"/>
      <c r="B12" s="33"/>
      <c r="C12" s="33"/>
      <c r="D12" s="33"/>
      <c r="E12" s="5">
        <v>0.55267676454717152</v>
      </c>
      <c r="F12" s="31"/>
      <c r="G12" s="31"/>
      <c r="H12" s="31"/>
      <c r="I12" s="31"/>
      <c r="L12" s="7"/>
      <c r="Q12" s="23"/>
      <c r="R12" s="2" t="s">
        <v>127</v>
      </c>
      <c r="S12">
        <v>3259252</v>
      </c>
      <c r="T12">
        <v>7672606</v>
      </c>
      <c r="U12">
        <v>0.42480000000000001</v>
      </c>
      <c r="V12" s="31"/>
      <c r="W12" s="27"/>
      <c r="X12" s="2" t="s">
        <v>207</v>
      </c>
      <c r="Y12">
        <v>1401497</v>
      </c>
      <c r="Z12">
        <v>3607794</v>
      </c>
      <c r="AA12">
        <v>0.38850000000000001</v>
      </c>
      <c r="AC12" s="26"/>
      <c r="AD12" t="s">
        <v>9</v>
      </c>
      <c r="AE12">
        <v>4288831</v>
      </c>
      <c r="AF12">
        <v>4264938</v>
      </c>
      <c r="AG12" s="15" t="s">
        <v>212</v>
      </c>
      <c r="AI12" s="23"/>
      <c r="AJ12" s="2" t="s">
        <v>163</v>
      </c>
      <c r="AK12">
        <v>2629630</v>
      </c>
      <c r="AL12">
        <v>3555611</v>
      </c>
      <c r="AM12">
        <v>0.73960000000000004</v>
      </c>
    </row>
    <row r="13" spans="1:39" x14ac:dyDescent="0.2">
      <c r="A13" s="21"/>
      <c r="B13" s="32" t="s">
        <v>138</v>
      </c>
      <c r="C13" s="33"/>
      <c r="D13" s="57">
        <v>0.61094626715308897</v>
      </c>
      <c r="E13" s="5">
        <v>0.49463454230390241</v>
      </c>
      <c r="F13" s="31"/>
      <c r="G13" s="31"/>
      <c r="H13" s="31"/>
      <c r="I13" s="31"/>
      <c r="L13" s="7"/>
      <c r="Q13" s="23"/>
      <c r="R13" s="2" t="s">
        <v>127</v>
      </c>
      <c r="S13">
        <v>2163736</v>
      </c>
      <c r="T13">
        <v>5260647</v>
      </c>
      <c r="U13">
        <v>0.4113</v>
      </c>
      <c r="V13" s="31"/>
      <c r="W13" s="27"/>
      <c r="X13" s="2" t="s">
        <v>207</v>
      </c>
      <c r="Y13">
        <v>1656379</v>
      </c>
      <c r="Z13">
        <v>4960070</v>
      </c>
      <c r="AA13">
        <v>0.33389999999999997</v>
      </c>
      <c r="AC13" s="26"/>
      <c r="AD13" t="s">
        <v>9</v>
      </c>
      <c r="AE13">
        <v>3861831</v>
      </c>
      <c r="AF13">
        <v>4852403</v>
      </c>
      <c r="AG13">
        <v>0.79590000000000005</v>
      </c>
      <c r="AI13" s="23"/>
      <c r="AJ13" s="2" t="s">
        <v>163</v>
      </c>
      <c r="AK13">
        <v>2767401</v>
      </c>
      <c r="AL13">
        <v>3814267</v>
      </c>
      <c r="AM13">
        <v>0.72550000000000003</v>
      </c>
    </row>
    <row r="14" spans="1:39" x14ac:dyDescent="0.2">
      <c r="A14" s="21"/>
      <c r="B14" s="56"/>
      <c r="C14" s="33"/>
      <c r="D14" s="33"/>
      <c r="E14" s="5">
        <v>0.60418126395534699</v>
      </c>
      <c r="F14" s="31"/>
      <c r="G14" s="31"/>
      <c r="H14" s="31"/>
      <c r="I14" s="31"/>
      <c r="L14" s="7"/>
      <c r="Q14" s="23"/>
      <c r="R14" s="2" t="s">
        <v>128</v>
      </c>
      <c r="S14">
        <v>1000422</v>
      </c>
      <c r="T14">
        <v>8422409</v>
      </c>
      <c r="U14">
        <v>0.1188</v>
      </c>
      <c r="V14" s="31"/>
      <c r="W14" s="27"/>
      <c r="X14" s="2" t="s">
        <v>208</v>
      </c>
      <c r="Y14">
        <v>2706711</v>
      </c>
      <c r="Z14">
        <v>3600775</v>
      </c>
      <c r="AA14">
        <v>0.75170000000000003</v>
      </c>
      <c r="AC14" s="23" t="s">
        <v>19</v>
      </c>
      <c r="AD14" s="2" t="s">
        <v>123</v>
      </c>
      <c r="AE14">
        <v>1381347</v>
      </c>
      <c r="AF14">
        <v>3440637</v>
      </c>
      <c r="AG14">
        <v>0.40150000000000002</v>
      </c>
      <c r="AI14" s="23"/>
      <c r="AJ14" s="2" t="s">
        <v>164</v>
      </c>
      <c r="AK14">
        <v>2489178</v>
      </c>
      <c r="AL14">
        <v>3712481</v>
      </c>
      <c r="AM14">
        <v>0.67049999999999998</v>
      </c>
    </row>
    <row r="15" spans="1:39" x14ac:dyDescent="0.2">
      <c r="A15" s="21"/>
      <c r="B15" s="5" t="s">
        <v>9</v>
      </c>
      <c r="C15" s="5">
        <v>1826803</v>
      </c>
      <c r="D15" s="5">
        <v>2377300</v>
      </c>
      <c r="E15" s="5">
        <v>0.76839999999999997</v>
      </c>
      <c r="F15" s="31">
        <f>AVERAGE(E15:E20)</f>
        <v>0.77810916528576235</v>
      </c>
      <c r="G15" s="31">
        <f>STDEV(E15:E20)</f>
        <v>3.0333818118949519E-2</v>
      </c>
      <c r="H15" s="31">
        <f>F15/$F$132</f>
        <v>1.0652398263022089</v>
      </c>
      <c r="I15" s="31">
        <f>G15/$F$132</f>
        <v>4.1527323652903687E-2</v>
      </c>
      <c r="L15" s="7"/>
      <c r="Q15" s="23"/>
      <c r="R15" s="2" t="s">
        <v>128</v>
      </c>
      <c r="S15">
        <v>793616</v>
      </c>
      <c r="T15">
        <v>5277560</v>
      </c>
      <c r="U15">
        <v>0.15040000000000001</v>
      </c>
      <c r="V15" s="31"/>
      <c r="W15" s="27"/>
      <c r="X15" s="2" t="s">
        <v>208</v>
      </c>
      <c r="Y15">
        <v>3021721</v>
      </c>
      <c r="Z15">
        <v>3771101</v>
      </c>
      <c r="AA15">
        <v>0.80130000000000001</v>
      </c>
      <c r="AC15" s="26"/>
      <c r="AD15" s="2" t="s">
        <v>123</v>
      </c>
      <c r="AE15">
        <v>1309588</v>
      </c>
      <c r="AF15">
        <v>3750274</v>
      </c>
      <c r="AG15">
        <v>0.34920000000000001</v>
      </c>
      <c r="AI15" s="23"/>
      <c r="AJ15" s="2" t="s">
        <v>164</v>
      </c>
      <c r="AK15">
        <v>3708662</v>
      </c>
      <c r="AL15">
        <v>5045741</v>
      </c>
      <c r="AM15">
        <v>0.73499999999999999</v>
      </c>
    </row>
    <row r="16" spans="1:39" x14ac:dyDescent="0.2">
      <c r="A16" s="21"/>
      <c r="B16" s="5" t="s">
        <v>9</v>
      </c>
      <c r="C16" s="5">
        <v>2507415</v>
      </c>
      <c r="D16" s="5">
        <v>2836357</v>
      </c>
      <c r="E16" s="29" t="s">
        <v>199</v>
      </c>
      <c r="Q16" s="23"/>
      <c r="R16" s="2" t="s">
        <v>128</v>
      </c>
      <c r="S16">
        <v>626834</v>
      </c>
      <c r="T16">
        <v>4868542</v>
      </c>
      <c r="U16">
        <v>0.1288</v>
      </c>
      <c r="W16" s="27"/>
      <c r="X16" s="2" t="s">
        <v>208</v>
      </c>
      <c r="Y16">
        <v>2877328</v>
      </c>
      <c r="Z16">
        <v>3811888</v>
      </c>
      <c r="AA16">
        <v>0.75480000000000003</v>
      </c>
      <c r="AC16" s="26"/>
      <c r="AD16" s="2" t="s">
        <v>123</v>
      </c>
      <c r="AE16">
        <v>1217798</v>
      </c>
      <c r="AF16">
        <v>2769010</v>
      </c>
      <c r="AG16">
        <v>0.43980000000000002</v>
      </c>
      <c r="AI16" s="23"/>
      <c r="AJ16" s="2" t="s">
        <v>164</v>
      </c>
      <c r="AK16">
        <v>3025257</v>
      </c>
      <c r="AL16">
        <v>4346133</v>
      </c>
      <c r="AM16">
        <v>0.69610000000000005</v>
      </c>
    </row>
    <row r="17" spans="1:39" x14ac:dyDescent="0.2">
      <c r="A17" s="21"/>
      <c r="B17" s="5" t="s">
        <v>9</v>
      </c>
      <c r="C17" s="5">
        <v>1880020</v>
      </c>
      <c r="D17" s="5">
        <v>2538308</v>
      </c>
      <c r="E17" s="5">
        <v>0.74070000000000003</v>
      </c>
      <c r="Q17" s="23"/>
      <c r="R17" s="2" t="s">
        <v>129</v>
      </c>
      <c r="S17">
        <v>3141498</v>
      </c>
      <c r="T17">
        <v>8198058</v>
      </c>
      <c r="U17">
        <v>0.38319999999999999</v>
      </c>
      <c r="W17" s="27"/>
      <c r="X17" s="2" t="s">
        <v>65</v>
      </c>
      <c r="Y17">
        <v>2701999</v>
      </c>
      <c r="Z17">
        <v>4020548</v>
      </c>
      <c r="AA17">
        <v>0.67200000000000004</v>
      </c>
      <c r="AC17" s="26"/>
      <c r="AD17" t="s">
        <v>9</v>
      </c>
      <c r="AE17">
        <v>2374552</v>
      </c>
      <c r="AF17">
        <v>4165099</v>
      </c>
      <c r="AG17">
        <v>0.57010000000000005</v>
      </c>
      <c r="AI17" s="23"/>
      <c r="AJ17" t="s">
        <v>9</v>
      </c>
      <c r="AK17">
        <v>3702274</v>
      </c>
      <c r="AL17">
        <v>4462633</v>
      </c>
      <c r="AM17">
        <v>0.8296</v>
      </c>
    </row>
    <row r="18" spans="1:39" x14ac:dyDescent="0.2">
      <c r="A18" s="21"/>
      <c r="B18" s="33"/>
      <c r="C18" s="33"/>
      <c r="D18" s="33"/>
      <c r="E18" s="5">
        <v>0.79281848624597129</v>
      </c>
      <c r="Q18" s="23"/>
      <c r="R18" s="2" t="s">
        <v>129</v>
      </c>
      <c r="S18">
        <v>3098278</v>
      </c>
      <c r="T18">
        <v>7579454</v>
      </c>
      <c r="U18">
        <v>0.4088</v>
      </c>
      <c r="V18" s="31"/>
      <c r="W18" s="27"/>
      <c r="X18" s="2" t="s">
        <v>65</v>
      </c>
      <c r="Y18">
        <v>2995698</v>
      </c>
      <c r="Z18">
        <v>4026358</v>
      </c>
      <c r="AA18">
        <v>0.74399999999999999</v>
      </c>
      <c r="AC18" s="26"/>
      <c r="AD18" t="s">
        <v>9</v>
      </c>
      <c r="AE18">
        <v>1614233</v>
      </c>
      <c r="AF18">
        <v>2486691</v>
      </c>
      <c r="AG18">
        <v>0.64910000000000001</v>
      </c>
      <c r="AI18" s="23"/>
      <c r="AJ18" t="s">
        <v>9</v>
      </c>
      <c r="AK18">
        <v>2195880</v>
      </c>
      <c r="AL18">
        <v>2714814</v>
      </c>
      <c r="AM18">
        <v>0.80889999999999995</v>
      </c>
    </row>
    <row r="19" spans="1:39" x14ac:dyDescent="0.2">
      <c r="A19" s="21"/>
      <c r="B19" s="32" t="s">
        <v>138</v>
      </c>
      <c r="C19" s="33"/>
      <c r="D19" s="57">
        <v>0.61094626715308897</v>
      </c>
      <c r="E19" s="5">
        <v>0.810518174897078</v>
      </c>
      <c r="Q19" s="23"/>
      <c r="R19" s="2" t="s">
        <v>129</v>
      </c>
      <c r="S19">
        <v>2378530</v>
      </c>
      <c r="T19">
        <v>4983996</v>
      </c>
      <c r="U19">
        <v>0.47720000000000001</v>
      </c>
      <c r="W19" s="27"/>
      <c r="X19" s="2" t="s">
        <v>65</v>
      </c>
      <c r="Y19">
        <v>4462183</v>
      </c>
      <c r="Z19">
        <v>5393178</v>
      </c>
      <c r="AA19">
        <v>0.82740000000000002</v>
      </c>
      <c r="AC19" s="26"/>
      <c r="AD19" t="s">
        <v>9</v>
      </c>
      <c r="AE19">
        <v>2394843</v>
      </c>
      <c r="AF19">
        <v>2876598</v>
      </c>
      <c r="AG19">
        <v>0.83250000000000002</v>
      </c>
      <c r="AI19" s="23"/>
      <c r="AJ19" t="s">
        <v>9</v>
      </c>
      <c r="AK19">
        <v>3973376</v>
      </c>
      <c r="AL19">
        <v>3549002</v>
      </c>
      <c r="AM19" s="8" t="s">
        <v>165</v>
      </c>
    </row>
    <row r="20" spans="1:39" x14ac:dyDescent="0.2">
      <c r="A20" s="21"/>
      <c r="B20" s="56"/>
      <c r="C20" s="33"/>
      <c r="D20" s="33"/>
      <c r="E20" s="4" t="s">
        <v>198</v>
      </c>
      <c r="L20" s="21"/>
      <c r="Q20" s="23"/>
      <c r="R20" t="s">
        <v>9</v>
      </c>
      <c r="S20">
        <v>4253573</v>
      </c>
      <c r="T20">
        <v>8554693</v>
      </c>
      <c r="U20">
        <v>0.49719999999999998</v>
      </c>
      <c r="W20" s="27" t="s">
        <v>68</v>
      </c>
      <c r="X20" s="2" t="s">
        <v>207</v>
      </c>
      <c r="Y20">
        <v>1549738</v>
      </c>
      <c r="Z20">
        <v>5531656</v>
      </c>
      <c r="AA20">
        <v>0.2802</v>
      </c>
      <c r="AC20" s="24" t="s">
        <v>94</v>
      </c>
      <c r="AD20" s="2" t="s">
        <v>123</v>
      </c>
      <c r="AE20">
        <v>2883</v>
      </c>
      <c r="AF20">
        <v>3141</v>
      </c>
      <c r="AG20" s="15" t="s">
        <v>213</v>
      </c>
      <c r="AI20" s="23" t="s">
        <v>166</v>
      </c>
      <c r="AJ20" s="2" t="s">
        <v>167</v>
      </c>
      <c r="AK20">
        <v>2190418</v>
      </c>
      <c r="AL20">
        <v>3425917</v>
      </c>
      <c r="AM20">
        <v>0.63939999999999997</v>
      </c>
    </row>
    <row r="21" spans="1:39" ht="12.75" customHeight="1" x14ac:dyDescent="0.2">
      <c r="A21" s="9" t="s">
        <v>103</v>
      </c>
      <c r="B21" s="7" t="s">
        <v>10</v>
      </c>
      <c r="E21" s="4">
        <v>0.62302728480204395</v>
      </c>
      <c r="F21" s="31">
        <f>AVERAGE(E21:E23)</f>
        <v>0.7537805977011498</v>
      </c>
      <c r="G21" s="31">
        <f>STDEV(E21:E23)</f>
        <v>0.11355161099182826</v>
      </c>
      <c r="H21" s="31">
        <f>F21/$F$132</f>
        <v>1.0319337552980246</v>
      </c>
      <c r="I21" s="31">
        <f>G21/$F$132</f>
        <v>0.15545337822212699</v>
      </c>
      <c r="L21" s="9" t="s">
        <v>201</v>
      </c>
      <c r="M21" s="7" t="s">
        <v>42</v>
      </c>
      <c r="N21" s="29" t="s">
        <v>200</v>
      </c>
      <c r="Q21" s="23"/>
      <c r="R21" t="s">
        <v>9</v>
      </c>
      <c r="S21">
        <v>4289432</v>
      </c>
      <c r="T21">
        <v>8438675</v>
      </c>
      <c r="U21">
        <v>0.50829999999999997</v>
      </c>
      <c r="V21" s="31"/>
      <c r="W21" s="27"/>
      <c r="X21" s="2" t="s">
        <v>207</v>
      </c>
      <c r="Y21">
        <v>1355809</v>
      </c>
      <c r="Z21">
        <v>5340687</v>
      </c>
      <c r="AA21">
        <v>0.25390000000000001</v>
      </c>
      <c r="AC21" s="24"/>
      <c r="AD21" s="2" t="s">
        <v>123</v>
      </c>
      <c r="AE21">
        <v>2514</v>
      </c>
      <c r="AF21">
        <v>2639</v>
      </c>
      <c r="AG21" s="15" t="s">
        <v>214</v>
      </c>
      <c r="AI21" s="23"/>
      <c r="AJ21" s="2" t="s">
        <v>167</v>
      </c>
      <c r="AK21">
        <v>2609843</v>
      </c>
      <c r="AL21">
        <v>3988616</v>
      </c>
      <c r="AM21">
        <v>0.65429999999999999</v>
      </c>
    </row>
    <row r="22" spans="1:39" x14ac:dyDescent="0.2">
      <c r="A22" s="62" t="s">
        <v>188</v>
      </c>
      <c r="B22" s="7" t="s">
        <v>10</v>
      </c>
      <c r="E22" s="5">
        <v>0.8276216934865902</v>
      </c>
      <c r="L22" s="5">
        <v>0.76839999999999997</v>
      </c>
      <c r="M22" s="31">
        <f>AVERAGE(L22:L69)</f>
        <v>0.73045444422297867</v>
      </c>
      <c r="N22" s="31">
        <f>STDEV(L22:L69)</f>
        <v>7.3376779239107542E-2</v>
      </c>
      <c r="Q22" s="23"/>
      <c r="R22" t="s">
        <v>9</v>
      </c>
      <c r="S22">
        <v>3971484</v>
      </c>
      <c r="T22">
        <v>7476662</v>
      </c>
      <c r="U22">
        <v>0.53120000000000001</v>
      </c>
      <c r="V22" s="31"/>
      <c r="W22" s="27"/>
      <c r="X22" s="2" t="s">
        <v>207</v>
      </c>
      <c r="Y22">
        <v>768906</v>
      </c>
      <c r="Z22">
        <v>3189984</v>
      </c>
      <c r="AA22">
        <v>0.24099999999999999</v>
      </c>
      <c r="AC22" s="24"/>
      <c r="AD22" s="2" t="s">
        <v>123</v>
      </c>
      <c r="AE22">
        <v>2164</v>
      </c>
      <c r="AF22">
        <v>2275</v>
      </c>
      <c r="AG22" s="15" t="s">
        <v>215</v>
      </c>
      <c r="AI22" s="23"/>
      <c r="AJ22" s="2" t="s">
        <v>167</v>
      </c>
      <c r="AK22">
        <v>3230323</v>
      </c>
      <c r="AL22">
        <v>5293908</v>
      </c>
      <c r="AM22">
        <v>0.61019999999999996</v>
      </c>
    </row>
    <row r="23" spans="1:39" x14ac:dyDescent="0.2">
      <c r="A23" s="61">
        <v>0.89787399949544733</v>
      </c>
      <c r="B23" s="7" t="s">
        <v>10</v>
      </c>
      <c r="E23" s="5">
        <v>0.81069281481481503</v>
      </c>
      <c r="K23" s="4"/>
      <c r="L23" s="29" t="s">
        <v>199</v>
      </c>
      <c r="Q23" s="23" t="s">
        <v>130</v>
      </c>
      <c r="R23" s="8" t="s">
        <v>131</v>
      </c>
      <c r="S23">
        <v>2601603</v>
      </c>
      <c r="T23">
        <v>7821471</v>
      </c>
      <c r="U23">
        <v>0.33260000000000001</v>
      </c>
      <c r="V23" s="31"/>
      <c r="W23" s="27"/>
      <c r="X23" s="2" t="s">
        <v>208</v>
      </c>
      <c r="Y23">
        <v>1836397</v>
      </c>
      <c r="Z23">
        <v>2482654</v>
      </c>
      <c r="AA23">
        <v>0.73970000000000002</v>
      </c>
      <c r="AC23" s="24"/>
      <c r="AD23" t="s">
        <v>9</v>
      </c>
      <c r="AE23">
        <v>1235048</v>
      </c>
      <c r="AF23">
        <v>1550894</v>
      </c>
      <c r="AG23">
        <v>0.79630000000000001</v>
      </c>
      <c r="AI23" s="23"/>
      <c r="AJ23" s="2" t="s">
        <v>168</v>
      </c>
      <c r="AK23">
        <v>2641026</v>
      </c>
      <c r="AL23">
        <v>3727101</v>
      </c>
      <c r="AM23">
        <v>0.70860000000000001</v>
      </c>
    </row>
    <row r="24" spans="1:39" x14ac:dyDescent="0.2">
      <c r="A24" s="61"/>
      <c r="B24" s="7" t="s">
        <v>11</v>
      </c>
      <c r="E24" s="5">
        <v>0.70399632950191593</v>
      </c>
      <c r="F24" s="31">
        <f>AVERAGE(E24:E26)</f>
        <v>0.71840072626649665</v>
      </c>
      <c r="G24" s="31">
        <f>STDEV(E24:E26)</f>
        <v>3.1121334743894901E-2</v>
      </c>
      <c r="H24" s="31">
        <f>F24/$F$132</f>
        <v>0.98349833031777334</v>
      </c>
      <c r="I24" s="31">
        <f>G24/$F$132</f>
        <v>4.2605442392783632E-2</v>
      </c>
      <c r="L24" s="5">
        <v>0.74070000000000003</v>
      </c>
      <c r="Q24" s="23"/>
      <c r="R24" s="8" t="s">
        <v>131</v>
      </c>
      <c r="S24">
        <v>3113912</v>
      </c>
      <c r="T24">
        <v>8135903</v>
      </c>
      <c r="U24">
        <v>0.38269999999999998</v>
      </c>
      <c r="W24" s="27"/>
      <c r="X24" s="2" t="s">
        <v>208</v>
      </c>
      <c r="Y24">
        <v>1973015</v>
      </c>
      <c r="Z24">
        <v>3504933</v>
      </c>
      <c r="AA24">
        <v>0.56289999999999996</v>
      </c>
      <c r="AC24" s="24"/>
      <c r="AD24" t="s">
        <v>9</v>
      </c>
      <c r="AE24">
        <v>1543059</v>
      </c>
      <c r="AF24">
        <v>2298680</v>
      </c>
      <c r="AG24">
        <v>0.67130000000000001</v>
      </c>
      <c r="AI24" s="23"/>
      <c r="AJ24" s="2" t="s">
        <v>168</v>
      </c>
      <c r="AK24">
        <v>903166</v>
      </c>
      <c r="AL24">
        <v>1019981</v>
      </c>
      <c r="AM24">
        <v>0.88549999999999995</v>
      </c>
    </row>
    <row r="25" spans="1:39" x14ac:dyDescent="0.2">
      <c r="A25" s="61"/>
      <c r="B25" s="7" t="s">
        <v>11</v>
      </c>
      <c r="E25" s="5">
        <v>0.75411472030651361</v>
      </c>
      <c r="L25" s="5">
        <v>0.79281848624597129</v>
      </c>
      <c r="Q25" s="23"/>
      <c r="R25" s="8" t="s">
        <v>131</v>
      </c>
      <c r="S25">
        <v>1857434</v>
      </c>
      <c r="T25">
        <v>5671132</v>
      </c>
      <c r="U25">
        <v>0.32750000000000001</v>
      </c>
      <c r="V25" s="31"/>
      <c r="W25" s="27"/>
      <c r="X25" s="2" t="s">
        <v>208</v>
      </c>
      <c r="Y25">
        <v>2476725</v>
      </c>
      <c r="Z25">
        <v>3884776</v>
      </c>
      <c r="AA25">
        <v>0.63749999999999996</v>
      </c>
      <c r="AC25" s="24"/>
      <c r="AD25" t="s">
        <v>9</v>
      </c>
      <c r="AE25">
        <v>1526597</v>
      </c>
      <c r="AF25">
        <v>1788852</v>
      </c>
      <c r="AG25">
        <v>0.85340000000000005</v>
      </c>
      <c r="AI25" s="23"/>
      <c r="AJ25" s="2" t="s">
        <v>168</v>
      </c>
      <c r="AK25">
        <v>3086052</v>
      </c>
      <c r="AL25">
        <v>3497851</v>
      </c>
      <c r="AM25">
        <v>0.88229999999999997</v>
      </c>
    </row>
    <row r="26" spans="1:39" x14ac:dyDescent="0.2">
      <c r="A26" s="61"/>
      <c r="B26" s="7" t="s">
        <v>11</v>
      </c>
      <c r="E26" s="5">
        <v>0.69709112899106018</v>
      </c>
      <c r="L26" s="5">
        <v>0.810518174897078</v>
      </c>
      <c r="Q26" s="23"/>
      <c r="R26" s="8" t="s">
        <v>132</v>
      </c>
      <c r="S26">
        <v>2368231</v>
      </c>
      <c r="T26">
        <v>5741380</v>
      </c>
      <c r="U26">
        <v>0.41249999999999998</v>
      </c>
      <c r="V26" s="31"/>
      <c r="W26" s="27"/>
      <c r="X26" s="2" t="s">
        <v>65</v>
      </c>
      <c r="Y26">
        <v>2153891</v>
      </c>
      <c r="Z26">
        <v>3382255</v>
      </c>
      <c r="AA26">
        <v>0.63680000000000003</v>
      </c>
      <c r="AI26" s="23"/>
      <c r="AJ26" t="s">
        <v>9</v>
      </c>
      <c r="AK26">
        <v>3489472</v>
      </c>
      <c r="AL26">
        <v>4193395</v>
      </c>
      <c r="AM26">
        <v>0.83209999999999995</v>
      </c>
    </row>
    <row r="27" spans="1:39" x14ac:dyDescent="0.2">
      <c r="A27" s="61"/>
      <c r="B27" s="5" t="s">
        <v>9</v>
      </c>
      <c r="E27" s="5">
        <v>0.73094888633461064</v>
      </c>
      <c r="F27" s="31">
        <f>AVERAGE(E27:E29)</f>
        <v>0.74271742699020882</v>
      </c>
      <c r="G27" s="31">
        <f>STDEV(E27:E29)</f>
        <v>1.7029815928561731E-2</v>
      </c>
      <c r="H27" s="31">
        <f>F27/$F$132</f>
        <v>1.0167881554615974</v>
      </c>
      <c r="I27" s="31">
        <f>G27/$F$132</f>
        <v>2.3314001390842665E-2</v>
      </c>
      <c r="L27" s="4" t="s">
        <v>198</v>
      </c>
      <c r="Q27" s="23"/>
      <c r="R27" s="8" t="s">
        <v>132</v>
      </c>
      <c r="S27">
        <v>2202952</v>
      </c>
      <c r="T27">
        <v>5834176</v>
      </c>
      <c r="U27">
        <v>0.37759999999999999</v>
      </c>
      <c r="V27" s="31"/>
      <c r="W27" s="27"/>
      <c r="X27" s="2" t="s">
        <v>65</v>
      </c>
      <c r="Y27">
        <v>2899260</v>
      </c>
      <c r="Z27">
        <v>4721001</v>
      </c>
      <c r="AA27">
        <v>0.61409999999999998</v>
      </c>
      <c r="AI27" s="23"/>
      <c r="AJ27" t="s">
        <v>9</v>
      </c>
      <c r="AK27">
        <v>3901276</v>
      </c>
      <c r="AL27">
        <v>4422243</v>
      </c>
      <c r="AM27">
        <v>0.88219999999999998</v>
      </c>
    </row>
    <row r="28" spans="1:39" x14ac:dyDescent="0.2">
      <c r="A28" s="61"/>
      <c r="B28" s="5" t="s">
        <v>9</v>
      </c>
      <c r="E28" s="5">
        <v>0.73495835759897854</v>
      </c>
      <c r="L28" s="5">
        <v>0.73094888633461064</v>
      </c>
      <c r="M28" s="46"/>
      <c r="Q28" s="23"/>
      <c r="R28" s="8" t="s">
        <v>132</v>
      </c>
      <c r="S28">
        <v>2361756</v>
      </c>
      <c r="T28">
        <v>5600187</v>
      </c>
      <c r="U28">
        <v>0.42170000000000002</v>
      </c>
      <c r="V28" s="31"/>
      <c r="W28" s="27"/>
      <c r="X28" s="2" t="s">
        <v>65</v>
      </c>
      <c r="Y28">
        <v>2672173</v>
      </c>
      <c r="Z28">
        <v>4889734</v>
      </c>
      <c r="AA28">
        <v>0.54649999999999999</v>
      </c>
      <c r="AI28" s="23"/>
      <c r="AJ28" t="s">
        <v>9</v>
      </c>
      <c r="AK28">
        <v>3071271</v>
      </c>
      <c r="AL28">
        <v>4081113</v>
      </c>
      <c r="AM28">
        <v>0.75260000000000005</v>
      </c>
    </row>
    <row r="29" spans="1:39" x14ac:dyDescent="0.2">
      <c r="A29" s="61"/>
      <c r="B29" s="5" t="s">
        <v>9</v>
      </c>
      <c r="E29" s="5">
        <v>0.76224503703703728</v>
      </c>
      <c r="L29" s="5">
        <v>0.73495835759897854</v>
      </c>
      <c r="M29" s="46"/>
      <c r="Q29" s="23"/>
      <c r="R29" t="s">
        <v>9</v>
      </c>
      <c r="S29">
        <v>2926091</v>
      </c>
      <c r="T29">
        <v>5615614</v>
      </c>
      <c r="U29">
        <v>0.52110000000000001</v>
      </c>
      <c r="V29" s="31"/>
      <c r="W29" s="27" t="s">
        <v>209</v>
      </c>
      <c r="X29" s="2" t="s">
        <v>207</v>
      </c>
      <c r="Y29">
        <v>784240</v>
      </c>
      <c r="Z29">
        <v>1805856</v>
      </c>
      <c r="AA29">
        <v>0.43430000000000002</v>
      </c>
      <c r="AI29" s="23" t="s">
        <v>169</v>
      </c>
      <c r="AJ29" s="8" t="s">
        <v>160</v>
      </c>
      <c r="AK29">
        <v>2070056</v>
      </c>
      <c r="AL29">
        <v>3124411</v>
      </c>
      <c r="AM29">
        <v>0.66249999999999998</v>
      </c>
    </row>
    <row r="30" spans="1:39" ht="12.75" customHeight="1" x14ac:dyDescent="0.2">
      <c r="A30" s="9" t="s">
        <v>115</v>
      </c>
      <c r="B30" s="7" t="s">
        <v>10</v>
      </c>
      <c r="C30" s="5">
        <v>1352017</v>
      </c>
      <c r="D30" s="5">
        <v>2188647</v>
      </c>
      <c r="E30" s="5">
        <v>0.61770000000000003</v>
      </c>
      <c r="F30" s="31">
        <f>AVERAGE(E30:E38)</f>
        <v>0.62064208108062202</v>
      </c>
      <c r="G30" s="31">
        <f>STDEV(E30:E38)</f>
        <v>5.4027942021312655E-2</v>
      </c>
      <c r="H30" s="31">
        <f>F30/$F$132</f>
        <v>0.8496656923496857</v>
      </c>
      <c r="I30" s="31">
        <f>G30/$F$132</f>
        <v>7.3964834424116499E-2</v>
      </c>
      <c r="L30" s="5">
        <v>0.76224503703703728</v>
      </c>
      <c r="Q30" s="23"/>
      <c r="R30" t="s">
        <v>9</v>
      </c>
      <c r="S30">
        <v>4261542</v>
      </c>
      <c r="T30">
        <v>9192943</v>
      </c>
      <c r="U30">
        <v>0.46360000000000001</v>
      </c>
      <c r="V30" s="31"/>
      <c r="W30" s="27"/>
      <c r="X30" s="2" t="s">
        <v>207</v>
      </c>
      <c r="Y30">
        <v>1293752</v>
      </c>
      <c r="Z30">
        <v>2765210</v>
      </c>
      <c r="AA30">
        <v>0.46789999999999998</v>
      </c>
      <c r="AI30" s="23"/>
      <c r="AJ30" s="8" t="s">
        <v>160</v>
      </c>
      <c r="AK30">
        <v>1633989</v>
      </c>
      <c r="AL30">
        <v>2458787</v>
      </c>
      <c r="AM30">
        <v>0.66459999999999997</v>
      </c>
    </row>
    <row r="31" spans="1:39" x14ac:dyDescent="0.2">
      <c r="A31" s="21"/>
      <c r="B31" s="7" t="s">
        <v>10</v>
      </c>
      <c r="C31" s="5">
        <v>1593219</v>
      </c>
      <c r="D31" s="5">
        <v>2907970</v>
      </c>
      <c r="E31" s="5">
        <v>0.54790000000000005</v>
      </c>
      <c r="L31" s="5">
        <v>0.72409999999999997</v>
      </c>
      <c r="Q31" s="23"/>
      <c r="R31" t="s">
        <v>9</v>
      </c>
      <c r="S31">
        <v>3338370</v>
      </c>
      <c r="T31">
        <v>5147906</v>
      </c>
      <c r="U31" s="3" t="s">
        <v>133</v>
      </c>
      <c r="V31" s="31"/>
      <c r="W31" s="27"/>
      <c r="X31" s="2" t="s">
        <v>207</v>
      </c>
      <c r="Y31">
        <v>1232125</v>
      </c>
      <c r="Z31">
        <v>2292813</v>
      </c>
      <c r="AA31">
        <v>0.53739999999999999</v>
      </c>
      <c r="AI31" s="23"/>
      <c r="AJ31" s="8" t="s">
        <v>160</v>
      </c>
      <c r="AK31">
        <v>1503929</v>
      </c>
      <c r="AL31">
        <v>2519838</v>
      </c>
      <c r="AM31">
        <v>0.5968</v>
      </c>
    </row>
    <row r="32" spans="1:39" x14ac:dyDescent="0.2">
      <c r="A32" s="21"/>
      <c r="B32" s="7" t="s">
        <v>10</v>
      </c>
      <c r="C32" s="5">
        <v>1384472</v>
      </c>
      <c r="D32" s="5">
        <v>2609121</v>
      </c>
      <c r="E32" s="4" t="s">
        <v>197</v>
      </c>
      <c r="L32" s="5">
        <v>0.75509999999999999</v>
      </c>
      <c r="Q32" s="23" t="s">
        <v>134</v>
      </c>
      <c r="R32" s="8" t="s">
        <v>131</v>
      </c>
      <c r="S32">
        <v>1810236</v>
      </c>
      <c r="T32">
        <v>10982731</v>
      </c>
      <c r="U32">
        <v>0.1648</v>
      </c>
      <c r="V32" s="31"/>
      <c r="W32" s="27"/>
      <c r="X32" s="2" t="s">
        <v>208</v>
      </c>
      <c r="Y32">
        <v>2175096</v>
      </c>
      <c r="Z32">
        <v>2893207</v>
      </c>
      <c r="AA32">
        <v>0.75180000000000002</v>
      </c>
      <c r="AI32" s="23"/>
      <c r="AJ32" s="8" t="s">
        <v>161</v>
      </c>
      <c r="AK32">
        <v>1929041</v>
      </c>
      <c r="AL32">
        <v>3359729</v>
      </c>
      <c r="AM32">
        <v>0.57420000000000004</v>
      </c>
    </row>
    <row r="33" spans="1:39" x14ac:dyDescent="0.2">
      <c r="A33" s="21"/>
      <c r="B33" s="60"/>
      <c r="C33" s="59"/>
      <c r="D33" s="58"/>
      <c r="E33" s="5">
        <v>0.61079321854261448</v>
      </c>
      <c r="L33" s="5">
        <v>0.7097</v>
      </c>
      <c r="Q33" s="23"/>
      <c r="R33" s="8" t="s">
        <v>131</v>
      </c>
      <c r="S33">
        <v>1287841</v>
      </c>
      <c r="T33">
        <v>5740647</v>
      </c>
      <c r="U33">
        <v>0.2243</v>
      </c>
      <c r="V33" s="31"/>
      <c r="W33" s="27"/>
      <c r="X33" s="2" t="s">
        <v>208</v>
      </c>
      <c r="Y33">
        <v>1998736</v>
      </c>
      <c r="Z33">
        <v>2720889</v>
      </c>
      <c r="AA33">
        <v>0.73460000000000003</v>
      </c>
      <c r="AI33" s="23"/>
      <c r="AJ33" s="8" t="s">
        <v>161</v>
      </c>
      <c r="AK33">
        <v>1625064</v>
      </c>
      <c r="AL33">
        <v>2827343</v>
      </c>
      <c r="AM33">
        <v>0.57479999999999998</v>
      </c>
    </row>
    <row r="34" spans="1:39" x14ac:dyDescent="0.2">
      <c r="A34" s="21"/>
      <c r="B34" s="60" t="s">
        <v>187</v>
      </c>
      <c r="C34" s="59"/>
      <c r="D34" s="58">
        <v>1.022932116847673</v>
      </c>
      <c r="E34" s="5">
        <v>0.6476480590340622</v>
      </c>
      <c r="L34" s="5">
        <v>0.72908063762657149</v>
      </c>
      <c r="Q34" s="23"/>
      <c r="R34" s="8" t="s">
        <v>131</v>
      </c>
      <c r="S34">
        <v>1896800</v>
      </c>
      <c r="T34">
        <v>10809901</v>
      </c>
      <c r="U34">
        <v>0.17549999999999999</v>
      </c>
      <c r="V34" s="31"/>
      <c r="W34" s="27"/>
      <c r="X34" s="2" t="s">
        <v>208</v>
      </c>
      <c r="Y34">
        <v>1825079</v>
      </c>
      <c r="Z34">
        <v>2794623</v>
      </c>
      <c r="AA34">
        <v>0.65310000000000001</v>
      </c>
      <c r="AI34" s="23"/>
      <c r="AJ34" s="8" t="s">
        <v>161</v>
      </c>
      <c r="AK34">
        <v>1654568</v>
      </c>
      <c r="AL34">
        <v>2955704</v>
      </c>
      <c r="AM34">
        <v>0.55979999999999996</v>
      </c>
    </row>
    <row r="35" spans="1:39" x14ac:dyDescent="0.2">
      <c r="A35" s="21"/>
      <c r="B35" s="60"/>
      <c r="C35" s="59"/>
      <c r="D35" s="58"/>
      <c r="E35" s="5">
        <v>0.63044261625821396</v>
      </c>
      <c r="L35" s="5">
        <v>0.77903507659508564</v>
      </c>
      <c r="Q35" s="23"/>
      <c r="R35" s="8" t="s">
        <v>132</v>
      </c>
      <c r="S35">
        <v>2015654</v>
      </c>
      <c r="T35">
        <v>10456795</v>
      </c>
      <c r="U35">
        <v>0.1928</v>
      </c>
      <c r="V35" s="31"/>
      <c r="W35" s="27"/>
      <c r="X35" s="2" t="s">
        <v>65</v>
      </c>
      <c r="Y35">
        <v>1148657</v>
      </c>
      <c r="Z35">
        <v>1632171</v>
      </c>
      <c r="AA35">
        <v>0.70379999999999998</v>
      </c>
      <c r="AI35" s="23"/>
      <c r="AJ35" s="2" t="s">
        <v>163</v>
      </c>
      <c r="AK35">
        <v>1213160</v>
      </c>
      <c r="AL35">
        <v>1786495</v>
      </c>
      <c r="AM35">
        <v>0.67910000000000004</v>
      </c>
    </row>
    <row r="36" spans="1:39" x14ac:dyDescent="0.2">
      <c r="A36" s="21"/>
      <c r="B36" s="54"/>
      <c r="C36" s="54"/>
      <c r="D36" s="54"/>
      <c r="E36" s="5">
        <v>0.54260596022878516</v>
      </c>
      <c r="L36" s="5">
        <v>0.66358264524123989</v>
      </c>
      <c r="Q36" s="23"/>
      <c r="R36" s="8" t="s">
        <v>132</v>
      </c>
      <c r="S36">
        <v>2250053</v>
      </c>
      <c r="T36">
        <v>12979964</v>
      </c>
      <c r="U36">
        <v>0.17330000000000001</v>
      </c>
      <c r="V36" s="31"/>
      <c r="W36" s="27"/>
      <c r="X36" s="2" t="s">
        <v>65</v>
      </c>
      <c r="Y36">
        <v>1726603</v>
      </c>
      <c r="Z36">
        <v>2417290</v>
      </c>
      <c r="AA36">
        <v>0.71430000000000005</v>
      </c>
      <c r="AI36" s="23"/>
      <c r="AJ36" s="2" t="s">
        <v>163</v>
      </c>
      <c r="AK36">
        <v>1601412</v>
      </c>
      <c r="AL36">
        <v>1903247</v>
      </c>
      <c r="AM36">
        <v>0.84140000000000004</v>
      </c>
    </row>
    <row r="37" spans="1:39" x14ac:dyDescent="0.2">
      <c r="A37" s="21"/>
      <c r="B37" s="55" t="s">
        <v>98</v>
      </c>
      <c r="C37" s="54"/>
      <c r="D37" s="54">
        <v>1.0709428988855636</v>
      </c>
      <c r="E37" s="5">
        <v>0.69060638132027108</v>
      </c>
      <c r="L37" s="5">
        <v>0.70923091698595164</v>
      </c>
      <c r="Q37" s="23"/>
      <c r="R37" s="8" t="s">
        <v>132</v>
      </c>
      <c r="S37">
        <v>1909121</v>
      </c>
      <c r="T37">
        <v>13000364</v>
      </c>
      <c r="U37">
        <v>0.1469</v>
      </c>
      <c r="V37" s="31"/>
      <c r="W37" s="27"/>
      <c r="X37" s="2" t="s">
        <v>65</v>
      </c>
      <c r="Y37">
        <v>2131338</v>
      </c>
      <c r="Z37">
        <v>3283511</v>
      </c>
      <c r="AA37">
        <v>0.64910000000000001</v>
      </c>
      <c r="AI37" s="23"/>
      <c r="AJ37" s="2" t="s">
        <v>163</v>
      </c>
      <c r="AK37">
        <v>1571190</v>
      </c>
      <c r="AL37">
        <v>1704350</v>
      </c>
      <c r="AM37">
        <v>0.92190000000000005</v>
      </c>
    </row>
    <row r="38" spans="1:39" x14ac:dyDescent="0.2">
      <c r="A38" s="21"/>
      <c r="B38" s="54"/>
      <c r="C38" s="54"/>
      <c r="D38" s="54"/>
      <c r="E38" s="5">
        <v>0.67744041326102844</v>
      </c>
      <c r="K38" s="4"/>
      <c r="L38" s="5">
        <v>0.68394897318007675</v>
      </c>
      <c r="Q38" s="23"/>
      <c r="R38" t="s">
        <v>9</v>
      </c>
      <c r="S38">
        <v>5322695</v>
      </c>
      <c r="T38">
        <v>12739181</v>
      </c>
      <c r="U38">
        <v>0.4178</v>
      </c>
      <c r="W38" s="27" t="s">
        <v>210</v>
      </c>
      <c r="X38" s="2" t="s">
        <v>207</v>
      </c>
      <c r="Y38">
        <v>1727115</v>
      </c>
      <c r="Z38">
        <v>2143738</v>
      </c>
      <c r="AA38">
        <v>0.80569999999999997</v>
      </c>
      <c r="AI38" s="23"/>
      <c r="AJ38" s="2" t="s">
        <v>164</v>
      </c>
      <c r="AK38">
        <v>760704</v>
      </c>
      <c r="AL38">
        <v>921658</v>
      </c>
      <c r="AM38">
        <v>0.82540000000000002</v>
      </c>
    </row>
    <row r="39" spans="1:39" x14ac:dyDescent="0.2">
      <c r="A39" s="21"/>
      <c r="B39" s="7" t="s">
        <v>11</v>
      </c>
      <c r="C39" s="5">
        <v>1775364</v>
      </c>
      <c r="D39" s="5">
        <v>2845890</v>
      </c>
      <c r="E39" s="5">
        <v>0.62380000000000002</v>
      </c>
      <c r="F39" s="31">
        <f>AVERAGE(E39:E44)</f>
        <v>0.64381657408942172</v>
      </c>
      <c r="G39" s="31">
        <f>STDEV(E39:E44)</f>
        <v>2.5875456650847561E-2</v>
      </c>
      <c r="H39" s="31">
        <f>F39/$F$132</f>
        <v>0.88139182283199324</v>
      </c>
      <c r="I39" s="31">
        <f>G39/$F$132</f>
        <v>3.5423778793450413E-2</v>
      </c>
      <c r="L39" s="5">
        <v>0.60866001277139226</v>
      </c>
      <c r="Q39" s="23"/>
      <c r="R39" t="s">
        <v>9</v>
      </c>
      <c r="S39">
        <v>3724119</v>
      </c>
      <c r="T39">
        <v>9033569</v>
      </c>
      <c r="U39">
        <v>0.4123</v>
      </c>
      <c r="V39" s="31"/>
      <c r="W39" s="27"/>
      <c r="X39" s="2" t="s">
        <v>207</v>
      </c>
      <c r="Y39">
        <v>1426390</v>
      </c>
      <c r="Z39">
        <v>1949737</v>
      </c>
      <c r="AA39">
        <v>0.73160000000000003</v>
      </c>
      <c r="AI39" s="23"/>
      <c r="AJ39" s="2" t="s">
        <v>164</v>
      </c>
      <c r="AK39">
        <v>1325330</v>
      </c>
      <c r="AL39">
        <v>1743960</v>
      </c>
      <c r="AM39">
        <v>0.76</v>
      </c>
    </row>
    <row r="40" spans="1:39" x14ac:dyDescent="0.2">
      <c r="A40" s="21"/>
      <c r="B40" s="7" t="s">
        <v>11</v>
      </c>
      <c r="C40" s="5">
        <v>2555394</v>
      </c>
      <c r="D40" s="5">
        <v>2977960</v>
      </c>
      <c r="E40" s="4" t="s">
        <v>196</v>
      </c>
      <c r="G40" s="31"/>
      <c r="H40" s="31"/>
      <c r="I40" s="31"/>
      <c r="L40" s="5">
        <v>0.76945477323126099</v>
      </c>
      <c r="Q40" s="23"/>
      <c r="R40" t="s">
        <v>9</v>
      </c>
      <c r="S40"/>
      <c r="T40"/>
      <c r="U40"/>
      <c r="W40" s="27"/>
      <c r="X40" s="2" t="s">
        <v>207</v>
      </c>
      <c r="Y40">
        <v>1135147</v>
      </c>
      <c r="Z40">
        <v>1405876</v>
      </c>
      <c r="AA40">
        <v>0.80740000000000001</v>
      </c>
      <c r="AI40" s="23"/>
      <c r="AJ40" s="2" t="s">
        <v>164</v>
      </c>
      <c r="AK40">
        <v>1534014</v>
      </c>
      <c r="AL40">
        <v>2284285</v>
      </c>
      <c r="AM40">
        <v>0.67159999999999997</v>
      </c>
    </row>
    <row r="41" spans="1:39" x14ac:dyDescent="0.2">
      <c r="A41" s="21"/>
      <c r="B41" s="7" t="s">
        <v>11</v>
      </c>
      <c r="C41" s="5">
        <v>3334271</v>
      </c>
      <c r="D41" s="5">
        <v>5268067</v>
      </c>
      <c r="E41" s="5">
        <v>0.63290000000000002</v>
      </c>
      <c r="F41" s="31"/>
      <c r="G41" s="31"/>
      <c r="H41" s="31"/>
      <c r="I41" s="31"/>
      <c r="L41" s="4" t="s">
        <v>194</v>
      </c>
      <c r="Q41" s="23" t="s">
        <v>135</v>
      </c>
      <c r="R41" s="2" t="s">
        <v>126</v>
      </c>
      <c r="S41">
        <v>1217859</v>
      </c>
      <c r="T41">
        <v>20981432</v>
      </c>
      <c r="U41">
        <v>5.8000000000000003E-2</v>
      </c>
      <c r="W41" s="27"/>
      <c r="X41" s="2" t="s">
        <v>208</v>
      </c>
      <c r="Y41">
        <v>1543728</v>
      </c>
      <c r="Z41">
        <v>2399366</v>
      </c>
      <c r="AA41">
        <v>0.64339999999999997</v>
      </c>
      <c r="AI41" s="23"/>
      <c r="AJ41" s="2" t="s">
        <v>167</v>
      </c>
      <c r="AK41">
        <v>923138</v>
      </c>
      <c r="AL41">
        <v>1596249</v>
      </c>
      <c r="AM41">
        <v>0.57830000000000004</v>
      </c>
    </row>
    <row r="42" spans="1:39" x14ac:dyDescent="0.2">
      <c r="A42" s="21"/>
      <c r="B42" s="54"/>
      <c r="C42" s="54"/>
      <c r="D42" s="54"/>
      <c r="E42" s="5">
        <v>0.6260838002639828</v>
      </c>
      <c r="F42" s="31"/>
      <c r="G42" s="31"/>
      <c r="H42" s="31"/>
      <c r="I42" s="31"/>
      <c r="K42" s="4"/>
      <c r="L42" s="5">
        <v>0.77805749461918516</v>
      </c>
      <c r="Q42" s="23"/>
      <c r="R42" s="2" t="s">
        <v>126</v>
      </c>
      <c r="S42">
        <v>599257</v>
      </c>
      <c r="T42">
        <v>9448210</v>
      </c>
      <c r="U42">
        <v>6.3399999999999998E-2</v>
      </c>
      <c r="W42" s="27"/>
      <c r="X42" s="2" t="s">
        <v>208</v>
      </c>
      <c r="Y42">
        <v>1240581</v>
      </c>
      <c r="Z42">
        <v>1663769</v>
      </c>
      <c r="AA42">
        <v>0.74560000000000004</v>
      </c>
      <c r="AI42" s="23"/>
      <c r="AJ42" s="2" t="s">
        <v>167</v>
      </c>
      <c r="AK42">
        <v>1195014</v>
      </c>
      <c r="AL42">
        <v>2168962</v>
      </c>
      <c r="AM42">
        <v>0.55100000000000005</v>
      </c>
    </row>
    <row r="43" spans="1:39" x14ac:dyDescent="0.2">
      <c r="A43" s="21"/>
      <c r="B43" s="55" t="s">
        <v>98</v>
      </c>
      <c r="C43" s="54"/>
      <c r="D43" s="54">
        <v>1.0709428988855636</v>
      </c>
      <c r="E43" s="5">
        <v>0.68631110096051817</v>
      </c>
      <c r="F43" s="31"/>
      <c r="G43" s="31"/>
      <c r="H43" s="31"/>
      <c r="I43" s="31"/>
      <c r="L43" s="5">
        <v>0.72060000000000002</v>
      </c>
      <c r="Q43" s="23"/>
      <c r="R43" s="2" t="s">
        <v>126</v>
      </c>
      <c r="S43">
        <v>940268</v>
      </c>
      <c r="T43">
        <v>13113778</v>
      </c>
      <c r="U43">
        <v>7.17E-2</v>
      </c>
      <c r="W43" s="27"/>
      <c r="X43" s="2" t="s">
        <v>208</v>
      </c>
      <c r="Y43">
        <v>811461</v>
      </c>
      <c r="Z43">
        <v>1339900</v>
      </c>
      <c r="AA43">
        <v>0.60560000000000003</v>
      </c>
      <c r="AI43" s="23"/>
      <c r="AJ43" s="2" t="s">
        <v>167</v>
      </c>
      <c r="AK43">
        <v>1130516</v>
      </c>
      <c r="AL43">
        <v>2361248</v>
      </c>
      <c r="AM43" s="8" t="s">
        <v>170</v>
      </c>
    </row>
    <row r="44" spans="1:39" x14ac:dyDescent="0.2">
      <c r="A44" s="21"/>
      <c r="B44" s="54"/>
      <c r="C44" s="54"/>
      <c r="D44" s="54"/>
      <c r="E44" s="5">
        <v>0.64998796922260782</v>
      </c>
      <c r="F44" s="31"/>
      <c r="G44" s="31"/>
      <c r="H44" s="31"/>
      <c r="I44" s="31"/>
      <c r="L44" s="5">
        <v>0.76249999999999996</v>
      </c>
      <c r="Q44" s="23"/>
      <c r="R44" t="s">
        <v>9</v>
      </c>
      <c r="S44">
        <v>4752318</v>
      </c>
      <c r="T44">
        <v>12140752</v>
      </c>
      <c r="U44">
        <v>0.39140000000000003</v>
      </c>
      <c r="W44" s="27"/>
      <c r="X44" s="2" t="s">
        <v>65</v>
      </c>
      <c r="Y44">
        <v>1154504</v>
      </c>
      <c r="Z44">
        <v>1810660</v>
      </c>
      <c r="AA44">
        <v>0.63759999999999994</v>
      </c>
      <c r="AI44" s="23"/>
      <c r="AJ44" s="2" t="s">
        <v>168</v>
      </c>
      <c r="AK44">
        <v>1085674</v>
      </c>
      <c r="AL44">
        <v>1609687</v>
      </c>
      <c r="AM44">
        <v>0.67449999999999999</v>
      </c>
    </row>
    <row r="45" spans="1:39" x14ac:dyDescent="0.2">
      <c r="A45" s="21"/>
      <c r="B45" s="5" t="s">
        <v>9</v>
      </c>
      <c r="C45" s="5">
        <v>2294932</v>
      </c>
      <c r="D45" s="5">
        <v>3169458</v>
      </c>
      <c r="E45" s="5">
        <v>0.72409999999999997</v>
      </c>
      <c r="F45" s="31">
        <f>AVERAGE(E45:E52)</f>
        <v>0.73631981855936035</v>
      </c>
      <c r="G45" s="31">
        <f>STDEV(E45:E52)</f>
        <v>3.8187418758727602E-2</v>
      </c>
      <c r="H45" s="31">
        <f>F45/$F$132</f>
        <v>1.0080297606274693</v>
      </c>
      <c r="I45" s="31">
        <f>G45/$F$132</f>
        <v>5.2278987499828948E-2</v>
      </c>
      <c r="L45" s="4">
        <v>0.87929999999999997</v>
      </c>
      <c r="Q45" s="23"/>
      <c r="R45" t="s">
        <v>9</v>
      </c>
      <c r="S45">
        <v>8136894</v>
      </c>
      <c r="T45">
        <v>18987628</v>
      </c>
      <c r="U45">
        <v>0.42849999999999999</v>
      </c>
      <c r="W45" s="27"/>
      <c r="X45" s="2" t="s">
        <v>65</v>
      </c>
      <c r="Y45">
        <v>1164774</v>
      </c>
      <c r="Z45">
        <v>1947207</v>
      </c>
      <c r="AA45">
        <v>0.59819999999999995</v>
      </c>
      <c r="AI45" s="23"/>
      <c r="AJ45" s="2" t="s">
        <v>168</v>
      </c>
      <c r="AK45">
        <v>691790</v>
      </c>
      <c r="AL45">
        <v>1039658</v>
      </c>
      <c r="AM45">
        <v>0.66539999999999999</v>
      </c>
    </row>
    <row r="46" spans="1:39" x14ac:dyDescent="0.2">
      <c r="A46" s="21"/>
      <c r="B46" s="5" t="s">
        <v>9</v>
      </c>
      <c r="C46" s="5">
        <v>2428496</v>
      </c>
      <c r="D46" s="5">
        <v>3216336</v>
      </c>
      <c r="E46" s="5">
        <v>0.75509999999999999</v>
      </c>
      <c r="K46" s="4"/>
      <c r="L46" s="5">
        <v>0.74843463601532589</v>
      </c>
      <c r="Q46" s="23"/>
      <c r="R46" t="s">
        <v>9</v>
      </c>
      <c r="S46">
        <v>9127293</v>
      </c>
      <c r="T46">
        <v>20408522</v>
      </c>
      <c r="U46">
        <v>0.44719999999999999</v>
      </c>
      <c r="W46" s="27"/>
      <c r="X46" s="2" t="s">
        <v>65</v>
      </c>
      <c r="Y46">
        <v>1286950</v>
      </c>
      <c r="Z46">
        <v>2328004</v>
      </c>
      <c r="AA46">
        <v>0.55279999999999996</v>
      </c>
      <c r="AI46" s="23"/>
      <c r="AJ46" s="2" t="s">
        <v>168</v>
      </c>
      <c r="AK46">
        <v>2141968</v>
      </c>
      <c r="AL46">
        <v>2540365</v>
      </c>
      <c r="AM46">
        <v>0.84319999999999995</v>
      </c>
    </row>
    <row r="47" spans="1:39" x14ac:dyDescent="0.2">
      <c r="A47" s="21"/>
      <c r="B47" s="5" t="s">
        <v>9</v>
      </c>
      <c r="C47" s="5">
        <v>2398778</v>
      </c>
      <c r="D47" s="5">
        <v>3380012</v>
      </c>
      <c r="E47" s="5">
        <v>0.7097</v>
      </c>
      <c r="L47" s="5">
        <v>0.82862406130268218</v>
      </c>
      <c r="Q47" s="24" t="s">
        <v>136</v>
      </c>
      <c r="R47" s="2" t="s">
        <v>124</v>
      </c>
      <c r="S47">
        <v>4017986</v>
      </c>
      <c r="T47">
        <v>9567895</v>
      </c>
      <c r="U47">
        <v>0.4199</v>
      </c>
      <c r="AI47" s="23"/>
      <c r="AJ47" t="s">
        <v>9</v>
      </c>
      <c r="AK47">
        <v>1249155</v>
      </c>
      <c r="AL47">
        <v>1758749</v>
      </c>
      <c r="AM47">
        <v>0.71030000000000004</v>
      </c>
    </row>
    <row r="48" spans="1:39" x14ac:dyDescent="0.2">
      <c r="A48" s="21"/>
      <c r="B48" s="60"/>
      <c r="C48" s="59"/>
      <c r="D48" s="58"/>
      <c r="E48" s="5">
        <v>0.72908063762657149</v>
      </c>
      <c r="L48" s="5">
        <v>0.92151014559387001</v>
      </c>
      <c r="Q48" s="24"/>
      <c r="R48" s="2" t="s">
        <v>124</v>
      </c>
      <c r="S48">
        <v>4177069</v>
      </c>
      <c r="T48">
        <v>10689169</v>
      </c>
      <c r="U48">
        <v>0.39079999999999998</v>
      </c>
      <c r="AI48" s="23"/>
      <c r="AJ48" t="s">
        <v>9</v>
      </c>
      <c r="AK48">
        <v>1111005</v>
      </c>
      <c r="AL48">
        <v>1423892</v>
      </c>
      <c r="AM48">
        <v>0.78029999999999999</v>
      </c>
    </row>
    <row r="49" spans="1:39" x14ac:dyDescent="0.2">
      <c r="A49" s="21"/>
      <c r="B49" s="60" t="s">
        <v>187</v>
      </c>
      <c r="C49" s="59"/>
      <c r="D49" s="58">
        <v>1.022932116847673</v>
      </c>
      <c r="E49" s="5">
        <v>0.77903507659508564</v>
      </c>
      <c r="K49" s="29"/>
      <c r="L49" s="4" t="s">
        <v>193</v>
      </c>
      <c r="Q49" s="24"/>
      <c r="R49" s="2" t="s">
        <v>124</v>
      </c>
      <c r="S49">
        <v>4715617</v>
      </c>
      <c r="T49">
        <v>12282413</v>
      </c>
      <c r="U49">
        <v>0.38390000000000002</v>
      </c>
      <c r="AI49" s="23"/>
      <c r="AJ49" t="s">
        <v>9</v>
      </c>
      <c r="AK49">
        <v>2206878</v>
      </c>
      <c r="AL49">
        <v>3422002</v>
      </c>
      <c r="AM49" s="8" t="s">
        <v>171</v>
      </c>
    </row>
    <row r="50" spans="1:39" x14ac:dyDescent="0.2">
      <c r="A50" s="21"/>
      <c r="B50" s="60"/>
      <c r="C50" s="59"/>
      <c r="D50" s="58"/>
      <c r="E50" s="5">
        <v>0.66358264524123989</v>
      </c>
      <c r="L50" s="5">
        <v>0.63454846055699587</v>
      </c>
      <c r="Q50" s="24"/>
      <c r="R50" s="2" t="s">
        <v>125</v>
      </c>
      <c r="S50">
        <v>3954902</v>
      </c>
      <c r="T50">
        <v>9776124</v>
      </c>
      <c r="U50">
        <v>0.40450000000000003</v>
      </c>
    </row>
    <row r="51" spans="1:39" x14ac:dyDescent="0.2">
      <c r="A51" s="21"/>
      <c r="B51" s="54"/>
      <c r="C51" s="54"/>
      <c r="D51" s="54"/>
      <c r="E51" s="5">
        <v>0.77464447531543656</v>
      </c>
      <c r="L51" s="5">
        <v>0.81383699493714234</v>
      </c>
      <c r="Q51" s="24"/>
      <c r="R51" s="2" t="s">
        <v>125</v>
      </c>
      <c r="S51">
        <v>4331025</v>
      </c>
      <c r="T51">
        <v>11205708</v>
      </c>
      <c r="U51">
        <v>0.38650000000000001</v>
      </c>
    </row>
    <row r="52" spans="1:39" x14ac:dyDescent="0.2">
      <c r="A52" s="21"/>
      <c r="B52" s="55" t="s">
        <v>98</v>
      </c>
      <c r="C52" s="54"/>
      <c r="D52" s="54">
        <v>1.0709428988855636</v>
      </c>
      <c r="E52" s="5">
        <v>0.75531571369654837</v>
      </c>
      <c r="L52" s="29" t="s">
        <v>189</v>
      </c>
      <c r="Q52" s="24"/>
      <c r="R52" s="2" t="s">
        <v>125</v>
      </c>
      <c r="S52">
        <v>3186191</v>
      </c>
      <c r="T52">
        <v>9151761</v>
      </c>
      <c r="U52">
        <v>0.34820000000000001</v>
      </c>
    </row>
    <row r="53" spans="1:39" x14ac:dyDescent="0.2">
      <c r="A53" s="21"/>
      <c r="B53" s="54"/>
      <c r="C53" s="54"/>
      <c r="D53" s="54"/>
      <c r="E53" s="4" t="s">
        <v>195</v>
      </c>
      <c r="L53" s="5">
        <v>0.61339999999999995</v>
      </c>
      <c r="Q53" s="24"/>
      <c r="R53" s="2" t="s">
        <v>126</v>
      </c>
      <c r="S53">
        <v>3364878</v>
      </c>
      <c r="T53">
        <v>12175887</v>
      </c>
      <c r="U53">
        <v>0.27639999999999998</v>
      </c>
    </row>
    <row r="54" spans="1:39" ht="15" customHeight="1" x14ac:dyDescent="0.2">
      <c r="A54" s="9" t="s">
        <v>116</v>
      </c>
      <c r="B54" s="7" t="s">
        <v>10</v>
      </c>
      <c r="E54" s="5">
        <v>0.31207051340996178</v>
      </c>
      <c r="F54" s="31">
        <f>AVERAGE(E54:E59)</f>
        <v>0.30260363316349798</v>
      </c>
      <c r="G54" s="31">
        <f>STDEV(E54:E59)</f>
        <v>2.2666011154596013E-2</v>
      </c>
      <c r="H54" s="31">
        <f>F54/$F$132</f>
        <v>0.41426763237150643</v>
      </c>
      <c r="I54" s="31">
        <f>G54/$F$132</f>
        <v>3.1030013348343707E-2</v>
      </c>
      <c r="L54" s="5">
        <v>0.61860000000000004</v>
      </c>
      <c r="Q54" s="24"/>
      <c r="R54" s="2" t="s">
        <v>126</v>
      </c>
      <c r="S54">
        <v>3707248</v>
      </c>
      <c r="T54">
        <v>12548092</v>
      </c>
      <c r="U54">
        <v>0.2954</v>
      </c>
    </row>
    <row r="55" spans="1:39" ht="18.75" customHeight="1" x14ac:dyDescent="0.2">
      <c r="A55" s="62" t="s">
        <v>188</v>
      </c>
      <c r="B55" s="7" t="s">
        <v>10</v>
      </c>
      <c r="E55" s="5">
        <v>0.28277909833971909</v>
      </c>
      <c r="L55" s="5">
        <v>0.71012191060025553</v>
      </c>
      <c r="Q55" s="24"/>
      <c r="R55" s="2" t="s">
        <v>126</v>
      </c>
      <c r="S55">
        <v>4179924</v>
      </c>
      <c r="T55">
        <v>13511561</v>
      </c>
      <c r="U55">
        <v>0.30940000000000001</v>
      </c>
    </row>
    <row r="56" spans="1:39" ht="10.5" customHeight="1" x14ac:dyDescent="0.2">
      <c r="A56" s="61">
        <v>0.89787399949544733</v>
      </c>
      <c r="B56" s="7" t="s">
        <v>10</v>
      </c>
      <c r="E56" s="5">
        <v>0.26841182630906774</v>
      </c>
      <c r="L56" s="5">
        <v>0.66624047509578554</v>
      </c>
      <c r="Q56" s="24"/>
      <c r="R56" s="2" t="s">
        <v>127</v>
      </c>
      <c r="S56">
        <v>2693082</v>
      </c>
      <c r="T56">
        <v>7550488</v>
      </c>
      <c r="U56">
        <v>0.35670000000000002</v>
      </c>
    </row>
    <row r="57" spans="1:39" ht="10.5" customHeight="1" x14ac:dyDescent="0.2">
      <c r="A57" s="30"/>
      <c r="B57" s="60"/>
      <c r="C57" s="59"/>
      <c r="D57" s="58"/>
      <c r="E57" s="5">
        <v>0.30842711339659867</v>
      </c>
      <c r="L57" s="5">
        <v>0.61567658748403586</v>
      </c>
      <c r="Q57" s="24"/>
      <c r="R57" s="2" t="s">
        <v>127</v>
      </c>
      <c r="S57">
        <v>110016</v>
      </c>
      <c r="T57">
        <v>432789</v>
      </c>
      <c r="U57" s="3" t="s">
        <v>137</v>
      </c>
    </row>
    <row r="58" spans="1:39" ht="10.5" customHeight="1" x14ac:dyDescent="0.2">
      <c r="A58" s="30"/>
      <c r="B58" s="60" t="s">
        <v>187</v>
      </c>
      <c r="C58" s="59"/>
      <c r="D58" s="58">
        <v>1.022932116847673</v>
      </c>
      <c r="E58" s="5">
        <v>0.3138038142640513</v>
      </c>
      <c r="L58" s="5">
        <v>0.77844852740954529</v>
      </c>
      <c r="Q58" s="24"/>
      <c r="R58" s="2" t="s">
        <v>127</v>
      </c>
      <c r="S58">
        <v>4274875</v>
      </c>
      <c r="T58">
        <v>14571197</v>
      </c>
      <c r="U58">
        <v>0.29339999999999999</v>
      </c>
    </row>
    <row r="59" spans="1:39" ht="10.5" customHeight="1" x14ac:dyDescent="0.2">
      <c r="A59" s="30"/>
      <c r="B59" s="60"/>
      <c r="C59" s="59"/>
      <c r="D59" s="58"/>
      <c r="E59" s="5">
        <v>0.33012943326158917</v>
      </c>
      <c r="L59" s="5">
        <v>0.65625078042198637</v>
      </c>
      <c r="Q59" s="24"/>
      <c r="R59" s="8" t="s">
        <v>131</v>
      </c>
      <c r="S59">
        <v>2724631</v>
      </c>
      <c r="T59">
        <v>8731058</v>
      </c>
      <c r="U59">
        <v>0.31209999999999999</v>
      </c>
    </row>
    <row r="60" spans="1:39" ht="12.75" customHeight="1" x14ac:dyDescent="0.2">
      <c r="A60" s="61"/>
      <c r="B60" s="7" t="s">
        <v>11</v>
      </c>
      <c r="E60" s="5">
        <v>0.82383497062579847</v>
      </c>
      <c r="F60" s="31">
        <f>AVERAGE(E60:E62)</f>
        <v>0.72025696296296315</v>
      </c>
      <c r="G60" s="31">
        <f>STDEV(E60:E62)</f>
        <v>9.885387437794195E-2</v>
      </c>
      <c r="H60" s="31">
        <f>F60/$F$132</f>
        <v>0.98603953834401936</v>
      </c>
      <c r="I60" s="31">
        <f>G60/$F$132</f>
        <v>0.13533201852594356</v>
      </c>
      <c r="L60" s="5">
        <v>0.8342684582334623</v>
      </c>
      <c r="Q60" s="24"/>
      <c r="R60" s="8" t="s">
        <v>131</v>
      </c>
      <c r="S60">
        <v>3368115</v>
      </c>
      <c r="T60">
        <v>9461003</v>
      </c>
      <c r="U60">
        <v>0.35599999999999998</v>
      </c>
    </row>
    <row r="61" spans="1:39" x14ac:dyDescent="0.2">
      <c r="A61" s="62" t="s">
        <v>188</v>
      </c>
      <c r="B61" s="7" t="s">
        <v>11</v>
      </c>
      <c r="E61" s="5">
        <v>0.62692538186462332</v>
      </c>
      <c r="L61" s="5">
        <v>0.66844229572468061</v>
      </c>
      <c r="Q61" s="24"/>
      <c r="R61" s="8" t="s">
        <v>131</v>
      </c>
      <c r="S61">
        <v>3044208</v>
      </c>
      <c r="T61">
        <v>8833776</v>
      </c>
      <c r="U61">
        <v>0.34460000000000002</v>
      </c>
    </row>
    <row r="62" spans="1:39" x14ac:dyDescent="0.2">
      <c r="A62" s="61">
        <v>0.89787399949544733</v>
      </c>
      <c r="B62" s="7" t="s">
        <v>11</v>
      </c>
      <c r="E62" s="5">
        <v>0.71001053639846756</v>
      </c>
      <c r="L62" s="5">
        <v>0.62172149595193926</v>
      </c>
      <c r="Q62" s="24"/>
      <c r="R62" s="8" t="s">
        <v>132</v>
      </c>
      <c r="S62">
        <v>2328427</v>
      </c>
      <c r="T62">
        <v>7674948</v>
      </c>
      <c r="U62">
        <v>0.3034</v>
      </c>
    </row>
    <row r="63" spans="1:39" x14ac:dyDescent="0.2">
      <c r="A63" s="61"/>
      <c r="B63" s="5" t="s">
        <v>9</v>
      </c>
      <c r="E63" s="5">
        <v>0.70923091698595164</v>
      </c>
      <c r="F63" s="31">
        <f>AVERAGE(E63:E68)</f>
        <v>0.70987043415757334</v>
      </c>
      <c r="G63" s="31">
        <f>STDEV(E63:E68)</f>
        <v>6.9129677411066917E-2</v>
      </c>
      <c r="H63" s="31">
        <f>F63/$F$132</f>
        <v>0.97182026856267323</v>
      </c>
      <c r="I63" s="31">
        <f>G63/$F$132</f>
        <v>9.4639272794901877E-2</v>
      </c>
      <c r="L63" s="5">
        <v>0.68375013455807021</v>
      </c>
      <c r="Q63" s="24"/>
      <c r="R63" s="8" t="s">
        <v>132</v>
      </c>
      <c r="S63">
        <v>3694462</v>
      </c>
      <c r="T63">
        <v>10456935</v>
      </c>
      <c r="U63">
        <v>0.3533</v>
      </c>
    </row>
    <row r="64" spans="1:39" x14ac:dyDescent="0.2">
      <c r="A64" s="62"/>
      <c r="B64" s="5" t="s">
        <v>9</v>
      </c>
      <c r="E64" s="5">
        <v>0.68394897318007675</v>
      </c>
      <c r="L64" s="5">
        <v>0.77464447531543656</v>
      </c>
      <c r="Q64" s="24"/>
      <c r="R64" s="8" t="s">
        <v>132</v>
      </c>
      <c r="S64">
        <v>2703383</v>
      </c>
      <c r="T64">
        <v>7863844</v>
      </c>
      <c r="U64">
        <v>0.34379999999999999</v>
      </c>
    </row>
    <row r="65" spans="1:21" x14ac:dyDescent="0.2">
      <c r="A65" s="61"/>
      <c r="B65" s="5" t="s">
        <v>9</v>
      </c>
      <c r="E65" s="5">
        <v>0.60866001277139226</v>
      </c>
      <c r="L65" s="5">
        <v>0.75531571369654837</v>
      </c>
      <c r="Q65" s="24"/>
      <c r="R65" s="2" t="s">
        <v>128</v>
      </c>
      <c r="S65">
        <v>3020448</v>
      </c>
      <c r="T65">
        <v>9767200</v>
      </c>
      <c r="U65">
        <v>0.30919999999999997</v>
      </c>
    </row>
    <row r="66" spans="1:21" x14ac:dyDescent="0.2">
      <c r="B66" s="60"/>
      <c r="C66" s="59"/>
      <c r="D66" s="58"/>
      <c r="E66" s="5">
        <v>0.76945477323126099</v>
      </c>
      <c r="L66" s="4" t="s">
        <v>195</v>
      </c>
      <c r="Q66" s="24"/>
      <c r="R66" s="2" t="s">
        <v>128</v>
      </c>
      <c r="S66">
        <v>2860600</v>
      </c>
      <c r="T66">
        <v>9342485</v>
      </c>
      <c r="U66">
        <v>0.30620000000000003</v>
      </c>
    </row>
    <row r="67" spans="1:21" x14ac:dyDescent="0.2">
      <c r="B67" s="60" t="s">
        <v>187</v>
      </c>
      <c r="C67" s="59"/>
      <c r="D67" s="58">
        <v>1.022932116847673</v>
      </c>
      <c r="E67" s="4" t="s">
        <v>194</v>
      </c>
      <c r="L67" s="5">
        <v>0.66324731294184502</v>
      </c>
      <c r="Q67" s="24"/>
      <c r="R67" s="2" t="s">
        <v>128</v>
      </c>
      <c r="S67">
        <v>2870593</v>
      </c>
      <c r="T67">
        <v>8050070</v>
      </c>
      <c r="U67">
        <v>0.35659999999999997</v>
      </c>
    </row>
    <row r="68" spans="1:21" x14ac:dyDescent="0.2">
      <c r="B68" s="60"/>
      <c r="C68" s="59"/>
      <c r="D68" s="58"/>
      <c r="E68" s="5">
        <v>0.77805749461918516</v>
      </c>
      <c r="L68" s="5">
        <v>0.72861027493808472</v>
      </c>
      <c r="Q68" s="24"/>
      <c r="R68" s="2" t="s">
        <v>129</v>
      </c>
      <c r="S68">
        <v>3046132</v>
      </c>
      <c r="T68">
        <v>9545938</v>
      </c>
      <c r="U68">
        <v>0.31909999999999999</v>
      </c>
    </row>
    <row r="69" spans="1:21" x14ac:dyDescent="0.2">
      <c r="A69" s="9" t="s">
        <v>117</v>
      </c>
      <c r="B69" s="7" t="s">
        <v>10</v>
      </c>
      <c r="C69" s="5">
        <v>1051775</v>
      </c>
      <c r="D69" s="5">
        <v>2792333</v>
      </c>
      <c r="E69" s="5">
        <v>0.37669999999999998</v>
      </c>
      <c r="F69" s="31">
        <f>AVERAGE(E69:E77)</f>
        <v>0.39617036342107947</v>
      </c>
      <c r="G69" s="31">
        <f>STDEV(E69:E77)</f>
        <v>2.984012199202456E-2</v>
      </c>
      <c r="H69" s="31">
        <f>F69/$F$132</f>
        <v>0.5423614936623542</v>
      </c>
      <c r="I69" s="31">
        <f>G69/$F$132</f>
        <v>4.0851448338803671E-2</v>
      </c>
      <c r="L69" s="4" t="s">
        <v>186</v>
      </c>
      <c r="Q69" s="24"/>
      <c r="R69" s="2" t="s">
        <v>129</v>
      </c>
      <c r="S69">
        <v>4194957</v>
      </c>
      <c r="T69">
        <v>11677734</v>
      </c>
      <c r="U69">
        <v>0.35920000000000002</v>
      </c>
    </row>
    <row r="70" spans="1:21" x14ac:dyDescent="0.2">
      <c r="A70" s="21"/>
      <c r="B70" s="7" t="s">
        <v>10</v>
      </c>
      <c r="C70" s="5">
        <v>1085505</v>
      </c>
      <c r="D70" s="5">
        <v>2594623</v>
      </c>
      <c r="E70" s="5">
        <v>0.41839999999999999</v>
      </c>
      <c r="Q70" s="24"/>
      <c r="R70" s="2" t="s">
        <v>129</v>
      </c>
      <c r="S70">
        <v>4224491</v>
      </c>
      <c r="T70">
        <v>12316516</v>
      </c>
      <c r="U70">
        <v>0.34300000000000003</v>
      </c>
    </row>
    <row r="71" spans="1:21" x14ac:dyDescent="0.2">
      <c r="A71" s="21"/>
      <c r="B71" s="7" t="s">
        <v>10</v>
      </c>
      <c r="C71" s="5">
        <v>1124425</v>
      </c>
      <c r="D71" s="5">
        <v>2859735</v>
      </c>
      <c r="E71" s="5">
        <v>0.39319999999999999</v>
      </c>
      <c r="Q71" s="24"/>
      <c r="R71" t="s">
        <v>9</v>
      </c>
      <c r="S71">
        <v>3548590</v>
      </c>
      <c r="T71">
        <v>8465197</v>
      </c>
      <c r="U71">
        <v>0.41920000000000002</v>
      </c>
    </row>
    <row r="72" spans="1:21" x14ac:dyDescent="0.2">
      <c r="A72" s="21"/>
      <c r="B72" s="61"/>
      <c r="C72" s="61"/>
      <c r="D72" s="61"/>
      <c r="E72" s="5">
        <v>0.40885469476372932</v>
      </c>
      <c r="Q72" s="24"/>
      <c r="R72" t="s">
        <v>9</v>
      </c>
      <c r="S72">
        <v>3761315</v>
      </c>
      <c r="T72">
        <v>9647657</v>
      </c>
      <c r="U72">
        <v>0.38990000000000002</v>
      </c>
    </row>
    <row r="73" spans="1:21" x14ac:dyDescent="0.2">
      <c r="A73" s="21"/>
      <c r="B73" s="62" t="s">
        <v>188</v>
      </c>
      <c r="C73" s="62"/>
      <c r="D73" s="61">
        <v>0.89787399949544733</v>
      </c>
      <c r="E73" s="5">
        <v>0.43268877394636029</v>
      </c>
      <c r="Q73" s="24"/>
      <c r="R73" t="s">
        <v>9</v>
      </c>
      <c r="S73">
        <v>4395357</v>
      </c>
      <c r="T73">
        <v>10251507</v>
      </c>
      <c r="U73">
        <v>0.42880000000000001</v>
      </c>
    </row>
    <row r="74" spans="1:21" x14ac:dyDescent="0.2">
      <c r="A74" s="21"/>
      <c r="B74" s="61"/>
      <c r="C74" s="61"/>
      <c r="D74" s="61"/>
      <c r="E74" s="5">
        <v>0.37187845977011502</v>
      </c>
    </row>
    <row r="75" spans="1:21" x14ac:dyDescent="0.2">
      <c r="A75" s="21"/>
      <c r="B75" s="60"/>
      <c r="C75" s="59"/>
      <c r="D75" s="58"/>
      <c r="E75" s="5">
        <v>0.39249916332403922</v>
      </c>
    </row>
    <row r="76" spans="1:21" x14ac:dyDescent="0.2">
      <c r="A76" s="21"/>
      <c r="B76" s="60" t="s">
        <v>187</v>
      </c>
      <c r="C76" s="59"/>
      <c r="D76" s="58">
        <v>1.022932116847673</v>
      </c>
      <c r="E76" s="5">
        <v>0.34137162598444459</v>
      </c>
    </row>
    <row r="77" spans="1:21" x14ac:dyDescent="0.2">
      <c r="A77" s="21"/>
      <c r="B77" s="60"/>
      <c r="C77" s="59"/>
      <c r="D77" s="58"/>
      <c r="E77" s="5">
        <v>0.42994055300102729</v>
      </c>
    </row>
    <row r="78" spans="1:21" x14ac:dyDescent="0.2">
      <c r="A78" s="21"/>
      <c r="B78" s="7" t="s">
        <v>11</v>
      </c>
      <c r="C78" s="5">
        <v>1754438</v>
      </c>
      <c r="D78" s="5">
        <v>3049708</v>
      </c>
      <c r="E78" s="5">
        <v>0.57530000000000003</v>
      </c>
      <c r="F78" s="31">
        <f>AVERAGE(E78:E83)</f>
        <v>0.72843230481055776</v>
      </c>
      <c r="G78" s="31">
        <f>STDEV(E78:E83)</f>
        <v>0.14440171846444697</v>
      </c>
      <c r="H78" s="31">
        <f>F78/$F$132</f>
        <v>0.99723166936909813</v>
      </c>
      <c r="I78" s="31">
        <f>G78/$F$132</f>
        <v>0.19768750755983747</v>
      </c>
    </row>
    <row r="79" spans="1:21" x14ac:dyDescent="0.2">
      <c r="A79" s="21"/>
      <c r="B79" s="7" t="s">
        <v>11</v>
      </c>
      <c r="C79" s="5">
        <v>2385656</v>
      </c>
      <c r="D79" s="5">
        <v>3677931</v>
      </c>
      <c r="E79" s="5">
        <v>0.64859999999999995</v>
      </c>
    </row>
    <row r="80" spans="1:21" x14ac:dyDescent="0.2">
      <c r="A80" s="21"/>
      <c r="B80" s="7" t="s">
        <v>11</v>
      </c>
      <c r="C80" s="5">
        <v>1692533</v>
      </c>
      <c r="D80" s="5">
        <v>2936623</v>
      </c>
      <c r="E80" s="5">
        <v>0.57640000000000002</v>
      </c>
    </row>
    <row r="81" spans="1:9" x14ac:dyDescent="0.2">
      <c r="A81" s="21"/>
      <c r="B81" s="61"/>
      <c r="C81" s="61"/>
      <c r="D81" s="61"/>
      <c r="E81" s="5">
        <v>0.83719987484035785</v>
      </c>
    </row>
    <row r="82" spans="1:9" x14ac:dyDescent="0.2">
      <c r="A82" s="21"/>
      <c r="B82" s="62" t="s">
        <v>188</v>
      </c>
      <c r="C82" s="62"/>
      <c r="D82" s="61">
        <v>0.89787399949544733</v>
      </c>
      <c r="E82" s="5">
        <v>0.89244147892720327</v>
      </c>
    </row>
    <row r="83" spans="1:9" x14ac:dyDescent="0.2">
      <c r="A83" s="21"/>
      <c r="B83" s="61"/>
      <c r="C83" s="61"/>
      <c r="D83" s="61"/>
      <c r="E83" s="5">
        <v>0.84065247509578567</v>
      </c>
    </row>
    <row r="84" spans="1:9" x14ac:dyDescent="0.2">
      <c r="A84" s="21"/>
      <c r="B84" s="5" t="s">
        <v>9</v>
      </c>
      <c r="C84" s="5">
        <v>2002050</v>
      </c>
      <c r="D84" s="5">
        <v>2778176</v>
      </c>
      <c r="E84" s="5">
        <v>0.72060000000000002</v>
      </c>
      <c r="F84" s="31">
        <f>AVERAGE(E84:E92)</f>
        <v>0.78866928730075203</v>
      </c>
      <c r="G84" s="31">
        <f>STDEV(E84:E92)</f>
        <v>9.1636496987781563E-2</v>
      </c>
      <c r="H84" s="31">
        <f>F84/$F$132</f>
        <v>1.0796967470568264</v>
      </c>
      <c r="I84" s="31">
        <f>G84/$F$132</f>
        <v>0.1254513511588802</v>
      </c>
    </row>
    <row r="85" spans="1:9" x14ac:dyDescent="0.2">
      <c r="A85" s="21"/>
      <c r="B85" s="5" t="s">
        <v>9</v>
      </c>
      <c r="C85" s="5">
        <v>1954722</v>
      </c>
      <c r="D85" s="5">
        <v>2563728</v>
      </c>
      <c r="E85" s="5">
        <v>0.76249999999999996</v>
      </c>
      <c r="G85" s="31"/>
      <c r="H85" s="31"/>
      <c r="I85" s="31"/>
    </row>
    <row r="86" spans="1:9" x14ac:dyDescent="0.2">
      <c r="A86" s="21"/>
      <c r="B86" s="5" t="s">
        <v>9</v>
      </c>
      <c r="C86" s="5">
        <v>2297764</v>
      </c>
      <c r="D86" s="5">
        <v>2613242</v>
      </c>
      <c r="E86" s="4">
        <v>0.87929999999999997</v>
      </c>
      <c r="F86" s="31"/>
      <c r="G86" s="31"/>
      <c r="H86" s="31"/>
      <c r="I86" s="31"/>
    </row>
    <row r="87" spans="1:9" x14ac:dyDescent="0.2">
      <c r="A87" s="21"/>
      <c r="B87" s="61"/>
      <c r="C87" s="61"/>
      <c r="D87" s="61"/>
      <c r="E87" s="5">
        <v>0.74843463601532589</v>
      </c>
      <c r="F87" s="31"/>
      <c r="G87" s="31"/>
      <c r="H87" s="31"/>
      <c r="I87" s="31"/>
    </row>
    <row r="88" spans="1:9" x14ac:dyDescent="0.2">
      <c r="A88" s="21"/>
      <c r="B88" s="62" t="s">
        <v>188</v>
      </c>
      <c r="C88" s="62"/>
      <c r="D88" s="61">
        <v>0.89787399949544733</v>
      </c>
      <c r="E88" s="5">
        <v>0.82862406130268218</v>
      </c>
      <c r="F88" s="31"/>
      <c r="G88" s="31"/>
      <c r="H88" s="31"/>
      <c r="I88" s="31"/>
    </row>
    <row r="89" spans="1:9" x14ac:dyDescent="0.2">
      <c r="A89" s="21"/>
      <c r="B89" s="61"/>
      <c r="C89" s="61"/>
      <c r="D89" s="61"/>
      <c r="E89" s="5">
        <v>0.92151014559387001</v>
      </c>
      <c r="F89" s="31"/>
      <c r="G89" s="31"/>
      <c r="H89" s="31"/>
      <c r="I89" s="31"/>
    </row>
    <row r="90" spans="1:9" x14ac:dyDescent="0.2">
      <c r="A90" s="21"/>
      <c r="B90" s="60"/>
      <c r="C90" s="59"/>
      <c r="D90" s="58"/>
      <c r="E90" s="4" t="s">
        <v>193</v>
      </c>
      <c r="F90" s="31"/>
      <c r="G90" s="31"/>
      <c r="H90" s="31"/>
      <c r="I90" s="31"/>
    </row>
    <row r="91" spans="1:9" x14ac:dyDescent="0.2">
      <c r="A91" s="21"/>
      <c r="B91" s="60" t="s">
        <v>187</v>
      </c>
      <c r="C91" s="59"/>
      <c r="D91" s="58">
        <v>1.022932116847673</v>
      </c>
      <c r="E91" s="5">
        <v>0.63454846055699587</v>
      </c>
      <c r="F91" s="31"/>
      <c r="G91" s="31"/>
      <c r="H91" s="31"/>
      <c r="I91" s="31"/>
    </row>
    <row r="92" spans="1:9" x14ac:dyDescent="0.2">
      <c r="A92" s="21"/>
      <c r="B92" s="60"/>
      <c r="C92" s="59"/>
      <c r="D92" s="58"/>
      <c r="E92" s="5">
        <v>0.81383699493714234</v>
      </c>
      <c r="F92" s="31"/>
      <c r="G92" s="31"/>
      <c r="H92" s="31"/>
      <c r="I92" s="31"/>
    </row>
    <row r="93" spans="1:9" x14ac:dyDescent="0.2">
      <c r="A93" s="10" t="s">
        <v>39</v>
      </c>
      <c r="B93" s="7" t="s">
        <v>10</v>
      </c>
      <c r="C93" s="5">
        <v>588371</v>
      </c>
      <c r="D93" s="5">
        <v>1253189</v>
      </c>
      <c r="E93" s="4" t="s">
        <v>192</v>
      </c>
      <c r="F93" s="31">
        <f>AVERAGE(E93:E104)</f>
        <v>0.7230333839874401</v>
      </c>
      <c r="G93" s="31">
        <f>STDEV(E93:E104)</f>
        <v>0.12959454851312766</v>
      </c>
      <c r="H93" s="31">
        <f>F93/$F$132</f>
        <v>0.98984048862426632</v>
      </c>
      <c r="I93" s="31">
        <f>G93/$F$132</f>
        <v>0.17741633244628136</v>
      </c>
    </row>
    <row r="94" spans="1:9" x14ac:dyDescent="0.2">
      <c r="A94" s="10"/>
      <c r="B94" s="7" t="s">
        <v>10</v>
      </c>
      <c r="C94" s="5">
        <v>945563</v>
      </c>
      <c r="D94" s="5">
        <v>1665526</v>
      </c>
      <c r="E94" s="5">
        <v>0.56769999999999998</v>
      </c>
    </row>
    <row r="95" spans="1:9" x14ac:dyDescent="0.2">
      <c r="A95" s="10"/>
      <c r="B95" s="7" t="s">
        <v>10</v>
      </c>
      <c r="C95" s="5">
        <v>707397</v>
      </c>
      <c r="D95" s="5">
        <v>1201463</v>
      </c>
      <c r="E95" s="5">
        <v>0.58879999999999999</v>
      </c>
    </row>
    <row r="96" spans="1:9" x14ac:dyDescent="0.2">
      <c r="A96" s="10"/>
      <c r="B96" s="61"/>
      <c r="C96" s="61"/>
      <c r="D96" s="61"/>
      <c r="E96" s="5">
        <v>0.89734194380587506</v>
      </c>
    </row>
    <row r="97" spans="1:9" x14ac:dyDescent="0.2">
      <c r="A97" s="10"/>
      <c r="B97" s="62" t="s">
        <v>188</v>
      </c>
      <c r="C97" s="62"/>
      <c r="D97" s="61">
        <v>0.89787399949544733</v>
      </c>
      <c r="E97" s="5">
        <v>0.81481366028097091</v>
      </c>
    </row>
    <row r="98" spans="1:9" x14ac:dyDescent="0.2">
      <c r="A98" s="10"/>
      <c r="B98" s="61"/>
      <c r="C98" s="61"/>
      <c r="D98" s="61"/>
      <c r="E98" s="5">
        <v>0.89923530523627104</v>
      </c>
    </row>
    <row r="99" spans="1:9" x14ac:dyDescent="0.2">
      <c r="A99" s="10"/>
      <c r="B99" s="33"/>
      <c r="C99" s="33"/>
      <c r="D99" s="33"/>
      <c r="E99" s="5">
        <v>0.66955849230628184</v>
      </c>
    </row>
    <row r="100" spans="1:9" x14ac:dyDescent="0.2">
      <c r="A100" s="10"/>
      <c r="B100" s="32" t="s">
        <v>138</v>
      </c>
      <c r="C100" s="33"/>
      <c r="D100" s="57">
        <v>0.61094626715308897</v>
      </c>
      <c r="E100" s="5">
        <v>0.62315660584256949</v>
      </c>
    </row>
    <row r="101" spans="1:9" x14ac:dyDescent="0.2">
      <c r="A101" s="10"/>
      <c r="B101" s="56"/>
      <c r="C101" s="33"/>
      <c r="D101" s="33"/>
      <c r="E101" s="5">
        <v>0.61215409668107079</v>
      </c>
    </row>
    <row r="102" spans="1:9" x14ac:dyDescent="0.2">
      <c r="A102" s="10"/>
      <c r="B102" s="54"/>
      <c r="C102" s="54"/>
      <c r="D102" s="54"/>
      <c r="E102" s="5">
        <v>0.63411410702352089</v>
      </c>
    </row>
    <row r="103" spans="1:9" x14ac:dyDescent="0.2">
      <c r="A103" s="10"/>
      <c r="B103" s="55" t="s">
        <v>98</v>
      </c>
      <c r="C103" s="54"/>
      <c r="D103" s="54">
        <v>1.0709428988855636</v>
      </c>
      <c r="E103" s="5">
        <v>0.78566280319480275</v>
      </c>
    </row>
    <row r="104" spans="1:9" x14ac:dyDescent="0.2">
      <c r="A104" s="10"/>
      <c r="B104" s="54"/>
      <c r="C104" s="54"/>
      <c r="D104" s="54"/>
      <c r="E104" s="5">
        <v>0.8608302094904785</v>
      </c>
    </row>
    <row r="105" spans="1:9" x14ac:dyDescent="0.2">
      <c r="A105" s="10"/>
      <c r="B105" s="7" t="s">
        <v>11</v>
      </c>
      <c r="C105" s="5">
        <v>672557</v>
      </c>
      <c r="D105" s="5">
        <v>1364179</v>
      </c>
      <c r="E105" s="4" t="s">
        <v>191</v>
      </c>
      <c r="F105" s="31">
        <f>AVERAGE(E105:E116)</f>
        <v>0.67597886831710119</v>
      </c>
      <c r="G105" s="31">
        <f>STDEV(E105:E116)</f>
        <v>8.2261975231879378E-2</v>
      </c>
      <c r="H105" s="31">
        <f>F105/$F$132</f>
        <v>0.92542234996759321</v>
      </c>
      <c r="I105" s="31">
        <f>G105/$F$132</f>
        <v>0.11261752992602517</v>
      </c>
    </row>
    <row r="106" spans="1:9" x14ac:dyDescent="0.2">
      <c r="A106" s="10"/>
      <c r="B106" s="7" t="s">
        <v>11</v>
      </c>
      <c r="C106" s="5">
        <v>626011</v>
      </c>
      <c r="D106" s="5">
        <v>1174511</v>
      </c>
      <c r="E106" s="4" t="s">
        <v>190</v>
      </c>
      <c r="G106" s="31"/>
      <c r="H106" s="31"/>
      <c r="I106" s="31"/>
    </row>
    <row r="107" spans="1:9" x14ac:dyDescent="0.2">
      <c r="A107" s="10"/>
      <c r="B107" s="7" t="s">
        <v>11</v>
      </c>
      <c r="C107" s="5">
        <v>809739</v>
      </c>
      <c r="D107" s="5">
        <v>1318049</v>
      </c>
      <c r="E107" s="5">
        <v>0.61429999999999996</v>
      </c>
      <c r="F107" s="31"/>
      <c r="G107" s="31"/>
      <c r="H107" s="31"/>
      <c r="I107" s="31"/>
    </row>
    <row r="108" spans="1:9" x14ac:dyDescent="0.2">
      <c r="A108" s="10"/>
      <c r="B108" s="61"/>
      <c r="C108" s="61"/>
      <c r="D108" s="61"/>
      <c r="E108" s="5">
        <v>0.71658161430395928</v>
      </c>
      <c r="F108" s="31"/>
      <c r="G108" s="31"/>
      <c r="H108" s="31"/>
      <c r="I108" s="31"/>
    </row>
    <row r="109" spans="1:9" x14ac:dyDescent="0.2">
      <c r="A109" s="10"/>
      <c r="B109" s="62" t="s">
        <v>188</v>
      </c>
      <c r="C109" s="62"/>
      <c r="D109" s="61">
        <v>0.89787399949544733</v>
      </c>
      <c r="E109" s="5">
        <v>0.83040604853129019</v>
      </c>
      <c r="F109" s="31"/>
      <c r="G109" s="31"/>
      <c r="H109" s="31"/>
      <c r="I109" s="31"/>
    </row>
    <row r="110" spans="1:9" x14ac:dyDescent="0.2">
      <c r="A110" s="10"/>
      <c r="B110" s="61"/>
      <c r="C110" s="61"/>
      <c r="D110" s="61"/>
      <c r="E110" s="5">
        <v>0.6744821660280973</v>
      </c>
      <c r="F110" s="31"/>
      <c r="G110" s="31"/>
      <c r="H110" s="31"/>
      <c r="I110" s="31"/>
    </row>
    <row r="111" spans="1:9" x14ac:dyDescent="0.2">
      <c r="A111" s="10"/>
      <c r="B111" s="33"/>
      <c r="C111" s="33"/>
      <c r="D111" s="33"/>
      <c r="E111" s="5">
        <v>0.64500216751105266</v>
      </c>
      <c r="F111" s="31"/>
      <c r="G111" s="31"/>
      <c r="H111" s="31"/>
      <c r="I111" s="31"/>
    </row>
    <row r="112" spans="1:9" x14ac:dyDescent="0.2">
      <c r="A112" s="10"/>
      <c r="B112" s="32" t="s">
        <v>138</v>
      </c>
      <c r="C112" s="33"/>
      <c r="D112" s="57">
        <v>0.61094626715308897</v>
      </c>
      <c r="E112" s="5">
        <v>0.61629996969844714</v>
      </c>
      <c r="F112" s="31"/>
      <c r="G112" s="31"/>
      <c r="H112" s="31"/>
      <c r="I112" s="31"/>
    </row>
    <row r="113" spans="1:9" x14ac:dyDescent="0.2">
      <c r="A113" s="10"/>
      <c r="B113" s="56"/>
      <c r="C113" s="33"/>
      <c r="D113" s="33"/>
      <c r="E113" s="5">
        <v>0.55522807101940308</v>
      </c>
      <c r="F113" s="31"/>
      <c r="G113" s="31"/>
      <c r="H113" s="31"/>
      <c r="I113" s="31"/>
    </row>
    <row r="114" spans="1:9" x14ac:dyDescent="0.2">
      <c r="A114" s="10"/>
      <c r="B114" s="54"/>
      <c r="C114" s="54"/>
      <c r="D114" s="54"/>
      <c r="E114" s="5">
        <v>0.77072269759566214</v>
      </c>
      <c r="F114" s="31"/>
      <c r="G114" s="31"/>
      <c r="H114" s="31"/>
      <c r="I114" s="31"/>
    </row>
    <row r="115" spans="1:9" x14ac:dyDescent="0.2">
      <c r="A115" s="10"/>
      <c r="B115" s="55" t="s">
        <v>98</v>
      </c>
      <c r="C115" s="54"/>
      <c r="D115" s="54">
        <v>1.0709428988855636</v>
      </c>
      <c r="E115" s="5">
        <v>0.70965501595917524</v>
      </c>
      <c r="F115" s="31"/>
      <c r="G115" s="31"/>
      <c r="H115" s="31"/>
      <c r="I115" s="31"/>
    </row>
    <row r="116" spans="1:9" x14ac:dyDescent="0.2">
      <c r="A116" s="10"/>
      <c r="B116" s="54"/>
      <c r="C116" s="54"/>
      <c r="D116" s="54"/>
      <c r="E116" s="5">
        <v>0.6271109325239238</v>
      </c>
      <c r="F116" s="31"/>
      <c r="G116" s="31"/>
      <c r="H116" s="31"/>
      <c r="I116" s="31"/>
    </row>
    <row r="117" spans="1:9" x14ac:dyDescent="0.2">
      <c r="B117" s="5" t="s">
        <v>9</v>
      </c>
      <c r="C117" s="5">
        <v>590652</v>
      </c>
      <c r="D117" s="5">
        <v>1085330</v>
      </c>
      <c r="E117" s="29" t="s">
        <v>189</v>
      </c>
      <c r="F117" s="31">
        <f>AVERAGE(E117:E131)</f>
        <v>0.68144448102766852</v>
      </c>
      <c r="G117" s="31">
        <f>STDEV(E117:E131)</f>
        <v>6.6867459201526425E-2</v>
      </c>
      <c r="H117" s="31">
        <f>F117/$F$132</f>
        <v>0.93290483262451152</v>
      </c>
      <c r="I117" s="31">
        <f>G117/$F$132</f>
        <v>9.1542271705467845E-2</v>
      </c>
    </row>
    <row r="118" spans="1:9" x14ac:dyDescent="0.2">
      <c r="B118" s="5" t="s">
        <v>9</v>
      </c>
      <c r="C118" s="5">
        <v>971216</v>
      </c>
      <c r="D118" s="5">
        <v>1583309</v>
      </c>
      <c r="E118" s="5">
        <v>0.61339999999999995</v>
      </c>
    </row>
    <row r="119" spans="1:9" x14ac:dyDescent="0.2">
      <c r="B119" s="5" t="s">
        <v>9</v>
      </c>
      <c r="C119" s="5">
        <v>576103</v>
      </c>
      <c r="D119" s="5">
        <v>931242</v>
      </c>
      <c r="E119" s="5">
        <v>0.61860000000000004</v>
      </c>
    </row>
    <row r="120" spans="1:9" x14ac:dyDescent="0.2">
      <c r="B120" s="61"/>
      <c r="C120" s="61"/>
      <c r="D120" s="61"/>
      <c r="E120" s="5">
        <v>0.71012191060025553</v>
      </c>
      <c r="H120" s="7"/>
    </row>
    <row r="121" spans="1:9" x14ac:dyDescent="0.2">
      <c r="B121" s="62" t="s">
        <v>188</v>
      </c>
      <c r="C121" s="62"/>
      <c r="D121" s="61">
        <v>0.89787399949544733</v>
      </c>
      <c r="E121" s="5">
        <v>0.66624047509578554</v>
      </c>
    </row>
    <row r="122" spans="1:9" x14ac:dyDescent="0.2">
      <c r="B122" s="61"/>
      <c r="C122" s="61"/>
      <c r="D122" s="61"/>
      <c r="E122" s="5">
        <v>0.61567658748403586</v>
      </c>
    </row>
    <row r="123" spans="1:9" x14ac:dyDescent="0.2">
      <c r="B123" s="60"/>
      <c r="C123" s="59"/>
      <c r="D123" s="58"/>
      <c r="E123" s="5">
        <v>0.77844852740954529</v>
      </c>
    </row>
    <row r="124" spans="1:9" x14ac:dyDescent="0.2">
      <c r="B124" s="60" t="s">
        <v>187</v>
      </c>
      <c r="C124" s="59"/>
      <c r="D124" s="58">
        <v>1.022932116847673</v>
      </c>
      <c r="E124" s="5">
        <v>0.65625078042198637</v>
      </c>
    </row>
    <row r="125" spans="1:9" x14ac:dyDescent="0.2">
      <c r="B125" s="60"/>
      <c r="C125" s="59"/>
      <c r="D125" s="58"/>
      <c r="E125" s="5">
        <v>0.8342684582334623</v>
      </c>
    </row>
    <row r="126" spans="1:9" x14ac:dyDescent="0.2">
      <c r="B126" s="33"/>
      <c r="C126" s="33"/>
      <c r="D126" s="33"/>
      <c r="E126" s="5">
        <v>0.66844229572468061</v>
      </c>
    </row>
    <row r="127" spans="1:9" x14ac:dyDescent="0.2">
      <c r="B127" s="32" t="s">
        <v>138</v>
      </c>
      <c r="C127" s="33"/>
      <c r="D127" s="57">
        <v>0.61094626715308897</v>
      </c>
      <c r="E127" s="5">
        <v>0.62172149595193926</v>
      </c>
    </row>
    <row r="128" spans="1:9" x14ac:dyDescent="0.2">
      <c r="B128" s="56"/>
      <c r="C128" s="33"/>
      <c r="D128" s="33"/>
      <c r="E128" s="5">
        <v>0.68375013455807021</v>
      </c>
    </row>
    <row r="129" spans="1:9" x14ac:dyDescent="0.2">
      <c r="B129" s="54"/>
      <c r="C129" s="54"/>
      <c r="D129" s="54"/>
      <c r="E129" s="5">
        <v>0.66324731294184502</v>
      </c>
    </row>
    <row r="130" spans="1:9" x14ac:dyDescent="0.2">
      <c r="B130" s="55" t="s">
        <v>98</v>
      </c>
      <c r="C130" s="54"/>
      <c r="D130" s="54">
        <v>1.0709428988855636</v>
      </c>
      <c r="E130" s="5">
        <v>0.72861027493808472</v>
      </c>
    </row>
    <row r="131" spans="1:9" x14ac:dyDescent="0.2">
      <c r="B131" s="54"/>
      <c r="C131" s="54"/>
      <c r="D131" s="54"/>
      <c r="E131" s="4" t="s">
        <v>186</v>
      </c>
    </row>
    <row r="132" spans="1:9" x14ac:dyDescent="0.2">
      <c r="F132" s="5">
        <v>0.73045444422297867</v>
      </c>
      <c r="G132" s="5">
        <v>7.3376779239107542E-2</v>
      </c>
      <c r="H132" s="31">
        <f>F132/$F$132</f>
        <v>1</v>
      </c>
      <c r="I132" s="31">
        <f>G132/$F$132</f>
        <v>0.1004536009321733</v>
      </c>
    </row>
    <row r="137" spans="1:9" x14ac:dyDescent="0.2">
      <c r="A137" s="9" t="s">
        <v>185</v>
      </c>
      <c r="E137" s="9" t="s">
        <v>184</v>
      </c>
      <c r="F137" s="53" t="s">
        <v>5</v>
      </c>
      <c r="G137" s="53" t="s">
        <v>6</v>
      </c>
    </row>
    <row r="138" spans="1:9" ht="15" x14ac:dyDescent="0.2">
      <c r="A138" s="48" t="s">
        <v>183</v>
      </c>
      <c r="B138" s="5">
        <v>0.3220222483603441</v>
      </c>
      <c r="C138" s="5">
        <v>6.721881012885976E-2</v>
      </c>
      <c r="E138" s="48" t="s">
        <v>183</v>
      </c>
      <c r="F138" s="5">
        <v>1.0319337552980246</v>
      </c>
      <c r="G138" s="5">
        <v>0.15545337822212699</v>
      </c>
    </row>
    <row r="139" spans="1:9" ht="15" x14ac:dyDescent="0.2">
      <c r="A139" s="48" t="s">
        <v>182</v>
      </c>
      <c r="B139" s="5">
        <v>0.75270324222970986</v>
      </c>
      <c r="C139" s="5">
        <v>4.7667389880331534E-2</v>
      </c>
      <c r="D139" s="21"/>
      <c r="E139" s="48" t="s">
        <v>182</v>
      </c>
      <c r="F139" s="5">
        <v>0.98349833031777334</v>
      </c>
      <c r="G139" s="5">
        <v>4.2605442392783632E-2</v>
      </c>
    </row>
    <row r="140" spans="1:9" x14ac:dyDescent="0.2">
      <c r="A140" s="50" t="s">
        <v>65</v>
      </c>
      <c r="B140" s="5">
        <v>1.0652398263022089</v>
      </c>
      <c r="C140" s="5">
        <v>4.1527323652903687E-2</v>
      </c>
      <c r="D140" s="21"/>
      <c r="E140" s="50" t="s">
        <v>65</v>
      </c>
      <c r="F140" s="5">
        <v>1.0167881554615974</v>
      </c>
      <c r="G140" s="5">
        <v>2.3314001390842665E-2</v>
      </c>
    </row>
    <row r="141" spans="1:9" x14ac:dyDescent="0.2">
      <c r="A141" s="21"/>
      <c r="D141" s="21"/>
      <c r="E141" s="21"/>
      <c r="F141" s="21"/>
      <c r="G141" s="21"/>
    </row>
    <row r="142" spans="1:9" x14ac:dyDescent="0.2">
      <c r="A142" s="52" t="s">
        <v>179</v>
      </c>
      <c r="D142" s="21"/>
      <c r="E142" s="52" t="s">
        <v>178</v>
      </c>
      <c r="F142" s="21"/>
      <c r="G142" s="21"/>
    </row>
    <row r="143" spans="1:9" ht="15" x14ac:dyDescent="0.2">
      <c r="A143" s="48" t="s">
        <v>183</v>
      </c>
      <c r="B143" s="5">
        <v>0.8496656923496857</v>
      </c>
      <c r="C143" s="5">
        <v>7.3964834424116499E-2</v>
      </c>
      <c r="D143" s="21"/>
      <c r="E143" s="48" t="s">
        <v>183</v>
      </c>
      <c r="F143" s="5">
        <v>0.41426763237150643</v>
      </c>
      <c r="G143" s="5">
        <v>3.1030013348343707E-2</v>
      </c>
    </row>
    <row r="144" spans="1:9" ht="15" x14ac:dyDescent="0.2">
      <c r="A144" s="48" t="s">
        <v>182</v>
      </c>
      <c r="B144" s="5">
        <v>0.88139182283199324</v>
      </c>
      <c r="C144" s="5">
        <v>3.5423778793450413E-2</v>
      </c>
      <c r="D144" s="21"/>
      <c r="E144" s="48" t="s">
        <v>182</v>
      </c>
      <c r="F144" s="5">
        <v>0.98603953834401936</v>
      </c>
      <c r="G144" s="5">
        <v>0.13533201852594356</v>
      </c>
    </row>
    <row r="145" spans="1:8" x14ac:dyDescent="0.2">
      <c r="A145" s="50" t="s">
        <v>65</v>
      </c>
      <c r="B145" s="5">
        <v>1.0080297606274693</v>
      </c>
      <c r="C145" s="5">
        <v>5.2278987499828948E-2</v>
      </c>
      <c r="D145" s="21"/>
      <c r="E145" s="50" t="s">
        <v>65</v>
      </c>
      <c r="F145" s="5">
        <v>0.97182026856267323</v>
      </c>
      <c r="G145" s="5">
        <v>9.4639272794901877E-2</v>
      </c>
    </row>
    <row r="146" spans="1:8" x14ac:dyDescent="0.2">
      <c r="A146" s="21"/>
      <c r="D146" s="21"/>
      <c r="E146" s="21"/>
      <c r="F146" s="21"/>
      <c r="G146" s="21"/>
    </row>
    <row r="147" spans="1:8" x14ac:dyDescent="0.2">
      <c r="A147" s="9" t="s">
        <v>177</v>
      </c>
      <c r="B147" s="5">
        <v>0.5423614936623542</v>
      </c>
      <c r="C147" s="5">
        <v>4.0851448338803671E-2</v>
      </c>
      <c r="D147" s="21"/>
      <c r="E147" s="9" t="s">
        <v>176</v>
      </c>
      <c r="F147" s="21"/>
      <c r="G147" s="21"/>
    </row>
    <row r="148" spans="1:8" ht="15" x14ac:dyDescent="0.2">
      <c r="A148" s="48" t="s">
        <v>183</v>
      </c>
      <c r="B148" s="5">
        <v>0.99723166936909813</v>
      </c>
      <c r="C148" s="5">
        <v>0.19768750755983747</v>
      </c>
      <c r="D148" s="21"/>
      <c r="E148" s="48" t="s">
        <v>183</v>
      </c>
      <c r="F148" s="5">
        <v>0.98984048862426632</v>
      </c>
      <c r="G148" s="5">
        <v>0.17741633244628136</v>
      </c>
    </row>
    <row r="149" spans="1:8" ht="15" x14ac:dyDescent="0.2">
      <c r="A149" s="48" t="s">
        <v>182</v>
      </c>
      <c r="B149" s="5">
        <v>1.0796967470568264</v>
      </c>
      <c r="C149" s="5">
        <v>0.1254513511588802</v>
      </c>
      <c r="D149" s="21"/>
      <c r="E149" s="48" t="s">
        <v>182</v>
      </c>
      <c r="F149" s="5">
        <v>0.92542234996759321</v>
      </c>
      <c r="G149" s="5">
        <v>0.11261752992602517</v>
      </c>
    </row>
    <row r="150" spans="1:8" x14ac:dyDescent="0.2">
      <c r="A150" s="50" t="s">
        <v>65</v>
      </c>
      <c r="D150" s="21"/>
      <c r="E150" s="50" t="s">
        <v>65</v>
      </c>
      <c r="F150" s="5">
        <v>0.93290483262451152</v>
      </c>
      <c r="G150" s="5">
        <v>9.1542271705467845E-2</v>
      </c>
    </row>
    <row r="151" spans="1:8" x14ac:dyDescent="0.2">
      <c r="A151" s="21"/>
      <c r="D151" s="21"/>
    </row>
    <row r="152" spans="1:8" x14ac:dyDescent="0.2">
      <c r="A152" s="21"/>
      <c r="D152" s="21"/>
    </row>
    <row r="153" spans="1:8" ht="15" x14ac:dyDescent="0.2">
      <c r="A153" s="48"/>
      <c r="B153" s="21"/>
      <c r="C153" s="21"/>
      <c r="D153" s="21"/>
      <c r="E153" s="21"/>
      <c r="F153" s="21"/>
      <c r="G153" s="21"/>
    </row>
    <row r="154" spans="1:8" ht="15" x14ac:dyDescent="0.2">
      <c r="A154" s="48"/>
      <c r="B154" s="21"/>
      <c r="C154" s="21"/>
      <c r="D154" s="21"/>
      <c r="E154" s="21"/>
      <c r="F154" s="21"/>
      <c r="G154" s="21"/>
    </row>
    <row r="155" spans="1:8" x14ac:dyDescent="0.2">
      <c r="A155" s="50"/>
      <c r="B155" s="21"/>
      <c r="C155" s="21"/>
      <c r="D155" s="21"/>
      <c r="E155" s="21"/>
      <c r="F155" s="21"/>
      <c r="G155" s="21"/>
    </row>
    <row r="156" spans="1:8" x14ac:dyDescent="0.2">
      <c r="B156" s="21"/>
      <c r="C156" s="21"/>
      <c r="D156" s="21"/>
      <c r="E156" s="21"/>
      <c r="F156" s="21"/>
      <c r="G156" s="21"/>
    </row>
    <row r="157" spans="1:8" x14ac:dyDescent="0.2">
      <c r="B157" s="21"/>
      <c r="C157" s="21"/>
      <c r="D157" s="21"/>
      <c r="E157" s="21"/>
      <c r="F157" s="21"/>
      <c r="G157" s="21"/>
    </row>
    <row r="158" spans="1:8" x14ac:dyDescent="0.2">
      <c r="B158" s="47" t="s">
        <v>181</v>
      </c>
      <c r="C158" s="47" t="s">
        <v>180</v>
      </c>
      <c r="D158" s="52" t="s">
        <v>179</v>
      </c>
      <c r="E158" s="52" t="s">
        <v>178</v>
      </c>
      <c r="F158" s="9" t="s">
        <v>177</v>
      </c>
      <c r="G158" s="47" t="s">
        <v>176</v>
      </c>
      <c r="H158" s="51" t="s">
        <v>175</v>
      </c>
    </row>
    <row r="159" spans="1:8" ht="15" x14ac:dyDescent="0.2">
      <c r="A159" s="48" t="s">
        <v>174</v>
      </c>
      <c r="B159" s="5">
        <v>0.3220222483603441</v>
      </c>
      <c r="C159" s="5">
        <v>1.0319337552980246</v>
      </c>
      <c r="D159" s="5">
        <v>0.8496656923496857</v>
      </c>
      <c r="E159" s="5">
        <v>0.41426763237150643</v>
      </c>
      <c r="F159" s="5">
        <v>0.5423614936623542</v>
      </c>
      <c r="G159" s="5">
        <v>0.98984048862426632</v>
      </c>
    </row>
    <row r="160" spans="1:8" ht="15" x14ac:dyDescent="0.2">
      <c r="A160" s="48" t="s">
        <v>173</v>
      </c>
      <c r="B160" s="5">
        <v>0.75270324222970986</v>
      </c>
      <c r="C160" s="5">
        <v>0.98349833031777334</v>
      </c>
      <c r="D160" s="5">
        <v>0.88139182283199324</v>
      </c>
      <c r="E160" s="5">
        <v>0.98603953834401936</v>
      </c>
      <c r="F160" s="5">
        <v>0.99723166936909813</v>
      </c>
      <c r="G160" s="5">
        <v>0.92542234996759321</v>
      </c>
    </row>
    <row r="161" spans="1:8" x14ac:dyDescent="0.2">
      <c r="A161" s="50" t="s">
        <v>65</v>
      </c>
      <c r="B161" s="5">
        <v>1.0652398263022089</v>
      </c>
      <c r="C161" s="5">
        <v>1.0167881554615974</v>
      </c>
      <c r="D161" s="5">
        <v>1.0080297606274693</v>
      </c>
      <c r="E161" s="5">
        <v>0.97182026856267323</v>
      </c>
      <c r="F161" s="5">
        <v>1.0796967470568264</v>
      </c>
      <c r="G161" s="5">
        <v>0.93290483262451152</v>
      </c>
      <c r="H161" s="5">
        <v>1</v>
      </c>
    </row>
  </sheetData>
  <mergeCells count="18">
    <mergeCell ref="AI29:AI49"/>
    <mergeCell ref="AC2:AC7"/>
    <mergeCell ref="AC8:AC13"/>
    <mergeCell ref="AC14:AC19"/>
    <mergeCell ref="AC20:AC25"/>
    <mergeCell ref="AI2:AI10"/>
    <mergeCell ref="AI11:AI19"/>
    <mergeCell ref="AI20:AI28"/>
    <mergeCell ref="Q2:Q22"/>
    <mergeCell ref="Q23:Q31"/>
    <mergeCell ref="Q32:Q40"/>
    <mergeCell ref="Q41:Q46"/>
    <mergeCell ref="Q47:Q73"/>
    <mergeCell ref="W2:W10"/>
    <mergeCell ref="W11:W19"/>
    <mergeCell ref="W20:W28"/>
    <mergeCell ref="W29:W37"/>
    <mergeCell ref="W38:W46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topLeftCell="A15" zoomScale="75" zoomScaleNormal="75" workbookViewId="0">
      <selection activeCell="AK1" sqref="AK1:AO49"/>
    </sheetView>
  </sheetViews>
  <sheetFormatPr defaultRowHeight="12.75" x14ac:dyDescent="0.2"/>
  <cols>
    <col min="1" max="1" width="27.85546875" style="5" customWidth="1"/>
    <col min="2" max="15" width="9.140625" style="5"/>
    <col min="16" max="16" width="17.5703125" style="5" customWidth="1"/>
    <col min="17" max="16384" width="9.140625" style="5"/>
  </cols>
  <sheetData>
    <row r="1" spans="1:41" x14ac:dyDescent="0.2">
      <c r="A1" s="29" t="s">
        <v>96</v>
      </c>
      <c r="P1" s="32" t="s">
        <v>139</v>
      </c>
      <c r="Q1" s="1"/>
      <c r="R1" s="1" t="s">
        <v>0</v>
      </c>
      <c r="S1" s="1" t="s">
        <v>1</v>
      </c>
      <c r="T1" s="1" t="s">
        <v>2</v>
      </c>
      <c r="W1" s="42" t="s">
        <v>87</v>
      </c>
      <c r="X1" s="1"/>
      <c r="Y1" s="1" t="s">
        <v>140</v>
      </c>
      <c r="Z1" s="1" t="s">
        <v>141</v>
      </c>
      <c r="AA1" s="1" t="s">
        <v>142</v>
      </c>
      <c r="AB1" s="30"/>
      <c r="AC1" s="30"/>
      <c r="AD1" s="45" t="s">
        <v>158</v>
      </c>
      <c r="AE1" s="1"/>
      <c r="AF1" s="1" t="s">
        <v>0</v>
      </c>
      <c r="AG1" s="1" t="s">
        <v>1</v>
      </c>
      <c r="AH1" s="1" t="s">
        <v>2</v>
      </c>
      <c r="AK1" s="37" t="s">
        <v>172</v>
      </c>
      <c r="AL1" s="1"/>
      <c r="AM1" s="1" t="s">
        <v>0</v>
      </c>
      <c r="AN1" s="1" t="s">
        <v>1</v>
      </c>
      <c r="AO1" s="1" t="s">
        <v>2</v>
      </c>
    </row>
    <row r="2" spans="1:41" x14ac:dyDescent="0.2">
      <c r="B2" s="31"/>
      <c r="C2" s="31" t="s">
        <v>0</v>
      </c>
      <c r="D2" s="31" t="s">
        <v>1</v>
      </c>
      <c r="E2" s="31" t="s">
        <v>48</v>
      </c>
      <c r="F2" s="31" t="s">
        <v>3</v>
      </c>
      <c r="G2" s="31" t="s">
        <v>4</v>
      </c>
      <c r="H2" s="31" t="s">
        <v>5</v>
      </c>
      <c r="I2" s="31" t="s">
        <v>6</v>
      </c>
      <c r="P2" s="23" t="s">
        <v>122</v>
      </c>
      <c r="Q2" s="2" t="s">
        <v>124</v>
      </c>
      <c r="R2">
        <v>447117</v>
      </c>
      <c r="S2">
        <v>3758684</v>
      </c>
      <c r="T2">
        <v>0.11899999999999999</v>
      </c>
      <c r="W2" s="27" t="s">
        <v>143</v>
      </c>
      <c r="X2" s="2" t="s">
        <v>144</v>
      </c>
      <c r="Y2">
        <v>832006</v>
      </c>
      <c r="Z2">
        <v>3280932</v>
      </c>
      <c r="AA2">
        <v>0.25359999999999999</v>
      </c>
      <c r="AB2" s="30"/>
      <c r="AC2" s="30"/>
      <c r="AD2" s="23" t="s">
        <v>153</v>
      </c>
      <c r="AE2" s="2" t="s">
        <v>154</v>
      </c>
      <c r="AF2">
        <v>920779</v>
      </c>
      <c r="AG2">
        <v>3811532</v>
      </c>
      <c r="AH2">
        <v>0.24160000000000001</v>
      </c>
      <c r="AK2" s="23" t="s">
        <v>159</v>
      </c>
      <c r="AL2" s="8" t="s">
        <v>160</v>
      </c>
      <c r="AM2">
        <v>851122</v>
      </c>
      <c r="AN2">
        <v>2420211</v>
      </c>
      <c r="AO2">
        <v>0.35170000000000001</v>
      </c>
    </row>
    <row r="3" spans="1:41" x14ac:dyDescent="0.2">
      <c r="A3" s="9" t="s">
        <v>97</v>
      </c>
      <c r="B3" s="7" t="s">
        <v>7</v>
      </c>
      <c r="E3" s="5">
        <v>0.62951233391889538</v>
      </c>
      <c r="F3" s="31">
        <f>AVERAGE(E3:E8)</f>
        <v>0.68964779000296506</v>
      </c>
      <c r="G3" s="31">
        <f>STDEV(E3:E8)</f>
        <v>4.4988197551052066E-2</v>
      </c>
      <c r="H3" s="31">
        <f>F3/$F$153</f>
        <v>0.81258767658311859</v>
      </c>
      <c r="I3" s="31">
        <f>G3/$F$153</f>
        <v>5.3008007060407709E-2</v>
      </c>
      <c r="O3" s="31"/>
      <c r="P3" s="23"/>
      <c r="Q3" s="2" t="s">
        <v>124</v>
      </c>
      <c r="R3">
        <v>881552</v>
      </c>
      <c r="S3">
        <v>7313577</v>
      </c>
      <c r="T3">
        <v>0.1205</v>
      </c>
      <c r="U3" s="31"/>
      <c r="V3" s="31"/>
      <c r="W3" s="27"/>
      <c r="X3" s="2" t="s">
        <v>144</v>
      </c>
      <c r="Y3">
        <v>864830</v>
      </c>
      <c r="Z3">
        <v>3101440</v>
      </c>
      <c r="AA3">
        <v>0.27879999999999999</v>
      </c>
      <c r="AB3" s="30"/>
      <c r="AC3" s="30"/>
      <c r="AD3" s="49"/>
      <c r="AE3" s="2" t="s">
        <v>154</v>
      </c>
      <c r="AF3">
        <v>834493</v>
      </c>
      <c r="AG3">
        <v>3536835</v>
      </c>
      <c r="AH3">
        <v>0.2359</v>
      </c>
      <c r="AK3" s="23"/>
      <c r="AL3" s="8" t="s">
        <v>160</v>
      </c>
      <c r="AM3">
        <v>932573</v>
      </c>
      <c r="AN3">
        <v>2709962</v>
      </c>
      <c r="AO3">
        <v>0.34410000000000002</v>
      </c>
    </row>
    <row r="4" spans="1:41" x14ac:dyDescent="0.2">
      <c r="A4" s="32" t="s">
        <v>138</v>
      </c>
      <c r="B4" s="7" t="s">
        <v>7</v>
      </c>
      <c r="E4" s="5">
        <v>0.69074894227676453</v>
      </c>
      <c r="G4" s="31"/>
      <c r="H4" s="31"/>
      <c r="I4" s="31"/>
      <c r="N4" s="7"/>
      <c r="P4" s="23"/>
      <c r="Q4" s="2" t="s">
        <v>124</v>
      </c>
      <c r="R4">
        <v>555266</v>
      </c>
      <c r="S4">
        <v>4171338</v>
      </c>
      <c r="T4">
        <v>0.1331</v>
      </c>
      <c r="W4" s="27"/>
      <c r="X4" s="2" t="s">
        <v>144</v>
      </c>
      <c r="Y4">
        <v>1072738</v>
      </c>
      <c r="Z4">
        <v>3794595</v>
      </c>
      <c r="AA4">
        <v>0.28270000000000001</v>
      </c>
      <c r="AB4" s="30"/>
      <c r="AC4" s="30"/>
      <c r="AD4" s="49"/>
      <c r="AE4" s="2" t="s">
        <v>154</v>
      </c>
      <c r="AF4">
        <v>1059029</v>
      </c>
      <c r="AG4">
        <v>4587733</v>
      </c>
      <c r="AH4">
        <v>0.23080000000000001</v>
      </c>
      <c r="AK4" s="23"/>
      <c r="AL4" s="8" t="s">
        <v>160</v>
      </c>
      <c r="AM4">
        <v>1176496</v>
      </c>
      <c r="AN4">
        <v>3637577</v>
      </c>
      <c r="AO4">
        <v>0.32340000000000002</v>
      </c>
    </row>
    <row r="5" spans="1:41" x14ac:dyDescent="0.2">
      <c r="A5" s="33">
        <v>0.44907777777777785</v>
      </c>
      <c r="B5" s="7" t="s">
        <v>7</v>
      </c>
      <c r="E5" s="5">
        <v>0.7622287651235865</v>
      </c>
      <c r="F5" s="31"/>
      <c r="G5" s="31"/>
      <c r="H5" s="31"/>
      <c r="I5" s="31"/>
      <c r="N5" s="7"/>
      <c r="O5" s="4"/>
      <c r="P5" s="23"/>
      <c r="Q5" s="2" t="s">
        <v>125</v>
      </c>
      <c r="R5">
        <v>1674578</v>
      </c>
      <c r="S5">
        <v>4831776</v>
      </c>
      <c r="T5">
        <v>0.34660000000000002</v>
      </c>
      <c r="V5" s="31"/>
      <c r="W5" s="27"/>
      <c r="X5" s="2" t="s">
        <v>145</v>
      </c>
      <c r="Y5">
        <v>2422955</v>
      </c>
      <c r="Z5">
        <v>4121713</v>
      </c>
      <c r="AA5">
        <v>0.58789999999999998</v>
      </c>
      <c r="AB5" s="30"/>
      <c r="AC5" s="30"/>
      <c r="AD5" s="49"/>
      <c r="AE5" s="2" t="s">
        <v>155</v>
      </c>
      <c r="AF5">
        <v>2965803</v>
      </c>
      <c r="AG5">
        <v>5432642</v>
      </c>
      <c r="AH5">
        <v>0.54590000000000005</v>
      </c>
      <c r="AK5" s="23"/>
      <c r="AL5" s="8" t="s">
        <v>161</v>
      </c>
      <c r="AM5">
        <v>2056485</v>
      </c>
      <c r="AN5">
        <v>3678285</v>
      </c>
      <c r="AO5">
        <v>0.55910000000000004</v>
      </c>
    </row>
    <row r="6" spans="1:41" x14ac:dyDescent="0.2">
      <c r="B6" s="34"/>
      <c r="C6" s="34"/>
      <c r="D6" s="35"/>
      <c r="E6" s="5">
        <v>0.69027819168435767</v>
      </c>
      <c r="F6" s="31"/>
      <c r="G6" s="31"/>
      <c r="H6" s="31"/>
      <c r="I6" s="31"/>
      <c r="N6" s="7"/>
      <c r="O6" s="31"/>
      <c r="P6" s="23"/>
      <c r="Q6" s="2" t="s">
        <v>125</v>
      </c>
      <c r="R6">
        <v>1598801</v>
      </c>
      <c r="S6">
        <v>5154529</v>
      </c>
      <c r="T6">
        <v>0.31019999999999998</v>
      </c>
      <c r="V6" s="31"/>
      <c r="W6" s="27"/>
      <c r="X6" s="2" t="s">
        <v>145</v>
      </c>
      <c r="Y6">
        <v>2116221</v>
      </c>
      <c r="Z6">
        <v>3262970</v>
      </c>
      <c r="AA6">
        <v>0.64859999999999995</v>
      </c>
      <c r="AB6" s="30"/>
      <c r="AC6" s="30"/>
      <c r="AD6" s="49"/>
      <c r="AE6" s="2" t="s">
        <v>155</v>
      </c>
      <c r="AF6">
        <v>2293598</v>
      </c>
      <c r="AG6">
        <v>5054203</v>
      </c>
      <c r="AH6">
        <v>0.45379999999999998</v>
      </c>
      <c r="AK6" s="23"/>
      <c r="AL6" s="8" t="s">
        <v>161</v>
      </c>
      <c r="AM6">
        <v>2534020</v>
      </c>
      <c r="AN6">
        <v>4513130</v>
      </c>
      <c r="AO6">
        <v>0.5615</v>
      </c>
    </row>
    <row r="7" spans="1:41" x14ac:dyDescent="0.2">
      <c r="A7" s="36"/>
      <c r="B7" s="37" t="s">
        <v>98</v>
      </c>
      <c r="C7" s="34"/>
      <c r="D7" s="34">
        <v>0.92629320714854235</v>
      </c>
      <c r="E7" s="5">
        <v>0.70636381110271385</v>
      </c>
      <c r="F7" s="31"/>
      <c r="G7" s="31"/>
      <c r="H7" s="31"/>
      <c r="I7" s="31"/>
      <c r="N7" s="7"/>
      <c r="P7" s="23"/>
      <c r="Q7" s="2" t="s">
        <v>125</v>
      </c>
      <c r="R7">
        <v>1349384</v>
      </c>
      <c r="S7">
        <v>3561214</v>
      </c>
      <c r="T7">
        <v>0.37890000000000001</v>
      </c>
      <c r="V7" s="31"/>
      <c r="W7" s="27"/>
      <c r="X7" s="2" t="s">
        <v>145</v>
      </c>
      <c r="Y7">
        <v>2178603</v>
      </c>
      <c r="Z7">
        <v>3684108</v>
      </c>
      <c r="AA7">
        <v>0.59140000000000004</v>
      </c>
      <c r="AB7" s="30"/>
      <c r="AC7" s="30"/>
      <c r="AD7" s="49"/>
      <c r="AE7" s="2" t="s">
        <v>155</v>
      </c>
      <c r="AF7">
        <v>2483630</v>
      </c>
      <c r="AG7">
        <v>5044999</v>
      </c>
      <c r="AH7">
        <v>0.49230000000000002</v>
      </c>
      <c r="AK7" s="23"/>
      <c r="AL7" s="8" t="s">
        <v>161</v>
      </c>
      <c r="AM7">
        <v>2252941</v>
      </c>
      <c r="AN7">
        <v>3595029</v>
      </c>
      <c r="AO7">
        <v>0.62670000000000003</v>
      </c>
    </row>
    <row r="8" spans="1:41" x14ac:dyDescent="0.2">
      <c r="A8" s="36"/>
      <c r="B8" s="34"/>
      <c r="C8" s="34"/>
      <c r="D8" s="35"/>
      <c r="E8" s="5">
        <v>0.65875469591147184</v>
      </c>
      <c r="F8" s="31"/>
      <c r="G8" s="31"/>
      <c r="H8" s="31"/>
      <c r="I8" s="31"/>
      <c r="N8" s="7"/>
      <c r="P8" s="23"/>
      <c r="Q8" s="2" t="s">
        <v>126</v>
      </c>
      <c r="R8">
        <v>2503403</v>
      </c>
      <c r="S8">
        <v>8853986</v>
      </c>
      <c r="T8">
        <v>0.28270000000000001</v>
      </c>
      <c r="V8" s="31"/>
      <c r="W8" s="27"/>
      <c r="X8" s="2" t="s">
        <v>146</v>
      </c>
      <c r="Y8">
        <v>1524972</v>
      </c>
      <c r="Z8">
        <v>2489336</v>
      </c>
      <c r="AA8">
        <v>0.61260000000000003</v>
      </c>
      <c r="AB8" s="30"/>
      <c r="AC8" s="30"/>
      <c r="AD8" s="49"/>
      <c r="AE8" t="s">
        <v>9</v>
      </c>
      <c r="AF8">
        <v>2977691</v>
      </c>
      <c r="AG8">
        <v>4956067</v>
      </c>
      <c r="AH8">
        <v>0.6008</v>
      </c>
      <c r="AK8" s="23"/>
      <c r="AL8" t="s">
        <v>9</v>
      </c>
      <c r="AM8">
        <v>3631770</v>
      </c>
      <c r="AN8">
        <v>4300793</v>
      </c>
      <c r="AO8">
        <v>0.84440000000000004</v>
      </c>
    </row>
    <row r="9" spans="1:41" x14ac:dyDescent="0.2">
      <c r="A9" s="32" t="s">
        <v>138</v>
      </c>
      <c r="B9" s="7" t="s">
        <v>8</v>
      </c>
      <c r="E9" s="4" t="s">
        <v>99</v>
      </c>
      <c r="F9" s="31">
        <f>AVERAGE(E9:E14)</f>
        <v>0.907053422284265</v>
      </c>
      <c r="G9" s="31">
        <f>STDEV(E9:E14)</f>
        <v>8.0980489066873815E-2</v>
      </c>
      <c r="H9" s="31">
        <f>F9/$F$153</f>
        <v>1.0687490681983747</v>
      </c>
      <c r="I9" s="31">
        <f>G9/$F$153</f>
        <v>9.5416455201187134E-2</v>
      </c>
      <c r="N9" s="7"/>
      <c r="O9" s="31"/>
      <c r="P9" s="23"/>
      <c r="Q9" s="2" t="s">
        <v>126</v>
      </c>
      <c r="R9">
        <v>2429703</v>
      </c>
      <c r="S9">
        <v>7832531</v>
      </c>
      <c r="T9">
        <v>0.31019999999999998</v>
      </c>
      <c r="V9" s="31"/>
      <c r="W9" s="27"/>
      <c r="X9" s="2" t="s">
        <v>146</v>
      </c>
      <c r="Y9">
        <v>1723840</v>
      </c>
      <c r="Z9">
        <v>2810442</v>
      </c>
      <c r="AA9">
        <v>0.61339999999999995</v>
      </c>
      <c r="AB9" s="30"/>
      <c r="AC9" s="30"/>
      <c r="AD9" s="49"/>
      <c r="AE9" t="s">
        <v>9</v>
      </c>
      <c r="AF9">
        <v>2462075</v>
      </c>
      <c r="AG9">
        <v>4358370</v>
      </c>
      <c r="AH9">
        <v>0.56489999999999996</v>
      </c>
      <c r="AK9" s="23"/>
      <c r="AL9" t="s">
        <v>9</v>
      </c>
      <c r="AM9">
        <v>5341652</v>
      </c>
      <c r="AN9">
        <v>5628254</v>
      </c>
      <c r="AO9">
        <v>0.94910000000000005</v>
      </c>
    </row>
    <row r="10" spans="1:41" x14ac:dyDescent="0.2">
      <c r="A10" s="32"/>
      <c r="B10" s="7" t="s">
        <v>8</v>
      </c>
      <c r="E10" s="5">
        <v>0.94593859019719406</v>
      </c>
      <c r="N10" s="7"/>
      <c r="P10" s="23"/>
      <c r="Q10" s="2" t="s">
        <v>126</v>
      </c>
      <c r="R10">
        <v>1903276</v>
      </c>
      <c r="S10">
        <v>5560107</v>
      </c>
      <c r="T10">
        <v>0.34229999999999999</v>
      </c>
      <c r="V10" s="31"/>
      <c r="W10" s="27"/>
      <c r="X10" s="2" t="s">
        <v>146</v>
      </c>
      <c r="Y10">
        <v>2533064</v>
      </c>
      <c r="Z10">
        <v>3768809</v>
      </c>
      <c r="AA10">
        <v>0.67210000000000003</v>
      </c>
      <c r="AB10" s="30"/>
      <c r="AC10" s="30"/>
      <c r="AD10" s="49"/>
      <c r="AE10" t="s">
        <v>9</v>
      </c>
      <c r="AF10">
        <v>2612100</v>
      </c>
      <c r="AG10">
        <v>5148223</v>
      </c>
      <c r="AH10">
        <v>0.50739999999999996</v>
      </c>
      <c r="AK10" s="23"/>
      <c r="AL10" t="s">
        <v>9</v>
      </c>
      <c r="AM10">
        <v>3941024</v>
      </c>
      <c r="AN10">
        <v>4549103</v>
      </c>
      <c r="AO10">
        <v>0.86629999999999996</v>
      </c>
    </row>
    <row r="11" spans="1:41" x14ac:dyDescent="0.2">
      <c r="A11" s="33">
        <v>0.44907777777777785</v>
      </c>
      <c r="B11" s="7" t="s">
        <v>8</v>
      </c>
      <c r="E11" s="5">
        <v>0.91587698245787652</v>
      </c>
      <c r="N11" s="7"/>
      <c r="P11" s="23"/>
      <c r="Q11" s="2" t="s">
        <v>127</v>
      </c>
      <c r="R11">
        <v>4145323</v>
      </c>
      <c r="S11">
        <v>8821790</v>
      </c>
      <c r="T11">
        <v>0.46989999999999998</v>
      </c>
      <c r="V11" s="31"/>
      <c r="W11" s="27" t="s">
        <v>147</v>
      </c>
      <c r="X11" s="2" t="s">
        <v>144</v>
      </c>
      <c r="Y11">
        <v>818186</v>
      </c>
      <c r="Z11">
        <v>4093414</v>
      </c>
      <c r="AA11">
        <v>0.19989999999999999</v>
      </c>
      <c r="AB11" s="30"/>
      <c r="AC11" s="30"/>
      <c r="AD11" s="23" t="s">
        <v>156</v>
      </c>
      <c r="AE11" s="2" t="s">
        <v>154</v>
      </c>
      <c r="AF11">
        <v>2733292</v>
      </c>
      <c r="AG11">
        <v>4909761</v>
      </c>
      <c r="AH11">
        <v>0.55669999999999997</v>
      </c>
      <c r="AK11" s="23" t="s">
        <v>162</v>
      </c>
      <c r="AL11" s="2" t="s">
        <v>163</v>
      </c>
      <c r="AM11">
        <v>2482084</v>
      </c>
      <c r="AN11">
        <v>4271096</v>
      </c>
      <c r="AO11">
        <v>0.58109999999999995</v>
      </c>
    </row>
    <row r="12" spans="1:41" x14ac:dyDescent="0.2">
      <c r="B12" s="34"/>
      <c r="C12" s="34"/>
      <c r="D12" s="35"/>
      <c r="E12" s="4">
        <v>0.76498455837900503</v>
      </c>
      <c r="M12" s="38"/>
      <c r="N12" s="7"/>
      <c r="P12" s="23"/>
      <c r="Q12" s="2" t="s">
        <v>127</v>
      </c>
      <c r="R12">
        <v>3259252</v>
      </c>
      <c r="S12">
        <v>7672606</v>
      </c>
      <c r="T12">
        <v>0.42480000000000001</v>
      </c>
      <c r="W12" s="27"/>
      <c r="X12" s="2" t="s">
        <v>144</v>
      </c>
      <c r="Y12">
        <v>919966</v>
      </c>
      <c r="Z12">
        <v>4363138</v>
      </c>
      <c r="AA12">
        <v>0.21079999999999999</v>
      </c>
      <c r="AB12" s="30"/>
      <c r="AC12" s="30"/>
      <c r="AD12" s="49"/>
      <c r="AE12" s="2" t="s">
        <v>154</v>
      </c>
      <c r="AF12">
        <v>2920678</v>
      </c>
      <c r="AG12">
        <v>5499795</v>
      </c>
      <c r="AH12">
        <v>0.53110000000000002</v>
      </c>
      <c r="AK12" s="23"/>
      <c r="AL12" s="2" t="s">
        <v>163</v>
      </c>
      <c r="AM12">
        <v>2629630</v>
      </c>
      <c r="AN12">
        <v>3555611</v>
      </c>
      <c r="AO12">
        <v>0.73960000000000004</v>
      </c>
    </row>
    <row r="13" spans="1:41" x14ac:dyDescent="0.2">
      <c r="A13" s="36"/>
      <c r="B13" s="37" t="s">
        <v>98</v>
      </c>
      <c r="C13" s="34"/>
      <c r="D13" s="34">
        <v>0.92629320714854235</v>
      </c>
      <c r="E13" s="5">
        <v>0.95596080503049541</v>
      </c>
      <c r="M13" s="38"/>
      <c r="N13" s="7"/>
      <c r="P13" s="23"/>
      <c r="Q13" s="2" t="s">
        <v>127</v>
      </c>
      <c r="R13">
        <v>2163736</v>
      </c>
      <c r="S13">
        <v>5260647</v>
      </c>
      <c r="T13">
        <v>0.4113</v>
      </c>
      <c r="V13" s="31"/>
      <c r="W13" s="27"/>
      <c r="X13" s="2" t="s">
        <v>144</v>
      </c>
      <c r="Y13">
        <v>988324</v>
      </c>
      <c r="Z13">
        <v>4503969</v>
      </c>
      <c r="AA13">
        <v>0.21940000000000001</v>
      </c>
      <c r="AB13" s="30"/>
      <c r="AC13" s="30"/>
      <c r="AD13" s="49"/>
      <c r="AE13" s="2" t="s">
        <v>154</v>
      </c>
      <c r="AF13">
        <v>2394473</v>
      </c>
      <c r="AG13">
        <v>4626397</v>
      </c>
      <c r="AH13">
        <v>0.51759999999999995</v>
      </c>
      <c r="AK13" s="23"/>
      <c r="AL13" s="2" t="s">
        <v>163</v>
      </c>
      <c r="AM13">
        <v>2767401</v>
      </c>
      <c r="AN13">
        <v>3814267</v>
      </c>
      <c r="AO13">
        <v>0.72550000000000003</v>
      </c>
    </row>
    <row r="14" spans="1:41" x14ac:dyDescent="0.2">
      <c r="A14" s="36"/>
      <c r="B14" s="34"/>
      <c r="C14" s="34"/>
      <c r="D14" s="35"/>
      <c r="E14" s="5">
        <v>0.95250617535675441</v>
      </c>
      <c r="M14" s="38"/>
      <c r="N14" s="7"/>
      <c r="O14" s="4"/>
      <c r="P14" s="23"/>
      <c r="Q14" s="2" t="s">
        <v>128</v>
      </c>
      <c r="R14">
        <v>1000422</v>
      </c>
      <c r="S14">
        <v>8422409</v>
      </c>
      <c r="T14">
        <v>0.1188</v>
      </c>
      <c r="W14" s="27"/>
      <c r="X14" s="2" t="s">
        <v>145</v>
      </c>
      <c r="Y14">
        <v>2905847</v>
      </c>
      <c r="Z14">
        <v>4118389</v>
      </c>
      <c r="AA14">
        <v>0.7056</v>
      </c>
      <c r="AB14" s="30"/>
      <c r="AC14" s="30"/>
      <c r="AD14" s="49"/>
      <c r="AE14" s="2" t="s">
        <v>155</v>
      </c>
      <c r="AF14">
        <v>3199140</v>
      </c>
      <c r="AG14">
        <v>5679562</v>
      </c>
      <c r="AH14">
        <v>0.56330000000000002</v>
      </c>
      <c r="AK14" s="23"/>
      <c r="AL14" s="2" t="s">
        <v>164</v>
      </c>
      <c r="AM14">
        <v>2489178</v>
      </c>
      <c r="AN14">
        <v>3712481</v>
      </c>
      <c r="AO14">
        <v>0.67049999999999998</v>
      </c>
    </row>
    <row r="15" spans="1:41" x14ac:dyDescent="0.2">
      <c r="A15" s="39" t="s">
        <v>138</v>
      </c>
      <c r="B15" s="5" t="s">
        <v>9</v>
      </c>
      <c r="E15" s="40" t="s">
        <v>100</v>
      </c>
      <c r="F15" s="31">
        <f>AVERAGE(E18:E20)</f>
        <v>0.88773186897411227</v>
      </c>
      <c r="G15" s="31">
        <f>STDEV(E18:E20)</f>
        <v>7.0553711586586895E-2</v>
      </c>
      <c r="H15" s="31">
        <f>F15/$F$153</f>
        <v>1.0459831631380447</v>
      </c>
      <c r="I15" s="31">
        <f>G15/$F$153</f>
        <v>8.3130950904973702E-2</v>
      </c>
      <c r="M15" s="38"/>
      <c r="N15" s="7"/>
      <c r="P15" s="23"/>
      <c r="Q15" s="2" t="s">
        <v>128</v>
      </c>
      <c r="R15">
        <v>793616</v>
      </c>
      <c r="S15">
        <v>5277560</v>
      </c>
      <c r="T15">
        <v>0.15040000000000001</v>
      </c>
      <c r="V15" s="31"/>
      <c r="W15" s="27"/>
      <c r="X15" s="2" t="s">
        <v>145</v>
      </c>
      <c r="Y15">
        <v>2135775</v>
      </c>
      <c r="Z15">
        <v>3167826</v>
      </c>
      <c r="AA15">
        <v>0.67420000000000002</v>
      </c>
      <c r="AB15" s="30"/>
      <c r="AC15" s="30"/>
      <c r="AD15" s="49"/>
      <c r="AE15" s="2" t="s">
        <v>155</v>
      </c>
      <c r="AF15">
        <v>2541636</v>
      </c>
      <c r="AG15">
        <v>5121536</v>
      </c>
      <c r="AH15">
        <v>0.49630000000000002</v>
      </c>
      <c r="AK15" s="23"/>
      <c r="AL15" s="2" t="s">
        <v>164</v>
      </c>
      <c r="AM15">
        <v>3708662</v>
      </c>
      <c r="AN15">
        <v>5045741</v>
      </c>
      <c r="AO15">
        <v>0.73499999999999999</v>
      </c>
    </row>
    <row r="16" spans="1:41" x14ac:dyDescent="0.2">
      <c r="A16" s="39"/>
      <c r="B16" s="5" t="s">
        <v>9</v>
      </c>
      <c r="E16" s="40" t="s">
        <v>101</v>
      </c>
      <c r="M16" s="38"/>
      <c r="N16" s="7"/>
      <c r="P16" s="23"/>
      <c r="Q16" s="2" t="s">
        <v>128</v>
      </c>
      <c r="R16">
        <v>626834</v>
      </c>
      <c r="S16">
        <v>4868542</v>
      </c>
      <c r="T16">
        <v>0.1288</v>
      </c>
      <c r="V16" s="31"/>
      <c r="W16" s="27"/>
      <c r="X16" s="2" t="s">
        <v>145</v>
      </c>
      <c r="Y16">
        <v>2400494</v>
      </c>
      <c r="Z16">
        <v>3734896</v>
      </c>
      <c r="AA16">
        <v>0.64270000000000005</v>
      </c>
      <c r="AB16" s="30"/>
      <c r="AC16" s="30"/>
      <c r="AD16" s="49"/>
      <c r="AE16" s="2" t="s">
        <v>155</v>
      </c>
      <c r="AF16">
        <v>2714336</v>
      </c>
      <c r="AG16">
        <v>5006969</v>
      </c>
      <c r="AH16">
        <v>0.54210000000000003</v>
      </c>
      <c r="AK16" s="23"/>
      <c r="AL16" s="2" t="s">
        <v>164</v>
      </c>
      <c r="AM16">
        <v>3025257</v>
      </c>
      <c r="AN16">
        <v>4346133</v>
      </c>
      <c r="AO16">
        <v>0.69610000000000005</v>
      </c>
    </row>
    <row r="17" spans="1:41" x14ac:dyDescent="0.2">
      <c r="A17" s="41">
        <v>0.44907777777777785</v>
      </c>
      <c r="B17" s="5" t="s">
        <v>9</v>
      </c>
      <c r="E17" s="40" t="s">
        <v>102</v>
      </c>
      <c r="M17" s="38"/>
      <c r="N17" s="7"/>
      <c r="P17" s="23"/>
      <c r="Q17" s="2" t="s">
        <v>129</v>
      </c>
      <c r="R17">
        <v>3141498</v>
      </c>
      <c r="S17">
        <v>8198058</v>
      </c>
      <c r="T17">
        <v>0.38319999999999999</v>
      </c>
      <c r="V17" s="31"/>
      <c r="W17" s="27"/>
      <c r="X17" s="2" t="s">
        <v>146</v>
      </c>
      <c r="Y17">
        <v>2318351</v>
      </c>
      <c r="Z17">
        <v>3287543</v>
      </c>
      <c r="AA17">
        <v>0.70520000000000005</v>
      </c>
      <c r="AB17" s="30"/>
      <c r="AC17" s="30"/>
      <c r="AD17" s="49"/>
      <c r="AE17" t="s">
        <v>9</v>
      </c>
      <c r="AF17">
        <v>3230926</v>
      </c>
      <c r="AG17">
        <v>5351829</v>
      </c>
      <c r="AH17">
        <v>0.60370000000000001</v>
      </c>
      <c r="AK17" s="23"/>
      <c r="AL17" t="s">
        <v>9</v>
      </c>
      <c r="AM17">
        <v>3702274</v>
      </c>
      <c r="AN17">
        <v>4462633</v>
      </c>
      <c r="AO17">
        <v>0.8296</v>
      </c>
    </row>
    <row r="18" spans="1:41" x14ac:dyDescent="0.2">
      <c r="B18" s="34"/>
      <c r="C18" s="34"/>
      <c r="D18" s="35"/>
      <c r="E18" s="5">
        <v>0.8983116723499438</v>
      </c>
      <c r="M18" s="38"/>
      <c r="N18" s="7"/>
      <c r="P18" s="23"/>
      <c r="Q18" s="2" t="s">
        <v>129</v>
      </c>
      <c r="R18">
        <v>3098278</v>
      </c>
      <c r="S18">
        <v>7579454</v>
      </c>
      <c r="T18">
        <v>0.4088</v>
      </c>
      <c r="V18" s="31"/>
      <c r="W18" s="27"/>
      <c r="X18" s="2" t="s">
        <v>146</v>
      </c>
      <c r="Y18">
        <v>2925356</v>
      </c>
      <c r="Z18">
        <v>4705713</v>
      </c>
      <c r="AA18">
        <v>0.62170000000000003</v>
      </c>
      <c r="AB18" s="30"/>
      <c r="AC18" s="30"/>
      <c r="AD18" s="49"/>
      <c r="AE18" t="s">
        <v>9</v>
      </c>
      <c r="AF18">
        <v>3075177</v>
      </c>
      <c r="AG18">
        <v>5670349</v>
      </c>
      <c r="AH18">
        <v>0.5423</v>
      </c>
      <c r="AK18" s="23"/>
      <c r="AL18" t="s">
        <v>9</v>
      </c>
      <c r="AM18">
        <v>2195880</v>
      </c>
      <c r="AN18">
        <v>2714814</v>
      </c>
      <c r="AO18">
        <v>0.80889999999999995</v>
      </c>
    </row>
    <row r="19" spans="1:41" x14ac:dyDescent="0.2">
      <c r="A19" s="36"/>
      <c r="B19" s="37" t="s">
        <v>98</v>
      </c>
      <c r="C19" s="34"/>
      <c r="D19" s="34">
        <v>0.92629320714854235</v>
      </c>
      <c r="E19" s="5">
        <v>0.95239821817945003</v>
      </c>
      <c r="M19" s="38"/>
      <c r="N19" s="7"/>
      <c r="P19" s="23"/>
      <c r="Q19" s="2" t="s">
        <v>129</v>
      </c>
      <c r="R19">
        <v>2378530</v>
      </c>
      <c r="S19">
        <v>4983996</v>
      </c>
      <c r="T19">
        <v>0.47720000000000001</v>
      </c>
      <c r="V19" s="31"/>
      <c r="W19" s="27"/>
      <c r="X19" s="2" t="s">
        <v>146</v>
      </c>
      <c r="Y19">
        <v>2101</v>
      </c>
      <c r="Z19">
        <v>1942</v>
      </c>
      <c r="AA19" s="3" t="s">
        <v>148</v>
      </c>
      <c r="AB19" s="30"/>
      <c r="AC19" s="30"/>
      <c r="AD19" s="49"/>
      <c r="AE19" t="s">
        <v>9</v>
      </c>
      <c r="AF19">
        <v>1924461</v>
      </c>
      <c r="AG19">
        <v>3603972</v>
      </c>
      <c r="AH19">
        <v>0.53400000000000003</v>
      </c>
      <c r="AK19" s="23"/>
      <c r="AL19" t="s">
        <v>9</v>
      </c>
      <c r="AM19">
        <v>3973376</v>
      </c>
      <c r="AN19">
        <v>3549002</v>
      </c>
      <c r="AO19" s="8" t="s">
        <v>165</v>
      </c>
    </row>
    <row r="20" spans="1:41" x14ac:dyDescent="0.2">
      <c r="A20" s="36"/>
      <c r="B20" s="34"/>
      <c r="C20" s="34"/>
      <c r="D20" s="35"/>
      <c r="E20" s="5">
        <v>0.81248571639294287</v>
      </c>
      <c r="M20" s="38"/>
      <c r="N20" s="7"/>
      <c r="O20" s="4"/>
      <c r="P20" s="23"/>
      <c r="Q20" t="s">
        <v>9</v>
      </c>
      <c r="R20">
        <v>4253573</v>
      </c>
      <c r="S20">
        <v>8554693</v>
      </c>
      <c r="T20">
        <v>0.49719999999999998</v>
      </c>
      <c r="V20" s="31"/>
      <c r="W20" s="27" t="s">
        <v>149</v>
      </c>
      <c r="X20" s="2" t="s">
        <v>144</v>
      </c>
      <c r="Y20">
        <v>2661353</v>
      </c>
      <c r="Z20">
        <v>5007711</v>
      </c>
      <c r="AA20">
        <v>0.53149999999999997</v>
      </c>
      <c r="AB20" s="30"/>
      <c r="AC20" s="30"/>
      <c r="AD20" s="23" t="s">
        <v>157</v>
      </c>
      <c r="AE20" s="2" t="s">
        <v>154</v>
      </c>
      <c r="AF20">
        <v>840652</v>
      </c>
      <c r="AG20">
        <v>4308625</v>
      </c>
      <c r="AH20">
        <v>0.1951</v>
      </c>
      <c r="AK20" s="23" t="s">
        <v>166</v>
      </c>
      <c r="AL20" s="2" t="s">
        <v>167</v>
      </c>
      <c r="AM20">
        <v>2190418</v>
      </c>
      <c r="AN20">
        <v>3425917</v>
      </c>
      <c r="AO20">
        <v>0.63939999999999997</v>
      </c>
    </row>
    <row r="21" spans="1:41" x14ac:dyDescent="0.2">
      <c r="A21" s="9" t="s">
        <v>103</v>
      </c>
      <c r="B21" s="7" t="s">
        <v>7</v>
      </c>
      <c r="E21" s="5">
        <v>0.33380734299240533</v>
      </c>
      <c r="F21" s="31">
        <f>AVERAGE(E21:E26)</f>
        <v>0.36257320064746468</v>
      </c>
      <c r="G21" s="31">
        <f>STDEV(E21:E26)</f>
        <v>1.5182525463400544E-2</v>
      </c>
      <c r="H21" s="31">
        <f>F21/$F$153</f>
        <v>0.42720721936071382</v>
      </c>
      <c r="I21" s="31">
        <f>G21/$F$153</f>
        <v>1.788903447499722E-2</v>
      </c>
      <c r="M21" s="38"/>
      <c r="N21" s="7"/>
      <c r="P21" s="23"/>
      <c r="Q21" t="s">
        <v>9</v>
      </c>
      <c r="R21">
        <v>4289432</v>
      </c>
      <c r="S21">
        <v>8438675</v>
      </c>
      <c r="T21">
        <v>0.50829999999999997</v>
      </c>
      <c r="V21" s="31"/>
      <c r="W21" s="27"/>
      <c r="X21" s="2" t="s">
        <v>144</v>
      </c>
      <c r="Y21">
        <v>2549703</v>
      </c>
      <c r="Z21">
        <v>4610110</v>
      </c>
      <c r="AA21">
        <v>0.55310000000000004</v>
      </c>
      <c r="AB21" s="30"/>
      <c r="AC21" s="30"/>
      <c r="AD21" s="49"/>
      <c r="AE21" s="2" t="s">
        <v>154</v>
      </c>
      <c r="AF21">
        <v>902162</v>
      </c>
      <c r="AG21">
        <v>4948748</v>
      </c>
      <c r="AH21">
        <v>0.18229999999999999</v>
      </c>
      <c r="AK21" s="23"/>
      <c r="AL21" s="2" t="s">
        <v>167</v>
      </c>
      <c r="AM21">
        <v>2609843</v>
      </c>
      <c r="AN21">
        <v>3988616</v>
      </c>
      <c r="AO21">
        <v>0.65429999999999999</v>
      </c>
    </row>
    <row r="22" spans="1:41" x14ac:dyDescent="0.2">
      <c r="A22" s="42" t="s">
        <v>104</v>
      </c>
      <c r="B22" s="7" t="s">
        <v>7</v>
      </c>
      <c r="E22" s="5">
        <v>0.36697747328975794</v>
      </c>
      <c r="M22" s="38"/>
      <c r="N22" s="7"/>
      <c r="P22" s="23"/>
      <c r="Q22" t="s">
        <v>9</v>
      </c>
      <c r="R22">
        <v>3971484</v>
      </c>
      <c r="S22">
        <v>7476662</v>
      </c>
      <c r="T22">
        <v>0.53120000000000001</v>
      </c>
      <c r="V22" s="31"/>
      <c r="W22" s="27"/>
      <c r="X22" s="2" t="s">
        <v>144</v>
      </c>
      <c r="Y22">
        <v>3248559</v>
      </c>
      <c r="Z22">
        <v>4981067</v>
      </c>
      <c r="AA22">
        <v>0.6522</v>
      </c>
      <c r="AB22" s="30"/>
      <c r="AC22" s="30"/>
      <c r="AD22" s="49"/>
      <c r="AE22" s="2" t="s">
        <v>154</v>
      </c>
      <c r="AF22">
        <v>1107683</v>
      </c>
      <c r="AG22">
        <v>5580499</v>
      </c>
      <c r="AH22">
        <v>0.19850000000000001</v>
      </c>
      <c r="AK22" s="23"/>
      <c r="AL22" s="2" t="s">
        <v>167</v>
      </c>
      <c r="AM22">
        <v>3230323</v>
      </c>
      <c r="AN22">
        <v>5293908</v>
      </c>
      <c r="AO22">
        <v>0.61019999999999996</v>
      </c>
    </row>
    <row r="23" spans="1:41" x14ac:dyDescent="0.2">
      <c r="A23" s="43">
        <v>0.75971965663370622</v>
      </c>
      <c r="B23" s="7" t="s">
        <v>7</v>
      </c>
      <c r="E23" s="5">
        <v>0.37211094583577681</v>
      </c>
      <c r="K23" s="2" t="s">
        <v>84</v>
      </c>
      <c r="L23" s="8" t="s">
        <v>85</v>
      </c>
      <c r="M23" s="8" t="s">
        <v>86</v>
      </c>
      <c r="N23" s="7"/>
      <c r="P23" s="23" t="s">
        <v>130</v>
      </c>
      <c r="Q23" s="8" t="s">
        <v>131</v>
      </c>
      <c r="R23">
        <v>2601603</v>
      </c>
      <c r="S23">
        <v>7821471</v>
      </c>
      <c r="T23">
        <v>0.33260000000000001</v>
      </c>
      <c r="W23" s="27"/>
      <c r="X23" s="2" t="s">
        <v>145</v>
      </c>
      <c r="Y23">
        <v>3363060</v>
      </c>
      <c r="Z23">
        <v>5643372</v>
      </c>
      <c r="AA23">
        <v>0.59589999999999999</v>
      </c>
      <c r="AB23" s="30"/>
      <c r="AC23" s="30"/>
      <c r="AD23" s="49"/>
      <c r="AE23" s="2" t="s">
        <v>155</v>
      </c>
      <c r="AF23">
        <v>2129204</v>
      </c>
      <c r="AG23">
        <v>3957688</v>
      </c>
      <c r="AH23">
        <v>0.53800000000000003</v>
      </c>
      <c r="AK23" s="23"/>
      <c r="AL23" s="2" t="s">
        <v>168</v>
      </c>
      <c r="AM23">
        <v>2641026</v>
      </c>
      <c r="AN23">
        <v>3727101</v>
      </c>
      <c r="AO23">
        <v>0.70860000000000001</v>
      </c>
    </row>
    <row r="24" spans="1:41" x14ac:dyDescent="0.2">
      <c r="B24" s="44"/>
      <c r="C24" s="44"/>
      <c r="D24" s="44"/>
      <c r="E24" s="5">
        <v>0.37607580902282989</v>
      </c>
      <c r="K24" s="4" t="s">
        <v>100</v>
      </c>
      <c r="L24" s="31">
        <f>AVERAGE(K24:K74)</f>
        <v>0.84870569647683036</v>
      </c>
      <c r="M24" s="31">
        <f>STDEV(K24:K74)</f>
        <v>7.6921302247713153E-2</v>
      </c>
      <c r="O24" s="31"/>
      <c r="P24" s="23"/>
      <c r="Q24" s="8" t="s">
        <v>131</v>
      </c>
      <c r="R24">
        <v>3113912</v>
      </c>
      <c r="S24">
        <v>8135903</v>
      </c>
      <c r="T24">
        <v>0.38269999999999998</v>
      </c>
      <c r="U24" s="4"/>
      <c r="W24" s="27"/>
      <c r="X24" s="2" t="s">
        <v>145</v>
      </c>
      <c r="Y24">
        <v>4251718</v>
      </c>
      <c r="Z24">
        <v>7187207</v>
      </c>
      <c r="AA24">
        <v>0.59160000000000001</v>
      </c>
      <c r="AD24" s="49"/>
      <c r="AE24" s="2" t="s">
        <v>155</v>
      </c>
      <c r="AF24">
        <v>1013915</v>
      </c>
      <c r="AG24">
        <v>1900465</v>
      </c>
      <c r="AH24">
        <v>0.53349999999999997</v>
      </c>
      <c r="AK24" s="23"/>
      <c r="AL24" s="2" t="s">
        <v>168</v>
      </c>
      <c r="AM24">
        <v>903166</v>
      </c>
      <c r="AN24">
        <v>1019981</v>
      </c>
      <c r="AO24">
        <v>0.88549999999999995</v>
      </c>
    </row>
    <row r="25" spans="1:41" x14ac:dyDescent="0.2">
      <c r="B25" s="45" t="s">
        <v>106</v>
      </c>
      <c r="C25" s="44"/>
      <c r="D25" s="44">
        <v>0.6424236661958056</v>
      </c>
      <c r="E25" s="5">
        <v>0.36720315955498994</v>
      </c>
      <c r="K25" s="4" t="s">
        <v>101</v>
      </c>
      <c r="P25" s="23"/>
      <c r="Q25" s="8" t="s">
        <v>131</v>
      </c>
      <c r="R25">
        <v>1857434</v>
      </c>
      <c r="S25">
        <v>5671132</v>
      </c>
      <c r="T25">
        <v>0.32750000000000001</v>
      </c>
      <c r="V25" s="31"/>
      <c r="W25" s="27"/>
      <c r="X25" s="2" t="s">
        <v>145</v>
      </c>
      <c r="Y25">
        <v>3505124</v>
      </c>
      <c r="Z25">
        <v>5304873</v>
      </c>
      <c r="AA25">
        <v>0.66069999999999995</v>
      </c>
      <c r="AD25" s="49"/>
      <c r="AE25" s="2" t="s">
        <v>155</v>
      </c>
      <c r="AF25">
        <v>2331062</v>
      </c>
      <c r="AG25">
        <v>4757579</v>
      </c>
      <c r="AH25">
        <v>0.49</v>
      </c>
      <c r="AK25" s="23"/>
      <c r="AL25" s="2" t="s">
        <v>168</v>
      </c>
      <c r="AM25">
        <v>3086052</v>
      </c>
      <c r="AN25">
        <v>3497851</v>
      </c>
      <c r="AO25">
        <v>0.88229999999999997</v>
      </c>
    </row>
    <row r="26" spans="1:41" x14ac:dyDescent="0.2">
      <c r="B26" s="44"/>
      <c r="C26" s="44"/>
      <c r="D26" s="44"/>
      <c r="E26" s="5">
        <v>0.35926447318902788</v>
      </c>
      <c r="K26" s="4" t="s">
        <v>102</v>
      </c>
      <c r="O26" s="31"/>
      <c r="P26" s="23"/>
      <c r="Q26" s="8" t="s">
        <v>132</v>
      </c>
      <c r="R26">
        <v>2368231</v>
      </c>
      <c r="S26">
        <v>5741380</v>
      </c>
      <c r="T26">
        <v>0.41249999999999998</v>
      </c>
      <c r="W26" s="27"/>
      <c r="X26" s="2" t="s">
        <v>146</v>
      </c>
      <c r="Y26">
        <v>2677072</v>
      </c>
      <c r="Z26">
        <v>4390837</v>
      </c>
      <c r="AA26">
        <v>0.60970000000000002</v>
      </c>
      <c r="AD26" s="49"/>
      <c r="AE26" t="s">
        <v>9</v>
      </c>
      <c r="AF26">
        <v>2599776</v>
      </c>
      <c r="AG26">
        <v>4007042</v>
      </c>
      <c r="AH26">
        <v>0.64880000000000004</v>
      </c>
      <c r="AK26" s="23"/>
      <c r="AL26" t="s">
        <v>9</v>
      </c>
      <c r="AM26">
        <v>3489472</v>
      </c>
      <c r="AN26">
        <v>4193395</v>
      </c>
      <c r="AO26">
        <v>0.83209999999999995</v>
      </c>
    </row>
    <row r="27" spans="1:41" x14ac:dyDescent="0.2">
      <c r="A27" s="42" t="s">
        <v>104</v>
      </c>
      <c r="B27" s="7" t="s">
        <v>8</v>
      </c>
      <c r="E27" s="5">
        <v>0.77383807943704697</v>
      </c>
      <c r="F27" s="31">
        <f>AVERAGE(E27:E32)</f>
        <v>0.78807900123417207</v>
      </c>
      <c r="G27" s="31">
        <f>STDEV(E27:E32)</f>
        <v>5.5779872962473796E-2</v>
      </c>
      <c r="H27" s="31">
        <f>F27/$F$153</f>
        <v>0.92856570246395964</v>
      </c>
      <c r="I27" s="31">
        <f>G27/$F$153</f>
        <v>6.5723457723953882E-2</v>
      </c>
      <c r="K27" s="5">
        <v>0.80635007222849975</v>
      </c>
      <c r="P27" s="23"/>
      <c r="Q27" s="8" t="s">
        <v>132</v>
      </c>
      <c r="R27">
        <v>2202952</v>
      </c>
      <c r="S27">
        <v>5834176</v>
      </c>
      <c r="T27">
        <v>0.37759999999999999</v>
      </c>
      <c r="V27" s="31"/>
      <c r="W27" s="27"/>
      <c r="X27" s="2" t="s">
        <v>146</v>
      </c>
      <c r="Y27">
        <v>3046507</v>
      </c>
      <c r="Z27">
        <v>4691417</v>
      </c>
      <c r="AA27">
        <v>0.64939999999999998</v>
      </c>
      <c r="AD27" s="49"/>
      <c r="AE27" t="s">
        <v>9</v>
      </c>
      <c r="AF27">
        <v>2198903</v>
      </c>
      <c r="AG27">
        <v>3862616</v>
      </c>
      <c r="AH27">
        <v>0.56930000000000003</v>
      </c>
      <c r="AK27" s="23"/>
      <c r="AL27" t="s">
        <v>9</v>
      </c>
      <c r="AM27">
        <v>3901276</v>
      </c>
      <c r="AN27">
        <v>4422243</v>
      </c>
      <c r="AO27">
        <v>0.88219999999999998</v>
      </c>
    </row>
    <row r="28" spans="1:41" x14ac:dyDescent="0.2">
      <c r="A28" s="43">
        <v>0.75971965663370622</v>
      </c>
      <c r="B28" s="7" t="s">
        <v>8</v>
      </c>
      <c r="E28" s="5">
        <v>0.85373597265328904</v>
      </c>
      <c r="K28" s="5">
        <v>0.80740309223793938</v>
      </c>
      <c r="P28" s="23"/>
      <c r="Q28" s="8" t="s">
        <v>132</v>
      </c>
      <c r="R28">
        <v>2361756</v>
      </c>
      <c r="S28">
        <v>5600187</v>
      </c>
      <c r="T28">
        <v>0.42170000000000002</v>
      </c>
      <c r="V28" s="31"/>
      <c r="W28" s="27"/>
      <c r="X28" s="2" t="s">
        <v>146</v>
      </c>
      <c r="Y28">
        <v>3435018</v>
      </c>
      <c r="Z28">
        <v>5316565</v>
      </c>
      <c r="AA28">
        <v>0.64610000000000001</v>
      </c>
      <c r="AD28" s="49"/>
      <c r="AE28" t="s">
        <v>9</v>
      </c>
      <c r="AF28">
        <v>2767651</v>
      </c>
      <c r="AG28">
        <v>4804947</v>
      </c>
      <c r="AH28">
        <v>0.57599999999999996</v>
      </c>
      <c r="AK28" s="23"/>
      <c r="AL28" t="s">
        <v>9</v>
      </c>
      <c r="AM28">
        <v>3071271</v>
      </c>
      <c r="AN28">
        <v>4081113</v>
      </c>
      <c r="AO28">
        <v>0.75260000000000005</v>
      </c>
    </row>
    <row r="29" spans="1:41" x14ac:dyDescent="0.2">
      <c r="A29" s="42"/>
      <c r="B29" s="7" t="s">
        <v>8</v>
      </c>
      <c r="E29" s="5">
        <v>0.77844504197834596</v>
      </c>
      <c r="K29" s="5">
        <v>0.88466843543058227</v>
      </c>
      <c r="P29" s="23"/>
      <c r="Q29" t="s">
        <v>9</v>
      </c>
      <c r="R29">
        <v>2926091</v>
      </c>
      <c r="S29">
        <v>5615614</v>
      </c>
      <c r="T29">
        <v>0.52110000000000001</v>
      </c>
      <c r="W29" s="27" t="s">
        <v>150</v>
      </c>
      <c r="X29" s="2" t="s">
        <v>144</v>
      </c>
      <c r="Y29">
        <v>633596</v>
      </c>
      <c r="Z29">
        <v>2292803</v>
      </c>
      <c r="AA29">
        <v>0.27629999999999999</v>
      </c>
      <c r="AD29" s="24" t="s">
        <v>13</v>
      </c>
      <c r="AE29" s="2" t="s">
        <v>154</v>
      </c>
      <c r="AF29">
        <v>1302613</v>
      </c>
      <c r="AG29">
        <v>2609066</v>
      </c>
      <c r="AH29">
        <v>0.49930000000000002</v>
      </c>
      <c r="AK29" s="23" t="s">
        <v>169</v>
      </c>
      <c r="AL29" s="8" t="s">
        <v>160</v>
      </c>
      <c r="AM29">
        <v>2070056</v>
      </c>
      <c r="AN29">
        <v>3124411</v>
      </c>
      <c r="AO29">
        <v>0.66249999999999998</v>
      </c>
    </row>
    <row r="30" spans="1:41" x14ac:dyDescent="0.2">
      <c r="B30" s="44"/>
      <c r="C30" s="44"/>
      <c r="D30" s="44"/>
      <c r="E30" s="5">
        <v>0.84975076219189927</v>
      </c>
      <c r="K30" s="5">
        <v>0.93520838601372602</v>
      </c>
      <c r="P30" s="23"/>
      <c r="Q30" t="s">
        <v>9</v>
      </c>
      <c r="R30">
        <v>4261542</v>
      </c>
      <c r="S30">
        <v>9192943</v>
      </c>
      <c r="T30">
        <v>0.46360000000000001</v>
      </c>
      <c r="U30" s="4"/>
      <c r="V30" s="31"/>
      <c r="W30" s="27"/>
      <c r="X30" s="2" t="s">
        <v>144</v>
      </c>
      <c r="Y30">
        <v>765691</v>
      </c>
      <c r="Z30">
        <v>2716987</v>
      </c>
      <c r="AA30">
        <v>0.28179999999999999</v>
      </c>
      <c r="AD30" s="24"/>
      <c r="AE30" s="2" t="s">
        <v>154</v>
      </c>
      <c r="AF30">
        <v>1168167</v>
      </c>
      <c r="AG30">
        <v>2683308</v>
      </c>
      <c r="AH30">
        <v>0.43530000000000002</v>
      </c>
      <c r="AK30" s="23"/>
      <c r="AL30" s="8" t="s">
        <v>160</v>
      </c>
      <c r="AM30">
        <v>1633989</v>
      </c>
      <c r="AN30">
        <v>2458787</v>
      </c>
      <c r="AO30">
        <v>0.66459999999999997</v>
      </c>
    </row>
    <row r="31" spans="1:41" x14ac:dyDescent="0.2">
      <c r="B31" s="45" t="s">
        <v>106</v>
      </c>
      <c r="C31" s="44"/>
      <c r="D31" s="44">
        <v>0.6424236661958056</v>
      </c>
      <c r="E31" s="5">
        <v>0.70638742605364324</v>
      </c>
      <c r="K31" s="5">
        <v>0.87932626041803219</v>
      </c>
      <c r="P31" s="23"/>
      <c r="Q31" t="s">
        <v>9</v>
      </c>
      <c r="R31">
        <v>3338370</v>
      </c>
      <c r="S31">
        <v>5147906</v>
      </c>
      <c r="T31" s="3" t="s">
        <v>133</v>
      </c>
      <c r="W31" s="27"/>
      <c r="X31" s="2" t="s">
        <v>144</v>
      </c>
      <c r="Y31">
        <v>1052798</v>
      </c>
      <c r="Z31">
        <v>3266818</v>
      </c>
      <c r="AA31">
        <v>0.32229999999999998</v>
      </c>
      <c r="AD31" s="24"/>
      <c r="AE31" s="2" t="s">
        <v>154</v>
      </c>
      <c r="AF31">
        <v>1238882</v>
      </c>
      <c r="AG31">
        <v>2895047</v>
      </c>
      <c r="AH31">
        <v>0.4279</v>
      </c>
      <c r="AK31" s="23"/>
      <c r="AL31" s="8" t="s">
        <v>160</v>
      </c>
      <c r="AM31">
        <v>1503929</v>
      </c>
      <c r="AN31">
        <v>2519838</v>
      </c>
      <c r="AO31">
        <v>0.5968</v>
      </c>
    </row>
    <row r="32" spans="1:41" x14ac:dyDescent="0.2">
      <c r="B32" s="44"/>
      <c r="C32" s="44"/>
      <c r="D32" s="44"/>
      <c r="E32" s="5">
        <v>0.76631672509080773</v>
      </c>
      <c r="K32" s="5">
        <v>0.78982146315473456</v>
      </c>
      <c r="P32" s="23" t="s">
        <v>134</v>
      </c>
      <c r="Q32" s="8" t="s">
        <v>131</v>
      </c>
      <c r="R32">
        <v>1810236</v>
      </c>
      <c r="S32">
        <v>10982731</v>
      </c>
      <c r="T32">
        <v>0.1648</v>
      </c>
      <c r="W32" s="27"/>
      <c r="X32" s="2" t="s">
        <v>145</v>
      </c>
      <c r="Y32">
        <v>1580527</v>
      </c>
      <c r="Z32">
        <v>2690120</v>
      </c>
      <c r="AA32">
        <v>0.58750000000000002</v>
      </c>
      <c r="AD32" s="24"/>
      <c r="AE32" s="2" t="s">
        <v>155</v>
      </c>
      <c r="AF32">
        <v>1055473</v>
      </c>
      <c r="AG32">
        <v>2406127</v>
      </c>
      <c r="AH32">
        <v>0.43869999999999998</v>
      </c>
      <c r="AK32" s="23"/>
      <c r="AL32" s="8" t="s">
        <v>161</v>
      </c>
      <c r="AM32">
        <v>1929041</v>
      </c>
      <c r="AN32">
        <v>3359729</v>
      </c>
      <c r="AO32">
        <v>0.57420000000000004</v>
      </c>
    </row>
    <row r="33" spans="1:41" x14ac:dyDescent="0.2">
      <c r="A33" s="42" t="s">
        <v>104</v>
      </c>
      <c r="B33" s="5" t="s">
        <v>9</v>
      </c>
      <c r="E33" s="5">
        <v>0.80635007222849975</v>
      </c>
      <c r="F33" s="31">
        <f>AVERAGE(E33:E38)</f>
        <v>0.85046295158058571</v>
      </c>
      <c r="G33" s="31">
        <f>STDEV(E33:E38)</f>
        <v>5.7727605371369235E-2</v>
      </c>
      <c r="H33" s="31">
        <f>F33/$F$153</f>
        <v>1.0020705117345743</v>
      </c>
      <c r="I33" s="31">
        <f>G33/$F$153</f>
        <v>6.8018402151664117E-2</v>
      </c>
      <c r="K33" s="5">
        <v>1.0026999999999999</v>
      </c>
      <c r="O33" s="7"/>
      <c r="P33" s="23"/>
      <c r="Q33" s="8" t="s">
        <v>131</v>
      </c>
      <c r="R33">
        <v>1287841</v>
      </c>
      <c r="S33">
        <v>5740647</v>
      </c>
      <c r="T33">
        <v>0.2243</v>
      </c>
      <c r="W33" s="27"/>
      <c r="X33" s="2" t="s">
        <v>145</v>
      </c>
      <c r="Y33">
        <v>1658608</v>
      </c>
      <c r="Z33">
        <v>2802438</v>
      </c>
      <c r="AA33">
        <v>0.59179999999999999</v>
      </c>
      <c r="AD33" s="24"/>
      <c r="AE33" s="2" t="s">
        <v>155</v>
      </c>
      <c r="AF33">
        <v>168929</v>
      </c>
      <c r="AG33">
        <v>372247</v>
      </c>
      <c r="AH33">
        <v>0.45379999999999998</v>
      </c>
      <c r="AK33" s="23"/>
      <c r="AL33" s="8" t="s">
        <v>161</v>
      </c>
      <c r="AM33">
        <v>1625064</v>
      </c>
      <c r="AN33">
        <v>2827343</v>
      </c>
      <c r="AO33">
        <v>0.57479999999999998</v>
      </c>
    </row>
    <row r="34" spans="1:41" x14ac:dyDescent="0.2">
      <c r="A34" s="43">
        <v>0.75971965663370622</v>
      </c>
      <c r="B34" s="5" t="s">
        <v>9</v>
      </c>
      <c r="E34" s="5">
        <v>0.80740309223793938</v>
      </c>
      <c r="K34" s="5">
        <v>0.78059999999999996</v>
      </c>
      <c r="O34" s="7"/>
      <c r="P34" s="23"/>
      <c r="Q34" s="8" t="s">
        <v>131</v>
      </c>
      <c r="R34">
        <v>1896800</v>
      </c>
      <c r="S34">
        <v>10809901</v>
      </c>
      <c r="T34">
        <v>0.17549999999999999</v>
      </c>
      <c r="W34" s="27"/>
      <c r="X34" s="2" t="s">
        <v>145</v>
      </c>
      <c r="Y34">
        <v>2172164</v>
      </c>
      <c r="Z34">
        <v>3164513</v>
      </c>
      <c r="AA34">
        <v>0.68640000000000001</v>
      </c>
      <c r="AD34" s="24"/>
      <c r="AE34" s="2" t="s">
        <v>155</v>
      </c>
      <c r="AF34">
        <v>1311236</v>
      </c>
      <c r="AG34">
        <v>2656762</v>
      </c>
      <c r="AH34">
        <v>0.49349999999999999</v>
      </c>
      <c r="AK34" s="23"/>
      <c r="AL34" s="8" t="s">
        <v>161</v>
      </c>
      <c r="AM34">
        <v>1654568</v>
      </c>
      <c r="AN34">
        <v>2955704</v>
      </c>
      <c r="AO34">
        <v>0.55979999999999996</v>
      </c>
    </row>
    <row r="35" spans="1:41" x14ac:dyDescent="0.2">
      <c r="A35" s="42"/>
      <c r="B35" s="5" t="s">
        <v>9</v>
      </c>
      <c r="E35" s="5">
        <v>0.88466843543058227</v>
      </c>
      <c r="K35" s="46" t="s">
        <v>90</v>
      </c>
      <c r="O35" s="7"/>
      <c r="P35" s="23"/>
      <c r="Q35" s="8" t="s">
        <v>132</v>
      </c>
      <c r="R35">
        <v>2015654</v>
      </c>
      <c r="S35">
        <v>10456795</v>
      </c>
      <c r="T35">
        <v>0.1928</v>
      </c>
      <c r="U35" s="31"/>
      <c r="V35" s="31"/>
      <c r="W35" s="27"/>
      <c r="X35" s="2" t="s">
        <v>151</v>
      </c>
      <c r="Y35">
        <v>741810</v>
      </c>
      <c r="Z35">
        <v>2482271</v>
      </c>
      <c r="AA35">
        <v>0.29880000000000001</v>
      </c>
      <c r="AD35" s="24"/>
      <c r="AE35" t="s">
        <v>9</v>
      </c>
      <c r="AF35">
        <v>718410</v>
      </c>
      <c r="AG35">
        <v>1776296</v>
      </c>
      <c r="AH35">
        <v>0.40439999999999998</v>
      </c>
      <c r="AK35" s="23"/>
      <c r="AL35" s="2" t="s">
        <v>163</v>
      </c>
      <c r="AM35">
        <v>1213160</v>
      </c>
      <c r="AN35">
        <v>1786495</v>
      </c>
      <c r="AO35">
        <v>0.67910000000000004</v>
      </c>
    </row>
    <row r="36" spans="1:41" x14ac:dyDescent="0.2">
      <c r="B36" s="44"/>
      <c r="C36" s="44"/>
      <c r="D36" s="44"/>
      <c r="E36" s="5">
        <v>0.93520838601372602</v>
      </c>
      <c r="K36" s="5">
        <v>0.87156394586436392</v>
      </c>
      <c r="O36" s="7"/>
      <c r="P36" s="23"/>
      <c r="Q36" s="8" t="s">
        <v>132</v>
      </c>
      <c r="R36">
        <v>2250053</v>
      </c>
      <c r="S36">
        <v>12979964</v>
      </c>
      <c r="T36">
        <v>0.17330000000000001</v>
      </c>
      <c r="V36" s="31"/>
      <c r="W36" s="27"/>
      <c r="X36" s="2" t="s">
        <v>151</v>
      </c>
      <c r="Y36">
        <v>870903</v>
      </c>
      <c r="Z36">
        <v>2878447</v>
      </c>
      <c r="AA36">
        <v>0.30259999999999998</v>
      </c>
      <c r="AD36" s="24"/>
      <c r="AE36" t="s">
        <v>9</v>
      </c>
      <c r="AF36">
        <v>778028</v>
      </c>
      <c r="AG36">
        <v>1711938</v>
      </c>
      <c r="AH36">
        <v>0.45450000000000002</v>
      </c>
      <c r="AK36" s="23"/>
      <c r="AL36" s="2" t="s">
        <v>163</v>
      </c>
      <c r="AM36">
        <v>1601412</v>
      </c>
      <c r="AN36">
        <v>1903247</v>
      </c>
      <c r="AO36">
        <v>0.84140000000000004</v>
      </c>
    </row>
    <row r="37" spans="1:41" x14ac:dyDescent="0.2">
      <c r="B37" s="45" t="s">
        <v>106</v>
      </c>
      <c r="C37" s="44"/>
      <c r="D37" s="44">
        <v>0.6424236661958056</v>
      </c>
      <c r="E37" s="5">
        <v>0.87932626041803219</v>
      </c>
      <c r="K37" s="5">
        <v>0.95417769750352555</v>
      </c>
      <c r="O37" s="7"/>
      <c r="P37" s="23"/>
      <c r="Q37" s="8" t="s">
        <v>132</v>
      </c>
      <c r="R37">
        <v>1909121</v>
      </c>
      <c r="S37">
        <v>13000364</v>
      </c>
      <c r="T37">
        <v>0.1469</v>
      </c>
      <c r="U37" s="31"/>
      <c r="V37" s="31"/>
      <c r="W37" s="27"/>
      <c r="X37" s="2" t="s">
        <v>151</v>
      </c>
      <c r="Y37">
        <v>1399617</v>
      </c>
      <c r="Z37">
        <v>4593395</v>
      </c>
      <c r="AA37">
        <v>0.30470000000000003</v>
      </c>
      <c r="AD37" s="24"/>
      <c r="AE37" t="s">
        <v>9</v>
      </c>
      <c r="AF37">
        <v>1028124</v>
      </c>
      <c r="AG37">
        <v>2317614</v>
      </c>
      <c r="AH37">
        <v>0.44359999999999999</v>
      </c>
      <c r="AK37" s="23"/>
      <c r="AL37" s="2" t="s">
        <v>163</v>
      </c>
      <c r="AM37">
        <v>1571190</v>
      </c>
      <c r="AN37">
        <v>1704350</v>
      </c>
      <c r="AO37">
        <v>0.92190000000000005</v>
      </c>
    </row>
    <row r="38" spans="1:41" x14ac:dyDescent="0.2">
      <c r="B38" s="44"/>
      <c r="C38" s="44"/>
      <c r="D38" s="44"/>
      <c r="E38" s="5">
        <v>0.78982146315473456</v>
      </c>
      <c r="K38" s="5">
        <v>0.99581859118687666</v>
      </c>
      <c r="O38" s="7"/>
      <c r="P38" s="23"/>
      <c r="Q38" t="s">
        <v>9</v>
      </c>
      <c r="R38">
        <v>5322695</v>
      </c>
      <c r="S38">
        <v>12739181</v>
      </c>
      <c r="T38">
        <v>0.4178</v>
      </c>
      <c r="U38" s="31"/>
      <c r="V38" s="31"/>
      <c r="W38" s="27"/>
      <c r="X38" s="2" t="s">
        <v>146</v>
      </c>
      <c r="Y38">
        <v>1512006</v>
      </c>
      <c r="Z38">
        <v>2447856</v>
      </c>
      <c r="AA38">
        <v>0.61770000000000003</v>
      </c>
      <c r="AK38" s="23"/>
      <c r="AL38" s="2" t="s">
        <v>164</v>
      </c>
      <c r="AM38">
        <v>760704</v>
      </c>
      <c r="AN38">
        <v>921658</v>
      </c>
      <c r="AO38">
        <v>0.82540000000000002</v>
      </c>
    </row>
    <row r="39" spans="1:41" x14ac:dyDescent="0.2">
      <c r="A39" s="9" t="s">
        <v>88</v>
      </c>
      <c r="B39" s="7" t="s">
        <v>7</v>
      </c>
      <c r="C39" s="5">
        <v>443663</v>
      </c>
      <c r="D39" s="5">
        <v>2361276</v>
      </c>
      <c r="E39" s="5">
        <v>0.18790000000000001</v>
      </c>
      <c r="F39" s="31">
        <f>AVERAGE(E39:E44)</f>
        <v>0.16623205499336088</v>
      </c>
      <c r="G39" s="31">
        <f>STDEV(E39:E44)</f>
        <v>2.7727191299364642E-2</v>
      </c>
      <c r="H39" s="31">
        <f>F39/$F$153</f>
        <v>0.19586536968401155</v>
      </c>
      <c r="I39" s="31">
        <f>G39/$F$153</f>
        <v>3.2669971951957547E-2</v>
      </c>
      <c r="K39" s="5">
        <v>0.88770000000000004</v>
      </c>
      <c r="O39" s="7"/>
      <c r="P39" s="23"/>
      <c r="Q39" t="s">
        <v>9</v>
      </c>
      <c r="R39">
        <v>3724119</v>
      </c>
      <c r="S39">
        <v>9033569</v>
      </c>
      <c r="T39">
        <v>0.4123</v>
      </c>
      <c r="U39" s="31"/>
      <c r="V39" s="31"/>
      <c r="W39" s="27"/>
      <c r="X39" s="2" t="s">
        <v>146</v>
      </c>
      <c r="Y39">
        <v>1788622</v>
      </c>
      <c r="Z39">
        <v>2674128</v>
      </c>
      <c r="AA39">
        <v>0.66890000000000005</v>
      </c>
      <c r="AK39" s="23"/>
      <c r="AL39" s="2" t="s">
        <v>164</v>
      </c>
      <c r="AM39">
        <v>1325330</v>
      </c>
      <c r="AN39">
        <v>1743960</v>
      </c>
      <c r="AO39">
        <v>0.76</v>
      </c>
    </row>
    <row r="40" spans="1:41" x14ac:dyDescent="0.2">
      <c r="B40" s="7" t="s">
        <v>7</v>
      </c>
      <c r="C40" s="5">
        <v>680081</v>
      </c>
      <c r="D40" s="5">
        <v>3795681</v>
      </c>
      <c r="E40" s="5">
        <v>0.1792</v>
      </c>
      <c r="K40" s="5">
        <v>0.85270000000000001</v>
      </c>
      <c r="O40" s="7"/>
      <c r="P40" s="23"/>
      <c r="Q40" t="s">
        <v>9</v>
      </c>
      <c r="R40"/>
      <c r="S40"/>
      <c r="T40"/>
      <c r="U40" s="31"/>
      <c r="V40" s="31"/>
      <c r="W40" s="27"/>
      <c r="X40" s="2" t="s">
        <v>146</v>
      </c>
      <c r="Y40">
        <v>2243561</v>
      </c>
      <c r="Z40">
        <v>3515230</v>
      </c>
      <c r="AA40">
        <v>0.63819999999999999</v>
      </c>
      <c r="AK40" s="23"/>
      <c r="AL40" s="2" t="s">
        <v>164</v>
      </c>
      <c r="AM40">
        <v>1534014</v>
      </c>
      <c r="AN40">
        <v>2284285</v>
      </c>
      <c r="AO40">
        <v>0.67159999999999997</v>
      </c>
    </row>
    <row r="41" spans="1:41" x14ac:dyDescent="0.2">
      <c r="B41" s="7" t="s">
        <v>7</v>
      </c>
      <c r="C41" s="5">
        <v>739242</v>
      </c>
      <c r="D41" s="5">
        <v>3691476</v>
      </c>
      <c r="E41" s="5">
        <v>0.20030000000000001</v>
      </c>
      <c r="K41" s="5">
        <v>0.79590000000000005</v>
      </c>
      <c r="O41" s="7"/>
      <c r="P41" s="23" t="s">
        <v>135</v>
      </c>
      <c r="Q41" s="2" t="s">
        <v>126</v>
      </c>
      <c r="R41">
        <v>1217859</v>
      </c>
      <c r="S41">
        <v>20981432</v>
      </c>
      <c r="T41">
        <v>5.8000000000000003E-2</v>
      </c>
      <c r="U41" s="31"/>
      <c r="V41" s="31"/>
      <c r="W41" s="27" t="s">
        <v>152</v>
      </c>
      <c r="X41" s="2" t="s">
        <v>144</v>
      </c>
      <c r="Y41">
        <v>1223516</v>
      </c>
      <c r="Z41">
        <v>2406160</v>
      </c>
      <c r="AA41">
        <v>0.50849999999999995</v>
      </c>
      <c r="AK41" s="23"/>
      <c r="AL41" s="2" t="s">
        <v>167</v>
      </c>
      <c r="AM41">
        <v>923138</v>
      </c>
      <c r="AN41">
        <v>1596249</v>
      </c>
      <c r="AO41">
        <v>0.57830000000000004</v>
      </c>
    </row>
    <row r="42" spans="1:41" x14ac:dyDescent="0.2">
      <c r="B42" s="33"/>
      <c r="C42" s="33"/>
      <c r="D42" s="33"/>
      <c r="E42" s="5">
        <v>0.12915357399114233</v>
      </c>
      <c r="K42" s="5">
        <v>0.80253287469428058</v>
      </c>
      <c r="O42" s="7"/>
      <c r="P42" s="23"/>
      <c r="Q42" s="2" t="s">
        <v>126</v>
      </c>
      <c r="R42">
        <v>599257</v>
      </c>
      <c r="S42">
        <v>9448210</v>
      </c>
      <c r="T42">
        <v>6.3399999999999998E-2</v>
      </c>
      <c r="V42" s="31"/>
      <c r="W42" s="27"/>
      <c r="X42" s="2" t="s">
        <v>144</v>
      </c>
      <c r="Y42">
        <v>1132476</v>
      </c>
      <c r="Z42">
        <v>2079034</v>
      </c>
      <c r="AA42">
        <v>0.54469999999999996</v>
      </c>
      <c r="AK42" s="23"/>
      <c r="AL42" s="2" t="s">
        <v>167</v>
      </c>
      <c r="AM42">
        <v>1195014</v>
      </c>
      <c r="AN42">
        <v>2168962</v>
      </c>
      <c r="AO42">
        <v>0.55100000000000005</v>
      </c>
    </row>
    <row r="43" spans="1:41" x14ac:dyDescent="0.2">
      <c r="B43" s="32" t="s">
        <v>138</v>
      </c>
      <c r="C43" s="33"/>
      <c r="D43" s="33">
        <v>0.44907777777777785</v>
      </c>
      <c r="E43" s="5">
        <v>0.14117821708686937</v>
      </c>
      <c r="K43" s="5">
        <v>0.85478899266272879</v>
      </c>
      <c r="P43" s="23"/>
      <c r="Q43" s="2" t="s">
        <v>126</v>
      </c>
      <c r="R43">
        <v>940268</v>
      </c>
      <c r="S43">
        <v>13113778</v>
      </c>
      <c r="T43">
        <v>7.17E-2</v>
      </c>
      <c r="U43" s="31"/>
      <c r="V43" s="31"/>
      <c r="W43" s="27"/>
      <c r="X43" s="2" t="s">
        <v>144</v>
      </c>
      <c r="Y43">
        <v>1651342</v>
      </c>
      <c r="Z43">
        <v>2744557</v>
      </c>
      <c r="AA43">
        <v>0.60170000000000001</v>
      </c>
      <c r="AK43" s="23"/>
      <c r="AL43" s="2" t="s">
        <v>167</v>
      </c>
      <c r="AM43">
        <v>1130516</v>
      </c>
      <c r="AN43">
        <v>2361248</v>
      </c>
      <c r="AO43" s="8" t="s">
        <v>170</v>
      </c>
    </row>
    <row r="44" spans="1:41" x14ac:dyDescent="0.2">
      <c r="B44" s="33"/>
      <c r="C44" s="33"/>
      <c r="D44" s="33"/>
      <c r="E44" s="5">
        <v>0.15966053888215354</v>
      </c>
      <c r="K44" s="5">
        <v>0.85044528512378981</v>
      </c>
      <c r="P44" s="23"/>
      <c r="Q44" t="s">
        <v>9</v>
      </c>
      <c r="R44">
        <v>4752318</v>
      </c>
      <c r="S44">
        <v>12140752</v>
      </c>
      <c r="T44">
        <v>0.39140000000000003</v>
      </c>
      <c r="W44" s="27"/>
      <c r="X44" s="2" t="s">
        <v>145</v>
      </c>
      <c r="Y44">
        <v>1265467</v>
      </c>
      <c r="Z44">
        <v>2383572</v>
      </c>
      <c r="AA44">
        <v>0.53090000000000004</v>
      </c>
      <c r="AK44" s="23"/>
      <c r="AL44" s="2" t="s">
        <v>168</v>
      </c>
      <c r="AM44">
        <v>1085674</v>
      </c>
      <c r="AN44">
        <v>1609687</v>
      </c>
      <c r="AO44">
        <v>0.67449999999999999</v>
      </c>
    </row>
    <row r="45" spans="1:41" x14ac:dyDescent="0.2">
      <c r="B45" s="7" t="s">
        <v>8</v>
      </c>
      <c r="C45" s="5">
        <v>1868811</v>
      </c>
      <c r="D45" s="5">
        <v>3960973</v>
      </c>
      <c r="E45" s="46" t="s">
        <v>89</v>
      </c>
      <c r="F45" s="31">
        <f>AVERAGE(E45:E47)</f>
        <v>0.79335</v>
      </c>
      <c r="G45" s="31">
        <f>STDEV(E45:E47)</f>
        <v>7.7711035252401653E-2</v>
      </c>
      <c r="H45" s="31">
        <f>F45/$F$153</f>
        <v>0.93477633447421837</v>
      </c>
      <c r="I45" s="31">
        <f>G45/$F$153</f>
        <v>9.156417304019257E-2</v>
      </c>
      <c r="K45" s="5">
        <v>0.93972254100613584</v>
      </c>
      <c r="P45" s="23"/>
      <c r="Q45" t="s">
        <v>9</v>
      </c>
      <c r="R45">
        <v>8136894</v>
      </c>
      <c r="S45">
        <v>18987628</v>
      </c>
      <c r="T45">
        <v>0.42849999999999999</v>
      </c>
      <c r="W45" s="27"/>
      <c r="X45" s="2" t="s">
        <v>145</v>
      </c>
      <c r="Y45">
        <v>1365880</v>
      </c>
      <c r="Z45">
        <v>2150904</v>
      </c>
      <c r="AA45">
        <v>0.63500000000000001</v>
      </c>
      <c r="AK45" s="23"/>
      <c r="AL45" s="2" t="s">
        <v>168</v>
      </c>
      <c r="AM45">
        <v>691790</v>
      </c>
      <c r="AN45">
        <v>1039658</v>
      </c>
      <c r="AO45">
        <v>0.66539999999999999</v>
      </c>
    </row>
    <row r="46" spans="1:41" x14ac:dyDescent="0.2">
      <c r="A46" s="30"/>
      <c r="B46" s="7" t="s">
        <v>8</v>
      </c>
      <c r="C46" s="5">
        <v>1822496</v>
      </c>
      <c r="D46" s="5">
        <v>2468199</v>
      </c>
      <c r="E46" s="5">
        <v>0.73839999999999995</v>
      </c>
      <c r="G46" s="31"/>
      <c r="H46" s="31"/>
      <c r="I46" s="31"/>
      <c r="K46" s="5">
        <v>0.84414698358063178</v>
      </c>
      <c r="P46" s="23"/>
      <c r="Q46" t="s">
        <v>9</v>
      </c>
      <c r="R46">
        <v>9127293</v>
      </c>
      <c r="S46">
        <v>20408522</v>
      </c>
      <c r="T46">
        <v>0.44719999999999999</v>
      </c>
      <c r="W46" s="27"/>
      <c r="X46" s="2" t="s">
        <v>145</v>
      </c>
      <c r="Y46">
        <v>1513769</v>
      </c>
      <c r="Z46">
        <v>2697311</v>
      </c>
      <c r="AA46">
        <v>0.56120000000000003</v>
      </c>
      <c r="AK46" s="23"/>
      <c r="AL46" s="2" t="s">
        <v>168</v>
      </c>
      <c r="AM46">
        <v>2141968</v>
      </c>
      <c r="AN46">
        <v>2540365</v>
      </c>
      <c r="AO46">
        <v>0.84319999999999995</v>
      </c>
    </row>
    <row r="47" spans="1:41" x14ac:dyDescent="0.2">
      <c r="A47" s="30"/>
      <c r="B47" s="7" t="s">
        <v>8</v>
      </c>
      <c r="C47" s="5">
        <v>1527034</v>
      </c>
      <c r="D47" s="5">
        <v>1800059</v>
      </c>
      <c r="E47" s="5">
        <v>0.84830000000000005</v>
      </c>
      <c r="F47" s="31"/>
      <c r="G47" s="31"/>
      <c r="H47" s="31"/>
      <c r="I47" s="31"/>
      <c r="K47" s="5">
        <v>0.83122716067132107</v>
      </c>
      <c r="P47" s="24" t="s">
        <v>136</v>
      </c>
      <c r="Q47" s="2" t="s">
        <v>124</v>
      </c>
      <c r="R47">
        <v>4017986</v>
      </c>
      <c r="S47">
        <v>9567895</v>
      </c>
      <c r="T47">
        <v>0.4199</v>
      </c>
      <c r="W47" s="27"/>
      <c r="X47" s="2" t="s">
        <v>151</v>
      </c>
      <c r="Y47">
        <v>965691</v>
      </c>
      <c r="Z47">
        <v>2338589</v>
      </c>
      <c r="AA47">
        <v>0.41289999999999999</v>
      </c>
      <c r="AK47" s="23"/>
      <c r="AL47" t="s">
        <v>9</v>
      </c>
      <c r="AM47">
        <v>1249155</v>
      </c>
      <c r="AN47">
        <v>1758749</v>
      </c>
      <c r="AO47">
        <v>0.71030000000000004</v>
      </c>
    </row>
    <row r="48" spans="1:41" x14ac:dyDescent="0.2">
      <c r="A48" s="30"/>
      <c r="B48" s="5" t="s">
        <v>9</v>
      </c>
      <c r="C48" s="5">
        <v>2780529</v>
      </c>
      <c r="D48" s="5">
        <v>2772912</v>
      </c>
      <c r="E48" s="5">
        <v>1.0026999999999999</v>
      </c>
      <c r="F48" s="31">
        <f>AVERAGE(E48:E53)</f>
        <v>0.92097204691095325</v>
      </c>
      <c r="G48" s="31">
        <f>STDEV(E48:E53)</f>
        <v>9.4246420012181406E-2</v>
      </c>
      <c r="H48" s="31">
        <f>F48/$F$153</f>
        <v>1.0851488928778454</v>
      </c>
      <c r="I48" s="31">
        <f>G48/$F$153</f>
        <v>0.11104723392740222</v>
      </c>
      <c r="K48" s="5">
        <v>0.80300000000000005</v>
      </c>
      <c r="P48" s="24"/>
      <c r="Q48" s="2" t="s">
        <v>124</v>
      </c>
      <c r="R48">
        <v>4177069</v>
      </c>
      <c r="S48">
        <v>10689169</v>
      </c>
      <c r="T48">
        <v>0.39079999999999998</v>
      </c>
      <c r="W48" s="27"/>
      <c r="X48" s="2" t="s">
        <v>151</v>
      </c>
      <c r="Y48">
        <v>538603</v>
      </c>
      <c r="Z48">
        <v>1390482</v>
      </c>
      <c r="AA48">
        <v>0.38740000000000002</v>
      </c>
      <c r="AK48" s="23"/>
      <c r="AL48" t="s">
        <v>9</v>
      </c>
      <c r="AM48">
        <v>1111005</v>
      </c>
      <c r="AN48">
        <v>1423892</v>
      </c>
      <c r="AO48">
        <v>0.78029999999999999</v>
      </c>
    </row>
    <row r="49" spans="1:41" x14ac:dyDescent="0.2">
      <c r="A49" s="30"/>
      <c r="B49" s="5" t="s">
        <v>9</v>
      </c>
      <c r="C49" s="5">
        <v>2478386</v>
      </c>
      <c r="D49" s="5">
        <v>3175048</v>
      </c>
      <c r="E49" s="5">
        <v>0.78059999999999996</v>
      </c>
      <c r="G49" s="31"/>
      <c r="H49" s="31"/>
      <c r="I49" s="31"/>
      <c r="K49" s="4" t="s">
        <v>107</v>
      </c>
      <c r="P49" s="24"/>
      <c r="Q49" s="2" t="s">
        <v>124</v>
      </c>
      <c r="R49">
        <v>4715617</v>
      </c>
      <c r="S49">
        <v>12282413</v>
      </c>
      <c r="T49">
        <v>0.38390000000000002</v>
      </c>
      <c r="W49" s="27"/>
      <c r="X49" s="2" t="s">
        <v>151</v>
      </c>
      <c r="Y49">
        <v>990874</v>
      </c>
      <c r="Z49">
        <v>2206780</v>
      </c>
      <c r="AA49">
        <v>0.44900000000000001</v>
      </c>
      <c r="AK49" s="23"/>
      <c r="AL49" t="s">
        <v>9</v>
      </c>
      <c r="AM49">
        <v>2206878</v>
      </c>
      <c r="AN49">
        <v>3422002</v>
      </c>
      <c r="AO49" s="8" t="s">
        <v>171</v>
      </c>
    </row>
    <row r="50" spans="1:41" x14ac:dyDescent="0.2">
      <c r="A50" s="30"/>
      <c r="B50" s="5" t="s">
        <v>9</v>
      </c>
      <c r="C50" s="5">
        <v>3215542</v>
      </c>
      <c r="D50" s="5">
        <v>2298523</v>
      </c>
      <c r="E50" s="46" t="s">
        <v>90</v>
      </c>
      <c r="F50" s="31"/>
      <c r="G50" s="31"/>
      <c r="H50" s="31"/>
      <c r="I50" s="31"/>
      <c r="K50" s="5">
        <v>0.83509999999999995</v>
      </c>
      <c r="P50" s="24"/>
      <c r="Q50" s="2" t="s">
        <v>125</v>
      </c>
      <c r="R50">
        <v>3954902</v>
      </c>
      <c r="S50">
        <v>9776124</v>
      </c>
      <c r="T50">
        <v>0.40450000000000003</v>
      </c>
      <c r="W50" s="27"/>
      <c r="X50" s="2" t="s">
        <v>146</v>
      </c>
      <c r="Y50">
        <v>1220651</v>
      </c>
      <c r="Z50">
        <v>1924107</v>
      </c>
      <c r="AA50">
        <v>0.63439999999999996</v>
      </c>
    </row>
    <row r="51" spans="1:41" x14ac:dyDescent="0.2">
      <c r="A51" s="30"/>
      <c r="B51" s="33"/>
      <c r="C51" s="33"/>
      <c r="D51" s="33"/>
      <c r="E51" s="5">
        <v>0.87156394586436392</v>
      </c>
      <c r="F51" s="31"/>
      <c r="G51" s="31"/>
      <c r="H51" s="31"/>
      <c r="I51" s="31"/>
      <c r="K51" s="5">
        <v>0.92823713832115251</v>
      </c>
      <c r="N51" s="4"/>
      <c r="P51" s="24"/>
      <c r="Q51" s="2" t="s">
        <v>125</v>
      </c>
      <c r="R51">
        <v>4331025</v>
      </c>
      <c r="S51">
        <v>11205708</v>
      </c>
      <c r="T51">
        <v>0.38650000000000001</v>
      </c>
      <c r="W51" s="27"/>
      <c r="X51" s="2" t="s">
        <v>146</v>
      </c>
      <c r="Y51">
        <v>1049773</v>
      </c>
      <c r="Z51">
        <v>1833475</v>
      </c>
      <c r="AA51">
        <v>0.5726</v>
      </c>
    </row>
    <row r="52" spans="1:41" x14ac:dyDescent="0.2">
      <c r="A52" s="30"/>
      <c r="B52" s="32" t="s">
        <v>138</v>
      </c>
      <c r="C52" s="33"/>
      <c r="D52" s="33">
        <v>0.44907777777777785</v>
      </c>
      <c r="E52" s="5">
        <v>0.95417769750352555</v>
      </c>
      <c r="F52" s="31"/>
      <c r="G52" s="31"/>
      <c r="H52" s="31"/>
      <c r="I52" s="31"/>
      <c r="K52" s="5">
        <v>0.81832817483587705</v>
      </c>
      <c r="P52" s="24"/>
      <c r="Q52" s="2" t="s">
        <v>125</v>
      </c>
      <c r="R52">
        <v>3186191</v>
      </c>
      <c r="S52">
        <v>9151761</v>
      </c>
      <c r="T52">
        <v>0.34820000000000001</v>
      </c>
      <c r="W52" s="27"/>
      <c r="X52" s="2" t="s">
        <v>146</v>
      </c>
      <c r="Y52">
        <v>1124073</v>
      </c>
      <c r="Z52">
        <v>1717491</v>
      </c>
      <c r="AA52">
        <v>0.65449999999999997</v>
      </c>
    </row>
    <row r="53" spans="1:41" x14ac:dyDescent="0.2">
      <c r="A53" s="30"/>
      <c r="B53" s="33"/>
      <c r="C53" s="33"/>
      <c r="D53" s="33"/>
      <c r="E53" s="5">
        <v>0.99581859118687666</v>
      </c>
      <c r="F53" s="31"/>
      <c r="G53" s="31"/>
      <c r="H53" s="31"/>
      <c r="I53" s="31"/>
      <c r="P53" s="24"/>
      <c r="Q53" s="2" t="s">
        <v>126</v>
      </c>
      <c r="R53">
        <v>3364878</v>
      </c>
      <c r="S53">
        <v>12175887</v>
      </c>
      <c r="T53">
        <v>0.27639999999999998</v>
      </c>
    </row>
    <row r="54" spans="1:41" x14ac:dyDescent="0.2">
      <c r="A54" s="9" t="s">
        <v>91</v>
      </c>
      <c r="B54" s="7" t="s">
        <v>7</v>
      </c>
      <c r="C54" s="5">
        <v>1964748</v>
      </c>
      <c r="D54" s="5">
        <v>3116254</v>
      </c>
      <c r="E54" s="5">
        <v>0.63049999999999995</v>
      </c>
      <c r="F54" s="31">
        <f>AVERAGE(E54:E62)</f>
        <v>0.77101004751062507</v>
      </c>
      <c r="G54" s="31">
        <f>STDEV(E54:E62)</f>
        <v>8.2910081269304811E-2</v>
      </c>
      <c r="H54" s="31">
        <f>F54/$F$153</f>
        <v>0.90845395607837021</v>
      </c>
      <c r="I54" s="31">
        <f>G54/$F$153</f>
        <v>9.7690025663175514E-2</v>
      </c>
      <c r="K54" s="4" t="s">
        <v>108</v>
      </c>
      <c r="P54" s="24"/>
      <c r="Q54" s="2" t="s">
        <v>126</v>
      </c>
      <c r="R54">
        <v>3707248</v>
      </c>
      <c r="S54">
        <v>12548092</v>
      </c>
      <c r="T54">
        <v>0.2954</v>
      </c>
    </row>
    <row r="55" spans="1:41" x14ac:dyDescent="0.2">
      <c r="A55" s="9"/>
      <c r="B55" s="7" t="s">
        <v>7</v>
      </c>
      <c r="C55" s="5">
        <v>2620713</v>
      </c>
      <c r="D55" s="5">
        <v>3482703</v>
      </c>
      <c r="E55" s="5">
        <v>0.75249999999999995</v>
      </c>
      <c r="K55" s="5">
        <v>0.88617532316513681</v>
      </c>
      <c r="P55" s="24"/>
      <c r="Q55" s="2" t="s">
        <v>126</v>
      </c>
      <c r="R55">
        <v>4179924</v>
      </c>
      <c r="S55">
        <v>13511561</v>
      </c>
      <c r="T55">
        <v>0.30940000000000001</v>
      </c>
    </row>
    <row r="56" spans="1:41" x14ac:dyDescent="0.2">
      <c r="A56" s="9"/>
      <c r="B56" s="7" t="s">
        <v>7</v>
      </c>
      <c r="C56" s="5">
        <v>1457528</v>
      </c>
      <c r="D56" s="5">
        <v>3695238</v>
      </c>
      <c r="E56" s="46" t="s">
        <v>92</v>
      </c>
      <c r="K56" s="5">
        <v>0.89660457780277314</v>
      </c>
      <c r="P56" s="24"/>
      <c r="Q56" s="2" t="s">
        <v>127</v>
      </c>
      <c r="R56">
        <v>2693082</v>
      </c>
      <c r="S56">
        <v>7550488</v>
      </c>
      <c r="T56">
        <v>0.35670000000000002</v>
      </c>
    </row>
    <row r="57" spans="1:41" x14ac:dyDescent="0.2">
      <c r="A57" s="9"/>
      <c r="B57" s="43"/>
      <c r="C57" s="43"/>
      <c r="D57" s="43"/>
      <c r="E57" s="5">
        <v>0.69960016877154352</v>
      </c>
      <c r="K57" s="5">
        <v>0.8216</v>
      </c>
      <c r="P57" s="24"/>
      <c r="Q57" s="2" t="s">
        <v>127</v>
      </c>
      <c r="R57">
        <v>110016</v>
      </c>
      <c r="S57">
        <v>432789</v>
      </c>
      <c r="T57" s="3" t="s">
        <v>137</v>
      </c>
    </row>
    <row r="58" spans="1:41" x14ac:dyDescent="0.2">
      <c r="A58" s="9"/>
      <c r="B58" s="42" t="s">
        <v>104</v>
      </c>
      <c r="C58" s="43"/>
      <c r="D58" s="43">
        <v>0.75971965663370622</v>
      </c>
      <c r="E58" s="5">
        <v>0.72803170902641723</v>
      </c>
      <c r="K58" s="4" t="s">
        <v>109</v>
      </c>
      <c r="P58" s="24"/>
      <c r="Q58" s="2" t="s">
        <v>127</v>
      </c>
      <c r="R58">
        <v>4274875</v>
      </c>
      <c r="S58">
        <v>14571197</v>
      </c>
      <c r="T58">
        <v>0.29339999999999999</v>
      </c>
    </row>
    <row r="59" spans="1:41" x14ac:dyDescent="0.2">
      <c r="A59" s="9"/>
      <c r="B59" s="43"/>
      <c r="C59" s="43"/>
      <c r="D59" s="43"/>
      <c r="E59" s="5">
        <v>0.85847456269576805</v>
      </c>
      <c r="K59" s="5">
        <v>0.71640000000000004</v>
      </c>
      <c r="P59" s="24"/>
      <c r="Q59" s="8" t="s">
        <v>131</v>
      </c>
      <c r="R59">
        <v>2724631</v>
      </c>
      <c r="S59">
        <v>8731058</v>
      </c>
      <c r="T59">
        <v>0.31209999999999999</v>
      </c>
    </row>
    <row r="60" spans="1:41" x14ac:dyDescent="0.2">
      <c r="A60" s="9"/>
      <c r="B60" s="44"/>
      <c r="C60" s="44"/>
      <c r="D60" s="44"/>
      <c r="E60" s="5">
        <v>0.86656209802570106</v>
      </c>
      <c r="K60" s="5">
        <v>0.83504486748573326</v>
      </c>
      <c r="P60" s="24"/>
      <c r="Q60" s="8" t="s">
        <v>131</v>
      </c>
      <c r="R60">
        <v>3368115</v>
      </c>
      <c r="S60">
        <v>9461003</v>
      </c>
      <c r="T60">
        <v>0.35599999999999998</v>
      </c>
    </row>
    <row r="61" spans="1:41" x14ac:dyDescent="0.2">
      <c r="A61" s="9"/>
      <c r="B61" s="45" t="s">
        <v>106</v>
      </c>
      <c r="C61" s="44"/>
      <c r="D61" s="44">
        <v>0.6424236661958056</v>
      </c>
      <c r="E61" s="5">
        <v>0.82671300567891126</v>
      </c>
      <c r="K61" s="5">
        <v>0.75369907175651152</v>
      </c>
      <c r="P61" s="24"/>
      <c r="Q61" s="8" t="s">
        <v>131</v>
      </c>
      <c r="R61">
        <v>3044208</v>
      </c>
      <c r="S61">
        <v>8833776</v>
      </c>
      <c r="T61">
        <v>0.34460000000000002</v>
      </c>
    </row>
    <row r="62" spans="1:41" x14ac:dyDescent="0.2">
      <c r="A62" s="9"/>
      <c r="B62" s="44"/>
      <c r="C62" s="44"/>
      <c r="D62" s="44"/>
      <c r="E62" s="5">
        <v>0.80569883588665869</v>
      </c>
      <c r="K62" s="5">
        <v>0.86150199522290738</v>
      </c>
      <c r="P62" s="24"/>
      <c r="Q62" s="8" t="s">
        <v>132</v>
      </c>
      <c r="R62">
        <v>2328427</v>
      </c>
      <c r="S62">
        <v>7674948</v>
      </c>
      <c r="T62">
        <v>0.3034</v>
      </c>
    </row>
    <row r="63" spans="1:41" x14ac:dyDescent="0.2">
      <c r="A63" s="9"/>
      <c r="B63" s="7" t="s">
        <v>8</v>
      </c>
      <c r="C63" s="5">
        <v>2139724</v>
      </c>
      <c r="D63" s="5">
        <v>2782703</v>
      </c>
      <c r="E63" s="5">
        <v>0.76890000000000003</v>
      </c>
      <c r="F63" s="31">
        <f>AVERAGE(E63:E71)</f>
        <v>0.78809488636347114</v>
      </c>
      <c r="G63" s="31">
        <f>STDEV(E63:E71)</f>
        <v>6.5405923992368512E-2</v>
      </c>
      <c r="H63" s="31">
        <f>F63/$F$153</f>
        <v>0.92858441935176306</v>
      </c>
      <c r="I63" s="31">
        <f>G63/$F$153</f>
        <v>7.7065494274261764E-2</v>
      </c>
      <c r="K63" s="4" t="s">
        <v>110</v>
      </c>
      <c r="P63" s="24"/>
      <c r="Q63" s="8" t="s">
        <v>132</v>
      </c>
      <c r="R63">
        <v>3694462</v>
      </c>
      <c r="S63">
        <v>10456935</v>
      </c>
      <c r="T63">
        <v>0.3533</v>
      </c>
    </row>
    <row r="64" spans="1:41" x14ac:dyDescent="0.2">
      <c r="A64" s="9"/>
      <c r="B64" s="7" t="s">
        <v>8</v>
      </c>
      <c r="C64" s="5">
        <v>2373845</v>
      </c>
      <c r="D64" s="5">
        <v>3397063</v>
      </c>
      <c r="E64" s="5">
        <v>0.69879999999999998</v>
      </c>
      <c r="G64" s="31"/>
      <c r="H64" s="31"/>
      <c r="I64" s="31"/>
      <c r="K64" s="5">
        <v>0.7074770496725008</v>
      </c>
      <c r="P64" s="24"/>
      <c r="Q64" s="8" t="s">
        <v>132</v>
      </c>
      <c r="R64">
        <v>2703383</v>
      </c>
      <c r="S64">
        <v>7863844</v>
      </c>
      <c r="T64">
        <v>0.34379999999999999</v>
      </c>
    </row>
    <row r="65" spans="1:20" x14ac:dyDescent="0.2">
      <c r="A65" s="9"/>
      <c r="B65" s="7" t="s">
        <v>8</v>
      </c>
      <c r="C65" s="5">
        <v>2918429</v>
      </c>
      <c r="D65" s="5">
        <v>4173887</v>
      </c>
      <c r="E65" s="5">
        <v>0.69920000000000004</v>
      </c>
      <c r="F65" s="31"/>
      <c r="G65" s="31"/>
      <c r="H65" s="31"/>
      <c r="I65" s="31"/>
      <c r="K65" s="5">
        <v>0.69051005332171911</v>
      </c>
      <c r="P65" s="24"/>
      <c r="Q65" s="2" t="s">
        <v>128</v>
      </c>
      <c r="R65">
        <v>3020448</v>
      </c>
      <c r="S65">
        <v>9767200</v>
      </c>
      <c r="T65">
        <v>0.30919999999999997</v>
      </c>
    </row>
    <row r="66" spans="1:20" x14ac:dyDescent="0.2">
      <c r="A66" s="9"/>
      <c r="B66" s="43"/>
      <c r="C66" s="43"/>
      <c r="D66" s="43"/>
      <c r="E66" s="5">
        <v>0.78436827953144461</v>
      </c>
      <c r="F66" s="31"/>
      <c r="G66" s="31"/>
      <c r="H66" s="31"/>
      <c r="I66" s="31"/>
      <c r="K66" s="5">
        <v>0.93346858994977344</v>
      </c>
      <c r="P66" s="24"/>
      <c r="Q66" s="2" t="s">
        <v>128</v>
      </c>
      <c r="R66">
        <v>2860600</v>
      </c>
      <c r="S66">
        <v>9342485</v>
      </c>
      <c r="T66">
        <v>0.30620000000000003</v>
      </c>
    </row>
    <row r="67" spans="1:20" x14ac:dyDescent="0.2">
      <c r="A67" s="9"/>
      <c r="B67" s="42" t="s">
        <v>104</v>
      </c>
      <c r="C67" s="43"/>
      <c r="D67" s="43">
        <v>0.75971965663370622</v>
      </c>
      <c r="E67" s="5">
        <v>0.77870829698070587</v>
      </c>
      <c r="F67" s="31"/>
      <c r="G67" s="31"/>
      <c r="H67" s="31"/>
      <c r="I67" s="31"/>
      <c r="K67" s="5">
        <v>0.86822376722666195</v>
      </c>
      <c r="P67" s="24"/>
      <c r="Q67" s="2" t="s">
        <v>128</v>
      </c>
      <c r="R67">
        <v>2870593</v>
      </c>
      <c r="S67">
        <v>8050070</v>
      </c>
      <c r="T67">
        <v>0.35659999999999997</v>
      </c>
    </row>
    <row r="68" spans="1:20" x14ac:dyDescent="0.2">
      <c r="A68" s="9"/>
      <c r="B68" s="43"/>
      <c r="C68" s="43"/>
      <c r="D68" s="43"/>
      <c r="E68" s="5">
        <v>0.86966290029606552</v>
      </c>
      <c r="F68" s="31"/>
      <c r="G68" s="31"/>
      <c r="H68" s="31"/>
      <c r="I68" s="31"/>
      <c r="K68" s="5">
        <v>0.95484573323106603</v>
      </c>
      <c r="P68" s="24"/>
      <c r="Q68" s="2" t="s">
        <v>129</v>
      </c>
      <c r="R68">
        <v>3046132</v>
      </c>
      <c r="S68">
        <v>9545938</v>
      </c>
      <c r="T68">
        <v>0.31909999999999999</v>
      </c>
    </row>
    <row r="69" spans="1:20" x14ac:dyDescent="0.2">
      <c r="B69" s="44"/>
      <c r="C69" s="44"/>
      <c r="D69" s="44"/>
      <c r="E69" s="5">
        <v>0.87683569214635793</v>
      </c>
      <c r="F69" s="31"/>
      <c r="G69" s="31"/>
      <c r="H69" s="31"/>
      <c r="I69" s="31"/>
      <c r="K69" s="5">
        <v>0.8983116723499438</v>
      </c>
      <c r="P69" s="24"/>
      <c r="Q69" s="2" t="s">
        <v>129</v>
      </c>
      <c r="R69">
        <v>4194957</v>
      </c>
      <c r="S69">
        <v>11677734</v>
      </c>
      <c r="T69">
        <v>0.35920000000000002</v>
      </c>
    </row>
    <row r="70" spans="1:20" x14ac:dyDescent="0.2">
      <c r="A70" s="21"/>
      <c r="B70" s="45" t="s">
        <v>106</v>
      </c>
      <c r="C70" s="44"/>
      <c r="D70" s="44">
        <v>0.6424236661958056</v>
      </c>
      <c r="E70" s="5">
        <v>0.77254314576999372</v>
      </c>
      <c r="F70" s="31"/>
      <c r="G70" s="31"/>
      <c r="H70" s="31"/>
      <c r="I70" s="31"/>
      <c r="K70" s="5">
        <v>0.95239821817945003</v>
      </c>
      <c r="P70" s="24"/>
      <c r="Q70" s="2" t="s">
        <v>129</v>
      </c>
      <c r="R70">
        <v>4224491</v>
      </c>
      <c r="S70">
        <v>12316516</v>
      </c>
      <c r="T70">
        <v>0.34300000000000003</v>
      </c>
    </row>
    <row r="71" spans="1:20" x14ac:dyDescent="0.2">
      <c r="A71" s="21"/>
      <c r="B71" s="44"/>
      <c r="C71" s="44"/>
      <c r="D71" s="44"/>
      <c r="E71" s="5">
        <v>0.84383566254667253</v>
      </c>
      <c r="F71" s="31"/>
      <c r="G71" s="31"/>
      <c r="H71" s="31"/>
      <c r="I71" s="31"/>
      <c r="K71" s="5">
        <v>0.81248571639294287</v>
      </c>
      <c r="P71" s="24"/>
      <c r="Q71" t="s">
        <v>9</v>
      </c>
      <c r="R71">
        <v>3548590</v>
      </c>
      <c r="S71">
        <v>8465197</v>
      </c>
      <c r="T71">
        <v>0.41920000000000002</v>
      </c>
    </row>
    <row r="72" spans="1:20" x14ac:dyDescent="0.2">
      <c r="B72" s="5" t="s">
        <v>9</v>
      </c>
      <c r="C72" s="5">
        <v>3279821</v>
      </c>
      <c r="D72" s="5">
        <v>3694890</v>
      </c>
      <c r="E72" s="5">
        <v>0.88770000000000004</v>
      </c>
      <c r="F72" s="31">
        <f>AVERAGE(E72:E80)</f>
        <v>0.85101820419320973</v>
      </c>
      <c r="G72" s="31">
        <f>STDEV(E72:E80)</f>
        <v>4.3386535524581084E-2</v>
      </c>
      <c r="H72" s="31">
        <f>F72/$F$153</f>
        <v>1.0027247463119184</v>
      </c>
      <c r="I72" s="31">
        <f>G72/$F$153</f>
        <v>5.1120825163173081E-2</v>
      </c>
      <c r="K72" s="5">
        <v>0.76681983039318002</v>
      </c>
      <c r="P72" s="24"/>
      <c r="Q72" t="s">
        <v>9</v>
      </c>
      <c r="R72">
        <v>3761315</v>
      </c>
      <c r="S72">
        <v>9647657</v>
      </c>
      <c r="T72">
        <v>0.38990000000000002</v>
      </c>
    </row>
    <row r="73" spans="1:20" x14ac:dyDescent="0.2">
      <c r="A73" s="21"/>
      <c r="B73" s="5" t="s">
        <v>9</v>
      </c>
      <c r="C73" s="5">
        <v>3138494</v>
      </c>
      <c r="D73" s="5">
        <v>3680629</v>
      </c>
      <c r="E73" s="5">
        <v>0.85270000000000001</v>
      </c>
      <c r="K73" s="5">
        <v>0.84238985450626269</v>
      </c>
      <c r="P73" s="24"/>
      <c r="Q73" t="s">
        <v>9</v>
      </c>
      <c r="R73">
        <v>4395357</v>
      </c>
      <c r="S73">
        <v>10251507</v>
      </c>
      <c r="T73">
        <v>0.42880000000000001</v>
      </c>
    </row>
    <row r="74" spans="1:20" x14ac:dyDescent="0.2">
      <c r="A74" s="21"/>
      <c r="B74" s="5" t="s">
        <v>9</v>
      </c>
      <c r="C74" s="5">
        <v>2943029</v>
      </c>
      <c r="D74" s="5">
        <v>3697617</v>
      </c>
      <c r="E74" s="5">
        <v>0.79590000000000005</v>
      </c>
      <c r="K74" s="4">
        <v>0.69621583643609997</v>
      </c>
    </row>
    <row r="75" spans="1:20" x14ac:dyDescent="0.2">
      <c r="A75" s="21"/>
      <c r="B75" s="43"/>
      <c r="C75" s="43"/>
      <c r="D75" s="43"/>
      <c r="E75" s="5">
        <v>0.80253287469428058</v>
      </c>
    </row>
    <row r="76" spans="1:20" x14ac:dyDescent="0.2">
      <c r="A76" s="21"/>
      <c r="B76" s="42" t="s">
        <v>104</v>
      </c>
      <c r="C76" s="43"/>
      <c r="D76" s="43">
        <v>0.75971965663370622</v>
      </c>
      <c r="E76" s="5">
        <v>0.85478899266272879</v>
      </c>
    </row>
    <row r="77" spans="1:20" x14ac:dyDescent="0.2">
      <c r="A77" s="21"/>
      <c r="B77" s="43"/>
      <c r="C77" s="43"/>
      <c r="D77" s="43"/>
      <c r="E77" s="5">
        <v>0.85044528512378981</v>
      </c>
    </row>
    <row r="78" spans="1:20" x14ac:dyDescent="0.2">
      <c r="A78" s="21"/>
      <c r="B78" s="44"/>
      <c r="C78" s="44"/>
      <c r="D78" s="44"/>
      <c r="E78" s="5">
        <v>0.93972254100613584</v>
      </c>
      <c r="F78" s="31"/>
      <c r="G78" s="31"/>
      <c r="H78" s="31"/>
      <c r="I78" s="31"/>
    </row>
    <row r="79" spans="1:20" x14ac:dyDescent="0.2">
      <c r="A79" s="21"/>
      <c r="B79" s="45" t="s">
        <v>106</v>
      </c>
      <c r="C79" s="44"/>
      <c r="D79" s="44">
        <v>0.6424236661958056</v>
      </c>
      <c r="E79" s="5">
        <v>0.84414698358063178</v>
      </c>
    </row>
    <row r="80" spans="1:20" x14ac:dyDescent="0.2">
      <c r="A80" s="21"/>
      <c r="B80" s="44"/>
      <c r="C80" s="44"/>
      <c r="D80" s="44"/>
      <c r="E80" s="5">
        <v>0.83122716067132107</v>
      </c>
    </row>
    <row r="81" spans="1:9" x14ac:dyDescent="0.2">
      <c r="A81" s="47" t="s">
        <v>93</v>
      </c>
      <c r="B81" s="7" t="s">
        <v>7</v>
      </c>
      <c r="C81" s="5">
        <v>671773</v>
      </c>
      <c r="D81" s="5">
        <v>2365524</v>
      </c>
      <c r="E81" s="5">
        <v>0.28399999999999997</v>
      </c>
      <c r="F81" s="31">
        <f>AVERAGE(E81:E89)</f>
        <v>0.28632597802453197</v>
      </c>
      <c r="G81" s="31">
        <f>STDEV(E81:E89)</f>
        <v>3.0717206666346693E-2</v>
      </c>
      <c r="H81" s="31">
        <f>F81/$F$153</f>
        <v>0.33736780513331766</v>
      </c>
      <c r="I81" s="31">
        <f>G81/$F$153</f>
        <v>3.6193001642219176E-2</v>
      </c>
    </row>
    <row r="82" spans="1:9" x14ac:dyDescent="0.2">
      <c r="A82" s="21"/>
      <c r="B82" s="7" t="s">
        <v>7</v>
      </c>
      <c r="C82" s="5">
        <v>773927</v>
      </c>
      <c r="D82" s="5">
        <v>2285037</v>
      </c>
      <c r="E82" s="5">
        <v>0.3387</v>
      </c>
    </row>
    <row r="83" spans="1:9" x14ac:dyDescent="0.2">
      <c r="A83" s="21"/>
      <c r="B83" s="7" t="s">
        <v>7</v>
      </c>
      <c r="C83" s="5">
        <v>756982</v>
      </c>
      <c r="D83" s="5">
        <v>3313689</v>
      </c>
      <c r="E83" s="5">
        <v>0.22839999999999999</v>
      </c>
    </row>
    <row r="84" spans="1:9" x14ac:dyDescent="0.2">
      <c r="A84" s="21"/>
      <c r="B84" s="43"/>
      <c r="C84" s="43"/>
      <c r="D84" s="43"/>
      <c r="E84" s="5">
        <v>0.26312337485876114</v>
      </c>
    </row>
    <row r="85" spans="1:9" x14ac:dyDescent="0.2">
      <c r="A85" s="21"/>
      <c r="B85" s="42" t="s">
        <v>104</v>
      </c>
      <c r="C85" s="43"/>
      <c r="D85" s="43">
        <v>0.75971965663370622</v>
      </c>
      <c r="E85" s="5">
        <v>0.27747077248737795</v>
      </c>
    </row>
    <row r="86" spans="1:9" x14ac:dyDescent="0.2">
      <c r="A86" s="21"/>
      <c r="B86" s="43"/>
      <c r="C86" s="43"/>
      <c r="D86" s="43"/>
      <c r="E86" s="5">
        <v>0.28879073758885543</v>
      </c>
    </row>
    <row r="87" spans="1:9" x14ac:dyDescent="0.2">
      <c r="A87" s="21"/>
      <c r="B87" s="44"/>
      <c r="C87" s="44"/>
      <c r="D87" s="44"/>
      <c r="E87" s="5">
        <v>0.30369366862729352</v>
      </c>
    </row>
    <row r="88" spans="1:9" x14ac:dyDescent="0.2">
      <c r="A88" s="21"/>
      <c r="B88" s="45" t="s">
        <v>106</v>
      </c>
      <c r="C88" s="44"/>
      <c r="D88" s="44">
        <v>0.6424236661958056</v>
      </c>
      <c r="E88" s="5">
        <v>0.28376912245389851</v>
      </c>
    </row>
    <row r="89" spans="1:9" x14ac:dyDescent="0.2">
      <c r="A89" s="21"/>
      <c r="B89" s="44"/>
      <c r="C89" s="44"/>
      <c r="D89" s="44"/>
      <c r="E89" s="5">
        <v>0.30898612620460153</v>
      </c>
    </row>
    <row r="90" spans="1:9" x14ac:dyDescent="0.2">
      <c r="B90" s="7" t="s">
        <v>8</v>
      </c>
      <c r="C90" s="5">
        <v>2212184</v>
      </c>
      <c r="D90" s="5">
        <v>2760002</v>
      </c>
      <c r="E90" s="5">
        <v>0.80149999999999999</v>
      </c>
      <c r="F90" s="31">
        <f>AVERAGE(E90:E98)</f>
        <v>0.83030057600023455</v>
      </c>
      <c r="G90" s="31">
        <f>STDEV(E90:E98)</f>
        <v>7.751312047667526E-2</v>
      </c>
      <c r="H90" s="31">
        <f>F90/$F$153</f>
        <v>0.97831389543748837</v>
      </c>
      <c r="I90" s="31">
        <f>G90/$F$153</f>
        <v>9.1330977037681949E-2</v>
      </c>
    </row>
    <row r="91" spans="1:9" x14ac:dyDescent="0.2">
      <c r="A91" s="10"/>
      <c r="B91" s="7" t="s">
        <v>8</v>
      </c>
      <c r="C91" s="5">
        <v>2293969</v>
      </c>
      <c r="D91" s="5">
        <v>2539590</v>
      </c>
      <c r="E91" s="5">
        <v>0.90329999999999999</v>
      </c>
      <c r="G91" s="31"/>
      <c r="H91" s="31"/>
      <c r="I91" s="31"/>
    </row>
    <row r="92" spans="1:9" x14ac:dyDescent="0.2">
      <c r="A92" s="10"/>
      <c r="B92" s="7" t="s">
        <v>8</v>
      </c>
      <c r="C92" s="5">
        <v>2522385</v>
      </c>
      <c r="D92" s="5">
        <v>3736054</v>
      </c>
      <c r="E92" s="5">
        <v>0.67510000000000003</v>
      </c>
      <c r="F92" s="31"/>
      <c r="G92" s="31"/>
      <c r="H92" s="31"/>
      <c r="I92" s="31"/>
    </row>
    <row r="93" spans="1:9" x14ac:dyDescent="0.2">
      <c r="A93" s="10"/>
      <c r="B93" s="43"/>
      <c r="C93" s="43"/>
      <c r="D93" s="43"/>
      <c r="E93" s="5">
        <v>0.92876364832587233</v>
      </c>
      <c r="F93" s="31"/>
      <c r="G93" s="31"/>
      <c r="H93" s="31"/>
      <c r="I93" s="31"/>
    </row>
    <row r="94" spans="1:9" x14ac:dyDescent="0.2">
      <c r="A94" s="10"/>
      <c r="B94" s="42" t="s">
        <v>104</v>
      </c>
      <c r="C94" s="43"/>
      <c r="D94" s="43">
        <v>0.75971965663370622</v>
      </c>
      <c r="E94" s="5">
        <v>0.88743261295536158</v>
      </c>
      <c r="F94" s="31"/>
      <c r="G94" s="31"/>
      <c r="H94" s="31"/>
      <c r="I94" s="31"/>
    </row>
    <row r="95" spans="1:9" x14ac:dyDescent="0.2">
      <c r="A95" s="10"/>
      <c r="B95" s="43"/>
      <c r="C95" s="43"/>
      <c r="D95" s="43"/>
      <c r="E95" s="5">
        <v>0.84596995008367093</v>
      </c>
      <c r="F95" s="31"/>
      <c r="G95" s="31"/>
      <c r="H95" s="31"/>
      <c r="I95" s="31"/>
    </row>
    <row r="96" spans="1:9" x14ac:dyDescent="0.2">
      <c r="A96" s="10"/>
      <c r="B96" s="44"/>
      <c r="C96" s="44"/>
      <c r="D96" s="44"/>
      <c r="E96" s="5">
        <v>0.83745358135050696</v>
      </c>
      <c r="F96" s="31"/>
      <c r="G96" s="31"/>
      <c r="H96" s="31"/>
      <c r="I96" s="31"/>
    </row>
    <row r="97" spans="1:12" x14ac:dyDescent="0.2">
      <c r="A97" s="10"/>
      <c r="B97" s="45" t="s">
        <v>106</v>
      </c>
      <c r="C97" s="44"/>
      <c r="D97" s="44">
        <v>0.6424236661958056</v>
      </c>
      <c r="E97" s="5">
        <v>0.83044885808642277</v>
      </c>
      <c r="F97" s="31"/>
      <c r="G97" s="31"/>
      <c r="H97" s="31"/>
      <c r="I97" s="31"/>
    </row>
    <row r="98" spans="1:12" x14ac:dyDescent="0.2">
      <c r="A98" s="10"/>
      <c r="B98" s="44"/>
      <c r="C98" s="44"/>
      <c r="D98" s="44"/>
      <c r="E98" s="5">
        <v>0.76273653320027579</v>
      </c>
      <c r="F98" s="31"/>
      <c r="G98" s="31"/>
      <c r="H98" s="31"/>
      <c r="I98" s="31"/>
    </row>
    <row r="99" spans="1:12" x14ac:dyDescent="0.2">
      <c r="B99" s="5" t="s">
        <v>9</v>
      </c>
      <c r="C99" s="5">
        <v>2237696</v>
      </c>
      <c r="D99" s="5">
        <v>2786713</v>
      </c>
      <c r="E99" s="5">
        <v>0.80300000000000005</v>
      </c>
      <c r="F99" s="31">
        <f>AVERAGE(E99:E107)</f>
        <v>0.8612408690208232</v>
      </c>
      <c r="G99" s="31">
        <f>STDEV(E99:E107)</f>
        <v>4.9553329216364288E-2</v>
      </c>
      <c r="H99" s="31">
        <f>F99/$F$153</f>
        <v>1.0147697518657282</v>
      </c>
      <c r="I99" s="31">
        <f>G99/$F$153</f>
        <v>5.8386940752337808E-2</v>
      </c>
    </row>
    <row r="100" spans="1:12" x14ac:dyDescent="0.2">
      <c r="A100" s="10"/>
      <c r="B100" s="5" t="s">
        <v>9</v>
      </c>
      <c r="C100" s="5">
        <v>2578933</v>
      </c>
      <c r="D100" s="5">
        <v>2402085</v>
      </c>
      <c r="E100" s="4" t="s">
        <v>107</v>
      </c>
    </row>
    <row r="101" spans="1:12" x14ac:dyDescent="0.2">
      <c r="A101" s="10"/>
      <c r="B101" s="5" t="s">
        <v>9</v>
      </c>
      <c r="C101" s="5">
        <v>2472457</v>
      </c>
      <c r="D101" s="5">
        <v>2960774</v>
      </c>
      <c r="E101" s="5">
        <v>0.83509999999999995</v>
      </c>
    </row>
    <row r="102" spans="1:12" x14ac:dyDescent="0.2">
      <c r="A102" s="10"/>
      <c r="B102" s="43"/>
      <c r="C102" s="43"/>
      <c r="D102" s="43"/>
      <c r="E102" s="5">
        <v>0.92823713832115251</v>
      </c>
    </row>
    <row r="103" spans="1:12" x14ac:dyDescent="0.2">
      <c r="A103" s="10"/>
      <c r="B103" s="42" t="s">
        <v>104</v>
      </c>
      <c r="C103" s="43"/>
      <c r="D103" s="43">
        <v>0.75971965663370622</v>
      </c>
      <c r="E103" s="5">
        <v>0.81832817483587705</v>
      </c>
    </row>
    <row r="104" spans="1:12" x14ac:dyDescent="0.2">
      <c r="A104" s="10"/>
      <c r="B104" s="43"/>
      <c r="C104" s="43"/>
      <c r="D104" s="43"/>
    </row>
    <row r="105" spans="1:12" x14ac:dyDescent="0.2">
      <c r="A105" s="10"/>
      <c r="B105" s="44"/>
      <c r="C105" s="44"/>
      <c r="D105" s="44"/>
      <c r="E105" s="4" t="s">
        <v>108</v>
      </c>
      <c r="F105" s="31"/>
      <c r="G105" s="31"/>
      <c r="H105" s="31"/>
      <c r="I105" s="31"/>
    </row>
    <row r="106" spans="1:12" x14ac:dyDescent="0.2">
      <c r="A106" s="10"/>
      <c r="B106" s="45" t="s">
        <v>106</v>
      </c>
      <c r="C106" s="44"/>
      <c r="D106" s="44">
        <v>0.6424236661958056</v>
      </c>
      <c r="E106" s="5">
        <v>0.88617532316513681</v>
      </c>
      <c r="L106" s="4"/>
    </row>
    <row r="107" spans="1:12" x14ac:dyDescent="0.2">
      <c r="A107" s="10"/>
      <c r="B107" s="44"/>
      <c r="C107" s="44"/>
      <c r="D107" s="44"/>
      <c r="E107" s="5">
        <v>0.89660457780277314</v>
      </c>
    </row>
    <row r="108" spans="1:12" x14ac:dyDescent="0.2">
      <c r="A108" s="10" t="s">
        <v>94</v>
      </c>
      <c r="B108" s="7" t="s">
        <v>7</v>
      </c>
      <c r="C108" s="5">
        <v>1544817</v>
      </c>
      <c r="D108" s="5">
        <v>2237767</v>
      </c>
      <c r="E108" s="5">
        <v>0.69030000000000002</v>
      </c>
      <c r="F108" s="31">
        <f>AVERAGE(E108:E122)</f>
        <v>0.68280820757459149</v>
      </c>
      <c r="G108" s="31">
        <f>STDEV(E108:E122)</f>
        <v>5.7486759164837774E-2</v>
      </c>
      <c r="H108" s="31">
        <f>F108/$F$153</f>
        <v>0.80452883774562023</v>
      </c>
      <c r="I108" s="31">
        <f>G108/$F$153</f>
        <v>6.773462155783605E-2</v>
      </c>
    </row>
    <row r="109" spans="1:12" x14ac:dyDescent="0.2">
      <c r="A109" s="10"/>
      <c r="B109" s="7" t="s">
        <v>7</v>
      </c>
      <c r="C109" s="5">
        <v>2688</v>
      </c>
      <c r="D109" s="5">
        <v>2222</v>
      </c>
      <c r="E109" s="46" t="s">
        <v>95</v>
      </c>
    </row>
    <row r="110" spans="1:12" x14ac:dyDescent="0.2">
      <c r="A110" s="10"/>
      <c r="B110" s="7" t="s">
        <v>7</v>
      </c>
      <c r="C110" s="5">
        <v>1400995</v>
      </c>
      <c r="D110" s="5">
        <v>2194978</v>
      </c>
      <c r="E110" s="5">
        <v>0.63829999999999998</v>
      </c>
    </row>
    <row r="111" spans="1:12" x14ac:dyDescent="0.2">
      <c r="A111" s="10"/>
      <c r="B111" s="43"/>
      <c r="C111" s="43"/>
      <c r="D111" s="43"/>
      <c r="E111" s="5">
        <v>0.66932584350015023</v>
      </c>
      <c r="K111" s="4"/>
    </row>
    <row r="112" spans="1:12" x14ac:dyDescent="0.2">
      <c r="A112" s="10"/>
      <c r="B112" s="42" t="s">
        <v>104</v>
      </c>
      <c r="C112" s="43"/>
      <c r="D112" s="43">
        <v>0.75971965663370622</v>
      </c>
      <c r="E112" s="5">
        <v>0.71697499892729966</v>
      </c>
    </row>
    <row r="113" spans="1:9" x14ac:dyDescent="0.2">
      <c r="A113" s="10"/>
      <c r="B113" s="43"/>
      <c r="C113" s="43"/>
      <c r="D113" s="43"/>
      <c r="E113" s="5">
        <v>0.79200267459988294</v>
      </c>
    </row>
    <row r="114" spans="1:9" x14ac:dyDescent="0.2">
      <c r="A114" s="10"/>
      <c r="B114" s="44"/>
      <c r="C114" s="44"/>
      <c r="D114" s="44"/>
      <c r="E114" s="5">
        <v>0.77721296127938311</v>
      </c>
    </row>
    <row r="115" spans="1:9" x14ac:dyDescent="0.2">
      <c r="A115" s="10"/>
      <c r="B115" s="45" t="s">
        <v>106</v>
      </c>
      <c r="C115" s="44"/>
      <c r="D115" s="44">
        <v>0.6424236661958056</v>
      </c>
      <c r="E115" s="5">
        <v>0.67759023041240829</v>
      </c>
    </row>
    <row r="116" spans="1:9" x14ac:dyDescent="0.2">
      <c r="A116" s="10"/>
      <c r="B116" s="44"/>
      <c r="C116" s="44"/>
      <c r="D116" s="44"/>
      <c r="E116" s="5">
        <v>0.6660713521559144</v>
      </c>
    </row>
    <row r="117" spans="1:9" x14ac:dyDescent="0.2">
      <c r="A117" s="10"/>
      <c r="B117" s="33"/>
      <c r="C117" s="33"/>
      <c r="D117" s="33"/>
      <c r="E117" s="4" t="s">
        <v>111</v>
      </c>
    </row>
    <row r="118" spans="1:9" x14ac:dyDescent="0.2">
      <c r="A118" s="10"/>
      <c r="B118" s="32" t="s">
        <v>138</v>
      </c>
      <c r="C118" s="33"/>
      <c r="D118" s="33">
        <v>0.44907777777777785</v>
      </c>
      <c r="E118" s="5">
        <v>0.6577925130514386</v>
      </c>
    </row>
    <row r="119" spans="1:9" x14ac:dyDescent="0.2">
      <c r="A119" s="10"/>
      <c r="B119" s="33"/>
      <c r="C119" s="33"/>
      <c r="D119" s="33"/>
      <c r="E119" s="5">
        <v>0.68896751366999021</v>
      </c>
    </row>
    <row r="120" spans="1:9" x14ac:dyDescent="0.2">
      <c r="A120" s="10"/>
      <c r="B120" s="34"/>
      <c r="C120" s="34"/>
      <c r="D120" s="35"/>
      <c r="E120" s="5">
        <v>0.62431635635136706</v>
      </c>
    </row>
    <row r="121" spans="1:9" x14ac:dyDescent="0.2">
      <c r="A121" s="10"/>
      <c r="B121" s="37" t="s">
        <v>98</v>
      </c>
      <c r="C121" s="34"/>
      <c r="D121" s="34">
        <v>0.92629320714854235</v>
      </c>
      <c r="E121" s="5">
        <v>0.59484404694726489</v>
      </c>
    </row>
    <row r="122" spans="1:9" x14ac:dyDescent="0.2">
      <c r="A122" s="10"/>
      <c r="B122" s="34"/>
      <c r="C122" s="34"/>
      <c r="D122" s="35"/>
      <c r="E122" s="4" t="s">
        <v>105</v>
      </c>
    </row>
    <row r="123" spans="1:9" x14ac:dyDescent="0.2">
      <c r="B123" s="7" t="s">
        <v>8</v>
      </c>
      <c r="C123" s="5">
        <v>1690908</v>
      </c>
      <c r="D123" s="5">
        <v>1876923</v>
      </c>
      <c r="E123" s="5">
        <v>0.90090000000000003</v>
      </c>
      <c r="F123" s="31">
        <f>AVERAGE(E123:E137)</f>
        <v>0.75178142125211866</v>
      </c>
      <c r="G123" s="31">
        <f>STDEV(E123:E137)</f>
        <v>8.0572698892580299E-2</v>
      </c>
      <c r="H123" s="31">
        <f>F123/$F$153</f>
        <v>0.88579754368673813</v>
      </c>
      <c r="I123" s="31">
        <f>G123/$F$153</f>
        <v>9.4935970415959067E-2</v>
      </c>
    </row>
    <row r="124" spans="1:9" x14ac:dyDescent="0.2">
      <c r="B124" s="7" t="s">
        <v>8</v>
      </c>
      <c r="C124" s="5">
        <v>1486316</v>
      </c>
      <c r="D124" s="5">
        <v>2167975</v>
      </c>
      <c r="E124" s="5">
        <v>0.68559999999999999</v>
      </c>
    </row>
    <row r="125" spans="1:9" x14ac:dyDescent="0.2">
      <c r="B125" s="7" t="s">
        <v>8</v>
      </c>
      <c r="C125" s="5">
        <v>1918773</v>
      </c>
      <c r="D125" s="5">
        <v>2728697</v>
      </c>
      <c r="E125" s="5">
        <v>0.70320000000000005</v>
      </c>
    </row>
    <row r="126" spans="1:9" x14ac:dyDescent="0.2">
      <c r="B126" s="43"/>
      <c r="C126" s="43"/>
      <c r="D126" s="43"/>
      <c r="E126" s="5">
        <v>0.69881040376446379</v>
      </c>
    </row>
    <row r="127" spans="1:9" x14ac:dyDescent="0.2">
      <c r="B127" s="42" t="s">
        <v>104</v>
      </c>
      <c r="C127" s="43"/>
      <c r="D127" s="43">
        <v>0.75971965663370622</v>
      </c>
      <c r="E127" s="5">
        <v>0.83583463249281309</v>
      </c>
    </row>
    <row r="128" spans="1:9" ht="13.5" customHeight="1" x14ac:dyDescent="0.2">
      <c r="B128" s="43"/>
      <c r="C128" s="43"/>
      <c r="D128" s="43"/>
      <c r="E128" s="5">
        <v>0.73869353662199488</v>
      </c>
    </row>
    <row r="129" spans="2:9" ht="13.5" customHeight="1" x14ac:dyDescent="0.2">
      <c r="B129" s="44"/>
      <c r="C129" s="44"/>
      <c r="D129" s="44"/>
      <c r="E129" s="5">
        <v>0.6828826879897163</v>
      </c>
    </row>
    <row r="130" spans="2:9" ht="13.5" customHeight="1" x14ac:dyDescent="0.2">
      <c r="B130" s="45" t="s">
        <v>106</v>
      </c>
      <c r="C130" s="44"/>
      <c r="D130" s="44">
        <v>0.6424236661958056</v>
      </c>
      <c r="E130" s="5">
        <v>0.70638742605364324</v>
      </c>
    </row>
    <row r="131" spans="2:9" ht="13.5" customHeight="1" x14ac:dyDescent="0.2">
      <c r="B131" s="44"/>
      <c r="C131" s="44"/>
      <c r="D131" s="44"/>
      <c r="E131" s="5">
        <v>0.76818465129456348</v>
      </c>
    </row>
    <row r="132" spans="2:9" x14ac:dyDescent="0.2">
      <c r="B132" s="33"/>
      <c r="C132" s="33"/>
      <c r="D132" s="33"/>
      <c r="E132" s="5">
        <v>0.79429448004552528</v>
      </c>
    </row>
    <row r="133" spans="2:9" x14ac:dyDescent="0.2">
      <c r="B133" s="32" t="s">
        <v>138</v>
      </c>
      <c r="C133" s="33"/>
      <c r="D133" s="33">
        <v>0.44907777777777785</v>
      </c>
      <c r="E133" s="4" t="s">
        <v>112</v>
      </c>
    </row>
    <row r="134" spans="2:9" x14ac:dyDescent="0.2">
      <c r="B134" s="33"/>
      <c r="C134" s="33"/>
      <c r="D134" s="33"/>
      <c r="E134" s="5">
        <v>0.65333894153450267</v>
      </c>
    </row>
    <row r="135" spans="2:9" x14ac:dyDescent="0.2">
      <c r="B135" s="34"/>
      <c r="C135" s="34"/>
      <c r="D135" s="35"/>
      <c r="E135" s="5">
        <v>0.72817116091820344</v>
      </c>
    </row>
    <row r="136" spans="2:9" x14ac:dyDescent="0.2">
      <c r="B136" s="37" t="s">
        <v>98</v>
      </c>
      <c r="C136" s="34"/>
      <c r="D136" s="34">
        <v>0.92629320714854235</v>
      </c>
      <c r="E136" s="5">
        <v>0.71834705778350272</v>
      </c>
    </row>
    <row r="137" spans="2:9" x14ac:dyDescent="0.2">
      <c r="B137" s="34"/>
      <c r="C137" s="34"/>
      <c r="D137" s="35"/>
      <c r="E137" s="5">
        <v>0.91029491903073256</v>
      </c>
    </row>
    <row r="138" spans="2:9" x14ac:dyDescent="0.2">
      <c r="B138" s="5" t="s">
        <v>9</v>
      </c>
      <c r="C138" s="5">
        <v>2124708</v>
      </c>
      <c r="D138" s="5">
        <v>2586164</v>
      </c>
      <c r="E138" s="5">
        <v>0.8216</v>
      </c>
      <c r="F138" s="31">
        <f>AVERAGE(E138:E152)</f>
        <v>0.80370743455403193</v>
      </c>
      <c r="G138" s="31">
        <f>STDEV(E138:E152)</f>
        <v>8.9019809121565666E-2</v>
      </c>
      <c r="H138" s="31">
        <f>F138/$F$153</f>
        <v>0.94698013444519524</v>
      </c>
      <c r="I138" s="31">
        <f>G138/$F$153</f>
        <v>0.10488890258555712</v>
      </c>
    </row>
    <row r="139" spans="2:9" x14ac:dyDescent="0.2">
      <c r="B139" s="5" t="s">
        <v>9</v>
      </c>
      <c r="C139" s="5">
        <v>1201801</v>
      </c>
      <c r="D139" s="5">
        <v>1896562</v>
      </c>
      <c r="E139" s="4" t="s">
        <v>109</v>
      </c>
      <c r="G139" s="31"/>
      <c r="H139" s="31"/>
      <c r="I139" s="31"/>
    </row>
    <row r="140" spans="2:9" x14ac:dyDescent="0.2">
      <c r="B140" s="5" t="s">
        <v>9</v>
      </c>
      <c r="C140" s="5">
        <v>1531495</v>
      </c>
      <c r="D140" s="5">
        <v>2137770</v>
      </c>
      <c r="E140" s="5">
        <v>0.71640000000000004</v>
      </c>
      <c r="F140" s="31"/>
      <c r="G140" s="31"/>
      <c r="H140" s="31"/>
      <c r="I140" s="31"/>
    </row>
    <row r="141" spans="2:9" x14ac:dyDescent="0.2">
      <c r="B141" s="43"/>
      <c r="C141" s="43"/>
      <c r="D141" s="43"/>
      <c r="E141" s="5">
        <v>0.83504486748573326</v>
      </c>
      <c r="H141" s="22"/>
      <c r="I141" s="7"/>
    </row>
    <row r="142" spans="2:9" x14ac:dyDescent="0.2">
      <c r="B142" s="42" t="s">
        <v>104</v>
      </c>
      <c r="C142" s="43"/>
      <c r="D142" s="43">
        <v>0.75971965663370622</v>
      </c>
      <c r="E142" s="5">
        <v>0.75369907175651152</v>
      </c>
    </row>
    <row r="143" spans="2:9" x14ac:dyDescent="0.2">
      <c r="B143" s="43"/>
      <c r="C143" s="43"/>
      <c r="D143" s="43"/>
      <c r="E143" s="5">
        <v>0.86150199522290738</v>
      </c>
    </row>
    <row r="144" spans="2:9" x14ac:dyDescent="0.2">
      <c r="B144" s="44"/>
      <c r="C144" s="44"/>
      <c r="D144" s="44"/>
      <c r="E144" s="4" t="s">
        <v>110</v>
      </c>
    </row>
    <row r="145" spans="1:11" x14ac:dyDescent="0.2">
      <c r="B145" s="45" t="s">
        <v>106</v>
      </c>
      <c r="C145" s="44"/>
      <c r="D145" s="44">
        <v>0.6424236661958056</v>
      </c>
      <c r="E145" s="5">
        <v>0.7074770496725008</v>
      </c>
    </row>
    <row r="146" spans="1:11" x14ac:dyDescent="0.2">
      <c r="B146" s="44"/>
      <c r="C146" s="44"/>
      <c r="D146" s="44"/>
      <c r="E146" s="5">
        <v>0.69051005332171911</v>
      </c>
    </row>
    <row r="147" spans="1:11" x14ac:dyDescent="0.2">
      <c r="B147" s="33"/>
      <c r="C147" s="33"/>
      <c r="D147" s="33"/>
      <c r="E147" s="5">
        <v>0.93346858994977344</v>
      </c>
    </row>
    <row r="148" spans="1:11" x14ac:dyDescent="0.2">
      <c r="B148" s="32" t="s">
        <v>138</v>
      </c>
      <c r="C148" s="33"/>
      <c r="D148" s="33">
        <v>0.44907777777777785</v>
      </c>
      <c r="E148" s="5">
        <v>0.86822376722666195</v>
      </c>
    </row>
    <row r="149" spans="1:11" x14ac:dyDescent="0.2">
      <c r="B149" s="33"/>
      <c r="C149" s="33"/>
      <c r="D149" s="33"/>
      <c r="E149" s="5">
        <v>0.95484573323106603</v>
      </c>
    </row>
    <row r="150" spans="1:11" x14ac:dyDescent="0.2">
      <c r="B150" s="34"/>
      <c r="C150" s="34"/>
      <c r="D150" s="35"/>
      <c r="E150" s="5">
        <v>0.76681983039318002</v>
      </c>
    </row>
    <row r="151" spans="1:11" x14ac:dyDescent="0.2">
      <c r="B151" s="37" t="s">
        <v>98</v>
      </c>
      <c r="C151" s="34"/>
      <c r="D151" s="34">
        <v>0.92629320714854235</v>
      </c>
      <c r="E151" s="5">
        <v>0.84238985450626269</v>
      </c>
    </row>
    <row r="152" spans="1:11" x14ac:dyDescent="0.2">
      <c r="B152" s="34"/>
      <c r="C152" s="34"/>
      <c r="D152" s="35"/>
      <c r="E152" s="4">
        <v>0.69621583643609997</v>
      </c>
    </row>
    <row r="153" spans="1:11" x14ac:dyDescent="0.2">
      <c r="F153" s="5">
        <v>0.84870569647683036</v>
      </c>
      <c r="G153" s="5">
        <v>7.6921302247713153E-2</v>
      </c>
      <c r="H153" s="31">
        <f>F153/$F$153</f>
        <v>1</v>
      </c>
      <c r="I153" s="31">
        <f>G153/$F$153</f>
        <v>9.0633658483772292E-2</v>
      </c>
    </row>
    <row r="155" spans="1:11" x14ac:dyDescent="0.2">
      <c r="A155" s="4" t="s">
        <v>17</v>
      </c>
      <c r="B155" s="5" t="s">
        <v>5</v>
      </c>
      <c r="C155" s="5" t="s">
        <v>6</v>
      </c>
      <c r="E155" s="4" t="s">
        <v>20</v>
      </c>
      <c r="F155" s="5" t="s">
        <v>5</v>
      </c>
      <c r="G155" s="5" t="s">
        <v>6</v>
      </c>
      <c r="I155" s="4" t="s">
        <v>18</v>
      </c>
      <c r="J155" s="5" t="s">
        <v>5</v>
      </c>
      <c r="K155" s="5" t="s">
        <v>6</v>
      </c>
    </row>
    <row r="156" spans="1:11" ht="15" x14ac:dyDescent="0.2">
      <c r="A156" s="48" t="s">
        <v>113</v>
      </c>
      <c r="B156" s="5">
        <v>0.81258767658311859</v>
      </c>
      <c r="C156" s="5">
        <v>5.3008007060407709E-2</v>
      </c>
      <c r="E156" s="48" t="s">
        <v>113</v>
      </c>
      <c r="F156" s="5">
        <v>0.42720721936071382</v>
      </c>
      <c r="G156" s="5">
        <v>1.788903447499722E-2</v>
      </c>
      <c r="I156" s="48" t="s">
        <v>113</v>
      </c>
      <c r="J156" s="5">
        <v>0.19586536968401155</v>
      </c>
      <c r="K156" s="5">
        <v>3.2669971951957547E-2</v>
      </c>
    </row>
    <row r="157" spans="1:11" ht="15" x14ac:dyDescent="0.2">
      <c r="A157" s="48" t="s">
        <v>114</v>
      </c>
      <c r="B157" s="5">
        <v>1.0687490681983747</v>
      </c>
      <c r="C157" s="5">
        <v>9.5416455201187134E-2</v>
      </c>
      <c r="E157" s="48" t="s">
        <v>114</v>
      </c>
      <c r="F157" s="5">
        <v>0.92856570246395964</v>
      </c>
      <c r="G157" s="5">
        <v>6.5723457723953882E-2</v>
      </c>
      <c r="I157" s="48" t="s">
        <v>114</v>
      </c>
      <c r="J157" s="5">
        <v>0.93477633447421837</v>
      </c>
      <c r="K157" s="5">
        <v>9.156417304019257E-2</v>
      </c>
    </row>
    <row r="158" spans="1:11" x14ac:dyDescent="0.2">
      <c r="A158" s="5" t="s">
        <v>9</v>
      </c>
      <c r="B158" s="5">
        <v>1.0459831631380447</v>
      </c>
      <c r="C158" s="5">
        <v>8.3130950904973702E-2</v>
      </c>
      <c r="E158" s="5" t="s">
        <v>9</v>
      </c>
      <c r="F158" s="5">
        <v>1.0020705117345743</v>
      </c>
      <c r="G158" s="5">
        <v>6.8018402151664117E-2</v>
      </c>
      <c r="I158" s="5" t="s">
        <v>9</v>
      </c>
      <c r="J158" s="5">
        <v>1.0851488928778454</v>
      </c>
      <c r="K158" s="5">
        <v>0.11104723392740222</v>
      </c>
    </row>
    <row r="160" spans="1:11" x14ac:dyDescent="0.2">
      <c r="A160" s="4" t="s">
        <v>21</v>
      </c>
      <c r="B160" s="5" t="s">
        <v>5</v>
      </c>
      <c r="C160" s="5" t="s">
        <v>6</v>
      </c>
      <c r="E160" s="4" t="s">
        <v>19</v>
      </c>
      <c r="F160" s="5" t="s">
        <v>5</v>
      </c>
      <c r="G160" s="5" t="s">
        <v>6</v>
      </c>
      <c r="I160" s="4" t="s">
        <v>13</v>
      </c>
    </row>
    <row r="161" spans="1:11" ht="15" x14ac:dyDescent="0.2">
      <c r="A161" s="48" t="s">
        <v>113</v>
      </c>
      <c r="B161" s="5">
        <v>0.90845395607837021</v>
      </c>
      <c r="C161" s="5">
        <v>9.7690025663175514E-2</v>
      </c>
      <c r="E161" s="48" t="s">
        <v>113</v>
      </c>
      <c r="F161" s="5">
        <v>0.33736780513331766</v>
      </c>
      <c r="G161" s="5">
        <v>3.6193001642219176E-2</v>
      </c>
      <c r="I161" s="48" t="s">
        <v>113</v>
      </c>
      <c r="J161" s="5">
        <v>0.80452883774562023</v>
      </c>
      <c r="K161" s="5">
        <v>6.773462155783605E-2</v>
      </c>
    </row>
    <row r="162" spans="1:11" ht="15" x14ac:dyDescent="0.2">
      <c r="A162" s="48" t="s">
        <v>114</v>
      </c>
      <c r="B162" s="5">
        <v>0.92858441935176306</v>
      </c>
      <c r="C162" s="5">
        <v>7.7065494274261764E-2</v>
      </c>
      <c r="E162" s="48" t="s">
        <v>114</v>
      </c>
      <c r="F162" s="5">
        <v>0.97831389543748837</v>
      </c>
      <c r="G162" s="5">
        <v>9.1330977037681949E-2</v>
      </c>
      <c r="I162" s="48" t="s">
        <v>114</v>
      </c>
      <c r="J162" s="5">
        <v>0.88579754368673813</v>
      </c>
      <c r="K162" s="5">
        <v>9.4935970415959067E-2</v>
      </c>
    </row>
    <row r="163" spans="1:11" x14ac:dyDescent="0.2">
      <c r="A163" s="5" t="s">
        <v>9</v>
      </c>
      <c r="B163" s="5">
        <v>1.0027247463119184</v>
      </c>
      <c r="C163" s="5">
        <v>5.1120825163173081E-2</v>
      </c>
      <c r="E163" s="5" t="s">
        <v>9</v>
      </c>
      <c r="F163" s="5">
        <v>1.0147697518657282</v>
      </c>
      <c r="G163" s="5">
        <v>5.8386940752337808E-2</v>
      </c>
      <c r="I163" s="5" t="s">
        <v>9</v>
      </c>
      <c r="J163" s="5">
        <v>0.94698013444519524</v>
      </c>
      <c r="K163" s="5">
        <v>0.10488890258555712</v>
      </c>
    </row>
    <row r="165" spans="1:11" x14ac:dyDescent="0.2">
      <c r="B165" s="4" t="s">
        <v>97</v>
      </c>
      <c r="C165" s="4" t="s">
        <v>103</v>
      </c>
      <c r="D165" s="4" t="s">
        <v>115</v>
      </c>
      <c r="E165" s="4" t="s">
        <v>116</v>
      </c>
      <c r="F165" s="4" t="s">
        <v>117</v>
      </c>
      <c r="G165" s="4" t="s">
        <v>118</v>
      </c>
      <c r="H165" s="6" t="s">
        <v>119</v>
      </c>
    </row>
    <row r="166" spans="1:11" ht="15" x14ac:dyDescent="0.2">
      <c r="A166" s="48" t="s">
        <v>120</v>
      </c>
      <c r="B166" s="5">
        <v>0.81258767658311859</v>
      </c>
      <c r="C166" s="5">
        <v>0.42720721936071382</v>
      </c>
      <c r="D166" s="5">
        <v>0.19586536968401155</v>
      </c>
      <c r="E166" s="5">
        <v>0.90845395607837021</v>
      </c>
      <c r="F166" s="5">
        <v>0.33736780513331766</v>
      </c>
      <c r="G166" s="5">
        <v>0.80452883774562023</v>
      </c>
    </row>
    <row r="167" spans="1:11" ht="15" x14ac:dyDescent="0.2">
      <c r="A167" s="48" t="s">
        <v>121</v>
      </c>
      <c r="B167" s="5">
        <v>1.0687490681983747</v>
      </c>
      <c r="C167" s="5">
        <v>0.92856570246395964</v>
      </c>
      <c r="D167" s="5">
        <v>0.93477633447421837</v>
      </c>
      <c r="E167" s="5">
        <v>0.92858441935176306</v>
      </c>
      <c r="F167" s="5">
        <v>0.97831389543748837</v>
      </c>
      <c r="G167" s="5">
        <v>0.88579754368673813</v>
      </c>
    </row>
    <row r="168" spans="1:11" x14ac:dyDescent="0.2">
      <c r="A168" s="5" t="s">
        <v>9</v>
      </c>
      <c r="B168" s="5">
        <v>1.0459831631380447</v>
      </c>
      <c r="C168" s="5">
        <v>1.0020705117345743</v>
      </c>
      <c r="D168" s="5">
        <v>1.0851488928778454</v>
      </c>
      <c r="E168" s="5">
        <v>1.0027247463119184</v>
      </c>
      <c r="F168" s="5">
        <v>1.0147697518657282</v>
      </c>
      <c r="G168" s="5">
        <v>0.94698013444519524</v>
      </c>
      <c r="H168" s="5">
        <v>1</v>
      </c>
    </row>
  </sheetData>
  <mergeCells count="18">
    <mergeCell ref="AD2:AD10"/>
    <mergeCell ref="AD11:AD19"/>
    <mergeCell ref="AD20:AD28"/>
    <mergeCell ref="AD29:AD37"/>
    <mergeCell ref="AK2:AK10"/>
    <mergeCell ref="AK11:AK19"/>
    <mergeCell ref="AK20:AK28"/>
    <mergeCell ref="AK29:AK49"/>
    <mergeCell ref="P2:P22"/>
    <mergeCell ref="P23:P31"/>
    <mergeCell ref="P32:P40"/>
    <mergeCell ref="P41:P46"/>
    <mergeCell ref="P47:P73"/>
    <mergeCell ref="W2:W10"/>
    <mergeCell ref="W11:W19"/>
    <mergeCell ref="W20:W28"/>
    <mergeCell ref="W29:W40"/>
    <mergeCell ref="W41:W52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opLeftCell="A76" zoomScale="75" zoomScaleNormal="75" workbookViewId="0">
      <selection activeCell="K17" sqref="K17:M17"/>
    </sheetView>
  </sheetViews>
  <sheetFormatPr defaultRowHeight="12.75" x14ac:dyDescent="0.2"/>
  <cols>
    <col min="1" max="1" width="24.7109375" style="5" customWidth="1"/>
    <col min="2" max="2" width="19.85546875" style="5" customWidth="1"/>
    <col min="3" max="4" width="9.140625" style="5"/>
    <col min="5" max="5" width="23.85546875" style="5" customWidth="1"/>
    <col min="6" max="10" width="9.140625" style="5"/>
    <col min="11" max="11" width="11.28515625" style="5" customWidth="1"/>
    <col min="12" max="12" width="15.85546875" style="5" customWidth="1"/>
    <col min="13" max="13" width="21.85546875" style="5" customWidth="1"/>
    <col min="14" max="14" width="16.7109375" style="5" customWidth="1"/>
    <col min="15" max="15" width="13" style="5" customWidth="1"/>
    <col min="16" max="16384" width="9.140625" style="5"/>
  </cols>
  <sheetData>
    <row r="1" spans="1:33" x14ac:dyDescent="0.2">
      <c r="A1" s="29" t="s">
        <v>244</v>
      </c>
      <c r="B1" s="31"/>
      <c r="C1" s="31" t="s">
        <v>0</v>
      </c>
      <c r="D1" s="31" t="s">
        <v>1</v>
      </c>
      <c r="E1" s="31" t="s">
        <v>2</v>
      </c>
      <c r="F1" s="31" t="s">
        <v>3</v>
      </c>
      <c r="G1" s="31" t="s">
        <v>4</v>
      </c>
      <c r="H1" s="31" t="s">
        <v>5</v>
      </c>
      <c r="I1" s="31" t="s">
        <v>6</v>
      </c>
      <c r="M1" s="31"/>
      <c r="N1" s="31"/>
      <c r="O1" s="55" t="s">
        <v>29</v>
      </c>
      <c r="P1" s="1"/>
      <c r="Q1" s="1" t="s">
        <v>245</v>
      </c>
      <c r="R1" s="1" t="s">
        <v>246</v>
      </c>
      <c r="S1" s="1" t="s">
        <v>247</v>
      </c>
      <c r="T1" s="31"/>
      <c r="U1" s="31"/>
      <c r="V1" s="65" t="s">
        <v>237</v>
      </c>
      <c r="W1" s="1"/>
      <c r="X1" s="1" t="s">
        <v>245</v>
      </c>
      <c r="Y1" s="1" t="s">
        <v>246</v>
      </c>
      <c r="Z1" s="1" t="s">
        <v>247</v>
      </c>
      <c r="AC1" s="62" t="s">
        <v>224</v>
      </c>
      <c r="AD1" s="1"/>
      <c r="AE1" s="1" t="s">
        <v>271</v>
      </c>
      <c r="AF1" s="1" t="s">
        <v>272</v>
      </c>
      <c r="AG1" s="1" t="s">
        <v>273</v>
      </c>
    </row>
    <row r="2" spans="1:33" x14ac:dyDescent="0.2">
      <c r="A2" s="9" t="s">
        <v>12</v>
      </c>
      <c r="B2" s="7" t="s">
        <v>10</v>
      </c>
      <c r="C2" s="5">
        <v>2454</v>
      </c>
      <c r="D2" s="5">
        <v>50343</v>
      </c>
      <c r="E2" s="4" t="s">
        <v>243</v>
      </c>
      <c r="F2" s="31">
        <f>AVERAGE(E2:E10)</f>
        <v>1.1046704832064702</v>
      </c>
      <c r="G2" s="31">
        <f>STDEV(E2:E10)</f>
        <v>0.12198425290095817</v>
      </c>
      <c r="H2" s="31">
        <f>F2/$F$125</f>
        <v>0.65490816080262826</v>
      </c>
      <c r="I2" s="31">
        <f>G2/$F$125</f>
        <v>7.2318835280509169E-2</v>
      </c>
      <c r="L2" s="9"/>
      <c r="M2" s="7"/>
      <c r="O2" s="25" t="s">
        <v>248</v>
      </c>
      <c r="P2" s="2" t="s">
        <v>250</v>
      </c>
      <c r="Q2">
        <v>691413</v>
      </c>
      <c r="R2">
        <v>1960825</v>
      </c>
      <c r="S2">
        <v>0.35260000000000002</v>
      </c>
      <c r="T2" s="31"/>
      <c r="U2" s="31"/>
      <c r="V2" s="25" t="s">
        <v>248</v>
      </c>
      <c r="W2" s="2" t="s">
        <v>264</v>
      </c>
      <c r="X2">
        <v>1406022</v>
      </c>
      <c r="Y2">
        <v>1677541</v>
      </c>
      <c r="Z2">
        <v>0.83809999999999996</v>
      </c>
      <c r="AC2" s="27" t="s">
        <v>274</v>
      </c>
      <c r="AD2" s="2" t="s">
        <v>275</v>
      </c>
      <c r="AE2">
        <v>930842</v>
      </c>
      <c r="AF2">
        <v>1664122</v>
      </c>
      <c r="AG2">
        <v>0.55940000000000001</v>
      </c>
    </row>
    <row r="3" spans="1:33" x14ac:dyDescent="0.2">
      <c r="A3" s="9"/>
      <c r="B3" s="7" t="s">
        <v>10</v>
      </c>
      <c r="C3" s="5">
        <v>2396475</v>
      </c>
      <c r="D3" s="5">
        <v>3181517</v>
      </c>
      <c r="E3" s="4" t="s">
        <v>242</v>
      </c>
      <c r="G3" s="31"/>
      <c r="H3" s="31"/>
      <c r="I3" s="31"/>
      <c r="L3" s="21"/>
      <c r="M3" s="7"/>
      <c r="O3" s="26"/>
      <c r="P3" s="2" t="s">
        <v>250</v>
      </c>
      <c r="Q3">
        <v>925299</v>
      </c>
      <c r="R3">
        <v>2493610</v>
      </c>
      <c r="S3">
        <v>0.37109999999999999</v>
      </c>
      <c r="T3" s="31"/>
      <c r="U3" s="31"/>
      <c r="V3" s="26"/>
      <c r="W3" s="2" t="s">
        <v>264</v>
      </c>
      <c r="X3">
        <v>1435395</v>
      </c>
      <c r="Y3">
        <v>1617614</v>
      </c>
      <c r="Z3">
        <v>0.88739999999999997</v>
      </c>
      <c r="AC3" s="27"/>
      <c r="AD3" s="2" t="s">
        <v>275</v>
      </c>
      <c r="AE3">
        <v>1859655</v>
      </c>
      <c r="AF3">
        <v>2502685</v>
      </c>
      <c r="AG3">
        <v>0.74309999999999998</v>
      </c>
    </row>
    <row r="4" spans="1:33" x14ac:dyDescent="0.2">
      <c r="A4" s="9"/>
      <c r="B4" s="7" t="s">
        <v>10</v>
      </c>
      <c r="C4" s="5">
        <v>2725861</v>
      </c>
      <c r="D4" s="5">
        <v>3672722</v>
      </c>
      <c r="E4" s="4" t="s">
        <v>241</v>
      </c>
      <c r="F4" s="31"/>
      <c r="G4" s="31"/>
      <c r="H4" s="31"/>
      <c r="I4" s="31"/>
      <c r="L4" s="21"/>
      <c r="M4" s="7"/>
      <c r="O4" s="26"/>
      <c r="P4" s="2" t="s">
        <v>251</v>
      </c>
      <c r="Q4">
        <v>914482</v>
      </c>
      <c r="R4">
        <v>2082112</v>
      </c>
      <c r="S4">
        <v>0.43919999999999998</v>
      </c>
      <c r="T4" s="31"/>
      <c r="U4" s="31"/>
      <c r="V4" s="26"/>
      <c r="W4" s="2" t="s">
        <v>264</v>
      </c>
      <c r="X4">
        <v>1170903</v>
      </c>
      <c r="Y4">
        <v>1183018</v>
      </c>
      <c r="Z4" s="3" t="s">
        <v>265</v>
      </c>
      <c r="AC4" s="27"/>
      <c r="AD4" s="2" t="s">
        <v>275</v>
      </c>
      <c r="AE4">
        <v>3291169</v>
      </c>
      <c r="AF4">
        <v>4521459</v>
      </c>
      <c r="AG4">
        <v>0.72789999999999999</v>
      </c>
    </row>
    <row r="5" spans="1:33" x14ac:dyDescent="0.2">
      <c r="A5" s="9"/>
      <c r="B5" s="54"/>
      <c r="C5" s="54"/>
      <c r="D5" s="54"/>
      <c r="E5" s="5">
        <v>0.95664238538334601</v>
      </c>
      <c r="F5" s="31"/>
      <c r="G5" s="31"/>
      <c r="H5" s="31"/>
      <c r="I5" s="31"/>
      <c r="L5" s="21"/>
      <c r="O5" s="26"/>
      <c r="P5" s="2" t="s">
        <v>252</v>
      </c>
      <c r="Q5">
        <v>1192750</v>
      </c>
      <c r="R5">
        <v>2385831</v>
      </c>
      <c r="S5">
        <v>0.49990000000000001</v>
      </c>
      <c r="T5" s="31"/>
      <c r="U5" s="31"/>
      <c r="V5" s="26"/>
      <c r="W5" s="2" t="s">
        <v>266</v>
      </c>
      <c r="X5">
        <v>1635197</v>
      </c>
      <c r="Y5">
        <v>1668171</v>
      </c>
      <c r="Z5">
        <v>0.98019999999999996</v>
      </c>
      <c r="AC5" s="27"/>
      <c r="AD5" s="2" t="s">
        <v>276</v>
      </c>
      <c r="AE5">
        <v>1553982</v>
      </c>
      <c r="AF5">
        <v>2458523</v>
      </c>
      <c r="AG5">
        <v>0.6321</v>
      </c>
    </row>
    <row r="6" spans="1:33" x14ac:dyDescent="0.2">
      <c r="A6" s="9"/>
      <c r="B6" s="55" t="s">
        <v>29</v>
      </c>
      <c r="C6" s="54">
        <v>0.36858078356909313</v>
      </c>
      <c r="D6" s="54"/>
      <c r="E6" s="5">
        <v>1.0068349098575147</v>
      </c>
      <c r="F6" s="31"/>
      <c r="G6" s="31"/>
      <c r="H6" s="31"/>
      <c r="I6" s="31"/>
      <c r="L6" s="21"/>
      <c r="O6" s="26"/>
      <c r="P6" s="2" t="s">
        <v>252</v>
      </c>
      <c r="Q6">
        <v>1042172</v>
      </c>
      <c r="R6">
        <v>1533700</v>
      </c>
      <c r="S6">
        <v>0.67949999999999999</v>
      </c>
      <c r="T6" s="31"/>
      <c r="U6" s="31"/>
      <c r="V6" s="26"/>
      <c r="W6" s="2" t="s">
        <v>266</v>
      </c>
      <c r="X6">
        <v>3091388</v>
      </c>
      <c r="Y6">
        <v>2777418</v>
      </c>
      <c r="Z6">
        <v>1.113</v>
      </c>
      <c r="AC6" s="27"/>
      <c r="AD6" s="2" t="s">
        <v>276</v>
      </c>
      <c r="AE6">
        <v>2483208</v>
      </c>
      <c r="AF6">
        <v>3667339</v>
      </c>
      <c r="AG6">
        <v>0.67710000000000004</v>
      </c>
    </row>
    <row r="7" spans="1:33" x14ac:dyDescent="0.2">
      <c r="A7" s="9"/>
      <c r="B7" s="54"/>
      <c r="C7" s="54"/>
      <c r="D7" s="54"/>
      <c r="E7" s="5">
        <v>1.1915976621110762</v>
      </c>
      <c r="F7" s="31"/>
      <c r="G7" s="31"/>
      <c r="H7" s="31"/>
      <c r="I7" s="31"/>
      <c r="L7" s="21"/>
      <c r="O7" s="26"/>
      <c r="P7" s="2" t="s">
        <v>252</v>
      </c>
      <c r="Q7">
        <v>1316427</v>
      </c>
      <c r="R7">
        <v>2411766</v>
      </c>
      <c r="S7">
        <v>0.54579999999999995</v>
      </c>
      <c r="T7" s="31"/>
      <c r="U7" s="31"/>
      <c r="V7" s="26"/>
      <c r="W7" s="2" t="s">
        <v>266</v>
      </c>
      <c r="X7">
        <v>2246690</v>
      </c>
      <c r="Y7">
        <v>2399859</v>
      </c>
      <c r="Z7">
        <v>0.93620000000000003</v>
      </c>
      <c r="AC7" s="27"/>
      <c r="AD7" s="2" t="s">
        <v>276</v>
      </c>
      <c r="AE7">
        <v>2168430</v>
      </c>
      <c r="AF7">
        <v>3464379</v>
      </c>
      <c r="AG7">
        <v>0.62590000000000001</v>
      </c>
    </row>
    <row r="8" spans="1:33" x14ac:dyDescent="0.2">
      <c r="B8" s="65"/>
      <c r="C8" s="65"/>
      <c r="D8" s="65"/>
      <c r="L8" s="21"/>
      <c r="O8" s="26"/>
      <c r="P8" s="2" t="s">
        <v>253</v>
      </c>
      <c r="Q8">
        <v>582213</v>
      </c>
      <c r="R8">
        <v>2479632</v>
      </c>
      <c r="S8">
        <v>0.23480000000000001</v>
      </c>
      <c r="T8" s="31"/>
      <c r="U8" s="31"/>
      <c r="V8" s="26"/>
      <c r="W8" s="2" t="s">
        <v>250</v>
      </c>
      <c r="X8">
        <v>2917823</v>
      </c>
      <c r="Y8">
        <v>2352570</v>
      </c>
      <c r="Z8" s="15" t="s">
        <v>267</v>
      </c>
      <c r="AC8" s="27"/>
      <c r="AD8" s="2" t="s">
        <v>277</v>
      </c>
      <c r="AE8">
        <v>1652695</v>
      </c>
      <c r="AF8">
        <v>2518092</v>
      </c>
      <c r="AG8">
        <v>0.65629999999999999</v>
      </c>
    </row>
    <row r="9" spans="1:33" x14ac:dyDescent="0.2">
      <c r="B9" s="65" t="s">
        <v>237</v>
      </c>
      <c r="C9" s="65">
        <v>0.74302949325054668</v>
      </c>
      <c r="D9" s="65"/>
      <c r="E9" s="5">
        <v>1.1214898029882301</v>
      </c>
      <c r="L9" s="21"/>
      <c r="O9" s="26"/>
      <c r="P9" s="2" t="s">
        <v>253</v>
      </c>
      <c r="Q9">
        <v>324579</v>
      </c>
      <c r="R9">
        <v>1225968</v>
      </c>
      <c r="S9">
        <v>0.26479999999999998</v>
      </c>
      <c r="T9" s="31"/>
      <c r="U9" s="31"/>
      <c r="V9" s="26"/>
      <c r="W9" s="2" t="s">
        <v>250</v>
      </c>
      <c r="X9">
        <v>1432752</v>
      </c>
      <c r="Y9">
        <v>1719359</v>
      </c>
      <c r="Z9">
        <v>0.83330000000000004</v>
      </c>
      <c r="AC9" s="27"/>
      <c r="AD9" s="2" t="s">
        <v>277</v>
      </c>
      <c r="AE9">
        <v>1927243</v>
      </c>
      <c r="AF9">
        <v>2920311</v>
      </c>
      <c r="AG9">
        <v>0.65990000000000004</v>
      </c>
    </row>
    <row r="10" spans="1:33" x14ac:dyDescent="0.2">
      <c r="B10" s="65"/>
      <c r="C10" s="65"/>
      <c r="D10" s="67"/>
      <c r="E10" s="5">
        <v>1.2467876556921833</v>
      </c>
      <c r="L10" s="21"/>
      <c r="O10" s="26"/>
      <c r="P10" s="2" t="s">
        <v>253</v>
      </c>
      <c r="Q10">
        <v>379342</v>
      </c>
      <c r="R10">
        <v>1450807</v>
      </c>
      <c r="S10">
        <v>0.26150000000000001</v>
      </c>
      <c r="T10" s="31"/>
      <c r="U10" s="31"/>
      <c r="V10" s="26"/>
      <c r="W10" s="2" t="s">
        <v>251</v>
      </c>
      <c r="X10">
        <v>1535774</v>
      </c>
      <c r="Y10">
        <v>1657737</v>
      </c>
      <c r="Z10">
        <v>0.9264</v>
      </c>
      <c r="AC10" s="27"/>
      <c r="AD10" s="2" t="s">
        <v>277</v>
      </c>
      <c r="AE10">
        <v>2836768</v>
      </c>
      <c r="AF10">
        <v>4144889</v>
      </c>
      <c r="AG10">
        <v>0.68440000000000001</v>
      </c>
    </row>
    <row r="11" spans="1:33" x14ac:dyDescent="0.2">
      <c r="A11" s="9"/>
      <c r="B11" s="7" t="s">
        <v>11</v>
      </c>
      <c r="C11" s="5">
        <v>5407168</v>
      </c>
      <c r="D11" s="5">
        <v>4733988</v>
      </c>
      <c r="E11" s="4" t="s">
        <v>240</v>
      </c>
      <c r="F11" s="31">
        <f>AVERAGE(E11:E19)</f>
        <v>1.6769806679882944</v>
      </c>
      <c r="G11" s="31">
        <f>STDEV(E11:E19)</f>
        <v>0.19921399298561224</v>
      </c>
      <c r="H11" s="31">
        <f>F11/$F$125</f>
        <v>0.99420446338521684</v>
      </c>
      <c r="I11" s="31">
        <f>G11/$F$125</f>
        <v>0.11810478485281468</v>
      </c>
      <c r="L11" s="21"/>
      <c r="M11" s="7"/>
      <c r="O11" s="26"/>
      <c r="P11" s="2" t="s">
        <v>254</v>
      </c>
      <c r="Q11">
        <v>1390209</v>
      </c>
      <c r="R11">
        <v>2050369</v>
      </c>
      <c r="S11">
        <v>0.67800000000000005</v>
      </c>
      <c r="T11" s="31"/>
      <c r="U11" s="31"/>
      <c r="V11" s="26"/>
      <c r="W11" s="2" t="s">
        <v>252</v>
      </c>
      <c r="X11">
        <v>1770875</v>
      </c>
      <c r="Y11">
        <v>1365987</v>
      </c>
      <c r="Z11">
        <v>1.2964</v>
      </c>
      <c r="AC11" s="27" t="s">
        <v>278</v>
      </c>
      <c r="AD11" s="2" t="s">
        <v>275</v>
      </c>
      <c r="AE11">
        <v>1235939</v>
      </c>
      <c r="AF11">
        <v>3366391</v>
      </c>
      <c r="AG11">
        <v>0.36709999999999998</v>
      </c>
    </row>
    <row r="12" spans="1:33" x14ac:dyDescent="0.2">
      <c r="A12" s="9"/>
      <c r="B12" s="7" t="s">
        <v>11</v>
      </c>
      <c r="C12" s="5">
        <v>5484639</v>
      </c>
      <c r="D12" s="5">
        <v>4296502</v>
      </c>
      <c r="E12" s="4" t="s">
        <v>239</v>
      </c>
      <c r="L12" s="21"/>
      <c r="M12" s="7"/>
      <c r="O12" s="26"/>
      <c r="P12" s="2" t="s">
        <v>254</v>
      </c>
      <c r="Q12">
        <v>1292514</v>
      </c>
      <c r="R12">
        <v>2040723</v>
      </c>
      <c r="S12">
        <v>0.63339999999999996</v>
      </c>
      <c r="V12" s="26"/>
      <c r="W12" s="2" t="s">
        <v>252</v>
      </c>
      <c r="X12">
        <v>2484993</v>
      </c>
      <c r="Y12">
        <v>1743588</v>
      </c>
      <c r="Z12">
        <v>1.4252</v>
      </c>
      <c r="AC12" s="27"/>
      <c r="AD12" s="2" t="s">
        <v>275</v>
      </c>
      <c r="AE12">
        <v>1401497</v>
      </c>
      <c r="AF12">
        <v>3607794</v>
      </c>
      <c r="AG12">
        <v>0.38850000000000001</v>
      </c>
    </row>
    <row r="13" spans="1:33" x14ac:dyDescent="0.2">
      <c r="A13" s="9"/>
      <c r="B13" s="7" t="s">
        <v>11</v>
      </c>
      <c r="C13" s="5">
        <v>7586173</v>
      </c>
      <c r="D13" s="5">
        <v>5365610</v>
      </c>
      <c r="E13" s="5">
        <v>1.4138999999999999</v>
      </c>
      <c r="L13" s="21"/>
      <c r="M13" s="7"/>
      <c r="O13" s="26"/>
      <c r="P13" s="2" t="s">
        <v>254</v>
      </c>
      <c r="Q13">
        <v>1194126</v>
      </c>
      <c r="R13">
        <v>2152516</v>
      </c>
      <c r="S13">
        <v>0.55479999999999996</v>
      </c>
      <c r="V13" s="26"/>
      <c r="W13" s="2" t="s">
        <v>252</v>
      </c>
      <c r="X13">
        <v>2053859</v>
      </c>
      <c r="Y13">
        <v>1664373</v>
      </c>
      <c r="Z13">
        <v>1.234</v>
      </c>
      <c r="AC13" s="27"/>
      <c r="AD13" s="2" t="s">
        <v>275</v>
      </c>
      <c r="AE13">
        <v>1656379</v>
      </c>
      <c r="AF13">
        <v>4960070</v>
      </c>
      <c r="AG13">
        <v>0.33389999999999997</v>
      </c>
    </row>
    <row r="14" spans="1:33" x14ac:dyDescent="0.2">
      <c r="A14" s="9"/>
      <c r="B14" s="54"/>
      <c r="C14" s="54"/>
      <c r="D14" s="54"/>
      <c r="E14" s="4" t="s">
        <v>238</v>
      </c>
      <c r="F14" s="31"/>
      <c r="G14" s="31"/>
      <c r="H14" s="31"/>
      <c r="I14" s="31"/>
      <c r="L14" s="21"/>
      <c r="M14" s="7"/>
      <c r="O14" s="26"/>
      <c r="P14" t="s">
        <v>255</v>
      </c>
      <c r="Q14">
        <v>1835123</v>
      </c>
      <c r="R14">
        <v>2577918</v>
      </c>
      <c r="S14">
        <v>0.71189999999999998</v>
      </c>
      <c r="T14" s="31"/>
      <c r="U14" s="31"/>
      <c r="V14" s="26"/>
      <c r="W14" t="s">
        <v>255</v>
      </c>
      <c r="X14">
        <v>1931191</v>
      </c>
      <c r="Y14">
        <v>1453242</v>
      </c>
      <c r="Z14">
        <v>1.3289</v>
      </c>
      <c r="AC14" s="27"/>
      <c r="AD14" s="2" t="s">
        <v>276</v>
      </c>
      <c r="AE14">
        <v>2706711</v>
      </c>
      <c r="AF14">
        <v>3600775</v>
      </c>
      <c r="AG14">
        <v>0.75170000000000003</v>
      </c>
    </row>
    <row r="15" spans="1:33" x14ac:dyDescent="0.2">
      <c r="A15" s="9"/>
      <c r="B15" s="55" t="s">
        <v>29</v>
      </c>
      <c r="C15" s="54">
        <v>0.36858078356909313</v>
      </c>
      <c r="D15" s="54"/>
      <c r="E15" s="5">
        <v>1.8435578583890628</v>
      </c>
      <c r="G15" s="31"/>
      <c r="H15" s="31"/>
      <c r="I15" s="31"/>
      <c r="L15" s="21"/>
      <c r="M15" s="7"/>
      <c r="O15" s="26"/>
      <c r="P15" t="s">
        <v>255</v>
      </c>
      <c r="Q15">
        <v>1289407</v>
      </c>
      <c r="R15">
        <v>1896876</v>
      </c>
      <c r="S15">
        <v>0.67979999999999996</v>
      </c>
      <c r="V15" s="26"/>
      <c r="W15" t="s">
        <v>255</v>
      </c>
      <c r="X15">
        <v>2241665</v>
      </c>
      <c r="Y15">
        <v>1632579</v>
      </c>
      <c r="Z15">
        <v>1.3731</v>
      </c>
      <c r="AC15" s="27"/>
      <c r="AD15" s="2" t="s">
        <v>276</v>
      </c>
      <c r="AE15">
        <v>3021721</v>
      </c>
      <c r="AF15">
        <v>3771101</v>
      </c>
      <c r="AG15">
        <v>0.80130000000000001</v>
      </c>
    </row>
    <row r="16" spans="1:33" x14ac:dyDescent="0.2">
      <c r="A16" s="9"/>
      <c r="B16" s="54"/>
      <c r="C16" s="54"/>
      <c r="D16" s="54"/>
      <c r="E16" s="5">
        <v>1.4808151274595296</v>
      </c>
      <c r="F16" s="31"/>
      <c r="G16" s="31"/>
      <c r="H16" s="31"/>
      <c r="I16" s="31"/>
      <c r="L16" s="21"/>
      <c r="M16" s="7"/>
      <c r="O16" s="26"/>
      <c r="P16" t="s">
        <v>255</v>
      </c>
      <c r="Q16">
        <v>1167562</v>
      </c>
      <c r="R16">
        <v>1665394</v>
      </c>
      <c r="S16">
        <v>0.70109999999999995</v>
      </c>
      <c r="V16" s="26"/>
      <c r="W16" t="s">
        <v>255</v>
      </c>
      <c r="X16">
        <v>3196954</v>
      </c>
      <c r="Y16">
        <v>2571320</v>
      </c>
      <c r="Z16">
        <v>1.2433000000000001</v>
      </c>
      <c r="AC16" s="27"/>
      <c r="AD16" s="2" t="s">
        <v>276</v>
      </c>
      <c r="AE16">
        <v>2877328</v>
      </c>
      <c r="AF16">
        <v>3811888</v>
      </c>
      <c r="AG16">
        <v>0.75480000000000003</v>
      </c>
    </row>
    <row r="17" spans="1:33" s="29" customFormat="1" x14ac:dyDescent="0.2">
      <c r="A17" s="9"/>
      <c r="B17" s="65"/>
      <c r="C17" s="65"/>
      <c r="D17" s="65"/>
      <c r="E17" s="5">
        <v>1.7447490466745967</v>
      </c>
      <c r="F17" s="7"/>
      <c r="G17" s="7"/>
      <c r="H17" s="7"/>
      <c r="I17" s="7"/>
      <c r="K17" s="2" t="s">
        <v>84</v>
      </c>
      <c r="L17" s="8" t="s">
        <v>85</v>
      </c>
      <c r="M17" s="8" t="s">
        <v>86</v>
      </c>
      <c r="O17" s="25" t="s">
        <v>256</v>
      </c>
      <c r="P17" s="2" t="s">
        <v>250</v>
      </c>
      <c r="Q17">
        <v>1383900</v>
      </c>
      <c r="R17">
        <v>2646879</v>
      </c>
      <c r="S17">
        <v>0.52280000000000004</v>
      </c>
      <c r="T17" s="7"/>
      <c r="U17" s="7"/>
      <c r="V17" s="25" t="s">
        <v>256</v>
      </c>
      <c r="W17" s="2" t="s">
        <v>264</v>
      </c>
      <c r="X17">
        <v>1145345</v>
      </c>
      <c r="Y17">
        <v>2278976</v>
      </c>
      <c r="Z17">
        <v>0.50260000000000005</v>
      </c>
      <c r="AC17" s="27"/>
      <c r="AD17" s="2" t="s">
        <v>277</v>
      </c>
      <c r="AE17">
        <v>2701999</v>
      </c>
      <c r="AF17">
        <v>4020548</v>
      </c>
      <c r="AG17">
        <v>0.67200000000000004</v>
      </c>
    </row>
    <row r="18" spans="1:33" s="29" customFormat="1" x14ac:dyDescent="0.2">
      <c r="A18" s="9"/>
      <c r="B18" s="65" t="s">
        <v>237</v>
      </c>
      <c r="C18" s="65">
        <v>0.74302949325054668</v>
      </c>
      <c r="D18" s="65"/>
      <c r="E18" s="5">
        <v>1.9180934444003666</v>
      </c>
      <c r="G18" s="7"/>
      <c r="H18" s="7"/>
      <c r="I18" s="7"/>
      <c r="K18" s="5">
        <v>1.6345000000000001</v>
      </c>
      <c r="L18" s="31">
        <v>1.6867563260360534</v>
      </c>
      <c r="M18" s="31">
        <v>0.15305962294936626</v>
      </c>
      <c r="O18" s="26"/>
      <c r="P18" s="2" t="s">
        <v>250</v>
      </c>
      <c r="Q18">
        <v>1464719</v>
      </c>
      <c r="R18">
        <v>2545804</v>
      </c>
      <c r="S18">
        <v>0.57530000000000003</v>
      </c>
      <c r="T18" s="7"/>
      <c r="U18" s="7"/>
      <c r="V18" s="26"/>
      <c r="W18" s="2" t="s">
        <v>264</v>
      </c>
      <c r="X18">
        <v>1406421</v>
      </c>
      <c r="Y18">
        <v>2546532</v>
      </c>
      <c r="Z18">
        <v>0.55230000000000001</v>
      </c>
      <c r="AC18" s="27"/>
      <c r="AD18" s="2" t="s">
        <v>277</v>
      </c>
      <c r="AE18">
        <v>2995698</v>
      </c>
      <c r="AF18">
        <v>4026358</v>
      </c>
      <c r="AG18">
        <v>0.74399999999999999</v>
      </c>
    </row>
    <row r="19" spans="1:33" s="29" customFormat="1" x14ac:dyDescent="0.2">
      <c r="A19" s="9"/>
      <c r="B19" s="65"/>
      <c r="C19" s="65"/>
      <c r="D19" s="67"/>
      <c r="E19" s="5">
        <v>1.6607685310062112</v>
      </c>
      <c r="F19" s="7"/>
      <c r="G19" s="7"/>
      <c r="H19" s="7"/>
      <c r="I19" s="7"/>
      <c r="K19" s="5">
        <v>1.8720000000000001</v>
      </c>
      <c r="O19" s="26"/>
      <c r="P19" s="2" t="s">
        <v>251</v>
      </c>
      <c r="Q19">
        <v>1207580</v>
      </c>
      <c r="R19">
        <v>2849255</v>
      </c>
      <c r="S19" s="3" t="s">
        <v>257</v>
      </c>
      <c r="T19" s="7"/>
      <c r="U19" s="7"/>
      <c r="V19" s="26"/>
      <c r="W19" s="2" t="s">
        <v>264</v>
      </c>
      <c r="X19">
        <v>1179807</v>
      </c>
      <c r="Y19">
        <v>1950352</v>
      </c>
      <c r="Z19">
        <v>0.60489999999999999</v>
      </c>
      <c r="AC19" s="27"/>
      <c r="AD19" s="2" t="s">
        <v>277</v>
      </c>
      <c r="AE19">
        <v>4462183</v>
      </c>
      <c r="AF19">
        <v>5393178</v>
      </c>
      <c r="AG19">
        <v>0.82740000000000002</v>
      </c>
    </row>
    <row r="20" spans="1:33" x14ac:dyDescent="0.2">
      <c r="A20" s="9"/>
      <c r="B20" s="5" t="s">
        <v>9</v>
      </c>
      <c r="C20" s="5">
        <v>5359515</v>
      </c>
      <c r="D20" s="5">
        <v>3278938</v>
      </c>
      <c r="E20" s="5">
        <v>1.6345000000000001</v>
      </c>
      <c r="F20" s="31">
        <f>AVERAGE(E20:E28)</f>
        <v>1.8298160301002169</v>
      </c>
      <c r="G20" s="31">
        <f>STDEV(E20:E28)</f>
        <v>0.1135028019067104</v>
      </c>
      <c r="H20" s="31">
        <f>F20/$F$125</f>
        <v>1.0848134978692268</v>
      </c>
      <c r="I20" s="31">
        <f>G20/$F$125</f>
        <v>6.7290574313983248E-2</v>
      </c>
      <c r="K20" s="5">
        <v>1.9741</v>
      </c>
      <c r="L20" s="29"/>
      <c r="M20" s="29"/>
      <c r="O20" s="26"/>
      <c r="P20" s="2" t="s">
        <v>252</v>
      </c>
      <c r="Q20">
        <v>1901571</v>
      </c>
      <c r="R20">
        <v>3633891</v>
      </c>
      <c r="S20">
        <v>0.52329999999999999</v>
      </c>
      <c r="T20" s="31"/>
      <c r="U20" s="31"/>
      <c r="V20" s="26"/>
      <c r="W20" s="2" t="s">
        <v>266</v>
      </c>
      <c r="X20">
        <v>1823733</v>
      </c>
      <c r="Y20">
        <v>2184807</v>
      </c>
      <c r="Z20">
        <v>0.8347</v>
      </c>
      <c r="AC20" s="27" t="s">
        <v>279</v>
      </c>
      <c r="AD20" s="2" t="s">
        <v>275</v>
      </c>
      <c r="AE20">
        <v>1549738</v>
      </c>
      <c r="AF20">
        <v>5531656</v>
      </c>
      <c r="AG20">
        <v>0.2802</v>
      </c>
    </row>
    <row r="21" spans="1:33" x14ac:dyDescent="0.2">
      <c r="A21" s="9"/>
      <c r="B21" s="5" t="s">
        <v>9</v>
      </c>
      <c r="C21" s="5">
        <v>9476002</v>
      </c>
      <c r="D21" s="5">
        <v>5061978</v>
      </c>
      <c r="E21" s="5">
        <v>1.8720000000000001</v>
      </c>
      <c r="K21" s="5">
        <v>1.9314626039546339</v>
      </c>
      <c r="O21" s="26"/>
      <c r="P21" s="2" t="s">
        <v>252</v>
      </c>
      <c r="Q21">
        <v>2303404</v>
      </c>
      <c r="R21">
        <v>4111536</v>
      </c>
      <c r="S21">
        <v>0.56020000000000003</v>
      </c>
      <c r="V21" s="26"/>
      <c r="W21" s="2" t="s">
        <v>266</v>
      </c>
      <c r="X21">
        <v>1975849</v>
      </c>
      <c r="Y21">
        <v>2397140</v>
      </c>
      <c r="Z21">
        <v>0.82430000000000003</v>
      </c>
      <c r="AC21" s="27"/>
      <c r="AD21" s="2" t="s">
        <v>275</v>
      </c>
      <c r="AE21">
        <v>1355809</v>
      </c>
      <c r="AF21">
        <v>5340687</v>
      </c>
      <c r="AG21">
        <v>0.25390000000000001</v>
      </c>
    </row>
    <row r="22" spans="1:33" x14ac:dyDescent="0.2">
      <c r="A22" s="9"/>
      <c r="B22" s="5" t="s">
        <v>9</v>
      </c>
      <c r="C22" s="5">
        <v>8679946</v>
      </c>
      <c r="D22" s="5">
        <v>4396870</v>
      </c>
      <c r="E22" s="5">
        <v>1.9741</v>
      </c>
      <c r="K22" s="5">
        <v>1.8443717912183735</v>
      </c>
      <c r="O22" s="26"/>
      <c r="P22" s="2" t="s">
        <v>252</v>
      </c>
      <c r="Q22">
        <v>2778959</v>
      </c>
      <c r="R22">
        <v>4687299</v>
      </c>
      <c r="S22">
        <v>0.59289999999999998</v>
      </c>
      <c r="V22" s="26"/>
      <c r="W22" s="2" t="s">
        <v>266</v>
      </c>
      <c r="X22">
        <v>1818453</v>
      </c>
      <c r="Y22">
        <v>1809109</v>
      </c>
      <c r="Z22">
        <v>1.0052000000000001</v>
      </c>
      <c r="AC22" s="27"/>
      <c r="AD22" s="2" t="s">
        <v>275</v>
      </c>
      <c r="AE22">
        <v>768906</v>
      </c>
      <c r="AF22">
        <v>3189984</v>
      </c>
      <c r="AG22">
        <v>0.24099999999999999</v>
      </c>
    </row>
    <row r="23" spans="1:33" x14ac:dyDescent="0.2">
      <c r="B23" s="54"/>
      <c r="C23" s="54"/>
      <c r="D23" s="54"/>
      <c r="E23" s="5">
        <v>1.9314626039546339</v>
      </c>
      <c r="K23" s="5">
        <v>1.9021610220994434</v>
      </c>
      <c r="O23" s="26"/>
      <c r="P23" s="2" t="s">
        <v>253</v>
      </c>
      <c r="Q23">
        <v>1744254</v>
      </c>
      <c r="R23">
        <v>2726866</v>
      </c>
      <c r="S23">
        <v>0.63970000000000005</v>
      </c>
      <c r="T23" s="31"/>
      <c r="U23" s="31"/>
      <c r="V23" s="26"/>
      <c r="W23" s="2" t="s">
        <v>250</v>
      </c>
      <c r="X23">
        <v>1748262</v>
      </c>
      <c r="Y23">
        <v>1989294</v>
      </c>
      <c r="Z23" s="15" t="s">
        <v>268</v>
      </c>
      <c r="AC23" s="27"/>
      <c r="AD23" s="2" t="s">
        <v>276</v>
      </c>
      <c r="AE23">
        <v>1836397</v>
      </c>
      <c r="AF23">
        <v>2482654</v>
      </c>
      <c r="AG23">
        <v>0.73970000000000002</v>
      </c>
    </row>
    <row r="24" spans="1:33" x14ac:dyDescent="0.2">
      <c r="B24" s="55" t="s">
        <v>29</v>
      </c>
      <c r="C24" s="54">
        <v>0.36858078356909313</v>
      </c>
      <c r="D24" s="54"/>
      <c r="E24" s="5">
        <v>1.8443717912183735</v>
      </c>
      <c r="K24" s="5">
        <v>1.7884888985852141</v>
      </c>
      <c r="O24" s="26"/>
      <c r="P24" s="2" t="s">
        <v>253</v>
      </c>
      <c r="Q24">
        <v>1575530</v>
      </c>
      <c r="R24">
        <v>3400846</v>
      </c>
      <c r="S24">
        <v>0.46329999999999999</v>
      </c>
      <c r="V24" s="26"/>
      <c r="W24" s="2" t="s">
        <v>250</v>
      </c>
      <c r="X24">
        <v>3061430</v>
      </c>
      <c r="Y24">
        <v>2518350</v>
      </c>
      <c r="Z24">
        <v>1.2156</v>
      </c>
      <c r="AC24" s="27"/>
      <c r="AD24" s="2" t="s">
        <v>276</v>
      </c>
      <c r="AE24">
        <v>1973015</v>
      </c>
      <c r="AF24">
        <v>3504933</v>
      </c>
      <c r="AG24">
        <v>0.56289999999999996</v>
      </c>
    </row>
    <row r="25" spans="1:33" x14ac:dyDescent="0.2">
      <c r="B25" s="54"/>
      <c r="C25" s="54"/>
      <c r="D25" s="54"/>
      <c r="E25" s="5">
        <v>1.9021610220994434</v>
      </c>
      <c r="K25" s="5">
        <v>1.8479750971836537</v>
      </c>
      <c r="O25" s="26"/>
      <c r="P25" s="2" t="s">
        <v>253</v>
      </c>
      <c r="Q25">
        <v>1597629</v>
      </c>
      <c r="R25">
        <v>3136932</v>
      </c>
      <c r="S25">
        <v>0.50929999999999997</v>
      </c>
      <c r="V25" s="26"/>
      <c r="W25" s="2" t="s">
        <v>251</v>
      </c>
      <c r="X25">
        <v>2508057</v>
      </c>
      <c r="Y25">
        <v>2144831</v>
      </c>
      <c r="Z25">
        <v>1.1693</v>
      </c>
      <c r="AC25" s="27"/>
      <c r="AD25" s="2" t="s">
        <v>276</v>
      </c>
      <c r="AE25">
        <v>2476725</v>
      </c>
      <c r="AF25">
        <v>3884776</v>
      </c>
      <c r="AG25">
        <v>0.63749999999999996</v>
      </c>
    </row>
    <row r="26" spans="1:33" x14ac:dyDescent="0.2">
      <c r="B26" s="64"/>
      <c r="C26" s="64"/>
      <c r="D26" s="64"/>
      <c r="E26" s="5">
        <v>1.7884888985852141</v>
      </c>
      <c r="K26" s="5">
        <v>1.6732848578606343</v>
      </c>
      <c r="O26" s="26"/>
      <c r="P26" s="2" t="s">
        <v>254</v>
      </c>
      <c r="Q26">
        <v>1375531</v>
      </c>
      <c r="R26">
        <v>2466929</v>
      </c>
      <c r="S26">
        <v>0.55759999999999998</v>
      </c>
      <c r="V26" s="26"/>
      <c r="W26" s="2" t="s">
        <v>252</v>
      </c>
      <c r="X26">
        <v>3129276</v>
      </c>
      <c r="Y26">
        <v>2784874</v>
      </c>
      <c r="Z26">
        <v>1.1236999999999999</v>
      </c>
      <c r="AC26" s="27"/>
      <c r="AD26" s="2" t="s">
        <v>277</v>
      </c>
      <c r="AE26">
        <v>2153891</v>
      </c>
      <c r="AF26">
        <v>3382255</v>
      </c>
      <c r="AG26">
        <v>0.63680000000000003</v>
      </c>
    </row>
    <row r="27" spans="1:33" x14ac:dyDescent="0.2">
      <c r="B27" s="65" t="s">
        <v>223</v>
      </c>
      <c r="C27" s="64">
        <v>0.74302949325054668</v>
      </c>
      <c r="D27" s="64"/>
      <c r="E27" s="5">
        <v>1.8479750971836537</v>
      </c>
      <c r="K27" s="5">
        <v>1.6163000000000001</v>
      </c>
      <c r="O27" s="26"/>
      <c r="P27" s="2" t="s">
        <v>254</v>
      </c>
      <c r="Q27">
        <v>1617569</v>
      </c>
      <c r="R27">
        <v>3436727</v>
      </c>
      <c r="S27">
        <v>0.47070000000000001</v>
      </c>
      <c r="V27" s="26"/>
      <c r="W27" s="2" t="s">
        <v>252</v>
      </c>
      <c r="X27">
        <v>3134025</v>
      </c>
      <c r="Y27">
        <v>2462862</v>
      </c>
      <c r="Z27">
        <v>1.2725</v>
      </c>
      <c r="AC27" s="27"/>
      <c r="AD27" s="2" t="s">
        <v>277</v>
      </c>
      <c r="AE27">
        <v>2899260</v>
      </c>
      <c r="AF27">
        <v>4721001</v>
      </c>
      <c r="AG27">
        <v>0.61409999999999998</v>
      </c>
    </row>
    <row r="28" spans="1:33" x14ac:dyDescent="0.2">
      <c r="B28" s="64"/>
      <c r="C28" s="64"/>
      <c r="D28" s="63"/>
      <c r="E28" s="5">
        <v>1.6732848578606343</v>
      </c>
      <c r="K28" s="5">
        <v>1.3715999999999999</v>
      </c>
      <c r="O28" s="26"/>
      <c r="P28" s="2" t="s">
        <v>254</v>
      </c>
      <c r="Q28">
        <v>1180292</v>
      </c>
      <c r="R28">
        <v>2095649</v>
      </c>
      <c r="S28">
        <v>0.56320000000000003</v>
      </c>
      <c r="V28" s="26"/>
      <c r="W28" s="2" t="s">
        <v>252</v>
      </c>
      <c r="X28">
        <v>3745571</v>
      </c>
      <c r="Y28">
        <v>3149378</v>
      </c>
      <c r="Z28">
        <v>1.1893</v>
      </c>
      <c r="AC28" s="27"/>
      <c r="AD28" s="2" t="s">
        <v>277</v>
      </c>
      <c r="AE28">
        <v>2672173</v>
      </c>
      <c r="AF28">
        <v>4889734</v>
      </c>
      <c r="AG28">
        <v>0.54649999999999999</v>
      </c>
    </row>
    <row r="29" spans="1:33" x14ac:dyDescent="0.2">
      <c r="A29" s="9" t="s">
        <v>236</v>
      </c>
      <c r="B29" s="7" t="s">
        <v>10</v>
      </c>
      <c r="C29" s="5">
        <v>4577953</v>
      </c>
      <c r="D29" s="5">
        <v>4319372</v>
      </c>
      <c r="E29" s="4" t="s">
        <v>235</v>
      </c>
      <c r="F29" s="31">
        <f>AVERAGE(E29:E36)</f>
        <v>1.5085126183003525</v>
      </c>
      <c r="G29" s="31">
        <f>STDEV(E29:E36)</f>
        <v>0.11764129022418493</v>
      </c>
      <c r="H29" s="31">
        <f>F29/$F$125</f>
        <v>0.89432752971818941</v>
      </c>
      <c r="I29" s="31">
        <f>G29/$F$125</f>
        <v>6.9744093090581008E-2</v>
      </c>
      <c r="K29" s="5">
        <v>1.5927</v>
      </c>
      <c r="O29" s="26"/>
      <c r="P29" t="s">
        <v>255</v>
      </c>
      <c r="Q29">
        <v>1262945</v>
      </c>
      <c r="R29">
        <v>2371790</v>
      </c>
      <c r="S29">
        <v>0.53249999999999997</v>
      </c>
      <c r="T29" s="31"/>
      <c r="U29" s="31"/>
      <c r="V29" s="26"/>
      <c r="W29" t="s">
        <v>255</v>
      </c>
      <c r="X29">
        <v>3212104</v>
      </c>
      <c r="Y29">
        <v>2579305</v>
      </c>
      <c r="Z29">
        <v>1.2453000000000001</v>
      </c>
      <c r="AC29" s="27" t="s">
        <v>280</v>
      </c>
      <c r="AD29" s="2" t="s">
        <v>275</v>
      </c>
      <c r="AE29">
        <v>784240</v>
      </c>
      <c r="AF29">
        <v>1805856</v>
      </c>
      <c r="AG29">
        <v>0.43430000000000002</v>
      </c>
    </row>
    <row r="30" spans="1:33" x14ac:dyDescent="0.2">
      <c r="A30" s="9"/>
      <c r="B30" s="7" t="s">
        <v>10</v>
      </c>
      <c r="C30" s="5">
        <v>6243978</v>
      </c>
      <c r="D30" s="5">
        <v>5072655</v>
      </c>
      <c r="E30" s="4" t="s">
        <v>234</v>
      </c>
      <c r="K30" s="5">
        <v>1.4447307720267488</v>
      </c>
      <c r="M30" s="46"/>
      <c r="O30" s="26"/>
      <c r="P30" t="s">
        <v>258</v>
      </c>
      <c r="Q30">
        <v>1575539</v>
      </c>
      <c r="R30">
        <v>2710597</v>
      </c>
      <c r="S30">
        <v>0.58130000000000004</v>
      </c>
      <c r="V30" s="26"/>
      <c r="W30" t="s">
        <v>255</v>
      </c>
      <c r="X30">
        <v>4605711</v>
      </c>
      <c r="Y30">
        <v>3436606</v>
      </c>
      <c r="Z30">
        <v>1.3402000000000001</v>
      </c>
      <c r="AC30" s="27"/>
      <c r="AD30" s="2" t="s">
        <v>275</v>
      </c>
      <c r="AE30">
        <v>1293752</v>
      </c>
      <c r="AF30">
        <v>2765210</v>
      </c>
      <c r="AG30">
        <v>0.46789999999999998</v>
      </c>
    </row>
    <row r="31" spans="1:33" x14ac:dyDescent="0.2">
      <c r="A31" s="9"/>
      <c r="B31" s="7" t="s">
        <v>10</v>
      </c>
      <c r="C31" s="5">
        <v>7408696</v>
      </c>
      <c r="D31" s="5">
        <v>5473233</v>
      </c>
      <c r="E31" s="5">
        <v>1.3535999999999999</v>
      </c>
      <c r="K31" s="5">
        <v>1.5771305122613131</v>
      </c>
      <c r="O31" s="26"/>
      <c r="P31" t="s">
        <v>55</v>
      </c>
      <c r="Q31">
        <v>1737646</v>
      </c>
      <c r="R31">
        <v>2658949</v>
      </c>
      <c r="S31">
        <v>0.65349999999999997</v>
      </c>
      <c r="V31" s="26"/>
      <c r="W31" t="s">
        <v>255</v>
      </c>
      <c r="X31">
        <v>2610622</v>
      </c>
      <c r="Y31">
        <v>2029319</v>
      </c>
      <c r="Z31">
        <v>1.2865</v>
      </c>
      <c r="AC31" s="27"/>
      <c r="AD31" s="2" t="s">
        <v>275</v>
      </c>
      <c r="AE31">
        <v>1232125</v>
      </c>
      <c r="AF31">
        <v>2292813</v>
      </c>
      <c r="AG31">
        <v>0.53739999999999999</v>
      </c>
    </row>
    <row r="32" spans="1:33" x14ac:dyDescent="0.2">
      <c r="B32" s="54"/>
      <c r="C32" s="54"/>
      <c r="D32" s="54"/>
      <c r="E32" s="5">
        <v>1.4184136105456986</v>
      </c>
      <c r="K32" s="5">
        <v>1.7730170131821228</v>
      </c>
      <c r="O32" s="25" t="s">
        <v>259</v>
      </c>
      <c r="P32" s="2" t="s">
        <v>249</v>
      </c>
      <c r="Q32">
        <v>868450</v>
      </c>
      <c r="R32">
        <v>1997996</v>
      </c>
      <c r="S32">
        <v>0.43469999999999998</v>
      </c>
      <c r="T32" s="31"/>
      <c r="U32" s="31"/>
      <c r="V32" s="25" t="s">
        <v>269</v>
      </c>
      <c r="W32" s="2" t="s">
        <v>264</v>
      </c>
      <c r="X32">
        <v>1540616</v>
      </c>
      <c r="Y32">
        <v>2448449</v>
      </c>
      <c r="Z32">
        <v>0.62919999999999998</v>
      </c>
      <c r="AC32" s="27"/>
      <c r="AD32" s="2" t="s">
        <v>276</v>
      </c>
      <c r="AE32">
        <v>2175096</v>
      </c>
      <c r="AF32">
        <v>2893207</v>
      </c>
      <c r="AG32">
        <v>0.75180000000000002</v>
      </c>
    </row>
    <row r="33" spans="1:33" x14ac:dyDescent="0.2">
      <c r="B33" s="55" t="s">
        <v>29</v>
      </c>
      <c r="C33" s="54">
        <v>0.36858078356909313</v>
      </c>
      <c r="D33" s="54"/>
      <c r="E33" s="5">
        <v>1.5608518556750963</v>
      </c>
      <c r="K33" s="5">
        <v>1.6759765410551337</v>
      </c>
      <c r="O33" s="26"/>
      <c r="P33" s="2" t="s">
        <v>249</v>
      </c>
      <c r="Q33">
        <v>1205056</v>
      </c>
      <c r="R33">
        <v>2601249</v>
      </c>
      <c r="S33">
        <v>0.46329999999999999</v>
      </c>
      <c r="T33" s="31"/>
      <c r="U33" s="31"/>
      <c r="V33" s="26"/>
      <c r="W33" s="2" t="s">
        <v>264</v>
      </c>
      <c r="X33">
        <v>1667941</v>
      </c>
      <c r="Y33">
        <v>2539062</v>
      </c>
      <c r="Z33">
        <v>0.65690000000000004</v>
      </c>
      <c r="AC33" s="27"/>
      <c r="AD33" s="2" t="s">
        <v>276</v>
      </c>
      <c r="AE33">
        <v>1998736</v>
      </c>
      <c r="AF33">
        <v>2720889</v>
      </c>
      <c r="AG33">
        <v>0.73460000000000003</v>
      </c>
    </row>
    <row r="34" spans="1:33" x14ac:dyDescent="0.2">
      <c r="B34" s="54"/>
      <c r="C34" s="54"/>
      <c r="D34" s="54"/>
      <c r="K34" s="5">
        <v>1.8036969086341366</v>
      </c>
      <c r="O34" s="26"/>
      <c r="P34" s="2" t="s">
        <v>251</v>
      </c>
      <c r="Q34">
        <v>1074435</v>
      </c>
      <c r="R34">
        <v>2558591</v>
      </c>
      <c r="S34">
        <v>0.4199</v>
      </c>
      <c r="T34" s="31"/>
      <c r="U34" s="31"/>
      <c r="V34" s="26"/>
      <c r="W34" s="2" t="s">
        <v>264</v>
      </c>
      <c r="X34">
        <v>1300340</v>
      </c>
      <c r="Y34">
        <v>2459076</v>
      </c>
      <c r="Z34">
        <v>0.52880000000000005</v>
      </c>
      <c r="AC34" s="27"/>
      <c r="AD34" s="2" t="s">
        <v>276</v>
      </c>
      <c r="AE34">
        <v>1825079</v>
      </c>
      <c r="AF34">
        <v>2794623</v>
      </c>
      <c r="AG34">
        <v>0.65310000000000001</v>
      </c>
    </row>
    <row r="35" spans="1:33" x14ac:dyDescent="0.2">
      <c r="B35" s="64"/>
      <c r="C35" s="64"/>
      <c r="D35" s="64"/>
      <c r="E35" s="5">
        <v>1.6360050456168156</v>
      </c>
      <c r="K35" s="5">
        <v>1.7314252148618239</v>
      </c>
      <c r="O35" s="26"/>
      <c r="P35" s="2" t="s">
        <v>260</v>
      </c>
      <c r="Q35">
        <v>1240370</v>
      </c>
      <c r="R35">
        <v>2329627</v>
      </c>
      <c r="S35">
        <v>0.53239999999999998</v>
      </c>
      <c r="T35" s="31"/>
      <c r="U35" s="31"/>
      <c r="V35" s="26"/>
      <c r="W35" s="2" t="s">
        <v>266</v>
      </c>
      <c r="X35">
        <v>2292616</v>
      </c>
      <c r="Y35">
        <v>2709420</v>
      </c>
      <c r="Z35">
        <v>0.84619999999999995</v>
      </c>
      <c r="AC35" s="27"/>
      <c r="AD35" s="2" t="s">
        <v>277</v>
      </c>
      <c r="AE35">
        <v>1148657</v>
      </c>
      <c r="AF35">
        <v>1632171</v>
      </c>
      <c r="AG35">
        <v>0.70379999999999998</v>
      </c>
    </row>
    <row r="36" spans="1:33" x14ac:dyDescent="0.2">
      <c r="B36" s="65" t="s">
        <v>223</v>
      </c>
      <c r="C36" s="64">
        <v>0.74302949325054668</v>
      </c>
      <c r="D36" s="64"/>
      <c r="E36" s="5">
        <v>1.5736925796641514</v>
      </c>
      <c r="K36" s="5">
        <v>1.7915000000000001</v>
      </c>
      <c r="O36" s="26"/>
      <c r="P36" s="2" t="s">
        <v>260</v>
      </c>
      <c r="Q36">
        <v>1544218</v>
      </c>
      <c r="R36">
        <v>2408892</v>
      </c>
      <c r="S36">
        <v>0.64100000000000001</v>
      </c>
      <c r="T36" s="31"/>
      <c r="U36" s="31"/>
      <c r="V36" s="26"/>
      <c r="W36" s="2" t="s">
        <v>266</v>
      </c>
      <c r="X36">
        <v>2201768</v>
      </c>
      <c r="Y36">
        <v>2493911</v>
      </c>
      <c r="Z36">
        <v>0.88290000000000002</v>
      </c>
      <c r="AC36" s="27"/>
      <c r="AD36" s="2" t="s">
        <v>277</v>
      </c>
      <c r="AE36">
        <v>1726603</v>
      </c>
      <c r="AF36">
        <v>2417290</v>
      </c>
      <c r="AG36">
        <v>0.71430000000000005</v>
      </c>
    </row>
    <row r="37" spans="1:33" x14ac:dyDescent="0.2">
      <c r="B37" s="64"/>
      <c r="C37" s="64"/>
      <c r="D37" s="63"/>
      <c r="K37" s="5">
        <v>1.7879</v>
      </c>
      <c r="O37" s="26"/>
      <c r="P37" s="2" t="s">
        <v>260</v>
      </c>
      <c r="Q37">
        <v>1514929</v>
      </c>
      <c r="R37">
        <v>2406732</v>
      </c>
      <c r="S37">
        <v>0.62949999999999995</v>
      </c>
      <c r="T37" s="31"/>
      <c r="U37" s="31"/>
      <c r="V37" s="26"/>
      <c r="W37" s="2" t="s">
        <v>266</v>
      </c>
      <c r="X37">
        <v>2609481</v>
      </c>
      <c r="Y37">
        <v>2878968</v>
      </c>
      <c r="Z37">
        <v>0.90639999999999998</v>
      </c>
      <c r="AC37" s="27"/>
      <c r="AD37" s="2" t="s">
        <v>277</v>
      </c>
      <c r="AE37">
        <v>2131338</v>
      </c>
      <c r="AF37">
        <v>3283511</v>
      </c>
      <c r="AG37">
        <v>0.64910000000000001</v>
      </c>
    </row>
    <row r="38" spans="1:33" x14ac:dyDescent="0.2">
      <c r="A38" s="9"/>
      <c r="B38" s="7" t="s">
        <v>11</v>
      </c>
      <c r="C38" s="5">
        <v>8466420</v>
      </c>
      <c r="D38" s="5">
        <v>5766216</v>
      </c>
      <c r="E38" s="5">
        <v>1.4682999999999999</v>
      </c>
      <c r="F38" s="31">
        <f>AVERAGE(E38:E46)</f>
        <v>1.5382714621410045</v>
      </c>
      <c r="G38" s="31">
        <f>STDEV(E38:E46)</f>
        <v>9.6116435624476221E-2</v>
      </c>
      <c r="H38" s="31">
        <f>F38/$F$125</f>
        <v>0.91197017517995949</v>
      </c>
      <c r="I38" s="31">
        <f>G38/$F$125</f>
        <v>5.6982999939507437E-2</v>
      </c>
      <c r="K38" s="5">
        <v>1.8327</v>
      </c>
      <c r="O38" s="26"/>
      <c r="P38" s="2" t="s">
        <v>261</v>
      </c>
      <c r="Q38">
        <v>570082</v>
      </c>
      <c r="R38">
        <v>2167282</v>
      </c>
      <c r="S38">
        <v>0.26300000000000001</v>
      </c>
      <c r="T38" s="31"/>
      <c r="U38" s="31"/>
      <c r="V38" s="26"/>
      <c r="W38" s="2" t="s">
        <v>250</v>
      </c>
      <c r="X38">
        <v>1843848</v>
      </c>
      <c r="Y38">
        <v>2652050</v>
      </c>
      <c r="Z38">
        <v>0.69530000000000003</v>
      </c>
      <c r="AC38" s="27" t="s">
        <v>281</v>
      </c>
      <c r="AD38" s="2" t="s">
        <v>275</v>
      </c>
      <c r="AE38">
        <v>1727115</v>
      </c>
      <c r="AF38">
        <v>2143738</v>
      </c>
      <c r="AG38">
        <v>0.80569999999999997</v>
      </c>
    </row>
    <row r="39" spans="1:33" x14ac:dyDescent="0.2">
      <c r="A39" s="9"/>
      <c r="B39" s="7" t="s">
        <v>11</v>
      </c>
      <c r="C39" s="5">
        <v>12225208</v>
      </c>
      <c r="D39" s="5">
        <v>8350097</v>
      </c>
      <c r="E39" s="5">
        <v>1.4641</v>
      </c>
      <c r="G39" s="31"/>
      <c r="H39" s="31"/>
      <c r="I39" s="31"/>
      <c r="K39" s="5">
        <v>1.5969362111078769</v>
      </c>
      <c r="O39" s="26"/>
      <c r="P39" s="2" t="s">
        <v>261</v>
      </c>
      <c r="Q39">
        <v>651457</v>
      </c>
      <c r="R39">
        <v>2099165</v>
      </c>
      <c r="S39">
        <v>0.31030000000000002</v>
      </c>
      <c r="V39" s="26"/>
      <c r="W39" s="2" t="s">
        <v>250</v>
      </c>
      <c r="X39">
        <v>1980284</v>
      </c>
      <c r="Y39">
        <v>2373486</v>
      </c>
      <c r="Z39">
        <v>0.83430000000000004</v>
      </c>
      <c r="AC39" s="27"/>
      <c r="AD39" s="2" t="s">
        <v>275</v>
      </c>
      <c r="AE39">
        <v>1426390</v>
      </c>
      <c r="AF39">
        <v>1949737</v>
      </c>
      <c r="AG39">
        <v>0.73160000000000003</v>
      </c>
    </row>
    <row r="40" spans="1:33" x14ac:dyDescent="0.2">
      <c r="A40" s="9"/>
      <c r="B40" s="7" t="s">
        <v>11</v>
      </c>
      <c r="C40" s="5">
        <v>10287319</v>
      </c>
      <c r="D40" s="5">
        <v>5178477</v>
      </c>
      <c r="E40" s="4" t="s">
        <v>233</v>
      </c>
      <c r="F40" s="31"/>
      <c r="G40" s="31"/>
      <c r="H40" s="31"/>
      <c r="I40" s="31"/>
      <c r="K40" s="5">
        <v>1.7762727444993662</v>
      </c>
      <c r="O40" s="26"/>
      <c r="P40" s="2" t="s">
        <v>261</v>
      </c>
      <c r="Q40">
        <v>622144</v>
      </c>
      <c r="R40">
        <v>1809151</v>
      </c>
      <c r="S40">
        <v>0.34389999999999998</v>
      </c>
      <c r="V40" s="26"/>
      <c r="W40" s="2" t="s">
        <v>251</v>
      </c>
      <c r="X40">
        <v>2381346</v>
      </c>
      <c r="Y40">
        <v>3109089</v>
      </c>
      <c r="Z40">
        <v>0.76590000000000003</v>
      </c>
      <c r="AC40" s="27"/>
      <c r="AD40" s="2" t="s">
        <v>275</v>
      </c>
      <c r="AE40">
        <v>1135147</v>
      </c>
      <c r="AF40">
        <v>1405876</v>
      </c>
      <c r="AG40">
        <v>0.80740000000000001</v>
      </c>
    </row>
    <row r="41" spans="1:33" x14ac:dyDescent="0.2">
      <c r="A41" s="9"/>
      <c r="B41" s="54"/>
      <c r="C41" s="54"/>
      <c r="D41" s="54"/>
      <c r="E41" s="5">
        <v>1.4197701652612165</v>
      </c>
      <c r="F41" s="31"/>
      <c r="G41" s="31"/>
      <c r="H41" s="31"/>
      <c r="I41" s="31"/>
      <c r="O41" s="26"/>
      <c r="P41" s="2" t="s">
        <v>262</v>
      </c>
      <c r="Q41">
        <v>1179483</v>
      </c>
      <c r="R41">
        <v>1850581</v>
      </c>
      <c r="S41">
        <v>0.63739999999999997</v>
      </c>
      <c r="T41" s="31"/>
      <c r="U41" s="31"/>
      <c r="V41" s="26"/>
      <c r="W41" s="2" t="s">
        <v>252</v>
      </c>
      <c r="X41">
        <v>2875805</v>
      </c>
      <c r="Y41">
        <v>2558679</v>
      </c>
      <c r="Z41">
        <v>1.1238999999999999</v>
      </c>
      <c r="AC41" s="27"/>
      <c r="AD41" s="2" t="s">
        <v>276</v>
      </c>
      <c r="AE41">
        <v>1543728</v>
      </c>
      <c r="AF41">
        <v>2399366</v>
      </c>
      <c r="AG41">
        <v>0.64339999999999997</v>
      </c>
    </row>
    <row r="42" spans="1:33" x14ac:dyDescent="0.2">
      <c r="A42" s="9"/>
      <c r="B42" s="55" t="s">
        <v>29</v>
      </c>
      <c r="C42" s="54">
        <v>0.36858078356909313</v>
      </c>
      <c r="D42" s="54"/>
      <c r="E42" s="5">
        <v>1.5198839032664504</v>
      </c>
      <c r="K42" s="5">
        <v>1.5287414703160092</v>
      </c>
      <c r="O42" s="26"/>
      <c r="P42" s="2" t="s">
        <v>262</v>
      </c>
      <c r="Q42">
        <v>1478596</v>
      </c>
      <c r="R42">
        <v>2687584</v>
      </c>
      <c r="S42">
        <v>0.55020000000000002</v>
      </c>
      <c r="V42" s="26"/>
      <c r="W42" s="2" t="s">
        <v>252</v>
      </c>
      <c r="X42">
        <v>3879334</v>
      </c>
      <c r="Y42">
        <v>3200406</v>
      </c>
      <c r="Z42">
        <v>1.2121</v>
      </c>
      <c r="AC42" s="27"/>
      <c r="AD42" s="2" t="s">
        <v>276</v>
      </c>
      <c r="AE42">
        <v>1240581</v>
      </c>
      <c r="AF42">
        <v>1663769</v>
      </c>
      <c r="AG42">
        <v>0.74560000000000004</v>
      </c>
    </row>
    <row r="43" spans="1:33" x14ac:dyDescent="0.2">
      <c r="A43" s="9"/>
      <c r="B43" s="54"/>
      <c r="C43" s="54"/>
      <c r="D43" s="54"/>
      <c r="E43" s="5">
        <v>1.6086025816613323</v>
      </c>
      <c r="K43" s="5">
        <v>1.8903691074970215</v>
      </c>
      <c r="O43" s="26"/>
      <c r="P43" s="2" t="s">
        <v>262</v>
      </c>
      <c r="Q43">
        <v>1632208</v>
      </c>
      <c r="R43">
        <v>2847924</v>
      </c>
      <c r="S43">
        <v>0.57310000000000005</v>
      </c>
      <c r="V43" s="26"/>
      <c r="W43" s="2" t="s">
        <v>252</v>
      </c>
      <c r="X43">
        <v>2761550</v>
      </c>
      <c r="Y43">
        <v>2524046</v>
      </c>
      <c r="Z43">
        <v>1.0941000000000001</v>
      </c>
      <c r="AC43" s="27"/>
      <c r="AD43" s="2" t="s">
        <v>276</v>
      </c>
      <c r="AE43">
        <v>811461</v>
      </c>
      <c r="AF43">
        <v>1339900</v>
      </c>
      <c r="AG43">
        <v>0.60560000000000003</v>
      </c>
    </row>
    <row r="44" spans="1:33" x14ac:dyDescent="0.2">
      <c r="A44" s="9"/>
      <c r="B44" s="64"/>
      <c r="C44" s="64"/>
      <c r="D44" s="64"/>
      <c r="E44" s="5">
        <v>1.512322202829562</v>
      </c>
      <c r="F44" s="31"/>
      <c r="G44" s="31"/>
      <c r="H44" s="31"/>
      <c r="I44" s="31"/>
      <c r="K44" s="5">
        <v>1.5740963321433263</v>
      </c>
      <c r="O44" s="26"/>
      <c r="P44" t="s">
        <v>55</v>
      </c>
      <c r="Q44">
        <v>510044</v>
      </c>
      <c r="R44">
        <v>1779015</v>
      </c>
      <c r="S44" s="15" t="s">
        <v>59</v>
      </c>
      <c r="T44" s="31"/>
      <c r="U44" s="31"/>
      <c r="V44" s="26"/>
      <c r="W44" t="s">
        <v>255</v>
      </c>
      <c r="X44">
        <v>3436740</v>
      </c>
      <c r="Y44">
        <v>3025495</v>
      </c>
      <c r="Z44">
        <v>1.1358999999999999</v>
      </c>
      <c r="AC44" s="27"/>
      <c r="AD44" s="2" t="s">
        <v>277</v>
      </c>
      <c r="AE44">
        <v>1154504</v>
      </c>
      <c r="AF44">
        <v>1810660</v>
      </c>
      <c r="AG44">
        <v>0.63759999999999994</v>
      </c>
    </row>
    <row r="45" spans="1:33" x14ac:dyDescent="0.2">
      <c r="A45" s="9"/>
      <c r="B45" s="65" t="s">
        <v>223</v>
      </c>
      <c r="C45" s="64">
        <v>0.74302949325054668</v>
      </c>
      <c r="D45" s="64"/>
      <c r="E45" s="5">
        <v>1.7125834325003273</v>
      </c>
      <c r="K45" s="5">
        <v>1.6415999999999999</v>
      </c>
      <c r="O45" s="26"/>
      <c r="P45" t="s">
        <v>55</v>
      </c>
      <c r="Q45">
        <v>1490499</v>
      </c>
      <c r="R45">
        <v>2532449</v>
      </c>
      <c r="S45">
        <v>0.58860000000000001</v>
      </c>
      <c r="V45" s="26"/>
      <c r="W45" t="s">
        <v>255</v>
      </c>
      <c r="X45">
        <v>4619311</v>
      </c>
      <c r="Y45">
        <v>3288596</v>
      </c>
      <c r="Z45">
        <v>1.4046000000000001</v>
      </c>
      <c r="AC45" s="27"/>
      <c r="AD45" s="2" t="s">
        <v>277</v>
      </c>
      <c r="AE45">
        <v>1164774</v>
      </c>
      <c r="AF45">
        <v>1947207</v>
      </c>
      <c r="AG45">
        <v>0.59819999999999995</v>
      </c>
    </row>
    <row r="46" spans="1:33" x14ac:dyDescent="0.2">
      <c r="A46" s="9"/>
      <c r="B46" s="64"/>
      <c r="C46" s="64"/>
      <c r="D46" s="63"/>
      <c r="E46" s="5">
        <v>1.6006094116091467</v>
      </c>
      <c r="K46" s="5">
        <v>1.7178</v>
      </c>
      <c r="O46" s="26"/>
      <c r="P46" t="s">
        <v>55</v>
      </c>
      <c r="Q46">
        <v>1660051</v>
      </c>
      <c r="R46">
        <v>2535678</v>
      </c>
      <c r="S46">
        <v>0.65469999999999995</v>
      </c>
      <c r="V46" s="26"/>
      <c r="W46" t="s">
        <v>255</v>
      </c>
      <c r="X46">
        <v>4247956</v>
      </c>
      <c r="Y46">
        <v>3631920</v>
      </c>
      <c r="Z46">
        <v>1.1696</v>
      </c>
      <c r="AC46" s="27"/>
      <c r="AD46" s="2" t="s">
        <v>277</v>
      </c>
      <c r="AE46">
        <v>1286950</v>
      </c>
      <c r="AF46">
        <v>2328004</v>
      </c>
      <c r="AG46">
        <v>0.55279999999999996</v>
      </c>
    </row>
    <row r="47" spans="1:33" x14ac:dyDescent="0.2">
      <c r="A47" s="9"/>
      <c r="B47" s="5" t="s">
        <v>9</v>
      </c>
      <c r="C47" s="5">
        <v>8189243</v>
      </c>
      <c r="D47" s="5">
        <v>5066671</v>
      </c>
      <c r="E47" s="5">
        <v>1.6163000000000001</v>
      </c>
      <c r="F47" s="31">
        <f>AVERAGE(E47:E55)</f>
        <v>1.6207307735579199</v>
      </c>
      <c r="G47" s="31">
        <f>STDEV(E47:E55)</f>
        <v>0.1447936208901299</v>
      </c>
      <c r="H47" s="31">
        <f>F47/$F$125</f>
        <v>0.96085649630655534</v>
      </c>
      <c r="I47" s="31">
        <f>G47/$F$125</f>
        <v>8.5841457153684339E-2</v>
      </c>
      <c r="K47" s="5">
        <v>1.5245</v>
      </c>
      <c r="O47" s="25" t="s">
        <v>263</v>
      </c>
      <c r="P47" s="2" t="s">
        <v>249</v>
      </c>
      <c r="Q47">
        <v>1231575</v>
      </c>
      <c r="R47">
        <v>1584541</v>
      </c>
      <c r="S47">
        <v>0.7772</v>
      </c>
      <c r="T47" s="31"/>
      <c r="U47" s="31"/>
      <c r="V47" s="25" t="s">
        <v>270</v>
      </c>
      <c r="W47" s="2" t="s">
        <v>264</v>
      </c>
      <c r="X47">
        <v>1635718</v>
      </c>
      <c r="Y47">
        <v>1812956</v>
      </c>
      <c r="Z47">
        <v>0.9022</v>
      </c>
    </row>
    <row r="48" spans="1:33" x14ac:dyDescent="0.2">
      <c r="A48" s="9"/>
      <c r="B48" s="5" t="s">
        <v>9</v>
      </c>
      <c r="C48" s="5">
        <v>7356711</v>
      </c>
      <c r="D48" s="5">
        <v>5363745</v>
      </c>
      <c r="E48" s="5">
        <v>1.3715999999999999</v>
      </c>
      <c r="K48" s="5">
        <v>1.6831462627729621</v>
      </c>
      <c r="O48" s="26"/>
      <c r="P48" s="2" t="s">
        <v>249</v>
      </c>
      <c r="Q48">
        <v>1004635</v>
      </c>
      <c r="R48">
        <v>1525885</v>
      </c>
      <c r="S48">
        <v>0.65839999999999999</v>
      </c>
      <c r="T48" s="31"/>
      <c r="U48" s="31"/>
      <c r="V48" s="26"/>
      <c r="W48" s="2" t="s">
        <v>264</v>
      </c>
      <c r="X48">
        <v>1817900</v>
      </c>
      <c r="Y48">
        <v>2150648</v>
      </c>
      <c r="Z48">
        <v>0.84530000000000005</v>
      </c>
    </row>
    <row r="49" spans="1:26" x14ac:dyDescent="0.2">
      <c r="A49" s="9"/>
      <c r="B49" s="5" t="s">
        <v>9</v>
      </c>
      <c r="C49" s="5">
        <v>8096791</v>
      </c>
      <c r="D49" s="5">
        <v>5083550</v>
      </c>
      <c r="E49" s="5">
        <v>1.5927</v>
      </c>
      <c r="K49" s="5">
        <v>1.5791375382540556</v>
      </c>
      <c r="O49" s="26"/>
      <c r="P49" s="2" t="s">
        <v>251</v>
      </c>
      <c r="Q49">
        <v>955242</v>
      </c>
      <c r="R49">
        <v>1564128</v>
      </c>
      <c r="S49">
        <v>0.61070000000000002</v>
      </c>
      <c r="T49" s="31"/>
      <c r="U49" s="31"/>
      <c r="V49" s="26"/>
      <c r="W49" s="2" t="s">
        <v>264</v>
      </c>
      <c r="X49">
        <v>1734917</v>
      </c>
      <c r="Y49">
        <v>2130563</v>
      </c>
      <c r="Z49">
        <v>0.81430000000000002</v>
      </c>
    </row>
    <row r="50" spans="1:26" x14ac:dyDescent="0.2">
      <c r="B50" s="54"/>
      <c r="C50" s="54"/>
      <c r="D50" s="54"/>
      <c r="E50" s="5">
        <v>1.4447307720267488</v>
      </c>
      <c r="K50" s="5">
        <v>1.4592899216764326</v>
      </c>
      <c r="O50" s="26"/>
      <c r="P50" s="2" t="s">
        <v>260</v>
      </c>
      <c r="Q50">
        <v>2323</v>
      </c>
      <c r="R50">
        <v>2397</v>
      </c>
      <c r="S50" s="15" t="s">
        <v>61</v>
      </c>
      <c r="T50" s="31"/>
      <c r="U50" s="31"/>
      <c r="V50" s="26"/>
      <c r="W50" s="2" t="s">
        <v>266</v>
      </c>
      <c r="X50">
        <v>1485903</v>
      </c>
      <c r="Y50">
        <v>1742020</v>
      </c>
      <c r="Z50">
        <v>0.85299999999999998</v>
      </c>
    </row>
    <row r="51" spans="1:26" x14ac:dyDescent="0.2">
      <c r="B51" s="55" t="s">
        <v>29</v>
      </c>
      <c r="C51" s="54">
        <v>0.36858078356909313</v>
      </c>
      <c r="D51" s="54"/>
      <c r="E51" s="5">
        <v>1.5771305122613131</v>
      </c>
      <c r="K51" s="5">
        <v>1.489225766695742</v>
      </c>
      <c r="O51" s="26"/>
      <c r="P51" s="2" t="s">
        <v>260</v>
      </c>
      <c r="Q51">
        <v>1416871</v>
      </c>
      <c r="R51">
        <v>2038052</v>
      </c>
      <c r="S51">
        <v>0.69520000000000004</v>
      </c>
      <c r="V51" s="26"/>
      <c r="W51" s="2" t="s">
        <v>266</v>
      </c>
      <c r="X51">
        <v>1663301</v>
      </c>
      <c r="Y51">
        <v>2009635</v>
      </c>
      <c r="Z51">
        <v>0.82769999999999999</v>
      </c>
    </row>
    <row r="52" spans="1:26" x14ac:dyDescent="0.2">
      <c r="B52" s="54"/>
      <c r="C52" s="54"/>
      <c r="D52" s="54"/>
      <c r="E52" s="5">
        <v>1.7730170131821228</v>
      </c>
      <c r="K52" s="5">
        <v>1.5548830149268167</v>
      </c>
      <c r="O52" s="26"/>
      <c r="P52" s="2" t="s">
        <v>260</v>
      </c>
      <c r="Q52">
        <v>1161097</v>
      </c>
      <c r="R52">
        <v>1848789</v>
      </c>
      <c r="S52">
        <v>0.628</v>
      </c>
      <c r="V52" s="26"/>
      <c r="W52" s="2" t="s">
        <v>266</v>
      </c>
      <c r="X52">
        <v>1773244</v>
      </c>
      <c r="Y52">
        <v>2181218</v>
      </c>
      <c r="Z52">
        <v>0.81299999999999994</v>
      </c>
    </row>
    <row r="53" spans="1:26" x14ac:dyDescent="0.2">
      <c r="B53" s="64"/>
      <c r="C53" s="64"/>
      <c r="D53" s="64"/>
      <c r="E53" s="5">
        <v>1.6759765410551337</v>
      </c>
      <c r="K53" s="5">
        <v>1.7705752146941902</v>
      </c>
      <c r="O53" s="26"/>
      <c r="P53" s="2" t="s">
        <v>261</v>
      </c>
      <c r="Q53">
        <v>1268062</v>
      </c>
      <c r="R53">
        <v>2252725</v>
      </c>
      <c r="S53">
        <v>0.56289999999999996</v>
      </c>
      <c r="V53" s="26"/>
      <c r="W53" s="2" t="s">
        <v>250</v>
      </c>
      <c r="X53">
        <v>3239902</v>
      </c>
      <c r="Y53">
        <v>2556458</v>
      </c>
      <c r="Z53">
        <v>1.2673000000000001</v>
      </c>
    </row>
    <row r="54" spans="1:26" x14ac:dyDescent="0.2">
      <c r="B54" s="65" t="s">
        <v>223</v>
      </c>
      <c r="C54" s="64">
        <v>0.74302949325054668</v>
      </c>
      <c r="D54" s="64"/>
      <c r="E54" s="5">
        <v>1.8036969086341366</v>
      </c>
      <c r="K54" s="5">
        <v>1.5132642919476371</v>
      </c>
      <c r="O54" s="26"/>
      <c r="P54" s="2" t="s">
        <v>261</v>
      </c>
      <c r="Q54">
        <v>1355651</v>
      </c>
      <c r="R54">
        <v>2483637</v>
      </c>
      <c r="S54">
        <v>0.54579999999999995</v>
      </c>
      <c r="V54" s="26"/>
      <c r="W54" s="2" t="s">
        <v>250</v>
      </c>
      <c r="X54">
        <v>2387007</v>
      </c>
      <c r="Y54">
        <v>2045868</v>
      </c>
      <c r="Z54">
        <v>1.1667000000000001</v>
      </c>
    </row>
    <row r="55" spans="1:26" x14ac:dyDescent="0.2">
      <c r="B55" s="64"/>
      <c r="C55" s="64"/>
      <c r="D55" s="63"/>
      <c r="E55" s="5">
        <v>1.7314252148618239</v>
      </c>
      <c r="K55" s="5">
        <v>1.5104380245934126</v>
      </c>
      <c r="O55" s="26"/>
      <c r="P55" s="2" t="s">
        <v>261</v>
      </c>
      <c r="Q55">
        <v>1153603</v>
      </c>
      <c r="R55">
        <v>2230190</v>
      </c>
      <c r="S55">
        <v>0.51729999999999998</v>
      </c>
      <c r="V55" s="26"/>
      <c r="W55" s="2" t="s">
        <v>251</v>
      </c>
      <c r="X55">
        <v>2904920</v>
      </c>
      <c r="Y55">
        <v>2247834</v>
      </c>
      <c r="Z55">
        <v>1.2923</v>
      </c>
    </row>
    <row r="56" spans="1:26" x14ac:dyDescent="0.2">
      <c r="A56" s="9" t="s">
        <v>232</v>
      </c>
      <c r="B56" s="7" t="s">
        <v>10</v>
      </c>
      <c r="C56" s="5">
        <v>3156164</v>
      </c>
      <c r="D56" s="5">
        <v>3857905</v>
      </c>
      <c r="E56" s="5">
        <v>0.81810000000000005</v>
      </c>
      <c r="F56" s="31">
        <f>AVERAGE(E56:E67)</f>
        <v>1.0556479734737954</v>
      </c>
      <c r="G56" s="31">
        <f>STDEV(E56:E67)</f>
        <v>0.15687917068101576</v>
      </c>
      <c r="H56" s="31">
        <f>F56/$F$125</f>
        <v>0.62584497664497363</v>
      </c>
      <c r="I56" s="31">
        <f>G56/$F$125</f>
        <v>9.3006422006246897E-2</v>
      </c>
      <c r="K56" s="5">
        <v>1.8194432553219588</v>
      </c>
      <c r="O56" s="26"/>
      <c r="P56" s="2" t="s">
        <v>262</v>
      </c>
      <c r="Q56">
        <v>908079</v>
      </c>
      <c r="R56">
        <v>1770390</v>
      </c>
      <c r="S56">
        <v>0.51290000000000002</v>
      </c>
      <c r="T56" s="31"/>
      <c r="U56" s="31"/>
      <c r="V56" s="26"/>
      <c r="W56" s="2" t="s">
        <v>252</v>
      </c>
      <c r="X56">
        <v>2257208</v>
      </c>
      <c r="Y56">
        <v>1806833</v>
      </c>
      <c r="Z56">
        <v>1.2493000000000001</v>
      </c>
    </row>
    <row r="57" spans="1:26" x14ac:dyDescent="0.2">
      <c r="A57" s="9"/>
      <c r="B57" s="7" t="s">
        <v>10</v>
      </c>
      <c r="C57" s="5">
        <v>3501540</v>
      </c>
      <c r="D57" s="5">
        <v>4092693</v>
      </c>
      <c r="E57" s="5">
        <v>0.85560000000000003</v>
      </c>
      <c r="G57" s="31"/>
      <c r="H57" s="31"/>
      <c r="I57" s="31"/>
      <c r="L57" s="21"/>
      <c r="O57" s="26"/>
      <c r="P57" s="2" t="s">
        <v>262</v>
      </c>
      <c r="Q57">
        <v>1534139</v>
      </c>
      <c r="R57">
        <v>2707211</v>
      </c>
      <c r="S57">
        <v>0.56669999999999998</v>
      </c>
      <c r="V57" s="26"/>
      <c r="W57" s="2" t="s">
        <v>252</v>
      </c>
      <c r="X57">
        <v>3443780</v>
      </c>
      <c r="Y57">
        <v>2394222</v>
      </c>
      <c r="Z57">
        <v>1.4383999999999999</v>
      </c>
    </row>
    <row r="58" spans="1:26" x14ac:dyDescent="0.2">
      <c r="A58" s="9"/>
      <c r="B58" s="7" t="s">
        <v>10</v>
      </c>
      <c r="C58" s="5">
        <v>3675834</v>
      </c>
      <c r="D58" s="5">
        <v>4121645</v>
      </c>
      <c r="E58" s="5">
        <v>0.89180000000000004</v>
      </c>
      <c r="F58" s="31"/>
      <c r="G58" s="31"/>
      <c r="H58" s="31"/>
      <c r="I58" s="31"/>
      <c r="L58" s="21"/>
      <c r="O58" s="26"/>
      <c r="P58" s="2" t="s">
        <v>262</v>
      </c>
      <c r="Q58">
        <v>1104784</v>
      </c>
      <c r="R58">
        <v>1966838</v>
      </c>
      <c r="S58">
        <v>0.56169999999999998</v>
      </c>
      <c r="V58" s="26"/>
      <c r="W58" s="2" t="s">
        <v>252</v>
      </c>
      <c r="X58">
        <v>2995392</v>
      </c>
      <c r="Y58">
        <v>2358767</v>
      </c>
      <c r="Z58">
        <v>1.2699</v>
      </c>
    </row>
    <row r="59" spans="1:26" x14ac:dyDescent="0.2">
      <c r="B59" s="61"/>
      <c r="C59" s="61"/>
      <c r="D59" s="61"/>
      <c r="E59" s="61">
        <v>1.1464718035167778</v>
      </c>
      <c r="L59" s="9"/>
      <c r="M59" s="7"/>
      <c r="O59" s="26"/>
      <c r="P59" t="s">
        <v>55</v>
      </c>
      <c r="Q59">
        <v>1004210</v>
      </c>
      <c r="R59">
        <v>1829520</v>
      </c>
      <c r="S59">
        <v>0.54890000000000005</v>
      </c>
      <c r="T59" s="31"/>
      <c r="U59" s="31"/>
      <c r="V59" s="26"/>
      <c r="W59" t="s">
        <v>255</v>
      </c>
      <c r="X59">
        <v>2248860</v>
      </c>
      <c r="Y59">
        <v>2000094</v>
      </c>
      <c r="Z59">
        <v>1.1244000000000001</v>
      </c>
    </row>
    <row r="60" spans="1:26" x14ac:dyDescent="0.2">
      <c r="B60" s="62" t="s">
        <v>224</v>
      </c>
      <c r="C60" s="61">
        <v>0.37881437525789474</v>
      </c>
      <c r="D60" s="61"/>
      <c r="E60" s="61">
        <v>1.2351695990455913</v>
      </c>
      <c r="L60" s="21"/>
      <c r="M60" s="7"/>
      <c r="O60" s="26"/>
      <c r="P60" t="s">
        <v>55</v>
      </c>
      <c r="Q60">
        <v>909220</v>
      </c>
      <c r="R60">
        <v>1586449</v>
      </c>
      <c r="S60">
        <v>0.57310000000000005</v>
      </c>
      <c r="V60" s="26"/>
      <c r="W60" t="s">
        <v>255</v>
      </c>
      <c r="X60">
        <v>2273927</v>
      </c>
      <c r="Y60">
        <v>2026181</v>
      </c>
      <c r="Z60">
        <v>1.1223000000000001</v>
      </c>
    </row>
    <row r="61" spans="1:26" x14ac:dyDescent="0.2">
      <c r="B61" s="61"/>
      <c r="C61" s="61"/>
      <c r="D61" s="61"/>
      <c r="E61" s="66" t="s">
        <v>231</v>
      </c>
      <c r="L61" s="21"/>
      <c r="M61" s="7"/>
      <c r="O61" s="26"/>
      <c r="P61" t="s">
        <v>55</v>
      </c>
      <c r="Q61">
        <v>941280</v>
      </c>
      <c r="R61">
        <v>1442425</v>
      </c>
      <c r="S61">
        <v>0.65259999999999996</v>
      </c>
      <c r="V61" s="26"/>
      <c r="W61" t="s">
        <v>255</v>
      </c>
      <c r="X61">
        <v>2001250</v>
      </c>
      <c r="Y61">
        <v>1480330</v>
      </c>
      <c r="Z61">
        <v>1.3519000000000001</v>
      </c>
    </row>
    <row r="62" spans="1:26" x14ac:dyDescent="0.2">
      <c r="A62" s="9"/>
      <c r="B62" s="54"/>
      <c r="C62" s="54"/>
      <c r="D62" s="54"/>
      <c r="E62" s="5">
        <v>1.1793886696714135</v>
      </c>
      <c r="L62" s="21"/>
      <c r="M62" s="7"/>
      <c r="R62" s="31"/>
      <c r="S62" s="31"/>
      <c r="T62" s="31"/>
      <c r="U62" s="31"/>
      <c r="V62" s="31"/>
      <c r="W62" s="31"/>
    </row>
    <row r="63" spans="1:26" x14ac:dyDescent="0.2">
      <c r="A63" s="9"/>
      <c r="B63" s="55" t="s">
        <v>29</v>
      </c>
      <c r="C63" s="54">
        <v>0.36858078356909313</v>
      </c>
      <c r="D63" s="54"/>
      <c r="E63" s="5">
        <v>1.2569835993990475</v>
      </c>
      <c r="L63" s="21"/>
      <c r="M63" s="7"/>
      <c r="S63" s="31"/>
      <c r="T63" s="31"/>
      <c r="U63" s="31"/>
    </row>
    <row r="64" spans="1:26" x14ac:dyDescent="0.2">
      <c r="A64" s="9"/>
      <c r="B64" s="54"/>
      <c r="C64" s="54"/>
      <c r="D64" s="54"/>
      <c r="E64" s="5">
        <v>1.1392346500920787</v>
      </c>
      <c r="L64" s="21"/>
      <c r="M64" s="7"/>
      <c r="R64" s="31"/>
      <c r="S64" s="31"/>
      <c r="T64" s="31"/>
      <c r="U64" s="31"/>
    </row>
    <row r="65" spans="1:23" x14ac:dyDescent="0.2">
      <c r="B65" s="64"/>
      <c r="C65" s="64"/>
      <c r="D65" s="64"/>
      <c r="E65" s="5">
        <v>0.93576366256776233</v>
      </c>
      <c r="L65" s="21"/>
      <c r="M65" s="7"/>
      <c r="R65" s="31"/>
      <c r="S65" s="31"/>
      <c r="T65" s="31"/>
      <c r="U65" s="31"/>
      <c r="V65" s="31"/>
      <c r="W65" s="31"/>
    </row>
    <row r="66" spans="1:23" x14ac:dyDescent="0.2">
      <c r="B66" s="65" t="s">
        <v>223</v>
      </c>
      <c r="C66" s="64">
        <v>0.74302949325054668</v>
      </c>
      <c r="D66" s="64"/>
      <c r="E66" s="5">
        <v>1.1228356445854799</v>
      </c>
      <c r="L66" s="21"/>
    </row>
    <row r="67" spans="1:23" x14ac:dyDescent="0.2">
      <c r="B67" s="64"/>
      <c r="C67" s="64"/>
      <c r="D67" s="63"/>
      <c r="E67" s="5">
        <v>1.0307800793335959</v>
      </c>
      <c r="L67" s="21"/>
    </row>
    <row r="68" spans="1:23" x14ac:dyDescent="0.2">
      <c r="A68" s="9"/>
      <c r="B68" s="7" t="s">
        <v>11</v>
      </c>
      <c r="C68" s="5">
        <v>7798316</v>
      </c>
      <c r="D68" s="5">
        <v>5270684</v>
      </c>
      <c r="E68" s="5">
        <v>1.4796</v>
      </c>
      <c r="F68" s="31">
        <f>AVERAGE(E68:E79)</f>
        <v>1.6051399656532808</v>
      </c>
      <c r="G68" s="31">
        <f>STDEV(E68:E79)</f>
        <v>0.11937472071807971</v>
      </c>
      <c r="H68" s="31">
        <f>F68/$F$125</f>
        <v>0.95161342564840146</v>
      </c>
      <c r="I68" s="31">
        <f>G68/$F$125</f>
        <v>7.0771764051192385E-2</v>
      </c>
      <c r="L68" s="21"/>
      <c r="R68" s="31"/>
      <c r="S68" s="31"/>
      <c r="T68" s="31"/>
      <c r="U68" s="31"/>
      <c r="V68" s="31"/>
      <c r="W68" s="31"/>
    </row>
    <row r="69" spans="1:23" x14ac:dyDescent="0.2">
      <c r="A69" s="9"/>
      <c r="B69" s="7" t="s">
        <v>11</v>
      </c>
      <c r="C69" s="5">
        <v>8643461</v>
      </c>
      <c r="D69" s="5">
        <v>4978515</v>
      </c>
      <c r="E69" s="5">
        <v>1.7362</v>
      </c>
      <c r="L69" s="21"/>
    </row>
    <row r="70" spans="1:23" x14ac:dyDescent="0.2">
      <c r="A70" s="9"/>
      <c r="B70" s="7" t="s">
        <v>11</v>
      </c>
      <c r="C70" s="5">
        <v>8819773</v>
      </c>
      <c r="D70" s="5">
        <v>5499532</v>
      </c>
      <c r="E70" s="5">
        <v>1.6036999999999999</v>
      </c>
      <c r="L70" s="21"/>
      <c r="M70" s="7"/>
    </row>
    <row r="71" spans="1:23" x14ac:dyDescent="0.2">
      <c r="A71" s="9"/>
      <c r="B71" s="61"/>
      <c r="C71" s="61"/>
      <c r="D71" s="61"/>
      <c r="E71" s="66" t="s">
        <v>230</v>
      </c>
      <c r="F71" s="31"/>
      <c r="G71" s="31"/>
      <c r="H71" s="31"/>
      <c r="I71" s="31"/>
      <c r="L71" s="21"/>
      <c r="R71" s="31"/>
      <c r="S71" s="31"/>
      <c r="T71" s="31"/>
      <c r="U71" s="31"/>
      <c r="V71" s="31"/>
      <c r="W71" s="31"/>
    </row>
    <row r="72" spans="1:23" x14ac:dyDescent="0.2">
      <c r="A72" s="9"/>
      <c r="B72" s="62" t="s">
        <v>224</v>
      </c>
      <c r="C72" s="61">
        <v>0.37881437525789474</v>
      </c>
      <c r="D72" s="61"/>
      <c r="E72" s="66" t="s">
        <v>229</v>
      </c>
      <c r="L72" s="21"/>
    </row>
    <row r="73" spans="1:23" x14ac:dyDescent="0.2">
      <c r="A73" s="9"/>
      <c r="B73" s="61"/>
      <c r="C73" s="61"/>
      <c r="D73" s="61"/>
      <c r="E73" s="61">
        <v>1.7240634005913138</v>
      </c>
      <c r="L73" s="21"/>
    </row>
    <row r="74" spans="1:23" x14ac:dyDescent="0.2">
      <c r="A74" s="9"/>
      <c r="B74" s="54"/>
      <c r="C74" s="54"/>
      <c r="D74" s="54"/>
      <c r="E74" s="5">
        <v>1.4444594610836454</v>
      </c>
      <c r="F74" s="31"/>
      <c r="G74" s="31"/>
      <c r="H74" s="31"/>
      <c r="I74" s="31"/>
      <c r="V74" s="31"/>
      <c r="W74" s="31"/>
    </row>
    <row r="75" spans="1:23" x14ac:dyDescent="0.2">
      <c r="A75" s="9"/>
      <c r="B75" s="55" t="s">
        <v>29</v>
      </c>
      <c r="C75" s="54">
        <v>0.36858078356909313</v>
      </c>
      <c r="D75" s="54"/>
      <c r="E75" s="5">
        <v>1.7391031452941712</v>
      </c>
      <c r="L75" s="21"/>
      <c r="M75" s="7"/>
      <c r="R75" s="31"/>
      <c r="S75" s="31"/>
      <c r="T75" s="31"/>
      <c r="U75" s="31"/>
    </row>
    <row r="76" spans="1:23" x14ac:dyDescent="0.2">
      <c r="A76" s="9"/>
      <c r="B76" s="54"/>
      <c r="C76" s="54"/>
      <c r="D76" s="54"/>
      <c r="E76" s="5">
        <v>1.7079023868372551</v>
      </c>
      <c r="L76" s="21"/>
    </row>
    <row r="77" spans="1:23" x14ac:dyDescent="0.2">
      <c r="A77" s="9"/>
      <c r="B77" s="64"/>
      <c r="C77" s="64"/>
      <c r="D77" s="64"/>
      <c r="E77" s="5">
        <v>1.512591371149012</v>
      </c>
      <c r="L77" s="21"/>
      <c r="M77" s="7"/>
    </row>
    <row r="78" spans="1:23" x14ac:dyDescent="0.2">
      <c r="A78" s="9"/>
      <c r="B78" s="65" t="s">
        <v>223</v>
      </c>
      <c r="C78" s="64">
        <v>0.74302949325054668</v>
      </c>
      <c r="D78" s="64"/>
      <c r="E78" s="5">
        <v>1.6312946000264414</v>
      </c>
      <c r="L78" s="21"/>
      <c r="M78" s="7"/>
    </row>
    <row r="79" spans="1:23" x14ac:dyDescent="0.2">
      <c r="A79" s="9"/>
      <c r="B79" s="64"/>
      <c r="C79" s="64"/>
      <c r="D79" s="63"/>
      <c r="E79" s="5">
        <v>1.4724852915509692</v>
      </c>
      <c r="L79" s="21"/>
      <c r="M79" s="7"/>
    </row>
    <row r="80" spans="1:23" x14ac:dyDescent="0.2">
      <c r="B80" s="5" t="s">
        <v>9</v>
      </c>
      <c r="C80" s="5">
        <v>8355991</v>
      </c>
      <c r="D80" s="5">
        <v>4664119</v>
      </c>
      <c r="E80" s="5">
        <v>1.7915000000000001</v>
      </c>
      <c r="F80" s="31">
        <f>AVERAGE(E80:E88)</f>
        <v>1.72231448319545</v>
      </c>
      <c r="G80" s="31">
        <f>STDEV(E80:E88)</f>
        <v>0.13500568851005823</v>
      </c>
      <c r="H80" s="31">
        <f>F80/$F$125</f>
        <v>1.0210807907523665</v>
      </c>
      <c r="I80" s="31">
        <f>G80/$F$125</f>
        <v>8.003864365360179E-2</v>
      </c>
      <c r="L80" s="21"/>
      <c r="M80" s="7"/>
    </row>
    <row r="81" spans="1:21" x14ac:dyDescent="0.2">
      <c r="A81" s="10"/>
      <c r="B81" s="5" t="s">
        <v>9</v>
      </c>
      <c r="C81" s="5">
        <v>10090745</v>
      </c>
      <c r="D81" s="5">
        <v>5644023</v>
      </c>
      <c r="E81" s="5">
        <v>1.7879</v>
      </c>
      <c r="L81" s="21"/>
      <c r="P81" s="46"/>
      <c r="R81" s="31"/>
      <c r="S81" s="31"/>
      <c r="T81" s="31"/>
      <c r="U81" s="31"/>
    </row>
    <row r="82" spans="1:21" x14ac:dyDescent="0.2">
      <c r="A82" s="10"/>
      <c r="B82" s="5" t="s">
        <v>9</v>
      </c>
      <c r="C82" s="5">
        <v>9143660</v>
      </c>
      <c r="D82" s="5">
        <v>4989187</v>
      </c>
      <c r="E82" s="5">
        <v>1.8327</v>
      </c>
      <c r="L82" s="21"/>
      <c r="P82" s="64"/>
      <c r="Q82" s="64"/>
      <c r="R82" s="64"/>
    </row>
    <row r="83" spans="1:21" x14ac:dyDescent="0.2">
      <c r="A83" s="10"/>
      <c r="B83" s="54"/>
      <c r="C83" s="54"/>
      <c r="D83" s="54"/>
      <c r="E83" s="5">
        <v>1.5969362111078769</v>
      </c>
      <c r="L83" s="21"/>
      <c r="P83" s="65"/>
      <c r="Q83" s="64"/>
      <c r="R83" s="64"/>
    </row>
    <row r="84" spans="1:21" x14ac:dyDescent="0.2">
      <c r="A84" s="10"/>
      <c r="B84" s="55" t="s">
        <v>29</v>
      </c>
      <c r="C84" s="54">
        <v>0.36858078356909313</v>
      </c>
      <c r="D84" s="54"/>
      <c r="E84" s="5">
        <v>1.7762727444993662</v>
      </c>
      <c r="L84" s="9"/>
      <c r="M84" s="7"/>
      <c r="P84" s="64"/>
      <c r="Q84" s="64"/>
      <c r="R84" s="63"/>
      <c r="S84" s="31"/>
      <c r="T84" s="31"/>
      <c r="U84" s="31"/>
    </row>
    <row r="85" spans="1:21" x14ac:dyDescent="0.2">
      <c r="A85" s="10"/>
      <c r="B85" s="54"/>
      <c r="C85" s="54"/>
      <c r="D85" s="54"/>
      <c r="L85" s="21"/>
    </row>
    <row r="86" spans="1:21" x14ac:dyDescent="0.2">
      <c r="A86" s="10"/>
      <c r="B86" s="64"/>
      <c r="C86" s="64"/>
      <c r="D86" s="64"/>
      <c r="E86" s="5">
        <v>1.5287414703160092</v>
      </c>
      <c r="L86" s="21"/>
      <c r="M86" s="7"/>
    </row>
    <row r="87" spans="1:21" x14ac:dyDescent="0.2">
      <c r="A87" s="10"/>
      <c r="B87" s="65" t="s">
        <v>223</v>
      </c>
      <c r="C87" s="64">
        <v>0.74302949325054668</v>
      </c>
      <c r="D87" s="64"/>
      <c r="E87" s="5">
        <v>1.8903691074970215</v>
      </c>
      <c r="L87" s="21"/>
      <c r="M87" s="7"/>
    </row>
    <row r="88" spans="1:21" x14ac:dyDescent="0.2">
      <c r="A88" s="10"/>
      <c r="B88" s="64"/>
      <c r="C88" s="64"/>
      <c r="D88" s="63"/>
      <c r="E88" s="5">
        <v>1.5740963321433263</v>
      </c>
      <c r="L88" s="21"/>
      <c r="M88" s="7"/>
    </row>
    <row r="89" spans="1:21" x14ac:dyDescent="0.2">
      <c r="A89" s="10" t="s">
        <v>13</v>
      </c>
      <c r="B89" s="7" t="s">
        <v>10</v>
      </c>
      <c r="C89" s="5">
        <v>5566929</v>
      </c>
      <c r="D89" s="5">
        <v>4390275</v>
      </c>
      <c r="E89" s="4" t="s">
        <v>228</v>
      </c>
      <c r="F89" s="31">
        <f>AVERAGE(E89:E100)</f>
        <v>1.6802007034732462</v>
      </c>
      <c r="G89" s="31">
        <f>STDEV(E89:E100)</f>
        <v>0.14071420400970663</v>
      </c>
      <c r="H89" s="31">
        <f>F89/$F$125</f>
        <v>0.99611347385415583</v>
      </c>
      <c r="I89" s="31">
        <f>G89/$F$125</f>
        <v>8.3422959106601247E-2</v>
      </c>
      <c r="L89" s="21"/>
      <c r="M89" s="7"/>
    </row>
    <row r="90" spans="1:21" x14ac:dyDescent="0.2">
      <c r="A90" s="10"/>
      <c r="B90" s="7" t="s">
        <v>10</v>
      </c>
      <c r="C90" s="5">
        <v>7012323</v>
      </c>
      <c r="D90" s="5">
        <v>4594348</v>
      </c>
      <c r="E90" s="5">
        <v>1.5263</v>
      </c>
      <c r="G90" s="31"/>
      <c r="H90" s="31"/>
      <c r="I90" s="31"/>
      <c r="L90" s="21"/>
      <c r="M90" s="7"/>
      <c r="P90" s="46"/>
      <c r="R90" s="31"/>
      <c r="S90" s="31"/>
      <c r="T90" s="31"/>
      <c r="U90" s="31"/>
    </row>
    <row r="91" spans="1:21" x14ac:dyDescent="0.2">
      <c r="A91" s="10"/>
      <c r="B91" s="7" t="s">
        <v>10</v>
      </c>
      <c r="C91" s="5">
        <v>7137402</v>
      </c>
      <c r="D91" s="5">
        <v>4677937</v>
      </c>
      <c r="E91" s="5">
        <v>1.5258</v>
      </c>
      <c r="F91" s="31"/>
      <c r="G91" s="31"/>
      <c r="H91" s="31"/>
      <c r="I91" s="31"/>
      <c r="L91" s="21"/>
      <c r="M91" s="7"/>
      <c r="S91" s="31"/>
      <c r="T91" s="31"/>
      <c r="U91" s="31"/>
    </row>
    <row r="92" spans="1:21" x14ac:dyDescent="0.2">
      <c r="A92" s="10"/>
      <c r="B92" s="61"/>
      <c r="C92" s="61"/>
      <c r="D92" s="61"/>
      <c r="E92" s="4" t="s">
        <v>227</v>
      </c>
      <c r="L92" s="21"/>
      <c r="M92" s="7"/>
      <c r="R92" s="31"/>
      <c r="S92" s="31"/>
      <c r="T92" s="31"/>
      <c r="U92" s="31"/>
    </row>
    <row r="93" spans="1:21" x14ac:dyDescent="0.2">
      <c r="A93" s="10"/>
      <c r="B93" s="62" t="s">
        <v>224</v>
      </c>
      <c r="C93" s="61">
        <v>0.37881437525789474</v>
      </c>
      <c r="D93" s="61"/>
      <c r="E93" s="5">
        <v>1.9312889050261908</v>
      </c>
      <c r="L93" s="21"/>
      <c r="M93" s="7"/>
      <c r="R93" s="31"/>
      <c r="S93" s="31"/>
      <c r="T93" s="31"/>
      <c r="U93" s="31"/>
    </row>
    <row r="94" spans="1:21" x14ac:dyDescent="0.2">
      <c r="A94" s="10"/>
      <c r="B94" s="61"/>
      <c r="C94" s="61"/>
      <c r="D94" s="61"/>
      <c r="E94" s="4" t="s">
        <v>226</v>
      </c>
      <c r="L94" s="21"/>
      <c r="M94" s="7"/>
    </row>
    <row r="95" spans="1:21" x14ac:dyDescent="0.2">
      <c r="A95" s="10"/>
      <c r="B95" s="54"/>
      <c r="C95" s="54"/>
      <c r="D95" s="54"/>
      <c r="E95" s="4" t="s">
        <v>225</v>
      </c>
      <c r="L95" s="21"/>
    </row>
    <row r="96" spans="1:21" x14ac:dyDescent="0.2">
      <c r="A96" s="10"/>
      <c r="B96" s="55" t="s">
        <v>29</v>
      </c>
      <c r="C96" s="54">
        <v>0.36858078356909313</v>
      </c>
      <c r="D96" s="54"/>
      <c r="E96" s="5">
        <v>1.7863112493941999</v>
      </c>
      <c r="L96" s="21"/>
      <c r="R96" s="31"/>
      <c r="S96" s="31"/>
      <c r="T96" s="31"/>
      <c r="U96" s="31"/>
    </row>
    <row r="97" spans="1:21" x14ac:dyDescent="0.2">
      <c r="A97" s="10"/>
      <c r="B97" s="54"/>
      <c r="C97" s="54"/>
      <c r="D97" s="54"/>
      <c r="E97" s="5">
        <v>1.656895929533776</v>
      </c>
      <c r="L97" s="21"/>
      <c r="M97" s="7"/>
    </row>
    <row r="98" spans="1:21" x14ac:dyDescent="0.2">
      <c r="A98" s="10"/>
      <c r="B98" s="64"/>
      <c r="C98" s="64"/>
      <c r="D98" s="64"/>
      <c r="E98" s="5">
        <v>1.7055850561946286</v>
      </c>
      <c r="L98" s="21"/>
      <c r="M98" s="7"/>
    </row>
    <row r="99" spans="1:21" x14ac:dyDescent="0.2">
      <c r="A99" s="10"/>
      <c r="B99" s="65" t="s">
        <v>223</v>
      </c>
      <c r="C99" s="64">
        <v>0.74302949325054668</v>
      </c>
      <c r="D99" s="64"/>
      <c r="E99" s="5">
        <v>1.5701933915113022</v>
      </c>
      <c r="L99" s="21"/>
      <c r="M99" s="7"/>
    </row>
    <row r="100" spans="1:21" x14ac:dyDescent="0.2">
      <c r="A100" s="10"/>
      <c r="B100" s="64"/>
      <c r="C100" s="64"/>
      <c r="D100" s="63"/>
      <c r="E100" s="5">
        <v>1.7392310961258726</v>
      </c>
      <c r="L100" s="21"/>
      <c r="M100" s="7"/>
    </row>
    <row r="101" spans="1:21" x14ac:dyDescent="0.2">
      <c r="B101" s="7" t="s">
        <v>11</v>
      </c>
      <c r="C101" s="5">
        <v>9093667</v>
      </c>
      <c r="D101" s="5">
        <v>5056785</v>
      </c>
      <c r="E101" s="5">
        <v>1.7983</v>
      </c>
      <c r="F101" s="31">
        <f>AVERAGE(E101:E112)</f>
        <v>1.7513118467978899</v>
      </c>
      <c r="G101" s="31">
        <f>STDEV(E101:E112)</f>
        <v>9.9719683573035151E-2</v>
      </c>
      <c r="H101" s="31">
        <f>F101/$F$125</f>
        <v>1.0382719897150436</v>
      </c>
      <c r="I101" s="31">
        <f>G101/$F$125</f>
        <v>5.9119199396975436E-2</v>
      </c>
      <c r="L101" s="21"/>
      <c r="M101" s="7"/>
    </row>
    <row r="102" spans="1:21" x14ac:dyDescent="0.2">
      <c r="B102" s="7" t="s">
        <v>11</v>
      </c>
      <c r="C102" s="5">
        <v>7925371</v>
      </c>
      <c r="D102" s="5">
        <v>4536058</v>
      </c>
      <c r="E102" s="5">
        <v>1.7472000000000001</v>
      </c>
      <c r="L102" s="21"/>
      <c r="R102" s="31"/>
      <c r="S102" s="31"/>
      <c r="T102" s="31"/>
      <c r="U102" s="31"/>
    </row>
    <row r="103" spans="1:21" x14ac:dyDescent="0.2">
      <c r="B103" s="7" t="s">
        <v>11</v>
      </c>
      <c r="C103" s="5">
        <v>8216694</v>
      </c>
      <c r="D103" s="5">
        <v>4683971</v>
      </c>
      <c r="E103" s="5">
        <v>1.7542</v>
      </c>
      <c r="L103" s="21"/>
    </row>
    <row r="104" spans="1:21" x14ac:dyDescent="0.2">
      <c r="B104" s="61"/>
      <c r="C104" s="61"/>
      <c r="D104" s="61"/>
      <c r="E104" s="5">
        <v>1.6984571917630549</v>
      </c>
      <c r="F104" s="31"/>
      <c r="G104" s="31"/>
      <c r="H104" s="31"/>
      <c r="I104" s="31"/>
      <c r="L104" s="21"/>
    </row>
    <row r="105" spans="1:21" x14ac:dyDescent="0.2">
      <c r="B105" s="62" t="s">
        <v>224</v>
      </c>
      <c r="C105" s="61">
        <v>0.37881437525789474</v>
      </c>
      <c r="D105" s="61"/>
      <c r="E105" s="4"/>
    </row>
    <row r="106" spans="1:21" x14ac:dyDescent="0.2">
      <c r="B106" s="61"/>
      <c r="C106" s="61"/>
      <c r="D106" s="61"/>
      <c r="E106" s="5">
        <v>1.5986721717931398</v>
      </c>
    </row>
    <row r="107" spans="1:21" x14ac:dyDescent="0.2">
      <c r="B107" s="54"/>
      <c r="C107" s="54"/>
      <c r="D107" s="54"/>
      <c r="E107" s="5">
        <v>1.8861536764563305</v>
      </c>
      <c r="F107" s="31"/>
      <c r="G107" s="31"/>
      <c r="H107" s="31"/>
      <c r="I107" s="31"/>
    </row>
    <row r="108" spans="1:21" x14ac:dyDescent="0.2">
      <c r="B108" s="55" t="s">
        <v>29</v>
      </c>
      <c r="C108" s="54">
        <v>0.36858078356909313</v>
      </c>
      <c r="D108" s="54"/>
      <c r="E108" s="5">
        <v>1.7038327226907011</v>
      </c>
    </row>
    <row r="109" spans="1:21" x14ac:dyDescent="0.2">
      <c r="B109" s="54"/>
      <c r="C109" s="54"/>
      <c r="D109" s="54"/>
    </row>
    <row r="110" spans="1:21" x14ac:dyDescent="0.2">
      <c r="B110" s="64"/>
      <c r="C110" s="64"/>
      <c r="D110" s="64"/>
      <c r="E110" s="5">
        <v>1.6813599074441328</v>
      </c>
    </row>
    <row r="111" spans="1:21" x14ac:dyDescent="0.2">
      <c r="B111" s="65" t="s">
        <v>223</v>
      </c>
      <c r="C111" s="64">
        <v>0.74302949325054668</v>
      </c>
      <c r="D111" s="64"/>
      <c r="E111" s="5">
        <v>1.9358585534840633</v>
      </c>
    </row>
    <row r="112" spans="1:21" x14ac:dyDescent="0.2">
      <c r="B112" s="64"/>
      <c r="C112" s="64"/>
      <c r="D112" s="63"/>
      <c r="E112" s="5">
        <v>1.7090842443474779</v>
      </c>
    </row>
    <row r="113" spans="2:9" x14ac:dyDescent="0.2">
      <c r="B113" s="5" t="s">
        <v>9</v>
      </c>
      <c r="C113" s="5">
        <v>8180171</v>
      </c>
      <c r="D113" s="5">
        <v>4983058</v>
      </c>
      <c r="E113" s="5">
        <v>1.6415999999999999</v>
      </c>
      <c r="F113" s="31">
        <f>AVERAGE(E113:E124)</f>
        <v>1.6052752742402674</v>
      </c>
      <c r="G113" s="31">
        <f>STDEV(E113:E124)</f>
        <v>0.11879077367597277</v>
      </c>
      <c r="H113" s="31">
        <f>F113/$F$125</f>
        <v>0.95169364386658628</v>
      </c>
      <c r="I113" s="31">
        <f>G113/$F$125</f>
        <v>7.0425568792817847E-2</v>
      </c>
    </row>
    <row r="114" spans="2:9" x14ac:dyDescent="0.2">
      <c r="B114" s="5" t="s">
        <v>9</v>
      </c>
      <c r="C114" s="5">
        <v>8597807</v>
      </c>
      <c r="D114" s="5">
        <v>5005229</v>
      </c>
      <c r="E114" s="5">
        <v>1.7178</v>
      </c>
    </row>
    <row r="115" spans="2:9" x14ac:dyDescent="0.2">
      <c r="B115" s="5" t="s">
        <v>9</v>
      </c>
      <c r="C115" s="5">
        <v>7172113</v>
      </c>
      <c r="D115" s="5">
        <v>4704461</v>
      </c>
      <c r="E115" s="5">
        <v>1.5245</v>
      </c>
    </row>
    <row r="116" spans="2:9" x14ac:dyDescent="0.2">
      <c r="B116" s="61"/>
      <c r="C116" s="61"/>
      <c r="D116" s="61"/>
      <c r="E116" s="5">
        <v>1.6831462627729621</v>
      </c>
    </row>
    <row r="117" spans="2:9" x14ac:dyDescent="0.2">
      <c r="B117" s="62" t="s">
        <v>224</v>
      </c>
      <c r="C117" s="61">
        <v>0.37881437525789474</v>
      </c>
      <c r="D117" s="61"/>
      <c r="E117" s="5">
        <v>1.5791375382540556</v>
      </c>
    </row>
    <row r="118" spans="2:9" x14ac:dyDescent="0.2">
      <c r="B118" s="61"/>
      <c r="C118" s="61"/>
      <c r="D118" s="61"/>
      <c r="E118" s="5">
        <v>1.4592899216764326</v>
      </c>
    </row>
    <row r="119" spans="2:9" x14ac:dyDescent="0.2">
      <c r="B119" s="54"/>
      <c r="C119" s="54"/>
      <c r="D119" s="54"/>
      <c r="E119" s="5">
        <v>1.489225766695742</v>
      </c>
    </row>
    <row r="120" spans="2:9" x14ac:dyDescent="0.2">
      <c r="B120" s="55" t="s">
        <v>29</v>
      </c>
      <c r="C120" s="54">
        <v>0.36858078356909313</v>
      </c>
      <c r="D120" s="54"/>
      <c r="E120" s="5">
        <v>1.5548830149268167</v>
      </c>
    </row>
    <row r="121" spans="2:9" x14ac:dyDescent="0.2">
      <c r="B121" s="54"/>
      <c r="C121" s="54"/>
      <c r="D121" s="54"/>
      <c r="E121" s="5">
        <v>1.7705752146941902</v>
      </c>
    </row>
    <row r="122" spans="2:9" x14ac:dyDescent="0.2">
      <c r="B122" s="64"/>
      <c r="C122" s="64"/>
      <c r="D122" s="64"/>
      <c r="E122" s="5">
        <v>1.5132642919476371</v>
      </c>
    </row>
    <row r="123" spans="2:9" x14ac:dyDescent="0.2">
      <c r="B123" s="65" t="s">
        <v>223</v>
      </c>
      <c r="C123" s="64">
        <v>0.74302949325054668</v>
      </c>
      <c r="D123" s="64"/>
      <c r="E123" s="5">
        <v>1.5104380245934126</v>
      </c>
    </row>
    <row r="124" spans="2:9" x14ac:dyDescent="0.2">
      <c r="B124" s="64"/>
      <c r="C124" s="64"/>
      <c r="D124" s="63"/>
      <c r="E124" s="5">
        <v>1.8194432553219588</v>
      </c>
    </row>
    <row r="125" spans="2:9" x14ac:dyDescent="0.2">
      <c r="F125" s="31">
        <v>1.6867563260360534</v>
      </c>
      <c r="G125" s="31">
        <v>0.15305962294936626</v>
      </c>
      <c r="H125" s="31">
        <f>F125/$F$125</f>
        <v>1</v>
      </c>
      <c r="I125" s="31">
        <f>G125/$F$125</f>
        <v>9.0741988387298744E-2</v>
      </c>
    </row>
    <row r="131" spans="1:18" x14ac:dyDescent="0.2">
      <c r="A131" s="9" t="s">
        <v>35</v>
      </c>
      <c r="B131" s="7" t="s">
        <v>5</v>
      </c>
      <c r="C131" s="5" t="s">
        <v>6</v>
      </c>
      <c r="E131" s="9" t="s">
        <v>36</v>
      </c>
      <c r="F131" s="7" t="s">
        <v>5</v>
      </c>
      <c r="G131" s="5" t="s">
        <v>6</v>
      </c>
    </row>
    <row r="132" spans="1:18" x14ac:dyDescent="0.2">
      <c r="A132" s="29" t="s">
        <v>219</v>
      </c>
      <c r="B132" s="7">
        <v>0.65490816080262826</v>
      </c>
      <c r="C132" s="5">
        <v>7.2318835280509169E-2</v>
      </c>
      <c r="E132" s="29" t="s">
        <v>219</v>
      </c>
      <c r="F132" s="7">
        <v>0.89432752971818941</v>
      </c>
      <c r="G132" s="5">
        <v>6.9744093090581008E-2</v>
      </c>
      <c r="N132" s="9" t="s">
        <v>35</v>
      </c>
      <c r="O132" s="9" t="s">
        <v>36</v>
      </c>
      <c r="P132" s="9" t="s">
        <v>38</v>
      </c>
      <c r="Q132" s="9" t="s">
        <v>39</v>
      </c>
      <c r="R132" s="20" t="s">
        <v>42</v>
      </c>
    </row>
    <row r="133" spans="1:18" x14ac:dyDescent="0.2">
      <c r="A133" s="29" t="s">
        <v>217</v>
      </c>
      <c r="B133" s="7">
        <v>0.99420446338521684</v>
      </c>
      <c r="C133" s="5">
        <v>0.11810478485281468</v>
      </c>
      <c r="E133" s="29" t="s">
        <v>217</v>
      </c>
      <c r="F133" s="5">
        <v>0.91197017517995949</v>
      </c>
      <c r="G133" s="5">
        <v>5.6982999939507437E-2</v>
      </c>
      <c r="M133" s="29" t="s">
        <v>222</v>
      </c>
      <c r="N133" s="7">
        <v>0.65490816080262826</v>
      </c>
      <c r="O133" s="7">
        <v>0.89432752971818941</v>
      </c>
      <c r="P133" s="5">
        <v>0.62584497664497363</v>
      </c>
      <c r="Q133" s="5">
        <v>0.99611347385415583</v>
      </c>
    </row>
    <row r="134" spans="1:18" x14ac:dyDescent="0.2">
      <c r="A134" s="29" t="s">
        <v>37</v>
      </c>
      <c r="B134" s="7">
        <v>1.0848134978692268</v>
      </c>
      <c r="C134" s="5">
        <v>6.7290574313983248E-2</v>
      </c>
      <c r="E134" s="29" t="s">
        <v>37</v>
      </c>
      <c r="F134" s="5">
        <v>0.96085649630655534</v>
      </c>
      <c r="G134" s="5">
        <v>8.5841457153684339E-2</v>
      </c>
      <c r="M134" s="29" t="s">
        <v>221</v>
      </c>
      <c r="N134" s="7">
        <v>0.99420446338521684</v>
      </c>
      <c r="O134" s="5">
        <v>0.91197017517995949</v>
      </c>
      <c r="P134" s="5">
        <v>0.95161342564840146</v>
      </c>
      <c r="Q134" s="5">
        <v>1.0382719897150436</v>
      </c>
    </row>
    <row r="135" spans="1:18" x14ac:dyDescent="0.2">
      <c r="M135" s="29" t="s">
        <v>37</v>
      </c>
      <c r="N135" s="7">
        <v>1.0848134978692268</v>
      </c>
      <c r="O135" s="5">
        <v>0.96085649630655534</v>
      </c>
      <c r="P135" s="5">
        <v>1.0210807907523665</v>
      </c>
      <c r="Q135" s="5">
        <v>0.95169364386658628</v>
      </c>
      <c r="R135" s="29">
        <v>1</v>
      </c>
    </row>
    <row r="137" spans="1:18" x14ac:dyDescent="0.2">
      <c r="A137" s="9" t="s">
        <v>38</v>
      </c>
      <c r="B137" s="7" t="s">
        <v>5</v>
      </c>
      <c r="C137" s="5" t="s">
        <v>6</v>
      </c>
      <c r="E137" s="9" t="s">
        <v>39</v>
      </c>
      <c r="F137" s="7" t="s">
        <v>5</v>
      </c>
      <c r="G137" s="5" t="s">
        <v>6</v>
      </c>
    </row>
    <row r="138" spans="1:18" x14ac:dyDescent="0.2">
      <c r="A138" s="29" t="s">
        <v>220</v>
      </c>
      <c r="B138" s="5">
        <v>0.62584497664497363</v>
      </c>
      <c r="C138" s="5">
        <v>9.3006422006246897E-2</v>
      </c>
      <c r="E138" s="29" t="s">
        <v>219</v>
      </c>
      <c r="F138" s="5">
        <v>0.99611347385415583</v>
      </c>
      <c r="G138" s="5">
        <v>8.3422959106601247E-2</v>
      </c>
    </row>
    <row r="139" spans="1:18" x14ac:dyDescent="0.2">
      <c r="A139" s="29" t="s">
        <v>218</v>
      </c>
      <c r="B139" s="5">
        <v>0.95161342564840146</v>
      </c>
      <c r="C139" s="5">
        <v>7.0771764051192385E-2</v>
      </c>
      <c r="E139" s="29" t="s">
        <v>217</v>
      </c>
      <c r="F139" s="5">
        <v>1.0382719897150436</v>
      </c>
      <c r="G139" s="5">
        <v>5.9119199396975436E-2</v>
      </c>
    </row>
    <row r="140" spans="1:18" x14ac:dyDescent="0.2">
      <c r="A140" s="29" t="s">
        <v>37</v>
      </c>
      <c r="B140" s="5">
        <v>1.0210807907523665</v>
      </c>
      <c r="C140" s="5">
        <v>8.003864365360179E-2</v>
      </c>
      <c r="E140" s="29" t="s">
        <v>37</v>
      </c>
      <c r="F140" s="5">
        <v>0.95169364386658628</v>
      </c>
      <c r="G140" s="5">
        <v>7.0425568792817847E-2</v>
      </c>
    </row>
    <row r="172" spans="13:14" x14ac:dyDescent="0.2">
      <c r="M172" s="5">
        <v>1</v>
      </c>
      <c r="N172" s="5">
        <v>9.0741988387298744E-2</v>
      </c>
    </row>
  </sheetData>
  <mergeCells count="13">
    <mergeCell ref="AC2:AC10"/>
    <mergeCell ref="AC11:AC19"/>
    <mergeCell ref="AC20:AC28"/>
    <mergeCell ref="AC29:AC37"/>
    <mergeCell ref="AC38:AC46"/>
    <mergeCell ref="O2:O16"/>
    <mergeCell ref="O17:O31"/>
    <mergeCell ref="O32:O46"/>
    <mergeCell ref="O47:O61"/>
    <mergeCell ref="V2:V16"/>
    <mergeCell ref="V17:V31"/>
    <mergeCell ref="V32:V46"/>
    <mergeCell ref="V47:V61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tabSelected="1" topLeftCell="A61" zoomScale="75" zoomScaleNormal="75" workbookViewId="0">
      <selection activeCell="M85" sqref="M85"/>
    </sheetView>
  </sheetViews>
  <sheetFormatPr defaultRowHeight="12.75" x14ac:dyDescent="0.2"/>
  <cols>
    <col min="1" max="1" width="10" customWidth="1"/>
    <col min="2" max="2" width="16.28515625" customWidth="1"/>
    <col min="3" max="4" width="11.42578125" bestFit="1" customWidth="1"/>
    <col min="5" max="9" width="9.28515625" bestFit="1" customWidth="1"/>
    <col min="14" max="14" width="24.7109375" customWidth="1"/>
    <col min="15" max="15" width="21.42578125" customWidth="1"/>
  </cols>
  <sheetData>
    <row r="1" spans="1:24" x14ac:dyDescent="0.2">
      <c r="A1" s="8" t="s">
        <v>22</v>
      </c>
      <c r="P1" s="11"/>
    </row>
    <row r="2" spans="1:24" x14ac:dyDescent="0.2">
      <c r="A2" s="8" t="s">
        <v>23</v>
      </c>
      <c r="B2" s="8" t="s">
        <v>24</v>
      </c>
      <c r="N2" s="1"/>
      <c r="O2" s="1"/>
      <c r="P2" s="1"/>
      <c r="Q2" s="1"/>
      <c r="S2" s="1"/>
      <c r="T2" s="1"/>
      <c r="U2" s="1"/>
      <c r="V2" s="1"/>
    </row>
    <row r="3" spans="1:24" x14ac:dyDescent="0.2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M3" s="18"/>
      <c r="N3" s="3"/>
      <c r="S3" s="1"/>
      <c r="T3" s="1"/>
      <c r="U3" s="1"/>
      <c r="V3" s="1"/>
    </row>
    <row r="4" spans="1:24" x14ac:dyDescent="0.2">
      <c r="A4" s="9" t="s">
        <v>12</v>
      </c>
      <c r="B4" s="2" t="s">
        <v>7</v>
      </c>
      <c r="C4">
        <v>2002030</v>
      </c>
      <c r="D4">
        <v>4839854</v>
      </c>
      <c r="E4">
        <v>0.41370000000000001</v>
      </c>
      <c r="F4" s="1">
        <f>AVERAGE(E4:E9)</f>
        <v>0.58834126466026948</v>
      </c>
      <c r="G4" s="1">
        <f>STDEV(E4:E9)</f>
        <v>0.12200728080524537</v>
      </c>
      <c r="H4" s="1">
        <f>F4/$F$112</f>
        <v>0.34825758015087072</v>
      </c>
      <c r="I4" s="1">
        <f>G4/$F$112</f>
        <v>7.2219922222449995E-2</v>
      </c>
      <c r="M4" s="19"/>
      <c r="T4" s="1"/>
      <c r="U4" s="1"/>
      <c r="V4" s="1"/>
    </row>
    <row r="5" spans="1:24" x14ac:dyDescent="0.2">
      <c r="A5" s="9"/>
      <c r="B5" s="2" t="s">
        <v>7</v>
      </c>
      <c r="C5">
        <v>2395337</v>
      </c>
      <c r="D5">
        <v>4856309</v>
      </c>
      <c r="E5">
        <v>0.49320000000000003</v>
      </c>
      <c r="G5" s="1"/>
      <c r="H5" s="1"/>
      <c r="I5" s="1"/>
      <c r="M5" s="19"/>
      <c r="S5" s="1"/>
      <c r="T5" s="17" t="s">
        <v>29</v>
      </c>
      <c r="U5" s="1"/>
      <c r="V5" s="1" t="s">
        <v>46</v>
      </c>
      <c r="W5" s="1" t="s">
        <v>47</v>
      </c>
      <c r="X5" s="1" t="s">
        <v>48</v>
      </c>
    </row>
    <row r="6" spans="1:24" x14ac:dyDescent="0.2">
      <c r="A6" s="9"/>
      <c r="B6" s="2" t="s">
        <v>7</v>
      </c>
      <c r="C6">
        <v>2855155</v>
      </c>
      <c r="D6">
        <v>5114553</v>
      </c>
      <c r="E6">
        <v>0.55820000000000003</v>
      </c>
      <c r="F6" s="1"/>
      <c r="G6" s="1"/>
      <c r="H6" s="1"/>
      <c r="I6" s="1"/>
      <c r="M6" s="19"/>
      <c r="S6" s="1"/>
      <c r="T6" s="25" t="s">
        <v>49</v>
      </c>
      <c r="U6" s="2" t="s">
        <v>50</v>
      </c>
      <c r="V6">
        <v>691413</v>
      </c>
      <c r="W6">
        <v>1960825</v>
      </c>
      <c r="X6">
        <v>0.35260000000000002</v>
      </c>
    </row>
    <row r="7" spans="1:24" x14ac:dyDescent="0.2">
      <c r="B7" s="16"/>
      <c r="C7" s="16"/>
      <c r="D7" s="16"/>
      <c r="E7">
        <v>0.63703809440728887</v>
      </c>
      <c r="M7" s="19"/>
      <c r="T7" s="26"/>
      <c r="U7" s="2" t="s">
        <v>50</v>
      </c>
      <c r="V7">
        <v>925299</v>
      </c>
      <c r="W7">
        <v>2493610</v>
      </c>
      <c r="X7">
        <v>0.37109999999999999</v>
      </c>
    </row>
    <row r="8" spans="1:24" x14ac:dyDescent="0.2">
      <c r="B8" s="17" t="s">
        <v>29</v>
      </c>
      <c r="C8" s="16">
        <v>0.36858078356909241</v>
      </c>
      <c r="D8" s="16"/>
      <c r="E8">
        <v>0.71843137733837348</v>
      </c>
      <c r="M8" s="19"/>
      <c r="S8" s="1"/>
      <c r="T8" s="26"/>
      <c r="U8" s="2" t="s">
        <v>51</v>
      </c>
      <c r="V8">
        <v>914482</v>
      </c>
      <c r="W8">
        <v>2082112</v>
      </c>
      <c r="X8">
        <v>0.43919999999999998</v>
      </c>
    </row>
    <row r="9" spans="1:24" x14ac:dyDescent="0.2">
      <c r="B9" s="16"/>
      <c r="C9" s="16"/>
      <c r="D9" s="16"/>
      <c r="E9">
        <v>0.70947811621595425</v>
      </c>
      <c r="M9" s="19"/>
      <c r="N9" s="2"/>
      <c r="S9" s="1"/>
      <c r="T9" s="26"/>
      <c r="U9" s="2" t="s">
        <v>52</v>
      </c>
      <c r="V9">
        <v>1192750</v>
      </c>
      <c r="W9">
        <v>2385831</v>
      </c>
      <c r="X9">
        <v>0.49990000000000001</v>
      </c>
    </row>
    <row r="10" spans="1:24" x14ac:dyDescent="0.2">
      <c r="A10" s="9"/>
      <c r="B10" s="2" t="s">
        <v>8</v>
      </c>
      <c r="C10">
        <v>4312334</v>
      </c>
      <c r="D10">
        <v>2757108</v>
      </c>
      <c r="E10">
        <v>1.5641</v>
      </c>
      <c r="F10" s="1">
        <f>AVERAGE(E10:E15)</f>
        <v>1.7177174700332785</v>
      </c>
      <c r="G10" s="1">
        <f>STDEV(E10:E15)</f>
        <v>0.16038776429119642</v>
      </c>
      <c r="H10" s="1">
        <f>F10/$F$112</f>
        <v>1.0167706489907578</v>
      </c>
      <c r="I10" s="1">
        <f>G10/$F$112</f>
        <v>9.4938529783583706E-2</v>
      </c>
      <c r="M10" s="19"/>
      <c r="T10" s="26"/>
      <c r="U10" s="2" t="s">
        <v>52</v>
      </c>
      <c r="V10">
        <v>1042172</v>
      </c>
      <c r="W10">
        <v>1533700</v>
      </c>
      <c r="X10">
        <v>0.67949999999999999</v>
      </c>
    </row>
    <row r="11" spans="1:24" x14ac:dyDescent="0.2">
      <c r="A11" s="9"/>
      <c r="B11" s="2" t="s">
        <v>8</v>
      </c>
      <c r="C11">
        <v>8972778</v>
      </c>
      <c r="D11">
        <v>5121962</v>
      </c>
      <c r="E11">
        <v>1.7518</v>
      </c>
      <c r="G11" s="1"/>
      <c r="H11" s="1"/>
      <c r="I11" s="1"/>
      <c r="M11" s="19"/>
      <c r="S11" s="1"/>
      <c r="T11" s="26"/>
      <c r="U11" s="2" t="s">
        <v>52</v>
      </c>
      <c r="V11">
        <v>1316427</v>
      </c>
      <c r="W11">
        <v>2411766</v>
      </c>
      <c r="X11">
        <v>0.54579999999999995</v>
      </c>
    </row>
    <row r="12" spans="1:24" x14ac:dyDescent="0.2">
      <c r="A12" s="9"/>
      <c r="B12" s="2" t="s">
        <v>8</v>
      </c>
      <c r="C12">
        <v>9550217</v>
      </c>
      <c r="D12">
        <v>4955381</v>
      </c>
      <c r="E12">
        <v>1.9272</v>
      </c>
      <c r="F12" s="1"/>
      <c r="G12" s="1"/>
      <c r="H12" s="1"/>
      <c r="I12" s="1"/>
      <c r="M12" s="18"/>
      <c r="N12" s="2" t="s">
        <v>84</v>
      </c>
      <c r="O12" s="8" t="s">
        <v>85</v>
      </c>
      <c r="P12" s="8" t="s">
        <v>86</v>
      </c>
      <c r="S12" s="1"/>
      <c r="T12" s="26"/>
      <c r="U12" s="2" t="s">
        <v>53</v>
      </c>
      <c r="V12">
        <v>582213</v>
      </c>
      <c r="W12">
        <v>2479632</v>
      </c>
      <c r="X12">
        <v>0.23480000000000001</v>
      </c>
    </row>
    <row r="13" spans="1:24" x14ac:dyDescent="0.2">
      <c r="A13" s="9"/>
      <c r="B13" s="16"/>
      <c r="C13" s="16"/>
      <c r="D13" s="16"/>
      <c r="E13">
        <v>1.8394881942425123</v>
      </c>
      <c r="F13" s="1"/>
      <c r="G13" s="1"/>
      <c r="H13" s="1"/>
      <c r="I13" s="1"/>
      <c r="M13" s="19"/>
      <c r="N13">
        <v>1.6345000000000001</v>
      </c>
      <c r="O13" s="1">
        <f>AVERAGE(N13:N48)</f>
        <v>1.6893853808017349</v>
      </c>
      <c r="P13" s="1">
        <f>STDEV(N13:N48)</f>
        <v>0.14073645866419901</v>
      </c>
      <c r="T13" s="26"/>
      <c r="U13" s="2" t="s">
        <v>53</v>
      </c>
      <c r="V13">
        <v>324579</v>
      </c>
      <c r="W13">
        <v>1225968</v>
      </c>
      <c r="X13">
        <v>0.26479999999999998</v>
      </c>
    </row>
    <row r="14" spans="1:24" x14ac:dyDescent="0.2">
      <c r="A14" s="9"/>
      <c r="B14" s="17" t="s">
        <v>29</v>
      </c>
      <c r="C14" s="16">
        <v>0.36858078356909241</v>
      </c>
      <c r="D14" s="16"/>
      <c r="E14">
        <v>1.7184835136182997</v>
      </c>
      <c r="F14" s="1"/>
      <c r="G14" s="1"/>
      <c r="H14" s="1"/>
      <c r="I14" s="1"/>
      <c r="M14" s="19"/>
      <c r="N14">
        <v>1.8720000000000001</v>
      </c>
      <c r="Q14" s="3"/>
      <c r="T14" s="26"/>
      <c r="U14" s="2" t="s">
        <v>53</v>
      </c>
      <c r="V14">
        <v>379342</v>
      </c>
      <c r="W14">
        <v>1450807</v>
      </c>
      <c r="X14">
        <v>0.26150000000000001</v>
      </c>
    </row>
    <row r="15" spans="1:24" x14ac:dyDescent="0.2">
      <c r="A15" s="9"/>
      <c r="B15" s="16"/>
      <c r="C15" s="16"/>
      <c r="D15" s="16"/>
      <c r="E15">
        <v>1.505233112338858</v>
      </c>
      <c r="F15" s="1"/>
      <c r="G15" s="1"/>
      <c r="H15" s="1"/>
      <c r="I15" s="1"/>
      <c r="M15" s="19"/>
      <c r="N15">
        <v>1.9741</v>
      </c>
      <c r="S15" s="1"/>
      <c r="T15" s="26"/>
      <c r="U15" s="2" t="s">
        <v>54</v>
      </c>
      <c r="V15">
        <v>1390209</v>
      </c>
      <c r="W15">
        <v>2050369</v>
      </c>
      <c r="X15">
        <v>0.67800000000000005</v>
      </c>
    </row>
    <row r="16" spans="1:24" x14ac:dyDescent="0.2">
      <c r="A16" s="9"/>
      <c r="B16" t="s">
        <v>9</v>
      </c>
      <c r="C16">
        <v>5359515</v>
      </c>
      <c r="D16">
        <v>3278938</v>
      </c>
      <c r="E16">
        <v>1.6345000000000001</v>
      </c>
      <c r="F16" s="1">
        <f>AVERAGE(E16:E21)</f>
        <v>1.8597659028787437</v>
      </c>
      <c r="G16" s="1">
        <f>STDEV(E16:E21)</f>
        <v>0.11928237728130366</v>
      </c>
      <c r="H16" s="1">
        <f>F16/$F$112</f>
        <v>1.1008535553895646</v>
      </c>
      <c r="I16" s="1">
        <f>G16/$F$112</f>
        <v>7.0606966673699742E-2</v>
      </c>
      <c r="M16" s="19"/>
      <c r="N16">
        <v>1.9314626039546376</v>
      </c>
      <c r="T16" s="26"/>
      <c r="U16" s="2" t="s">
        <v>54</v>
      </c>
      <c r="V16">
        <v>1292514</v>
      </c>
      <c r="W16">
        <v>2040723</v>
      </c>
      <c r="X16">
        <v>0.63339999999999996</v>
      </c>
    </row>
    <row r="17" spans="1:24" x14ac:dyDescent="0.2">
      <c r="A17" s="9"/>
      <c r="B17" t="s">
        <v>9</v>
      </c>
      <c r="C17">
        <v>9476002</v>
      </c>
      <c r="D17">
        <v>5061978</v>
      </c>
      <c r="E17">
        <v>1.8720000000000001</v>
      </c>
      <c r="M17" s="19"/>
      <c r="N17">
        <v>1.8443717912183772</v>
      </c>
      <c r="S17" s="1"/>
      <c r="T17" s="26"/>
      <c r="U17" s="2" t="s">
        <v>54</v>
      </c>
      <c r="V17">
        <v>1194126</v>
      </c>
      <c r="W17">
        <v>2152516</v>
      </c>
      <c r="X17">
        <v>0.55479999999999996</v>
      </c>
    </row>
    <row r="18" spans="1:24" x14ac:dyDescent="0.2">
      <c r="A18" s="9"/>
      <c r="B18" t="s">
        <v>9</v>
      </c>
      <c r="C18">
        <v>8679946</v>
      </c>
      <c r="D18">
        <v>4396870</v>
      </c>
      <c r="E18">
        <v>1.9741</v>
      </c>
      <c r="M18" s="19"/>
      <c r="N18">
        <v>1.9021610220994472</v>
      </c>
      <c r="S18" s="1"/>
      <c r="T18" s="26"/>
      <c r="U18" t="s">
        <v>55</v>
      </c>
      <c r="V18">
        <v>1835123</v>
      </c>
      <c r="W18">
        <v>2577918</v>
      </c>
      <c r="X18">
        <v>0.71189999999999998</v>
      </c>
    </row>
    <row r="19" spans="1:24" x14ac:dyDescent="0.2">
      <c r="A19" s="9"/>
      <c r="B19" s="16"/>
      <c r="C19" s="16"/>
      <c r="D19" s="16"/>
      <c r="E19">
        <v>1.9314626039546376</v>
      </c>
      <c r="M19" s="19"/>
      <c r="N19">
        <v>1.6163000000000001</v>
      </c>
      <c r="T19" s="26"/>
      <c r="U19" t="s">
        <v>55</v>
      </c>
      <c r="V19">
        <v>1289407</v>
      </c>
      <c r="W19">
        <v>1896876</v>
      </c>
      <c r="X19">
        <v>0.67979999999999996</v>
      </c>
    </row>
    <row r="20" spans="1:24" x14ac:dyDescent="0.2">
      <c r="A20" s="9"/>
      <c r="B20" s="17" t="s">
        <v>29</v>
      </c>
      <c r="C20" s="16">
        <v>0.36858078356909241</v>
      </c>
      <c r="D20" s="16"/>
      <c r="E20">
        <v>1.8443717912183772</v>
      </c>
      <c r="M20" s="19"/>
      <c r="N20">
        <v>1.3715999999999999</v>
      </c>
      <c r="T20" s="26"/>
      <c r="U20" t="s">
        <v>55</v>
      </c>
      <c r="V20">
        <v>1167562</v>
      </c>
      <c r="W20">
        <v>1665394</v>
      </c>
      <c r="X20">
        <v>0.70109999999999995</v>
      </c>
    </row>
    <row r="21" spans="1:24" x14ac:dyDescent="0.2">
      <c r="A21" s="9"/>
      <c r="B21" s="16"/>
      <c r="C21" s="16"/>
      <c r="D21" s="16"/>
      <c r="E21">
        <v>1.9021610220994472</v>
      </c>
      <c r="M21" s="18"/>
      <c r="N21">
        <v>1.5927</v>
      </c>
      <c r="S21" s="1"/>
      <c r="T21" s="25" t="s">
        <v>56</v>
      </c>
      <c r="U21" s="2" t="s">
        <v>50</v>
      </c>
      <c r="V21">
        <v>1383900</v>
      </c>
      <c r="W21">
        <v>2646879</v>
      </c>
      <c r="X21">
        <v>0.52280000000000004</v>
      </c>
    </row>
    <row r="22" spans="1:24" x14ac:dyDescent="0.2">
      <c r="A22" s="9" t="s">
        <v>14</v>
      </c>
      <c r="B22" s="2" t="s">
        <v>7</v>
      </c>
      <c r="C22">
        <v>2854640</v>
      </c>
      <c r="D22">
        <v>2540606</v>
      </c>
      <c r="E22" s="3" t="s">
        <v>30</v>
      </c>
      <c r="F22" s="1">
        <f>AVERAGE(E22:E27)</f>
        <v>1.520669267131918</v>
      </c>
      <c r="G22" s="1">
        <f>STDEV(E22:E27)</f>
        <v>0.19647638429762573</v>
      </c>
      <c r="H22" s="1">
        <f>F22/$F$112</f>
        <v>0.90013165995922784</v>
      </c>
      <c r="I22" s="1">
        <f>G22/$F$112</f>
        <v>0.11630051173071211</v>
      </c>
      <c r="M22" s="19"/>
      <c r="N22">
        <v>1.4447307720267517</v>
      </c>
      <c r="T22" s="26"/>
      <c r="U22" s="2" t="s">
        <v>50</v>
      </c>
      <c r="V22">
        <v>1464719</v>
      </c>
      <c r="W22">
        <v>2545804</v>
      </c>
      <c r="X22">
        <v>0.57530000000000003</v>
      </c>
    </row>
    <row r="23" spans="1:24" x14ac:dyDescent="0.2">
      <c r="A23" s="9"/>
      <c r="B23" s="2" t="s">
        <v>7</v>
      </c>
      <c r="C23">
        <v>8192029</v>
      </c>
      <c r="D23">
        <v>4981390</v>
      </c>
      <c r="E23">
        <v>1.6445000000000001</v>
      </c>
      <c r="M23" s="19"/>
      <c r="N23">
        <v>1.5771305122613162</v>
      </c>
      <c r="S23" s="1"/>
      <c r="T23" s="26"/>
      <c r="U23" s="2" t="s">
        <v>51</v>
      </c>
      <c r="V23">
        <v>1207580</v>
      </c>
      <c r="W23">
        <v>2849255</v>
      </c>
      <c r="X23" s="3" t="s">
        <v>57</v>
      </c>
    </row>
    <row r="24" spans="1:24" x14ac:dyDescent="0.2">
      <c r="A24" s="9"/>
      <c r="B24" s="2" t="s">
        <v>7</v>
      </c>
      <c r="C24">
        <v>8086067</v>
      </c>
      <c r="D24">
        <v>5103176</v>
      </c>
      <c r="E24">
        <v>1.5845</v>
      </c>
      <c r="M24" s="19"/>
      <c r="N24">
        <v>1.7730170131821263</v>
      </c>
      <c r="S24" s="1"/>
      <c r="T24" s="26"/>
      <c r="U24" s="2" t="s">
        <v>52</v>
      </c>
      <c r="V24">
        <v>1901571</v>
      </c>
      <c r="W24">
        <v>3633891</v>
      </c>
      <c r="X24">
        <v>0.52329999999999999</v>
      </c>
    </row>
    <row r="25" spans="1:24" ht="13.5" customHeight="1" x14ac:dyDescent="0.2">
      <c r="A25" s="9"/>
      <c r="B25" s="16"/>
      <c r="C25" s="16"/>
      <c r="D25" s="16"/>
      <c r="E25">
        <v>1.7355761030338277</v>
      </c>
      <c r="F25" s="1"/>
      <c r="G25" s="1"/>
      <c r="H25" s="1"/>
      <c r="I25" s="1"/>
      <c r="M25" s="19"/>
      <c r="N25">
        <v>1.7915000000000001</v>
      </c>
      <c r="T25" s="26"/>
      <c r="U25" s="2" t="s">
        <v>52</v>
      </c>
      <c r="V25">
        <v>2303404</v>
      </c>
      <c r="W25">
        <v>4111536</v>
      </c>
      <c r="X25">
        <v>0.56020000000000003</v>
      </c>
    </row>
    <row r="26" spans="1:24" ht="13.5" customHeight="1" x14ac:dyDescent="0.2">
      <c r="A26" s="9"/>
      <c r="B26" s="17" t="s">
        <v>29</v>
      </c>
      <c r="C26" s="16">
        <v>0.36858078356909241</v>
      </c>
      <c r="D26" s="16"/>
      <c r="E26">
        <v>1.2569835993990499</v>
      </c>
      <c r="F26" s="1"/>
      <c r="G26" s="1"/>
      <c r="H26" s="1"/>
      <c r="I26" s="1"/>
      <c r="M26" s="19"/>
      <c r="N26">
        <v>1.7879</v>
      </c>
      <c r="T26" s="26"/>
      <c r="U26" s="2" t="s">
        <v>52</v>
      </c>
      <c r="V26">
        <v>2778959</v>
      </c>
      <c r="W26">
        <v>4687299</v>
      </c>
      <c r="X26">
        <v>0.59289999999999998</v>
      </c>
    </row>
    <row r="27" spans="1:24" ht="13.5" customHeight="1" x14ac:dyDescent="0.2">
      <c r="A27" s="9"/>
      <c r="B27" s="16"/>
      <c r="C27" s="16"/>
      <c r="D27" s="16"/>
      <c r="E27">
        <v>1.381786633226713</v>
      </c>
      <c r="F27" s="1"/>
      <c r="G27" s="1"/>
      <c r="H27" s="1"/>
      <c r="I27" s="1"/>
      <c r="M27" s="19"/>
      <c r="N27">
        <v>1.8327</v>
      </c>
      <c r="Q27" s="15"/>
      <c r="S27" s="1"/>
      <c r="T27" s="26"/>
      <c r="U27" s="2" t="s">
        <v>53</v>
      </c>
      <c r="V27">
        <v>1744254</v>
      </c>
      <c r="W27">
        <v>2726866</v>
      </c>
      <c r="X27">
        <v>0.63970000000000005</v>
      </c>
    </row>
    <row r="28" spans="1:24" x14ac:dyDescent="0.2">
      <c r="A28" s="9"/>
      <c r="B28" s="2" t="s">
        <v>8</v>
      </c>
      <c r="C28">
        <v>5191149</v>
      </c>
      <c r="D28">
        <v>28956116</v>
      </c>
      <c r="E28" s="3" t="s">
        <v>15</v>
      </c>
      <c r="F28" s="1">
        <f>AVERAGE(E28:E33)</f>
        <v>1.4673627318988078</v>
      </c>
      <c r="G28" s="1">
        <f>STDEV(E28:E33)</f>
        <v>0.10702748640635507</v>
      </c>
      <c r="H28" s="1">
        <f>F28/$F$112</f>
        <v>0.8685778559315096</v>
      </c>
      <c r="I28" s="1">
        <f>G28/$F$112</f>
        <v>6.3352913800853908E-2</v>
      </c>
      <c r="M28" s="19"/>
      <c r="N28">
        <v>1.6605449172014894</v>
      </c>
      <c r="T28" s="26"/>
      <c r="U28" s="2" t="s">
        <v>53</v>
      </c>
      <c r="V28">
        <v>1575530</v>
      </c>
      <c r="W28">
        <v>3400846</v>
      </c>
      <c r="X28">
        <v>0.46329999999999999</v>
      </c>
    </row>
    <row r="29" spans="1:24" x14ac:dyDescent="0.2">
      <c r="A29" s="9"/>
      <c r="B29" s="2" t="s">
        <v>8</v>
      </c>
      <c r="C29">
        <v>7408380</v>
      </c>
      <c r="D29">
        <v>4867467</v>
      </c>
      <c r="E29">
        <v>1.522</v>
      </c>
      <c r="M29" s="19"/>
      <c r="N29">
        <v>1.7981843858120063</v>
      </c>
      <c r="S29" s="1"/>
      <c r="T29" s="26"/>
      <c r="U29" s="2" t="s">
        <v>53</v>
      </c>
      <c r="V29">
        <v>1597629</v>
      </c>
      <c r="W29">
        <v>3136932</v>
      </c>
      <c r="X29">
        <v>0.50929999999999997</v>
      </c>
    </row>
    <row r="30" spans="1:24" x14ac:dyDescent="0.2">
      <c r="A30" s="9"/>
      <c r="B30" s="2" t="s">
        <v>8</v>
      </c>
      <c r="C30">
        <v>8186841</v>
      </c>
      <c r="D30">
        <v>5469285</v>
      </c>
      <c r="E30">
        <v>1.4968999999999999</v>
      </c>
      <c r="M30" s="19"/>
      <c r="N30">
        <v>1.7156544700631222</v>
      </c>
      <c r="S30" s="1"/>
      <c r="T30" s="26"/>
      <c r="U30" s="2" t="s">
        <v>54</v>
      </c>
      <c r="V30">
        <v>1375531</v>
      </c>
      <c r="W30">
        <v>2466929</v>
      </c>
      <c r="X30">
        <v>0.55759999999999998</v>
      </c>
    </row>
    <row r="31" spans="1:24" x14ac:dyDescent="0.2">
      <c r="A31" s="9"/>
      <c r="B31" s="16"/>
      <c r="C31" s="16"/>
      <c r="D31" s="16"/>
      <c r="E31">
        <v>1.5128298187457592</v>
      </c>
      <c r="M31" s="19"/>
      <c r="N31">
        <v>1.6977871148858552</v>
      </c>
      <c r="T31" s="26"/>
      <c r="U31" s="2" t="s">
        <v>54</v>
      </c>
      <c r="V31">
        <v>1617569</v>
      </c>
      <c r="W31">
        <v>3436727</v>
      </c>
      <c r="X31">
        <v>0.47070000000000001</v>
      </c>
    </row>
    <row r="32" spans="1:24" x14ac:dyDescent="0.2">
      <c r="A32" s="9"/>
      <c r="B32" s="17" t="s">
        <v>29</v>
      </c>
      <c r="C32" s="16">
        <v>0.36858078356909241</v>
      </c>
      <c r="D32" s="16"/>
      <c r="E32">
        <v>1.2770606091887176</v>
      </c>
      <c r="M32" s="19"/>
      <c r="N32">
        <v>1.6371086917281803</v>
      </c>
      <c r="T32" s="26"/>
      <c r="U32" s="2" t="s">
        <v>54</v>
      </c>
      <c r="V32">
        <v>1180292</v>
      </c>
      <c r="W32">
        <v>2095649</v>
      </c>
      <c r="X32">
        <v>0.56320000000000003</v>
      </c>
    </row>
    <row r="33" spans="1:24" x14ac:dyDescent="0.2">
      <c r="A33" s="9"/>
      <c r="B33" s="16"/>
      <c r="C33" s="16"/>
      <c r="D33" s="16"/>
      <c r="E33">
        <v>1.5280232315595619</v>
      </c>
      <c r="M33" s="19"/>
      <c r="N33">
        <v>1.7981119977959548</v>
      </c>
      <c r="S33" s="1"/>
      <c r="T33" s="26"/>
      <c r="U33" t="s">
        <v>55</v>
      </c>
      <c r="V33">
        <v>1262945</v>
      </c>
      <c r="W33">
        <v>2371790</v>
      </c>
      <c r="X33">
        <v>0.53249999999999997</v>
      </c>
    </row>
    <row r="34" spans="1:24" x14ac:dyDescent="0.2">
      <c r="A34" s="9"/>
      <c r="B34" t="s">
        <v>9</v>
      </c>
      <c r="C34">
        <v>8189243</v>
      </c>
      <c r="D34">
        <v>5066671</v>
      </c>
      <c r="E34">
        <v>1.6163000000000001</v>
      </c>
      <c r="F34" s="1">
        <f>AVERAGE(E34:E39)</f>
        <v>1.5625797162450323</v>
      </c>
      <c r="G34" s="1">
        <f>STDEV(E34:E39)</f>
        <v>0.14046373742535026</v>
      </c>
      <c r="H34" s="1">
        <f>F34/$F$112</f>
        <v>0.92493976448610904</v>
      </c>
      <c r="I34" s="1">
        <f>G34/$F$112</f>
        <v>8.3144875658087036E-2</v>
      </c>
      <c r="N34" s="3"/>
      <c r="T34" s="26"/>
      <c r="U34" t="s">
        <v>55</v>
      </c>
      <c r="V34">
        <v>1575539</v>
      </c>
      <c r="W34">
        <v>2710597</v>
      </c>
      <c r="X34">
        <v>0.58130000000000004</v>
      </c>
    </row>
    <row r="35" spans="1:24" x14ac:dyDescent="0.2">
      <c r="A35" s="9"/>
      <c r="B35" t="s">
        <v>9</v>
      </c>
      <c r="C35">
        <v>7356711</v>
      </c>
      <c r="D35">
        <v>5363745</v>
      </c>
      <c r="E35">
        <v>1.3715999999999999</v>
      </c>
      <c r="N35">
        <v>1.59693621110788</v>
      </c>
      <c r="T35" s="26"/>
      <c r="U35" t="s">
        <v>55</v>
      </c>
      <c r="V35">
        <v>1737646</v>
      </c>
      <c r="W35">
        <v>2658949</v>
      </c>
      <c r="X35">
        <v>0.65349999999999997</v>
      </c>
    </row>
    <row r="36" spans="1:24" x14ac:dyDescent="0.2">
      <c r="A36" s="9"/>
      <c r="B36" t="s">
        <v>9</v>
      </c>
      <c r="C36">
        <v>8096791</v>
      </c>
      <c r="D36">
        <v>5083550</v>
      </c>
      <c r="E36">
        <v>1.5927</v>
      </c>
      <c r="N36">
        <v>1.7762727444993698</v>
      </c>
      <c r="T36" s="25" t="s">
        <v>58</v>
      </c>
      <c r="U36" s="2" t="s">
        <v>50</v>
      </c>
      <c r="V36">
        <v>868450</v>
      </c>
      <c r="W36">
        <v>1997996</v>
      </c>
      <c r="X36">
        <v>0.43469999999999998</v>
      </c>
    </row>
    <row r="37" spans="1:24" x14ac:dyDescent="0.2">
      <c r="B37" s="16"/>
      <c r="C37" s="16"/>
      <c r="D37" s="16"/>
      <c r="E37">
        <v>1.4447307720267517</v>
      </c>
      <c r="F37" s="1"/>
      <c r="G37" s="1"/>
      <c r="H37" s="1"/>
      <c r="I37" s="1"/>
      <c r="N37">
        <v>1.6415999999999999</v>
      </c>
      <c r="T37" s="26"/>
      <c r="U37" s="2" t="s">
        <v>50</v>
      </c>
      <c r="V37">
        <v>1205056</v>
      </c>
      <c r="W37">
        <v>2601249</v>
      </c>
      <c r="X37">
        <v>0.46329999999999999</v>
      </c>
    </row>
    <row r="38" spans="1:24" x14ac:dyDescent="0.2">
      <c r="A38" s="9"/>
      <c r="B38" s="17" t="s">
        <v>29</v>
      </c>
      <c r="C38" s="16">
        <v>0.36858078356909241</v>
      </c>
      <c r="D38" s="16"/>
      <c r="E38">
        <v>1.5771305122613162</v>
      </c>
      <c r="G38" s="1"/>
      <c r="H38" s="1"/>
      <c r="I38" s="1"/>
      <c r="N38">
        <v>1.7178</v>
      </c>
      <c r="O38" s="16"/>
      <c r="P38" s="16"/>
      <c r="Q38" s="16"/>
      <c r="T38" s="26"/>
      <c r="U38" s="2" t="s">
        <v>51</v>
      </c>
      <c r="V38">
        <v>1074435</v>
      </c>
      <c r="W38">
        <v>2558591</v>
      </c>
      <c r="X38">
        <v>0.4199</v>
      </c>
    </row>
    <row r="39" spans="1:24" x14ac:dyDescent="0.2">
      <c r="A39" s="9"/>
      <c r="B39" s="16"/>
      <c r="C39" s="16"/>
      <c r="D39" s="16"/>
      <c r="E39">
        <v>1.7730170131821263</v>
      </c>
      <c r="F39" s="1"/>
      <c r="G39" s="1"/>
      <c r="H39" s="1"/>
      <c r="I39" s="1"/>
      <c r="N39">
        <v>1.5245</v>
      </c>
      <c r="O39" s="17" t="s">
        <v>29</v>
      </c>
      <c r="P39" s="16">
        <v>0.36858078356909241</v>
      </c>
      <c r="Q39" s="16"/>
      <c r="T39" s="26"/>
      <c r="U39" s="2" t="s">
        <v>52</v>
      </c>
      <c r="V39">
        <v>1240370</v>
      </c>
      <c r="W39">
        <v>2329627</v>
      </c>
      <c r="X39">
        <v>0.53239999999999998</v>
      </c>
    </row>
    <row r="40" spans="1:24" x14ac:dyDescent="0.2">
      <c r="A40" s="9" t="s">
        <v>16</v>
      </c>
      <c r="B40" s="2" t="s">
        <v>7</v>
      </c>
      <c r="C40">
        <v>3367092</v>
      </c>
      <c r="D40">
        <v>4822539</v>
      </c>
      <c r="E40">
        <v>0.69820000000000004</v>
      </c>
      <c r="F40" s="1">
        <f>AVERAGE(E40:E51)</f>
        <v>0.81421120116197931</v>
      </c>
      <c r="G40" s="1">
        <f>STDEV(E40:E51)</f>
        <v>9.8723929532073082E-2</v>
      </c>
      <c r="H40" s="1">
        <f>F40/$F$112</f>
        <v>0.48195705397638605</v>
      </c>
      <c r="I40" s="1">
        <f>G40/$F$112</f>
        <v>5.8437779001746466E-2</v>
      </c>
      <c r="N40">
        <v>1.7054390407521853</v>
      </c>
      <c r="T40" s="26"/>
      <c r="U40" s="2" t="s">
        <v>52</v>
      </c>
      <c r="V40">
        <v>1544218</v>
      </c>
      <c r="W40">
        <v>2408892</v>
      </c>
      <c r="X40">
        <v>0.64100000000000001</v>
      </c>
    </row>
    <row r="41" spans="1:24" x14ac:dyDescent="0.2">
      <c r="A41" s="9"/>
      <c r="B41" s="2" t="s">
        <v>7</v>
      </c>
      <c r="C41">
        <v>3706776</v>
      </c>
      <c r="D41">
        <v>5092310</v>
      </c>
      <c r="E41">
        <v>0.72789999999999999</v>
      </c>
      <c r="N41">
        <v>1.5393039009058975</v>
      </c>
      <c r="T41" s="26"/>
      <c r="U41" s="2" t="s">
        <v>52</v>
      </c>
      <c r="V41">
        <v>1514929</v>
      </c>
      <c r="W41">
        <v>2406732</v>
      </c>
      <c r="X41">
        <v>0.62949999999999995</v>
      </c>
    </row>
    <row r="42" spans="1:24" x14ac:dyDescent="0.2">
      <c r="A42" s="9"/>
      <c r="B42" s="2" t="s">
        <v>7</v>
      </c>
      <c r="C42">
        <v>3831879</v>
      </c>
      <c r="D42">
        <v>5284138</v>
      </c>
      <c r="E42">
        <v>0.72519999999999996</v>
      </c>
      <c r="N42">
        <v>1.7594732852652983</v>
      </c>
      <c r="T42" s="26"/>
      <c r="U42" s="2" t="s">
        <v>53</v>
      </c>
      <c r="V42">
        <v>570082</v>
      </c>
      <c r="W42">
        <v>2167282</v>
      </c>
      <c r="X42">
        <v>0.26300000000000001</v>
      </c>
    </row>
    <row r="43" spans="1:24" x14ac:dyDescent="0.2">
      <c r="A43" s="9"/>
      <c r="B43" s="13"/>
      <c r="C43" s="13"/>
      <c r="D43" s="13"/>
      <c r="E43">
        <v>0.75755473153210251</v>
      </c>
      <c r="N43">
        <v>1.5846496565679595</v>
      </c>
      <c r="T43" s="26"/>
      <c r="U43" s="2" t="s">
        <v>53</v>
      </c>
      <c r="V43">
        <v>651457</v>
      </c>
      <c r="W43">
        <v>2099165</v>
      </c>
      <c r="X43">
        <v>0.31030000000000002</v>
      </c>
    </row>
    <row r="44" spans="1:24" x14ac:dyDescent="0.2">
      <c r="A44" s="9"/>
      <c r="B44" s="14" t="s">
        <v>26</v>
      </c>
      <c r="C44" s="13">
        <v>0.37198632424891442</v>
      </c>
      <c r="D44" s="13"/>
      <c r="E44">
        <v>0.86642970181971835</v>
      </c>
      <c r="N44">
        <v>1.5846496565679595</v>
      </c>
      <c r="T44" s="26"/>
      <c r="U44" s="2" t="s">
        <v>53</v>
      </c>
      <c r="V44">
        <v>622144</v>
      </c>
      <c r="W44">
        <v>1809151</v>
      </c>
      <c r="X44">
        <v>0.34389999999999998</v>
      </c>
    </row>
    <row r="45" spans="1:24" x14ac:dyDescent="0.2">
      <c r="A45" s="9"/>
      <c r="B45" s="13"/>
      <c r="C45" s="13"/>
      <c r="D45" s="13"/>
      <c r="N45">
        <v>1.6296145438481489</v>
      </c>
      <c r="T45" s="26"/>
      <c r="U45" s="2" t="s">
        <v>54</v>
      </c>
      <c r="V45">
        <v>1179483</v>
      </c>
      <c r="W45">
        <v>1850581</v>
      </c>
      <c r="X45">
        <v>0.63739999999999997</v>
      </c>
    </row>
    <row r="46" spans="1:24" x14ac:dyDescent="0.2">
      <c r="A46" s="9"/>
      <c r="B46" s="11"/>
      <c r="C46" s="11"/>
      <c r="D46" s="11"/>
      <c r="E46">
        <v>1.0022818422777666</v>
      </c>
      <c r="N46">
        <v>1.4892257666957449</v>
      </c>
      <c r="T46" s="26"/>
      <c r="U46" s="2" t="s">
        <v>54</v>
      </c>
      <c r="V46">
        <v>1478596</v>
      </c>
      <c r="W46">
        <v>2687584</v>
      </c>
      <c r="X46">
        <v>0.55020000000000002</v>
      </c>
    </row>
    <row r="47" spans="1:24" x14ac:dyDescent="0.2">
      <c r="A47" s="9"/>
      <c r="B47" s="12" t="s">
        <v>27</v>
      </c>
      <c r="C47" s="11">
        <v>0.41365610201795927</v>
      </c>
      <c r="D47" s="11"/>
      <c r="E47">
        <v>0.85916779243974495</v>
      </c>
      <c r="N47">
        <v>1.5548830149268198</v>
      </c>
      <c r="T47" s="26"/>
      <c r="U47" s="2" t="s">
        <v>54</v>
      </c>
      <c r="V47">
        <v>1632208</v>
      </c>
      <c r="W47">
        <v>2847924</v>
      </c>
      <c r="X47">
        <v>0.57310000000000005</v>
      </c>
    </row>
    <row r="48" spans="1:24" x14ac:dyDescent="0.2">
      <c r="A48" s="9"/>
      <c r="B48" s="11"/>
      <c r="C48" s="11"/>
      <c r="D48" s="11"/>
      <c r="E48">
        <v>0.8311251745660786</v>
      </c>
      <c r="N48">
        <v>1.7705752146941938</v>
      </c>
      <c r="T48" s="26"/>
      <c r="U48" t="s">
        <v>55</v>
      </c>
      <c r="V48">
        <v>510044</v>
      </c>
      <c r="W48">
        <v>1779015</v>
      </c>
      <c r="X48" s="15" t="s">
        <v>59</v>
      </c>
    </row>
    <row r="49" spans="1:24" x14ac:dyDescent="0.2">
      <c r="A49" s="9"/>
      <c r="B49" s="16"/>
      <c r="C49" s="16"/>
      <c r="D49" s="16"/>
      <c r="E49">
        <v>0.71354778036250843</v>
      </c>
      <c r="T49" s="26"/>
      <c r="U49" t="s">
        <v>55</v>
      </c>
      <c r="V49">
        <v>1490499</v>
      </c>
      <c r="W49">
        <v>2532449</v>
      </c>
      <c r="X49">
        <v>0.58860000000000001</v>
      </c>
    </row>
    <row r="50" spans="1:24" x14ac:dyDescent="0.2">
      <c r="A50" s="9"/>
      <c r="B50" s="17" t="s">
        <v>29</v>
      </c>
      <c r="C50" s="16">
        <v>0.36858078356909241</v>
      </c>
      <c r="D50" s="16"/>
      <c r="E50">
        <v>0.84187785645051849</v>
      </c>
      <c r="T50" s="26"/>
      <c r="U50" t="s">
        <v>55</v>
      </c>
      <c r="V50">
        <v>1660051</v>
      </c>
      <c r="W50">
        <v>2535678</v>
      </c>
      <c r="X50">
        <v>0.65469999999999995</v>
      </c>
    </row>
    <row r="51" spans="1:24" x14ac:dyDescent="0.2">
      <c r="A51" s="9"/>
      <c r="B51" s="16"/>
      <c r="C51" s="16"/>
      <c r="D51" s="16"/>
      <c r="E51">
        <v>0.93303833333333319</v>
      </c>
      <c r="T51" s="25" t="s">
        <v>60</v>
      </c>
      <c r="U51" s="2" t="s">
        <v>50</v>
      </c>
      <c r="V51">
        <v>1231575</v>
      </c>
      <c r="W51">
        <v>1584541</v>
      </c>
      <c r="X51">
        <v>0.7772</v>
      </c>
    </row>
    <row r="52" spans="1:24" x14ac:dyDescent="0.2">
      <c r="A52" s="9"/>
      <c r="B52" s="2" t="s">
        <v>8</v>
      </c>
      <c r="C52">
        <v>7204406</v>
      </c>
      <c r="D52">
        <v>4399381</v>
      </c>
      <c r="E52">
        <v>1.6375999999999999</v>
      </c>
      <c r="F52" s="1">
        <f>AVERAGE(E52:E63)</f>
        <v>1.6821028681355266</v>
      </c>
      <c r="G52" s="1">
        <f>STDEV(E52:E63)</f>
        <v>0.12514687362907867</v>
      </c>
      <c r="H52" s="1">
        <f>F52/$F$112</f>
        <v>0.99568925317516821</v>
      </c>
      <c r="I52" s="1">
        <f>G52/$F$112</f>
        <v>7.4078345326800132E-2</v>
      </c>
      <c r="T52" s="26"/>
      <c r="U52" s="2" t="s">
        <v>50</v>
      </c>
      <c r="V52">
        <v>1004635</v>
      </c>
      <c r="W52">
        <v>1525885</v>
      </c>
      <c r="X52">
        <v>0.65839999999999999</v>
      </c>
    </row>
    <row r="53" spans="1:24" x14ac:dyDescent="0.2">
      <c r="A53" s="9"/>
      <c r="B53" s="2" t="s">
        <v>8</v>
      </c>
      <c r="C53">
        <v>7919657</v>
      </c>
      <c r="D53">
        <v>4783059</v>
      </c>
      <c r="E53">
        <v>1.6557999999999999</v>
      </c>
      <c r="T53" s="26"/>
      <c r="U53" s="2" t="s">
        <v>51</v>
      </c>
      <c r="V53">
        <v>955242</v>
      </c>
      <c r="W53">
        <v>1564128</v>
      </c>
      <c r="X53">
        <v>0.61070000000000002</v>
      </c>
    </row>
    <row r="54" spans="1:24" x14ac:dyDescent="0.2">
      <c r="A54" s="9"/>
      <c r="B54" s="2" t="s">
        <v>8</v>
      </c>
      <c r="C54">
        <v>8118646</v>
      </c>
      <c r="D54">
        <v>4681976</v>
      </c>
      <c r="E54">
        <v>1.734</v>
      </c>
      <c r="T54" s="26"/>
      <c r="U54" s="2" t="s">
        <v>52</v>
      </c>
      <c r="V54">
        <v>2323</v>
      </c>
      <c r="W54">
        <v>2397</v>
      </c>
      <c r="X54" s="15" t="s">
        <v>61</v>
      </c>
    </row>
    <row r="55" spans="1:24" x14ac:dyDescent="0.2">
      <c r="A55" s="9"/>
      <c r="B55" s="13"/>
      <c r="C55" s="13"/>
      <c r="D55" s="13"/>
      <c r="E55">
        <v>1.5793591368882549</v>
      </c>
      <c r="T55" s="26"/>
      <c r="U55" s="2" t="s">
        <v>52</v>
      </c>
      <c r="V55">
        <v>1416871</v>
      </c>
      <c r="W55">
        <v>2038052</v>
      </c>
      <c r="X55">
        <v>0.69520000000000004</v>
      </c>
    </row>
    <row r="56" spans="1:24" x14ac:dyDescent="0.2">
      <c r="A56" s="9"/>
      <c r="B56" s="14" t="s">
        <v>26</v>
      </c>
      <c r="C56" s="13">
        <v>0.37198632424891442</v>
      </c>
      <c r="D56" s="13"/>
      <c r="E56">
        <v>1.5909187016348412</v>
      </c>
      <c r="T56" s="26"/>
      <c r="U56" s="2" t="s">
        <v>52</v>
      </c>
      <c r="V56">
        <v>1161097</v>
      </c>
      <c r="W56">
        <v>1848789</v>
      </c>
      <c r="X56">
        <v>0.628</v>
      </c>
    </row>
    <row r="57" spans="1:24" x14ac:dyDescent="0.2">
      <c r="A57" s="9"/>
      <c r="B57" s="13"/>
      <c r="C57" s="13"/>
      <c r="D57" s="13"/>
      <c r="E57">
        <v>1.8452291260597415</v>
      </c>
      <c r="T57" s="26"/>
      <c r="U57" s="2" t="s">
        <v>53</v>
      </c>
      <c r="V57">
        <v>1268062</v>
      </c>
      <c r="W57">
        <v>2252725</v>
      </c>
      <c r="X57">
        <v>0.56289999999999996</v>
      </c>
    </row>
    <row r="58" spans="1:24" x14ac:dyDescent="0.2">
      <c r="A58" s="9"/>
      <c r="B58" s="11"/>
      <c r="C58" s="11"/>
      <c r="D58" s="11"/>
      <c r="E58">
        <v>1.8242206420231615</v>
      </c>
      <c r="T58" s="26"/>
      <c r="U58" s="2" t="s">
        <v>53</v>
      </c>
      <c r="V58">
        <v>1355651</v>
      </c>
      <c r="W58">
        <v>2483637</v>
      </c>
      <c r="X58">
        <v>0.54579999999999995</v>
      </c>
    </row>
    <row r="59" spans="1:24" x14ac:dyDescent="0.2">
      <c r="A59" s="9"/>
      <c r="B59" s="12" t="s">
        <v>27</v>
      </c>
      <c r="C59" s="11">
        <v>0.41365610201795927</v>
      </c>
      <c r="D59" s="11"/>
      <c r="E59" s="3" t="s">
        <v>28</v>
      </c>
      <c r="T59" s="26"/>
      <c r="U59" s="2" t="s">
        <v>53</v>
      </c>
      <c r="V59">
        <v>1153603</v>
      </c>
      <c r="W59">
        <v>2230190</v>
      </c>
      <c r="X59">
        <v>0.51729999999999998</v>
      </c>
    </row>
    <row r="60" spans="1:24" x14ac:dyDescent="0.2">
      <c r="A60" s="9"/>
      <c r="B60" s="11"/>
      <c r="C60" s="11"/>
      <c r="D60" s="11"/>
      <c r="E60">
        <v>1.859032167659437</v>
      </c>
      <c r="T60" s="26"/>
      <c r="U60" s="2" t="s">
        <v>54</v>
      </c>
      <c r="V60">
        <v>908079</v>
      </c>
      <c r="W60">
        <v>1770390</v>
      </c>
      <c r="X60">
        <v>0.51290000000000002</v>
      </c>
    </row>
    <row r="61" spans="1:24" x14ac:dyDescent="0.2">
      <c r="A61" s="9"/>
      <c r="B61" s="16"/>
      <c r="C61" s="16"/>
      <c r="D61" s="16"/>
      <c r="E61">
        <v>1.7293359513424442</v>
      </c>
      <c r="T61" s="26"/>
      <c r="U61" s="2" t="s">
        <v>54</v>
      </c>
      <c r="V61">
        <v>1534139</v>
      </c>
      <c r="W61">
        <v>2707211</v>
      </c>
      <c r="X61">
        <v>0.56669999999999998</v>
      </c>
    </row>
    <row r="62" spans="1:24" x14ac:dyDescent="0.2">
      <c r="A62" s="9"/>
      <c r="B62" s="17" t="s">
        <v>29</v>
      </c>
      <c r="C62" s="16">
        <v>0.36858078356909241</v>
      </c>
      <c r="D62" s="16"/>
      <c r="E62">
        <v>1.4927528089560917</v>
      </c>
      <c r="T62" s="26"/>
      <c r="U62" s="2" t="s">
        <v>54</v>
      </c>
      <c r="V62">
        <v>1104784</v>
      </c>
      <c r="W62">
        <v>1966838</v>
      </c>
      <c r="X62">
        <v>0.56169999999999998</v>
      </c>
    </row>
    <row r="63" spans="1:24" x14ac:dyDescent="0.2">
      <c r="A63" s="9"/>
      <c r="B63" s="16"/>
      <c r="C63" s="16"/>
      <c r="D63" s="16"/>
      <c r="E63">
        <v>1.5548830149268198</v>
      </c>
      <c r="T63" s="26"/>
      <c r="U63" t="s">
        <v>55</v>
      </c>
      <c r="V63">
        <v>1004210</v>
      </c>
      <c r="W63">
        <v>1829520</v>
      </c>
      <c r="X63">
        <v>0.54890000000000005</v>
      </c>
    </row>
    <row r="64" spans="1:24" x14ac:dyDescent="0.2">
      <c r="A64" s="9" t="s">
        <v>25</v>
      </c>
      <c r="B64" t="s">
        <v>9</v>
      </c>
      <c r="C64">
        <v>8355991</v>
      </c>
      <c r="D64">
        <v>4664119</v>
      </c>
      <c r="E64">
        <v>1.7915000000000001</v>
      </c>
      <c r="F64" s="1">
        <f>AVERAGE(E64:E75)</f>
        <v>1.735700048463078</v>
      </c>
      <c r="G64" s="1">
        <f>STDEV(E64:E75)</f>
        <v>7.8202503354046576E-2</v>
      </c>
      <c r="H64" s="1">
        <f>F64/$F$112</f>
        <v>1.0274150991169129</v>
      </c>
      <c r="I64" s="1">
        <f>G64/$F$112</f>
        <v>4.6290505554708816E-2</v>
      </c>
      <c r="T64" s="26"/>
      <c r="U64" t="s">
        <v>55</v>
      </c>
      <c r="V64">
        <v>909220</v>
      </c>
      <c r="W64">
        <v>1586449</v>
      </c>
      <c r="X64">
        <v>0.57310000000000005</v>
      </c>
    </row>
    <row r="65" spans="1:24" x14ac:dyDescent="0.2">
      <c r="A65" s="9"/>
      <c r="B65" t="s">
        <v>9</v>
      </c>
      <c r="C65">
        <v>10090745</v>
      </c>
      <c r="D65">
        <v>5644023</v>
      </c>
      <c r="E65">
        <v>1.7879</v>
      </c>
      <c r="T65" s="26"/>
      <c r="U65" t="s">
        <v>55</v>
      </c>
      <c r="V65">
        <v>941280</v>
      </c>
      <c r="W65">
        <v>1442425</v>
      </c>
      <c r="X65">
        <v>0.65259999999999996</v>
      </c>
    </row>
    <row r="66" spans="1:24" x14ac:dyDescent="0.2">
      <c r="A66" s="9"/>
      <c r="B66" t="s">
        <v>9</v>
      </c>
      <c r="C66">
        <v>9143660</v>
      </c>
      <c r="D66">
        <v>4989187</v>
      </c>
      <c r="E66">
        <v>1.8327</v>
      </c>
    </row>
    <row r="67" spans="1:24" x14ac:dyDescent="0.2">
      <c r="B67" s="13"/>
      <c r="C67" s="13"/>
      <c r="D67" s="13"/>
      <c r="E67">
        <v>1.6605449172014894</v>
      </c>
      <c r="F67" s="1"/>
      <c r="G67" s="1"/>
      <c r="H67" s="1"/>
      <c r="I67" s="1"/>
    </row>
    <row r="68" spans="1:24" x14ac:dyDescent="0.2">
      <c r="A68" s="10"/>
      <c r="B68" s="14" t="s">
        <v>26</v>
      </c>
      <c r="C68" s="13">
        <v>0.37198632424891442</v>
      </c>
      <c r="D68" s="13"/>
      <c r="E68">
        <v>1.7981843858120063</v>
      </c>
      <c r="G68" s="1"/>
      <c r="H68" s="1"/>
      <c r="I68" s="1"/>
    </row>
    <row r="69" spans="1:24" x14ac:dyDescent="0.2">
      <c r="A69" s="10"/>
      <c r="B69" s="13"/>
      <c r="C69" s="13"/>
      <c r="D69" s="13"/>
      <c r="E69">
        <v>1.7156544700631222</v>
      </c>
      <c r="F69" s="1"/>
      <c r="G69" s="1"/>
      <c r="H69" s="1"/>
      <c r="I69" s="1"/>
      <c r="T69" s="14" t="s">
        <v>26</v>
      </c>
      <c r="U69" s="1"/>
      <c r="V69" s="1" t="s">
        <v>46</v>
      </c>
      <c r="W69" s="1" t="s">
        <v>47</v>
      </c>
      <c r="X69" s="1" t="s">
        <v>48</v>
      </c>
    </row>
    <row r="70" spans="1:24" x14ac:dyDescent="0.2">
      <c r="A70" s="10"/>
      <c r="B70" s="11"/>
      <c r="C70" s="11"/>
      <c r="D70" s="11"/>
      <c r="E70">
        <v>1.6977871148858552</v>
      </c>
      <c r="F70" s="1"/>
      <c r="G70" s="1"/>
      <c r="H70" s="1"/>
      <c r="I70" s="1"/>
      <c r="T70" s="27" t="s">
        <v>62</v>
      </c>
      <c r="U70" s="2" t="s">
        <v>63</v>
      </c>
      <c r="V70">
        <v>832006</v>
      </c>
      <c r="W70">
        <v>3280932</v>
      </c>
      <c r="X70">
        <v>0.25359999999999999</v>
      </c>
    </row>
    <row r="71" spans="1:24" x14ac:dyDescent="0.2">
      <c r="A71" s="10"/>
      <c r="B71" s="12" t="s">
        <v>27</v>
      </c>
      <c r="C71" s="11">
        <v>0.41365610201795927</v>
      </c>
      <c r="D71" s="11"/>
      <c r="E71">
        <v>1.6371086917281803</v>
      </c>
      <c r="F71" s="1"/>
      <c r="G71" s="1"/>
      <c r="H71" s="1"/>
      <c r="I71" s="1"/>
      <c r="T71" s="27"/>
      <c r="U71" s="2" t="s">
        <v>63</v>
      </c>
      <c r="V71">
        <v>864830</v>
      </c>
      <c r="W71">
        <v>3101440</v>
      </c>
      <c r="X71">
        <v>0.27879999999999999</v>
      </c>
    </row>
    <row r="72" spans="1:24" x14ac:dyDescent="0.2">
      <c r="A72" s="10"/>
      <c r="B72" s="11"/>
      <c r="C72" s="11"/>
      <c r="D72" s="11"/>
      <c r="E72">
        <v>1.7981119977959548</v>
      </c>
      <c r="F72" s="1"/>
      <c r="G72" s="1"/>
      <c r="H72" s="1"/>
      <c r="I72" s="1"/>
      <c r="T72" s="27"/>
      <c r="U72" s="2" t="s">
        <v>63</v>
      </c>
      <c r="V72">
        <v>1072738</v>
      </c>
      <c r="W72">
        <v>3794595</v>
      </c>
      <c r="X72">
        <v>0.28270000000000001</v>
      </c>
    </row>
    <row r="73" spans="1:24" x14ac:dyDescent="0.2">
      <c r="A73" s="10"/>
      <c r="B73" s="16"/>
      <c r="C73" s="16"/>
      <c r="D73" s="16"/>
      <c r="E73" s="3" t="s">
        <v>31</v>
      </c>
      <c r="F73" s="1"/>
      <c r="G73" s="1"/>
      <c r="H73" s="1"/>
      <c r="I73" s="1"/>
      <c r="T73" s="27"/>
      <c r="U73" s="2" t="s">
        <v>64</v>
      </c>
      <c r="V73">
        <v>2422955</v>
      </c>
      <c r="W73">
        <v>4121713</v>
      </c>
      <c r="X73">
        <v>0.58789999999999998</v>
      </c>
    </row>
    <row r="74" spans="1:24" x14ac:dyDescent="0.2">
      <c r="A74" s="10"/>
      <c r="B74" s="17" t="s">
        <v>29</v>
      </c>
      <c r="C74" s="16">
        <v>0.36858078356909241</v>
      </c>
      <c r="D74" s="16"/>
      <c r="E74">
        <v>1.59693621110788</v>
      </c>
      <c r="T74" s="27"/>
      <c r="U74" s="2" t="s">
        <v>64</v>
      </c>
      <c r="V74">
        <v>2116221</v>
      </c>
      <c r="W74">
        <v>3262970</v>
      </c>
      <c r="X74">
        <v>0.64859999999999995</v>
      </c>
    </row>
    <row r="75" spans="1:24" x14ac:dyDescent="0.2">
      <c r="A75" s="10"/>
      <c r="B75" s="16"/>
      <c r="C75" s="16"/>
      <c r="D75" s="16"/>
      <c r="E75">
        <v>1.7762727444993698</v>
      </c>
      <c r="T75" s="27"/>
      <c r="U75" s="2" t="s">
        <v>64</v>
      </c>
      <c r="V75">
        <v>2178603</v>
      </c>
      <c r="W75">
        <v>3684108</v>
      </c>
      <c r="X75">
        <v>0.59140000000000004</v>
      </c>
    </row>
    <row r="76" spans="1:24" x14ac:dyDescent="0.2">
      <c r="A76" s="10" t="s">
        <v>13</v>
      </c>
      <c r="B76" s="2" t="s">
        <v>7</v>
      </c>
      <c r="C76">
        <v>8295669</v>
      </c>
      <c r="D76">
        <v>7074474</v>
      </c>
      <c r="E76" s="3" t="s">
        <v>32</v>
      </c>
      <c r="F76" s="1">
        <f>AVERAGE(E76:E87)</f>
        <v>1.5521566978125345</v>
      </c>
      <c r="G76" s="1">
        <f>STDEV(E76:E87)</f>
        <v>0.14205547229159982</v>
      </c>
      <c r="H76" s="1">
        <f>F76/$F$112</f>
        <v>0.91877005415775792</v>
      </c>
      <c r="I76" s="1">
        <f>G76/$F$112</f>
        <v>8.4087073266955983E-2</v>
      </c>
      <c r="T76" s="27"/>
      <c r="U76" s="2" t="s">
        <v>65</v>
      </c>
      <c r="V76">
        <v>1524972</v>
      </c>
      <c r="W76">
        <v>2489336</v>
      </c>
      <c r="X76">
        <v>0.61260000000000003</v>
      </c>
    </row>
    <row r="77" spans="1:24" x14ac:dyDescent="0.2">
      <c r="A77" s="10"/>
      <c r="B77" s="2" t="s">
        <v>7</v>
      </c>
      <c r="C77">
        <v>6182390</v>
      </c>
      <c r="D77">
        <v>4998547</v>
      </c>
      <c r="E77" s="3" t="s">
        <v>34</v>
      </c>
      <c r="T77" s="27"/>
      <c r="U77" s="2" t="s">
        <v>65</v>
      </c>
      <c r="V77">
        <v>1723840</v>
      </c>
      <c r="W77">
        <v>2810442</v>
      </c>
      <c r="X77">
        <v>0.61339999999999995</v>
      </c>
    </row>
    <row r="78" spans="1:24" x14ac:dyDescent="0.2">
      <c r="A78" s="10"/>
      <c r="B78" s="2" t="s">
        <v>7</v>
      </c>
      <c r="C78">
        <v>5102932</v>
      </c>
      <c r="D78">
        <v>4196159</v>
      </c>
      <c r="E78" s="3" t="s">
        <v>33</v>
      </c>
      <c r="T78" s="27"/>
      <c r="U78" s="2" t="s">
        <v>65</v>
      </c>
      <c r="V78">
        <v>2533064</v>
      </c>
      <c r="W78">
        <v>3768809</v>
      </c>
      <c r="X78">
        <v>0.67210000000000003</v>
      </c>
    </row>
    <row r="79" spans="1:24" x14ac:dyDescent="0.2">
      <c r="A79" s="10"/>
      <c r="B79" s="13"/>
      <c r="C79" s="13"/>
      <c r="D79" s="13"/>
      <c r="E79">
        <v>1.3669857380556214</v>
      </c>
      <c r="T79" s="27" t="s">
        <v>66</v>
      </c>
      <c r="U79" s="2" t="s">
        <v>63</v>
      </c>
      <c r="V79">
        <v>818186</v>
      </c>
      <c r="W79">
        <v>4093414</v>
      </c>
      <c r="X79">
        <v>0.19989999999999999</v>
      </c>
    </row>
    <row r="80" spans="1:24" x14ac:dyDescent="0.2">
      <c r="A80" s="10"/>
      <c r="B80" s="14" t="s">
        <v>26</v>
      </c>
      <c r="C80" s="13">
        <v>0.37198632424891442</v>
      </c>
      <c r="D80" s="13"/>
      <c r="E80">
        <v>1.4643011435966509</v>
      </c>
      <c r="T80" s="27"/>
      <c r="U80" s="2" t="s">
        <v>63</v>
      </c>
      <c r="V80">
        <v>919966</v>
      </c>
      <c r="W80">
        <v>4363138</v>
      </c>
      <c r="X80">
        <v>0.21079999999999999</v>
      </c>
    </row>
    <row r="81" spans="1:24" x14ac:dyDescent="0.2">
      <c r="A81" s="10"/>
      <c r="B81" s="13"/>
      <c r="C81" s="13"/>
      <c r="D81" s="13"/>
      <c r="E81">
        <v>1.617532583260703</v>
      </c>
      <c r="T81" s="27"/>
      <c r="U81" s="2" t="s">
        <v>63</v>
      </c>
      <c r="V81">
        <v>988324</v>
      </c>
      <c r="W81">
        <v>4503969</v>
      </c>
      <c r="X81">
        <v>0.21940000000000001</v>
      </c>
    </row>
    <row r="82" spans="1:24" x14ac:dyDescent="0.2">
      <c r="A82" s="10"/>
      <c r="B82" s="11"/>
      <c r="C82" s="11"/>
      <c r="D82" s="11"/>
      <c r="E82">
        <v>1.6102748073835513</v>
      </c>
      <c r="T82" s="27"/>
      <c r="U82" s="2" t="s">
        <v>64</v>
      </c>
      <c r="V82">
        <v>2905847</v>
      </c>
      <c r="W82">
        <v>4118389</v>
      </c>
      <c r="X82">
        <v>0.7056</v>
      </c>
    </row>
    <row r="83" spans="1:24" x14ac:dyDescent="0.2">
      <c r="A83" s="10"/>
      <c r="B83" s="12" t="s">
        <v>27</v>
      </c>
      <c r="C83" s="11">
        <v>0.41365610201795927</v>
      </c>
      <c r="D83" s="11"/>
      <c r="E83">
        <v>1.804880905558564</v>
      </c>
      <c r="T83" s="27"/>
      <c r="U83" s="2" t="s">
        <v>64</v>
      </c>
      <c r="V83">
        <v>2135775</v>
      </c>
      <c r="W83">
        <v>3167826</v>
      </c>
      <c r="X83">
        <v>0.67420000000000002</v>
      </c>
    </row>
    <row r="84" spans="1:24" x14ac:dyDescent="0.2">
      <c r="A84" s="10"/>
      <c r="B84" s="11"/>
      <c r="C84" s="11"/>
      <c r="D84" s="11"/>
      <c r="E84">
        <v>1.6939191675929355</v>
      </c>
      <c r="T84" s="27"/>
      <c r="U84" s="2" t="s">
        <v>64</v>
      </c>
      <c r="V84">
        <v>2400494</v>
      </c>
      <c r="W84">
        <v>3734896</v>
      </c>
      <c r="X84">
        <v>0.64270000000000005</v>
      </c>
    </row>
    <row r="85" spans="1:24" x14ac:dyDescent="0.2">
      <c r="A85" s="10"/>
      <c r="B85" s="16"/>
      <c r="C85" s="16"/>
      <c r="D85" s="16"/>
      <c r="E85">
        <v>1.5272092987302508</v>
      </c>
      <c r="T85" s="27"/>
      <c r="U85" s="2" t="s">
        <v>65</v>
      </c>
      <c r="V85">
        <v>2318351</v>
      </c>
      <c r="W85">
        <v>3287543</v>
      </c>
      <c r="X85">
        <v>0.70520000000000005</v>
      </c>
    </row>
    <row r="86" spans="1:24" x14ac:dyDescent="0.2">
      <c r="A86" s="10"/>
      <c r="B86" s="17" t="s">
        <v>29</v>
      </c>
      <c r="C86" s="16">
        <v>0.36858078356909241</v>
      </c>
      <c r="D86" s="16"/>
      <c r="E86">
        <v>1.4808151274595325</v>
      </c>
      <c r="T86" s="27"/>
      <c r="U86" s="2" t="s">
        <v>65</v>
      </c>
      <c r="V86">
        <v>2925356</v>
      </c>
      <c r="W86">
        <v>4705713</v>
      </c>
      <c r="X86">
        <v>0.62170000000000003</v>
      </c>
    </row>
    <row r="87" spans="1:24" x14ac:dyDescent="0.2">
      <c r="A87" s="10"/>
      <c r="B87" s="16"/>
      <c r="C87" s="16"/>
      <c r="D87" s="16"/>
      <c r="E87">
        <v>1.4034915086750022</v>
      </c>
      <c r="T87" s="27"/>
      <c r="U87" s="2" t="s">
        <v>65</v>
      </c>
      <c r="V87">
        <v>2101</v>
      </c>
      <c r="W87">
        <v>1942</v>
      </c>
      <c r="X87" s="3" t="s">
        <v>67</v>
      </c>
    </row>
    <row r="88" spans="1:24" x14ac:dyDescent="0.2">
      <c r="A88" s="10"/>
      <c r="B88" s="2" t="s">
        <v>8</v>
      </c>
      <c r="C88">
        <v>7599327</v>
      </c>
      <c r="D88">
        <v>4676875</v>
      </c>
      <c r="E88">
        <v>1.6249</v>
      </c>
      <c r="F88" s="1">
        <f>AVERAGE(E88:E99)</f>
        <v>1.5111340094828798</v>
      </c>
      <c r="G88" s="1">
        <f>STDEV(E88:E99)</f>
        <v>0.12257460769304408</v>
      </c>
      <c r="H88" s="1">
        <f>F88/$F$112</f>
        <v>0.89448744298103133</v>
      </c>
      <c r="I88" s="1">
        <f>G88/$F$112</f>
        <v>7.2555740736239591E-2</v>
      </c>
      <c r="T88" s="27" t="s">
        <v>68</v>
      </c>
      <c r="U88" s="2" t="s">
        <v>63</v>
      </c>
      <c r="V88">
        <v>2661353</v>
      </c>
      <c r="W88">
        <v>5007711</v>
      </c>
      <c r="X88">
        <v>0.53149999999999997</v>
      </c>
    </row>
    <row r="89" spans="1:24" x14ac:dyDescent="0.2">
      <c r="A89" s="10"/>
      <c r="B89" s="2" t="s">
        <v>8</v>
      </c>
      <c r="C89">
        <v>7488334</v>
      </c>
      <c r="D89">
        <v>5449585</v>
      </c>
      <c r="E89">
        <v>1.3741000000000001</v>
      </c>
      <c r="T89" s="27"/>
      <c r="U89" s="2" t="s">
        <v>63</v>
      </c>
      <c r="V89">
        <v>2549703</v>
      </c>
      <c r="W89">
        <v>4610110</v>
      </c>
      <c r="X89">
        <v>0.55310000000000004</v>
      </c>
    </row>
    <row r="90" spans="1:24" x14ac:dyDescent="0.2">
      <c r="A90" s="10"/>
      <c r="B90" s="2" t="s">
        <v>8</v>
      </c>
      <c r="C90">
        <v>5940390</v>
      </c>
      <c r="D90">
        <v>4094600</v>
      </c>
      <c r="E90">
        <v>1.4508000000000001</v>
      </c>
      <c r="T90" s="27"/>
      <c r="U90" s="2" t="s">
        <v>63</v>
      </c>
      <c r="V90">
        <v>3248559</v>
      </c>
      <c r="W90">
        <v>4981067</v>
      </c>
      <c r="X90">
        <v>0.6522</v>
      </c>
    </row>
    <row r="91" spans="1:24" x14ac:dyDescent="0.2">
      <c r="A91" s="10"/>
      <c r="B91" s="13"/>
      <c r="C91" s="13"/>
      <c r="D91" s="13"/>
      <c r="E91">
        <v>1.4272030055727227</v>
      </c>
      <c r="T91" s="27"/>
      <c r="U91" s="2" t="s">
        <v>64</v>
      </c>
      <c r="V91">
        <v>3363060</v>
      </c>
      <c r="W91">
        <v>5643372</v>
      </c>
      <c r="X91">
        <v>0.59589999999999999</v>
      </c>
    </row>
    <row r="92" spans="1:24" x14ac:dyDescent="0.2">
      <c r="A92" s="10"/>
      <c r="B92" s="14" t="s">
        <v>26</v>
      </c>
      <c r="C92" s="13">
        <v>0.37198632424891442</v>
      </c>
      <c r="D92" s="13"/>
      <c r="E92">
        <v>1.707052003274965</v>
      </c>
      <c r="T92" s="27"/>
      <c r="U92" s="2" t="s">
        <v>64</v>
      </c>
      <c r="V92">
        <v>4251718</v>
      </c>
      <c r="W92">
        <v>7187207</v>
      </c>
      <c r="X92">
        <v>0.59160000000000001</v>
      </c>
    </row>
    <row r="93" spans="1:24" x14ac:dyDescent="0.2">
      <c r="A93" s="10"/>
      <c r="B93" s="13"/>
      <c r="C93" s="13"/>
      <c r="D93" s="13"/>
      <c r="E93">
        <v>1.5086576129730871</v>
      </c>
      <c r="T93" s="27"/>
      <c r="U93" s="2" t="s">
        <v>64</v>
      </c>
      <c r="V93">
        <v>3505124</v>
      </c>
      <c r="W93">
        <v>5304873</v>
      </c>
      <c r="X93">
        <v>0.66069999999999995</v>
      </c>
    </row>
    <row r="94" spans="1:24" x14ac:dyDescent="0.2">
      <c r="A94" s="10"/>
      <c r="B94" s="11"/>
      <c r="C94" s="11"/>
      <c r="D94" s="11"/>
      <c r="E94">
        <v>1.7229287722898319</v>
      </c>
      <c r="T94" s="27"/>
      <c r="U94" s="2" t="s">
        <v>65</v>
      </c>
      <c r="V94">
        <v>2677072</v>
      </c>
      <c r="W94">
        <v>4390837</v>
      </c>
      <c r="X94">
        <v>0.60970000000000002</v>
      </c>
    </row>
    <row r="95" spans="1:24" x14ac:dyDescent="0.2">
      <c r="A95" s="10"/>
      <c r="B95" s="12" t="s">
        <v>27</v>
      </c>
      <c r="C95" s="11">
        <v>0.41365610201795927</v>
      </c>
      <c r="D95" s="11"/>
      <c r="E95">
        <v>1.3547485393450565</v>
      </c>
      <c r="T95" s="27"/>
      <c r="U95" s="2" t="s">
        <v>65</v>
      </c>
      <c r="V95">
        <v>3046507</v>
      </c>
      <c r="W95">
        <v>4691417</v>
      </c>
      <c r="X95">
        <v>0.64939999999999998</v>
      </c>
    </row>
    <row r="96" spans="1:24" x14ac:dyDescent="0.2">
      <c r="A96" s="10"/>
      <c r="B96" s="11"/>
      <c r="C96" s="11"/>
      <c r="D96" s="11"/>
      <c r="E96">
        <v>1.5101916711792591</v>
      </c>
      <c r="T96" s="27"/>
      <c r="U96" s="2" t="s">
        <v>65</v>
      </c>
      <c r="V96">
        <v>3435018</v>
      </c>
      <c r="W96">
        <v>5316565</v>
      </c>
      <c r="X96">
        <v>0.64610000000000001</v>
      </c>
    </row>
    <row r="97" spans="1:24" x14ac:dyDescent="0.2">
      <c r="A97" s="10"/>
      <c r="B97" s="16"/>
      <c r="C97" s="16"/>
      <c r="D97" s="16"/>
      <c r="E97">
        <v>1.3915538271784433</v>
      </c>
      <c r="T97" s="27" t="s">
        <v>69</v>
      </c>
      <c r="U97" s="2" t="s">
        <v>63</v>
      </c>
      <c r="V97">
        <v>633596</v>
      </c>
      <c r="W97">
        <v>2292803</v>
      </c>
      <c r="X97">
        <v>0.27629999999999999</v>
      </c>
    </row>
    <row r="98" spans="1:24" x14ac:dyDescent="0.2">
      <c r="A98" s="10"/>
      <c r="B98" s="17" t="s">
        <v>29</v>
      </c>
      <c r="C98" s="16">
        <v>0.36858078356909241</v>
      </c>
      <c r="D98" s="16"/>
      <c r="E98">
        <v>1.5375191145681881</v>
      </c>
      <c r="T98" s="27"/>
      <c r="U98" s="2" t="s">
        <v>63</v>
      </c>
      <c r="V98">
        <v>765691</v>
      </c>
      <c r="W98">
        <v>2716987</v>
      </c>
      <c r="X98">
        <v>0.28179999999999999</v>
      </c>
    </row>
    <row r="99" spans="1:24" x14ac:dyDescent="0.2">
      <c r="A99" s="10"/>
      <c r="B99" s="16"/>
      <c r="C99" s="16"/>
      <c r="D99" s="16"/>
      <c r="E99">
        <v>1.5239535674130074</v>
      </c>
      <c r="T99" s="27"/>
      <c r="U99" s="2" t="s">
        <v>63</v>
      </c>
      <c r="V99">
        <v>1052798</v>
      </c>
      <c r="W99">
        <v>3266818</v>
      </c>
      <c r="X99">
        <v>0.32229999999999998</v>
      </c>
    </row>
    <row r="100" spans="1:24" x14ac:dyDescent="0.2">
      <c r="A100" s="10"/>
      <c r="B100" t="s">
        <v>9</v>
      </c>
      <c r="C100">
        <v>8180171</v>
      </c>
      <c r="D100">
        <v>4983058</v>
      </c>
      <c r="E100">
        <v>1.6415999999999999</v>
      </c>
      <c r="F100" s="1">
        <f>AVERAGE(E100:E111)</f>
        <v>1.625142840018684</v>
      </c>
      <c r="G100" s="1">
        <f>STDEV(E100:E111)</f>
        <v>9.4727120956285507E-2</v>
      </c>
      <c r="H100" s="1">
        <f>F100/$F$112</f>
        <v>0.96197283253832633</v>
      </c>
      <c r="I100" s="1">
        <f>G100/$F$112</f>
        <v>5.6071943105918599E-2</v>
      </c>
      <c r="T100" s="27"/>
      <c r="U100" s="2" t="s">
        <v>64</v>
      </c>
      <c r="V100">
        <v>1580527</v>
      </c>
      <c r="W100">
        <v>2690120</v>
      </c>
      <c r="X100">
        <v>0.58750000000000002</v>
      </c>
    </row>
    <row r="101" spans="1:24" x14ac:dyDescent="0.2">
      <c r="A101" s="10"/>
      <c r="B101" t="s">
        <v>9</v>
      </c>
      <c r="C101">
        <v>8597807</v>
      </c>
      <c r="D101">
        <v>5005229</v>
      </c>
      <c r="E101">
        <v>1.7178</v>
      </c>
      <c r="T101" s="27"/>
      <c r="U101" s="2" t="s">
        <v>64</v>
      </c>
      <c r="V101">
        <v>1658608</v>
      </c>
      <c r="W101">
        <v>2802438</v>
      </c>
      <c r="X101">
        <v>0.59179999999999999</v>
      </c>
    </row>
    <row r="102" spans="1:24" x14ac:dyDescent="0.2">
      <c r="A102" s="10"/>
      <c r="B102" t="s">
        <v>9</v>
      </c>
      <c r="C102">
        <v>7172113</v>
      </c>
      <c r="D102">
        <v>4704461</v>
      </c>
      <c r="E102">
        <v>1.5245</v>
      </c>
      <c r="T102" s="27"/>
      <c r="U102" s="2" t="s">
        <v>64</v>
      </c>
      <c r="V102">
        <v>2172164</v>
      </c>
      <c r="W102">
        <v>3164513</v>
      </c>
      <c r="X102">
        <v>0.68640000000000001</v>
      </c>
    </row>
    <row r="103" spans="1:24" x14ac:dyDescent="0.2">
      <c r="B103" s="13"/>
      <c r="C103" s="13"/>
      <c r="D103" s="13"/>
      <c r="E103">
        <v>1.7054390407521853</v>
      </c>
      <c r="T103" s="27"/>
      <c r="U103" s="2" t="s">
        <v>70</v>
      </c>
      <c r="V103">
        <v>741810</v>
      </c>
      <c r="W103">
        <v>2482271</v>
      </c>
      <c r="X103">
        <v>0.29880000000000001</v>
      </c>
    </row>
    <row r="104" spans="1:24" x14ac:dyDescent="0.2">
      <c r="B104" s="14" t="s">
        <v>26</v>
      </c>
      <c r="C104" s="13">
        <v>0.37198632424891442</v>
      </c>
      <c r="D104" s="13"/>
      <c r="E104">
        <v>1.5393039009058975</v>
      </c>
      <c r="T104" s="27"/>
      <c r="U104" s="2" t="s">
        <v>70</v>
      </c>
      <c r="V104">
        <v>870903</v>
      </c>
      <c r="W104">
        <v>2878447</v>
      </c>
      <c r="X104">
        <v>0.30259999999999998</v>
      </c>
    </row>
    <row r="105" spans="1:24" x14ac:dyDescent="0.2">
      <c r="B105" s="13"/>
      <c r="C105" s="13"/>
      <c r="D105" s="13"/>
      <c r="E105">
        <v>1.7594732852652983</v>
      </c>
      <c r="T105" s="27"/>
      <c r="U105" s="2" t="s">
        <v>70</v>
      </c>
      <c r="V105">
        <v>1399617</v>
      </c>
      <c r="W105">
        <v>4593395</v>
      </c>
      <c r="X105">
        <v>0.30470000000000003</v>
      </c>
    </row>
    <row r="106" spans="1:24" x14ac:dyDescent="0.2">
      <c r="B106" s="11"/>
      <c r="C106" s="11"/>
      <c r="D106" s="11"/>
      <c r="E106">
        <v>1.5846496565679595</v>
      </c>
      <c r="T106" s="27"/>
      <c r="U106" s="2" t="s">
        <v>65</v>
      </c>
      <c r="V106">
        <v>1512006</v>
      </c>
      <c r="W106">
        <v>2447856</v>
      </c>
      <c r="X106">
        <v>0.61770000000000003</v>
      </c>
    </row>
    <row r="107" spans="1:24" x14ac:dyDescent="0.2">
      <c r="B107" s="12" t="s">
        <v>27</v>
      </c>
      <c r="C107" s="11">
        <v>0.41365610201795927</v>
      </c>
      <c r="D107" s="11"/>
      <c r="E107">
        <v>1.5846496565679595</v>
      </c>
      <c r="T107" s="27"/>
      <c r="U107" s="2" t="s">
        <v>65</v>
      </c>
      <c r="V107">
        <v>1788622</v>
      </c>
      <c r="W107">
        <v>2674128</v>
      </c>
      <c r="X107">
        <v>0.66890000000000005</v>
      </c>
    </row>
    <row r="108" spans="1:24" x14ac:dyDescent="0.2">
      <c r="B108" s="11"/>
      <c r="C108" s="11"/>
      <c r="D108" s="11"/>
      <c r="E108">
        <v>1.6296145438481489</v>
      </c>
      <c r="T108" s="27"/>
      <c r="U108" s="2" t="s">
        <v>65</v>
      </c>
      <c r="V108">
        <v>2243561</v>
      </c>
      <c r="W108">
        <v>3515230</v>
      </c>
      <c r="X108">
        <v>0.63819999999999999</v>
      </c>
    </row>
    <row r="109" spans="1:24" x14ac:dyDescent="0.2">
      <c r="B109" s="16"/>
      <c r="C109" s="16"/>
      <c r="D109" s="16"/>
      <c r="E109">
        <v>1.4892257666957449</v>
      </c>
      <c r="T109" s="27" t="s">
        <v>71</v>
      </c>
      <c r="U109" s="2" t="s">
        <v>63</v>
      </c>
      <c r="V109">
        <v>1223516</v>
      </c>
      <c r="W109">
        <v>2406160</v>
      </c>
      <c r="X109">
        <v>0.50849999999999995</v>
      </c>
    </row>
    <row r="110" spans="1:24" x14ac:dyDescent="0.2">
      <c r="B110" s="17" t="s">
        <v>29</v>
      </c>
      <c r="C110" s="16">
        <v>0.36858078356909241</v>
      </c>
      <c r="D110" s="16"/>
      <c r="E110">
        <v>1.5548830149268198</v>
      </c>
      <c r="T110" s="27"/>
      <c r="U110" s="2" t="s">
        <v>63</v>
      </c>
      <c r="V110">
        <v>1132476</v>
      </c>
      <c r="W110">
        <v>2079034</v>
      </c>
      <c r="X110">
        <v>0.54469999999999996</v>
      </c>
    </row>
    <row r="111" spans="1:24" x14ac:dyDescent="0.2">
      <c r="B111" s="16"/>
      <c r="C111" s="16"/>
      <c r="D111" s="16"/>
      <c r="E111">
        <v>1.7705752146941938</v>
      </c>
      <c r="T111" s="27"/>
      <c r="U111" s="2" t="s">
        <v>63</v>
      </c>
      <c r="V111">
        <v>1651342</v>
      </c>
      <c r="W111">
        <v>2744557</v>
      </c>
      <c r="X111">
        <v>0.60170000000000001</v>
      </c>
    </row>
    <row r="112" spans="1:24" x14ac:dyDescent="0.2">
      <c r="F112">
        <v>1.6893853808017349</v>
      </c>
      <c r="G112">
        <v>0.14073645866419901</v>
      </c>
      <c r="H112" s="1">
        <f>F112/$F$112</f>
        <v>1</v>
      </c>
      <c r="I112" s="1">
        <f>G112/$F$112</f>
        <v>8.3306307881869698E-2</v>
      </c>
      <c r="T112" s="27"/>
      <c r="U112" s="2" t="s">
        <v>64</v>
      </c>
      <c r="V112">
        <v>1265467</v>
      </c>
      <c r="W112">
        <v>2383572</v>
      </c>
      <c r="X112">
        <v>0.53090000000000004</v>
      </c>
    </row>
    <row r="113" spans="1:24" x14ac:dyDescent="0.2">
      <c r="B113" t="s">
        <v>5</v>
      </c>
      <c r="C113" t="s">
        <v>6</v>
      </c>
      <c r="T113" s="27"/>
      <c r="U113" s="2" t="s">
        <v>64</v>
      </c>
      <c r="V113">
        <v>1365880</v>
      </c>
      <c r="W113">
        <v>2150904</v>
      </c>
      <c r="X113">
        <v>0.63500000000000001</v>
      </c>
    </row>
    <row r="114" spans="1:24" x14ac:dyDescent="0.2">
      <c r="T114" s="27"/>
      <c r="U114" s="2" t="s">
        <v>64</v>
      </c>
      <c r="V114">
        <v>1513769</v>
      </c>
      <c r="W114">
        <v>2697311</v>
      </c>
      <c r="X114">
        <v>0.56120000000000003</v>
      </c>
    </row>
    <row r="115" spans="1:24" x14ac:dyDescent="0.2">
      <c r="T115" s="27"/>
      <c r="U115" s="2" t="s">
        <v>70</v>
      </c>
      <c r="V115">
        <v>965691</v>
      </c>
      <c r="W115">
        <v>2338589</v>
      </c>
      <c r="X115">
        <v>0.41289999999999999</v>
      </c>
    </row>
    <row r="116" spans="1:24" x14ac:dyDescent="0.2">
      <c r="T116" s="27"/>
      <c r="U116" s="2" t="s">
        <v>70</v>
      </c>
      <c r="V116">
        <v>538603</v>
      </c>
      <c r="W116">
        <v>1390482</v>
      </c>
      <c r="X116">
        <v>0.38740000000000002</v>
      </c>
    </row>
    <row r="117" spans="1:24" x14ac:dyDescent="0.2">
      <c r="T117" s="27"/>
      <c r="U117" s="2" t="s">
        <v>70</v>
      </c>
      <c r="V117">
        <v>990874</v>
      </c>
      <c r="W117">
        <v>2206780</v>
      </c>
      <c r="X117">
        <v>0.44900000000000001</v>
      </c>
    </row>
    <row r="118" spans="1:24" x14ac:dyDescent="0.2">
      <c r="T118" s="27"/>
      <c r="U118" s="2" t="s">
        <v>65</v>
      </c>
      <c r="V118">
        <v>1220651</v>
      </c>
      <c r="W118">
        <v>1924107</v>
      </c>
      <c r="X118">
        <v>0.63439999999999996</v>
      </c>
    </row>
    <row r="119" spans="1:24" x14ac:dyDescent="0.2">
      <c r="T119" s="27"/>
      <c r="U119" s="2" t="s">
        <v>65</v>
      </c>
      <c r="V119">
        <v>1049773</v>
      </c>
      <c r="W119">
        <v>1833475</v>
      </c>
      <c r="X119">
        <v>0.5726</v>
      </c>
    </row>
    <row r="120" spans="1:24" x14ac:dyDescent="0.2">
      <c r="A120" s="9" t="s">
        <v>35</v>
      </c>
      <c r="B120" s="2" t="s">
        <v>5</v>
      </c>
      <c r="C120" t="s">
        <v>6</v>
      </c>
      <c r="E120" s="9" t="s">
        <v>36</v>
      </c>
      <c r="F120" s="2" t="s">
        <v>5</v>
      </c>
      <c r="G120" t="s">
        <v>6</v>
      </c>
      <c r="T120" s="27"/>
      <c r="U120" s="2" t="s">
        <v>65</v>
      </c>
      <c r="V120">
        <v>1124073</v>
      </c>
      <c r="W120">
        <v>1717491</v>
      </c>
      <c r="X120">
        <v>0.65449999999999997</v>
      </c>
    </row>
    <row r="121" spans="1:24" x14ac:dyDescent="0.2">
      <c r="A121" s="8" t="s">
        <v>43</v>
      </c>
      <c r="B121">
        <v>0.34825758015087072</v>
      </c>
      <c r="C121">
        <v>7.2219922222449995E-2</v>
      </c>
      <c r="E121" s="8" t="s">
        <v>40</v>
      </c>
      <c r="F121">
        <v>0.90013165995922784</v>
      </c>
      <c r="G121">
        <v>0.11630051173071211</v>
      </c>
    </row>
    <row r="122" spans="1:24" x14ac:dyDescent="0.2">
      <c r="A122" s="8" t="s">
        <v>41</v>
      </c>
      <c r="B122">
        <v>1.0167706489907578</v>
      </c>
      <c r="C122">
        <v>9.4938529783583706E-2</v>
      </c>
      <c r="E122" s="8" t="s">
        <v>41</v>
      </c>
      <c r="F122">
        <v>0.8685778559315096</v>
      </c>
      <c r="G122">
        <v>6.3352913800853908E-2</v>
      </c>
      <c r="L122" s="9" t="s">
        <v>35</v>
      </c>
      <c r="M122" s="9" t="s">
        <v>36</v>
      </c>
      <c r="N122" s="9" t="s">
        <v>38</v>
      </c>
      <c r="O122" s="9" t="s">
        <v>39</v>
      </c>
      <c r="P122" s="20" t="s">
        <v>42</v>
      </c>
    </row>
    <row r="123" spans="1:24" x14ac:dyDescent="0.2">
      <c r="A123" s="8" t="s">
        <v>37</v>
      </c>
      <c r="B123">
        <v>1.1008535553895646</v>
      </c>
      <c r="C123">
        <v>7.0606966673699742E-2</v>
      </c>
      <c r="E123" s="8" t="s">
        <v>37</v>
      </c>
      <c r="F123">
        <v>0.92493976448610904</v>
      </c>
      <c r="G123">
        <v>8.3144875658087036E-2</v>
      </c>
      <c r="K123" s="8" t="s">
        <v>44</v>
      </c>
      <c r="L123">
        <v>0.34825758015087072</v>
      </c>
      <c r="M123">
        <v>0.90013165995922784</v>
      </c>
      <c r="N123">
        <v>0.48195705397638605</v>
      </c>
      <c r="O123">
        <v>0.91877005415775792</v>
      </c>
    </row>
    <row r="124" spans="1:24" x14ac:dyDescent="0.2">
      <c r="K124" s="8" t="s">
        <v>45</v>
      </c>
      <c r="L124">
        <v>1.0167706489907578</v>
      </c>
      <c r="M124">
        <v>0.8685778559315096</v>
      </c>
      <c r="N124">
        <v>0.99568925317516821</v>
      </c>
      <c r="O124">
        <v>0.89448744298103133</v>
      </c>
      <c r="T124" s="12" t="s">
        <v>27</v>
      </c>
      <c r="U124" s="1"/>
      <c r="V124" s="1" t="s">
        <v>72</v>
      </c>
      <c r="W124" s="1" t="s">
        <v>73</v>
      </c>
      <c r="X124" s="1" t="s">
        <v>74</v>
      </c>
    </row>
    <row r="125" spans="1:24" x14ac:dyDescent="0.2">
      <c r="K125" s="8" t="s">
        <v>37</v>
      </c>
      <c r="L125">
        <v>1.1008535553895646</v>
      </c>
      <c r="M125">
        <v>0.92493976448610904</v>
      </c>
      <c r="N125">
        <v>1.0274150991169129</v>
      </c>
      <c r="O125">
        <v>0.96197283253832633</v>
      </c>
      <c r="P125" s="8">
        <v>1</v>
      </c>
      <c r="T125" s="27" t="s">
        <v>75</v>
      </c>
      <c r="U125" s="2" t="s">
        <v>76</v>
      </c>
      <c r="V125">
        <v>1235630</v>
      </c>
      <c r="W125">
        <v>2980383</v>
      </c>
      <c r="X125">
        <v>0.41460000000000002</v>
      </c>
    </row>
    <row r="126" spans="1:24" x14ac:dyDescent="0.2">
      <c r="A126" s="9" t="s">
        <v>38</v>
      </c>
      <c r="B126" s="2" t="s">
        <v>5</v>
      </c>
      <c r="C126" t="s">
        <v>6</v>
      </c>
      <c r="E126" s="9" t="s">
        <v>39</v>
      </c>
      <c r="F126" s="2" t="s">
        <v>5</v>
      </c>
      <c r="G126" t="s">
        <v>6</v>
      </c>
      <c r="T126" s="28"/>
      <c r="U126" s="2" t="s">
        <v>76</v>
      </c>
      <c r="V126">
        <v>1063796</v>
      </c>
      <c r="W126">
        <v>2992993</v>
      </c>
      <c r="X126">
        <v>0.35539999999999999</v>
      </c>
    </row>
    <row r="127" spans="1:24" x14ac:dyDescent="0.2">
      <c r="A127" s="8" t="s">
        <v>40</v>
      </c>
      <c r="B127">
        <v>0.48195705397638605</v>
      </c>
      <c r="C127">
        <v>5.8437779001746466E-2</v>
      </c>
      <c r="E127" s="8" t="s">
        <v>40</v>
      </c>
      <c r="F127">
        <v>0.91877005415775792</v>
      </c>
      <c r="G127">
        <v>8.4087073266955983E-2</v>
      </c>
      <c r="T127" s="28"/>
      <c r="U127" s="2" t="s">
        <v>76</v>
      </c>
      <c r="V127">
        <v>1585444</v>
      </c>
      <c r="W127">
        <v>4611571</v>
      </c>
      <c r="X127">
        <v>0.34379999999999999</v>
      </c>
    </row>
    <row r="128" spans="1:24" x14ac:dyDescent="0.2">
      <c r="A128" s="8" t="s">
        <v>41</v>
      </c>
      <c r="B128">
        <v>0.99568925317516821</v>
      </c>
      <c r="C128">
        <v>7.4078345326800132E-2</v>
      </c>
      <c r="E128" s="8" t="s">
        <v>41</v>
      </c>
      <c r="F128">
        <v>0.89448744298103133</v>
      </c>
      <c r="G128">
        <v>7.2555740736239591E-2</v>
      </c>
      <c r="T128" s="28"/>
      <c r="U128" s="2" t="s">
        <v>77</v>
      </c>
      <c r="V128">
        <v>1694797</v>
      </c>
      <c r="W128">
        <v>2245985</v>
      </c>
      <c r="X128">
        <v>0.75460000000000005</v>
      </c>
    </row>
    <row r="129" spans="1:24" x14ac:dyDescent="0.2">
      <c r="A129" s="8" t="s">
        <v>37</v>
      </c>
      <c r="B129">
        <v>1.0274150991169129</v>
      </c>
      <c r="C129">
        <v>4.6290505554708816E-2</v>
      </c>
      <c r="E129" s="8" t="s">
        <v>37</v>
      </c>
      <c r="F129">
        <v>0.96197283253832633</v>
      </c>
      <c r="G129">
        <v>5.6071943105918599E-2</v>
      </c>
      <c r="T129" s="28"/>
      <c r="U129" s="2" t="s">
        <v>77</v>
      </c>
      <c r="V129">
        <v>3489727</v>
      </c>
      <c r="W129">
        <v>3977566</v>
      </c>
      <c r="X129" s="15" t="s">
        <v>78</v>
      </c>
    </row>
    <row r="130" spans="1:24" x14ac:dyDescent="0.2">
      <c r="T130" s="28"/>
      <c r="U130" s="2" t="s">
        <v>77</v>
      </c>
      <c r="V130">
        <v>2273086</v>
      </c>
      <c r="W130">
        <v>2955957</v>
      </c>
      <c r="X130">
        <v>0.76900000000000002</v>
      </c>
    </row>
    <row r="131" spans="1:24" x14ac:dyDescent="0.2">
      <c r="F131">
        <v>1</v>
      </c>
      <c r="G131">
        <v>8.3306307881869698E-2</v>
      </c>
      <c r="T131" s="28"/>
      <c r="U131" s="2" t="s">
        <v>79</v>
      </c>
      <c r="V131">
        <v>1007867</v>
      </c>
      <c r="W131">
        <v>2880126</v>
      </c>
      <c r="X131">
        <v>0.34989999999999999</v>
      </c>
    </row>
    <row r="132" spans="1:24" x14ac:dyDescent="0.2">
      <c r="T132" s="28"/>
      <c r="U132" s="2" t="s">
        <v>79</v>
      </c>
      <c r="V132">
        <v>1833100</v>
      </c>
      <c r="W132">
        <v>2985278</v>
      </c>
      <c r="X132" s="15">
        <v>0.61399999999999999</v>
      </c>
    </row>
    <row r="133" spans="1:24" x14ac:dyDescent="0.2">
      <c r="T133" s="28"/>
      <c r="U133" s="2" t="s">
        <v>79</v>
      </c>
      <c r="V133">
        <v>14819</v>
      </c>
      <c r="W133">
        <v>4791093</v>
      </c>
      <c r="X133" s="15" t="s">
        <v>80</v>
      </c>
    </row>
    <row r="134" spans="1:24" x14ac:dyDescent="0.2">
      <c r="T134" s="28"/>
      <c r="U134" s="2" t="s">
        <v>81</v>
      </c>
      <c r="V134">
        <v>172401</v>
      </c>
      <c r="W134">
        <v>2544684</v>
      </c>
      <c r="X134">
        <v>6.7699999999999996E-2</v>
      </c>
    </row>
    <row r="135" spans="1:24" x14ac:dyDescent="0.2">
      <c r="T135" s="28"/>
      <c r="U135" s="2" t="s">
        <v>81</v>
      </c>
      <c r="V135">
        <v>252492</v>
      </c>
      <c r="W135">
        <v>3825140</v>
      </c>
      <c r="X135">
        <v>6.6000000000000003E-2</v>
      </c>
    </row>
    <row r="136" spans="1:24" x14ac:dyDescent="0.2">
      <c r="T136" s="28"/>
      <c r="U136" s="2" t="s">
        <v>81</v>
      </c>
      <c r="V136">
        <v>300765</v>
      </c>
      <c r="W136">
        <v>4074598</v>
      </c>
      <c r="X136">
        <v>7.3800000000000004E-2</v>
      </c>
    </row>
    <row r="137" spans="1:24" x14ac:dyDescent="0.2">
      <c r="T137" s="28"/>
      <c r="U137" s="2" t="s">
        <v>82</v>
      </c>
      <c r="V137">
        <v>2281606</v>
      </c>
      <c r="W137">
        <v>3248986</v>
      </c>
      <c r="X137">
        <v>0.70230000000000004</v>
      </c>
    </row>
    <row r="138" spans="1:24" x14ac:dyDescent="0.2">
      <c r="T138" s="28"/>
      <c r="U138" s="2" t="s">
        <v>82</v>
      </c>
      <c r="V138">
        <v>2408597</v>
      </c>
      <c r="W138">
        <v>3556584</v>
      </c>
      <c r="X138">
        <v>0.67720000000000002</v>
      </c>
    </row>
    <row r="139" spans="1:24" x14ac:dyDescent="0.2">
      <c r="T139" s="28"/>
      <c r="U139" s="2" t="s">
        <v>82</v>
      </c>
      <c r="V139">
        <v>2360097</v>
      </c>
      <c r="W139">
        <v>3173024</v>
      </c>
      <c r="X139">
        <v>0.74380000000000002</v>
      </c>
    </row>
    <row r="140" spans="1:24" x14ac:dyDescent="0.2">
      <c r="T140" s="27" t="s">
        <v>83</v>
      </c>
      <c r="U140" s="2" t="s">
        <v>76</v>
      </c>
      <c r="V140">
        <v>2087938</v>
      </c>
      <c r="W140">
        <v>3134548</v>
      </c>
      <c r="X140">
        <v>0.66610000000000003</v>
      </c>
    </row>
    <row r="141" spans="1:24" x14ac:dyDescent="0.2">
      <c r="T141" s="27"/>
      <c r="U141" s="2" t="s">
        <v>76</v>
      </c>
      <c r="V141">
        <v>2965231</v>
      </c>
      <c r="W141">
        <v>3971447</v>
      </c>
      <c r="X141">
        <v>0.74660000000000004</v>
      </c>
    </row>
    <row r="142" spans="1:24" x14ac:dyDescent="0.2">
      <c r="T142" s="27"/>
      <c r="U142" s="2" t="s">
        <v>76</v>
      </c>
      <c r="V142">
        <v>2628769</v>
      </c>
      <c r="W142">
        <v>3751555</v>
      </c>
      <c r="X142">
        <v>0.70069999999999999</v>
      </c>
    </row>
    <row r="143" spans="1:24" x14ac:dyDescent="0.2">
      <c r="T143" s="27"/>
      <c r="U143" s="2" t="s">
        <v>77</v>
      </c>
      <c r="V143">
        <v>2767394</v>
      </c>
      <c r="W143">
        <v>3883115</v>
      </c>
      <c r="X143">
        <v>0.7127</v>
      </c>
    </row>
    <row r="144" spans="1:24" x14ac:dyDescent="0.2">
      <c r="T144" s="27"/>
      <c r="U144" s="2" t="s">
        <v>77</v>
      </c>
      <c r="V144">
        <v>2374665</v>
      </c>
      <c r="W144">
        <v>4237420</v>
      </c>
      <c r="X144">
        <v>0.56040000000000001</v>
      </c>
    </row>
    <row r="145" spans="20:24" x14ac:dyDescent="0.2">
      <c r="T145" s="27"/>
      <c r="U145" s="2" t="s">
        <v>77</v>
      </c>
      <c r="V145">
        <v>2147272</v>
      </c>
      <c r="W145">
        <v>3437088</v>
      </c>
      <c r="X145">
        <v>0.62470000000000003</v>
      </c>
    </row>
    <row r="146" spans="20:24" x14ac:dyDescent="0.2">
      <c r="T146" s="27"/>
      <c r="U146" s="2" t="s">
        <v>79</v>
      </c>
      <c r="V146">
        <v>1400820</v>
      </c>
      <c r="W146">
        <v>3081790</v>
      </c>
      <c r="X146">
        <v>0.45450000000000002</v>
      </c>
    </row>
    <row r="147" spans="20:24" x14ac:dyDescent="0.2">
      <c r="T147" s="27"/>
      <c r="U147" s="2" t="s">
        <v>79</v>
      </c>
      <c r="V147">
        <v>1546421</v>
      </c>
      <c r="W147">
        <v>3880444</v>
      </c>
      <c r="X147">
        <v>0.39850000000000002</v>
      </c>
    </row>
    <row r="148" spans="20:24" x14ac:dyDescent="0.2">
      <c r="T148" s="27"/>
      <c r="U148" s="2" t="s">
        <v>79</v>
      </c>
      <c r="V148">
        <v>1815840</v>
      </c>
      <c r="W148">
        <v>3566588</v>
      </c>
      <c r="X148">
        <v>0.5091</v>
      </c>
    </row>
    <row r="149" spans="20:24" x14ac:dyDescent="0.2">
      <c r="T149" s="27"/>
      <c r="U149" s="2" t="s">
        <v>81</v>
      </c>
      <c r="V149">
        <v>2324042</v>
      </c>
      <c r="W149">
        <v>3380241</v>
      </c>
      <c r="X149">
        <v>0.6875</v>
      </c>
    </row>
    <row r="150" spans="20:24" x14ac:dyDescent="0.2">
      <c r="T150" s="27"/>
      <c r="U150" s="2" t="s">
        <v>81</v>
      </c>
      <c r="V150">
        <v>2067989</v>
      </c>
      <c r="W150">
        <v>3095956</v>
      </c>
      <c r="X150">
        <v>0.66800000000000004</v>
      </c>
    </row>
    <row r="151" spans="20:24" x14ac:dyDescent="0.2">
      <c r="T151" s="27"/>
      <c r="U151" s="2" t="s">
        <v>81</v>
      </c>
      <c r="V151">
        <v>2716781</v>
      </c>
      <c r="W151">
        <v>4325350</v>
      </c>
      <c r="X151">
        <v>0.62809999999999999</v>
      </c>
    </row>
    <row r="152" spans="20:24" x14ac:dyDescent="0.2">
      <c r="T152" s="28"/>
      <c r="U152" s="2" t="s">
        <v>82</v>
      </c>
      <c r="V152">
        <v>2163949</v>
      </c>
      <c r="W152">
        <v>3301255</v>
      </c>
      <c r="X152">
        <v>0.65549999999999997</v>
      </c>
    </row>
    <row r="153" spans="20:24" x14ac:dyDescent="0.2">
      <c r="T153" s="28"/>
      <c r="U153" s="2" t="s">
        <v>82</v>
      </c>
      <c r="V153">
        <v>1733578</v>
      </c>
      <c r="W153">
        <v>2644865</v>
      </c>
      <c r="X153">
        <v>0.65549999999999997</v>
      </c>
    </row>
    <row r="154" spans="20:24" x14ac:dyDescent="0.2">
      <c r="T154" s="28"/>
      <c r="U154" s="2" t="s">
        <v>82</v>
      </c>
      <c r="V154">
        <v>1814627</v>
      </c>
      <c r="W154">
        <v>2691874</v>
      </c>
      <c r="X154">
        <v>0.67410000000000003</v>
      </c>
    </row>
  </sheetData>
  <mergeCells count="11">
    <mergeCell ref="T88:T96"/>
    <mergeCell ref="T97:T108"/>
    <mergeCell ref="T109:T120"/>
    <mergeCell ref="T125:T139"/>
    <mergeCell ref="T140:T154"/>
    <mergeCell ref="T6:T20"/>
    <mergeCell ref="T21:T35"/>
    <mergeCell ref="T36:T50"/>
    <mergeCell ref="T51:T65"/>
    <mergeCell ref="T70:T78"/>
    <mergeCell ref="T79:T87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7A</vt:lpstr>
      <vt:lpstr>7B</vt:lpstr>
      <vt:lpstr>7C</vt:lpstr>
      <vt:lpstr>7D</vt:lpstr>
    </vt:vector>
  </TitlesOfParts>
  <Company>Turner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</dc:creator>
  <cp:lastModifiedBy>Steve Wu</cp:lastModifiedBy>
  <cp:lastPrinted>2013-07-08T18:13:22Z</cp:lastPrinted>
  <dcterms:created xsi:type="dcterms:W3CDTF">2002-12-02T21:26:43Z</dcterms:created>
  <dcterms:modified xsi:type="dcterms:W3CDTF">2014-04-01T18:50:29Z</dcterms:modified>
</cp:coreProperties>
</file>