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25710" yWindow="330" windowWidth="21840" windowHeight="11295"/>
  </bookViews>
  <sheets>
    <sheet name="Table-S8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J4" i="1"/>
  <c r="J5" i="1"/>
  <c r="J6" i="1"/>
  <c r="J7" i="1"/>
  <c r="J8" i="1"/>
  <c r="J9" i="1"/>
  <c r="J10" i="1"/>
  <c r="J11" i="1"/>
  <c r="J12" i="1"/>
  <c r="J13" i="1"/>
  <c r="I13" i="1"/>
  <c r="H13" i="1"/>
  <c r="H4" i="1"/>
  <c r="H5" i="1"/>
  <c r="H6" i="1"/>
  <c r="H7" i="1"/>
  <c r="H8" i="1"/>
  <c r="H9" i="1"/>
  <c r="H10" i="1"/>
  <c r="H11" i="1"/>
  <c r="H12" i="1"/>
  <c r="I12" i="1"/>
  <c r="I4" i="1"/>
  <c r="I6" i="1"/>
  <c r="I5" i="1"/>
  <c r="K3" i="1"/>
  <c r="J3" i="1"/>
  <c r="I3" i="1"/>
  <c r="H3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<sst xmlns="http://schemas.openxmlformats.org/spreadsheetml/2006/main" count="73" uniqueCount="68">
  <si>
    <t>DV92_ID</t>
  </si>
  <si>
    <t>G3116_ID</t>
  </si>
  <si>
    <t>DV92_Ave_Dark</t>
  </si>
  <si>
    <t>DV92_Ave_Light</t>
  </si>
  <si>
    <t>G3116_Ave_Dark</t>
  </si>
  <si>
    <t>G3116_Ave_Light</t>
  </si>
  <si>
    <t>DV92 pvalue</t>
  </si>
  <si>
    <t>G3116 pvalue</t>
  </si>
  <si>
    <t>TmoDV92v1_008856</t>
  </si>
  <si>
    <t>TmoG3116v1_004945</t>
  </si>
  <si>
    <t>MLOC_81109</t>
  </si>
  <si>
    <t>Chlorophyll a/b binding protein</t>
  </si>
  <si>
    <t>TmoDV92v1_009786</t>
  </si>
  <si>
    <t>TmoG3116v1_037241</t>
  </si>
  <si>
    <t>MLOC_21811</t>
  </si>
  <si>
    <t>RUBISCO small chain</t>
  </si>
  <si>
    <t>TmoDV92v1_013691</t>
  </si>
  <si>
    <t>TmoG3116v1_005920</t>
  </si>
  <si>
    <t>MLOC_22224</t>
  </si>
  <si>
    <t>TmoDV92v1_023166</t>
  </si>
  <si>
    <t>TmoG3116v1_008058</t>
  </si>
  <si>
    <t>MLOC_74856</t>
  </si>
  <si>
    <t>TmoDV92v1_019492</t>
  </si>
  <si>
    <t>TmoG3116v1_010054</t>
  </si>
  <si>
    <t>MLOC_6738</t>
  </si>
  <si>
    <t>Photosystem I reaction center subunit  psaK</t>
  </si>
  <si>
    <t>TmoDV92v1_016285</t>
  </si>
  <si>
    <t>TmoG3116v1_056569</t>
  </si>
  <si>
    <t>MLOC_52613</t>
  </si>
  <si>
    <t>CASP-like membrane protein</t>
  </si>
  <si>
    <t>TmoDV92v1_024678</t>
  </si>
  <si>
    <t>TmoG3116v1_056299</t>
  </si>
  <si>
    <t>MLOC_75899</t>
  </si>
  <si>
    <t>TmoDV92v1_024658</t>
  </si>
  <si>
    <t>TmoG3116v1_009170</t>
  </si>
  <si>
    <t>MLOC_71749</t>
  </si>
  <si>
    <t>Barley_gene_id</t>
  </si>
  <si>
    <t>DV92_is_diff</t>
  </si>
  <si>
    <t>G3116_is_diff</t>
  </si>
  <si>
    <t>Annotation</t>
  </si>
  <si>
    <t>Novel</t>
  </si>
  <si>
    <t>Xyloglucan endo-transglycosylase, C-terminal</t>
  </si>
  <si>
    <t>SNP variant Effect (VEP)</t>
  </si>
  <si>
    <t>log2_DV92_AVE_Dark</t>
  </si>
  <si>
    <t>log2_DV92_AVE_Light</t>
  </si>
  <si>
    <t>log2_G3116_AVE_Dark</t>
  </si>
  <si>
    <t>TmoDV92v1_060614</t>
  </si>
  <si>
    <t>TmoG3116v1_078552</t>
  </si>
  <si>
    <t>MLOC_16522</t>
  </si>
  <si>
    <t>TmoDV92v1_010211</t>
  </si>
  <si>
    <t>TmoG3116v1_059326</t>
  </si>
  <si>
    <t>TmoDV92v1_074634</t>
  </si>
  <si>
    <t>TmoG3116v1_096822</t>
  </si>
  <si>
    <t>MLOC_53469</t>
  </si>
  <si>
    <t>MLOC_10423</t>
  </si>
  <si>
    <t>Photosystem I reaction center subunit  psaH</t>
  </si>
  <si>
    <t>Mitochondrial transcription termination related</t>
  </si>
  <si>
    <t>upstream gene variant</t>
  </si>
  <si>
    <t>5-prime UTR, synonymous and missense variants</t>
  </si>
  <si>
    <t>missense variant</t>
  </si>
  <si>
    <t>downstream gene variant</t>
  </si>
  <si>
    <t>coding sequence variant</t>
  </si>
  <si>
    <t>splice donor variant</t>
  </si>
  <si>
    <t>3-prime UTR variant</t>
  </si>
  <si>
    <t>splice region variant, intron variant, downstream variant</t>
  </si>
  <si>
    <t>Auxin-responsive family protein</t>
  </si>
  <si>
    <t>Novel protein carrying the DUF1644 domain</t>
  </si>
  <si>
    <r>
      <rPr>
        <b/>
        <sz val="18"/>
        <color theme="1"/>
        <rFont val="Calibri"/>
        <family val="2"/>
        <scheme val="minor"/>
      </rPr>
      <t>Table S8:</t>
    </r>
    <r>
      <rPr>
        <sz val="18"/>
        <color theme="1"/>
        <rFont val="Calibri"/>
        <family val="2"/>
        <scheme val="minor"/>
      </rPr>
      <t>A list of DV92 and G3116 transcripts homologous to the barley genes overlapping the 9,800 SNP set. Table includes DV92 and G3116 transcript IDs, homologous barley gene ID, RPKM values, respective p-value scores, putative gene function annotation and the resultant SNP variant effect with reference to the barley gene models.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</si>
</sst>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rgb="FF000000"/>
      <name val="Calibri"/>
    </font>
    <font>
      <sz val="10"/>
      <name val="Arial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1" fontId="1" fillId="0" borderId="1" xfId="0" applyNumberFormat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left" vertical="center"/>
    </xf>
    <xf numFmtId="0" fontId="5" fillId="0" borderId="0" xfId="0" applyFont="1" applyAlignment="1">
      <alignment horizontal="left" indent="2" readingOrder="1"/>
    </xf>
    <xf numFmtId="0" fontId="6" fillId="0" borderId="1" xfId="0" applyFont="1" applyBorder="1" applyAlignment="1">
      <alignment horizontal="center" vertical="center" readingOrder="1"/>
    </xf>
    <xf numFmtId="0" fontId="8" fillId="0" borderId="0" xfId="0" applyFont="1" applyBorder="1" applyAlignment="1">
      <alignment horizontal="left" wrapText="1" indent="1" readingOrder="1"/>
    </xf>
    <xf numFmtId="0" fontId="9" fillId="0" borderId="0" xfId="0" applyFont="1" applyBorder="1" applyAlignment="1">
      <alignment horizontal="left" wrapText="1" indent="2" readingOrder="1"/>
    </xf>
    <xf numFmtId="0" fontId="7" fillId="0" borderId="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wrapText="1" indent="1" readingOrder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zoomScale="70" zoomScaleNormal="70" workbookViewId="0">
      <selection activeCell="K25" sqref="K25"/>
    </sheetView>
  </sheetViews>
  <sheetFormatPr defaultColWidth="8.85546875" defaultRowHeight="15" x14ac:dyDescent="0.25"/>
  <cols>
    <col min="1" max="1" width="27" style="1" customWidth="1"/>
    <col min="2" max="2" width="19.140625" style="1" bestFit="1" customWidth="1"/>
    <col min="3" max="3" width="23.7109375" style="1" customWidth="1"/>
    <col min="4" max="4" width="15" style="1" bestFit="1" customWidth="1"/>
    <col min="5" max="5" width="15.140625" style="1" bestFit="1" customWidth="1"/>
    <col min="6" max="6" width="15.85546875" style="1" bestFit="1" customWidth="1"/>
    <col min="7" max="7" width="16" style="1" bestFit="1" customWidth="1"/>
    <col min="8" max="8" width="19.5703125" style="1" bestFit="1" customWidth="1"/>
    <col min="9" max="9" width="19.85546875" style="1" bestFit="1" customWidth="1"/>
    <col min="10" max="11" width="20.42578125" style="1" bestFit="1" customWidth="1"/>
    <col min="12" max="12" width="19.140625" style="1" bestFit="1" customWidth="1"/>
    <col min="13" max="13" width="12" style="1" bestFit="1" customWidth="1"/>
    <col min="14" max="14" width="19.140625" style="1" bestFit="1" customWidth="1"/>
    <col min="15" max="15" width="12.85546875" style="1" bestFit="1" customWidth="1"/>
    <col min="16" max="16" width="50.85546875" style="2" bestFit="1" customWidth="1"/>
    <col min="17" max="17" width="63.28515625" style="2" customWidth="1"/>
    <col min="18" max="16384" width="8.85546875" style="1"/>
  </cols>
  <sheetData>
    <row r="1" spans="1:17" ht="23.25" x14ac:dyDescent="0.25">
      <c r="A1" s="12" t="s">
        <v>67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4"/>
    </row>
    <row r="2" spans="1:17" s="2" customFormat="1" ht="15.75" x14ac:dyDescent="0.25">
      <c r="A2" s="5" t="s">
        <v>0</v>
      </c>
      <c r="B2" s="5" t="s">
        <v>1</v>
      </c>
      <c r="C2" s="5" t="s">
        <v>36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43</v>
      </c>
      <c r="I2" s="5" t="s">
        <v>44</v>
      </c>
      <c r="J2" s="5" t="s">
        <v>45</v>
      </c>
      <c r="K2" s="5" t="s">
        <v>45</v>
      </c>
      <c r="L2" s="5" t="s">
        <v>6</v>
      </c>
      <c r="M2" s="5" t="s">
        <v>37</v>
      </c>
      <c r="N2" s="5" t="s">
        <v>7</v>
      </c>
      <c r="O2" s="5" t="s">
        <v>38</v>
      </c>
      <c r="P2" s="5" t="s">
        <v>39</v>
      </c>
      <c r="Q2" s="5" t="s">
        <v>42</v>
      </c>
    </row>
    <row r="3" spans="1:17" ht="15.75" x14ac:dyDescent="0.25">
      <c r="A3" s="3" t="s">
        <v>26</v>
      </c>
      <c r="B3" s="3" t="s">
        <v>27</v>
      </c>
      <c r="C3" s="7" t="s">
        <v>28</v>
      </c>
      <c r="D3" s="3">
        <v>98.11</v>
      </c>
      <c r="E3" s="3">
        <v>15.7</v>
      </c>
      <c r="F3" s="3">
        <v>43.21856579</v>
      </c>
      <c r="G3" s="3">
        <v>21.511198530000001</v>
      </c>
      <c r="H3" s="3">
        <f t="shared" ref="H3:K13" si="0">LOG(D3, 2)</f>
        <v>6.6163282875514522</v>
      </c>
      <c r="I3" s="3">
        <f t="shared" si="0"/>
        <v>3.9726926540042644</v>
      </c>
      <c r="J3" s="3">
        <f t="shared" si="0"/>
        <v>5.4335792919809816</v>
      </c>
      <c r="K3" s="3">
        <f t="shared" si="0"/>
        <v>4.4270160038936339</v>
      </c>
      <c r="L3" s="3">
        <v>5.2231839999999999E-23</v>
      </c>
      <c r="M3" s="3">
        <v>1</v>
      </c>
      <c r="N3" s="3">
        <v>4.1917890000000002E-6</v>
      </c>
      <c r="O3" s="3">
        <v>1</v>
      </c>
      <c r="P3" s="3" t="s">
        <v>29</v>
      </c>
      <c r="Q3" s="4" t="s">
        <v>59</v>
      </c>
    </row>
    <row r="4" spans="1:17" ht="15.75" x14ac:dyDescent="0.25">
      <c r="A4" s="3" t="s">
        <v>46</v>
      </c>
      <c r="B4" s="3" t="s">
        <v>47</v>
      </c>
      <c r="C4" s="3" t="s">
        <v>48</v>
      </c>
      <c r="D4" s="3">
        <v>61.91</v>
      </c>
      <c r="E4" s="3">
        <v>9.58</v>
      </c>
      <c r="F4" s="3">
        <v>55.202761930000001</v>
      </c>
      <c r="G4" s="3">
        <v>6.3758193309999998</v>
      </c>
      <c r="H4" s="3">
        <f t="shared" si="0"/>
        <v>5.952100554168438</v>
      </c>
      <c r="I4" s="3">
        <f t="shared" si="0"/>
        <v>3.2600256559614555</v>
      </c>
      <c r="J4" s="3">
        <f t="shared" si="0"/>
        <v>5.786668545279074</v>
      </c>
      <c r="K4" s="3">
        <f t="shared" si="0"/>
        <v>2.672610748844809</v>
      </c>
      <c r="L4" s="3">
        <v>2.0027019999999999E-18</v>
      </c>
      <c r="M4" s="3">
        <v>1</v>
      </c>
      <c r="N4" s="6">
        <v>3.010988E-25</v>
      </c>
      <c r="O4" s="3">
        <v>1</v>
      </c>
      <c r="P4" s="3" t="s">
        <v>65</v>
      </c>
      <c r="Q4" s="4" t="s">
        <v>60</v>
      </c>
    </row>
    <row r="5" spans="1:17" ht="15.75" x14ac:dyDescent="0.25">
      <c r="A5" s="3" t="s">
        <v>30</v>
      </c>
      <c r="B5" s="3" t="s">
        <v>31</v>
      </c>
      <c r="C5" s="7" t="s">
        <v>32</v>
      </c>
      <c r="D5" s="3">
        <v>74.069999999999993</v>
      </c>
      <c r="E5" s="3">
        <v>16.72</v>
      </c>
      <c r="F5" s="3">
        <v>102.2796633</v>
      </c>
      <c r="G5" s="3">
        <v>16.271303679999999</v>
      </c>
      <c r="H5" s="3">
        <f t="shared" si="0"/>
        <v>6.2108174320892138</v>
      </c>
      <c r="I5" s="3">
        <f t="shared" si="0"/>
        <v>4.0635029423061582</v>
      </c>
      <c r="J5" s="3">
        <f t="shared" si="0"/>
        <v>6.6763755061882799</v>
      </c>
      <c r="K5" s="3">
        <f t="shared" si="0"/>
        <v>4.0242579413078952</v>
      </c>
      <c r="L5" s="3">
        <v>1.742039E-15</v>
      </c>
      <c r="M5" s="3">
        <v>1</v>
      </c>
      <c r="N5" s="6">
        <v>1.4445140000000001E-32</v>
      </c>
      <c r="O5" s="3">
        <v>1</v>
      </c>
      <c r="P5" s="3" t="s">
        <v>66</v>
      </c>
      <c r="Q5" s="4" t="s">
        <v>60</v>
      </c>
    </row>
    <row r="6" spans="1:17" ht="15.75" x14ac:dyDescent="0.25">
      <c r="A6" s="3" t="s">
        <v>33</v>
      </c>
      <c r="B6" s="3" t="s">
        <v>34</v>
      </c>
      <c r="C6" s="7" t="s">
        <v>35</v>
      </c>
      <c r="D6" s="3">
        <v>61.37</v>
      </c>
      <c r="E6" s="3">
        <v>12.24</v>
      </c>
      <c r="F6" s="3">
        <v>22.496721359999999</v>
      </c>
      <c r="G6" s="3">
        <v>4.1652731340000004</v>
      </c>
      <c r="H6" s="3">
        <f t="shared" si="0"/>
        <v>5.939461678362786</v>
      </c>
      <c r="I6" s="3">
        <f t="shared" si="0"/>
        <v>3.6135316529179273</v>
      </c>
      <c r="J6" s="3">
        <f t="shared" si="0"/>
        <v>4.4916428553372532</v>
      </c>
      <c r="K6" s="3">
        <f t="shared" si="0"/>
        <v>2.058411102108785</v>
      </c>
      <c r="L6" s="3">
        <v>1.315285E-15</v>
      </c>
      <c r="M6" s="3">
        <v>1</v>
      </c>
      <c r="N6" s="3">
        <v>8.2354970000000002E-10</v>
      </c>
      <c r="O6" s="3">
        <v>1</v>
      </c>
      <c r="P6" s="3" t="s">
        <v>41</v>
      </c>
      <c r="Q6" s="4" t="s">
        <v>63</v>
      </c>
    </row>
    <row r="7" spans="1:17" ht="15.75" x14ac:dyDescent="0.25">
      <c r="A7" s="3" t="s">
        <v>8</v>
      </c>
      <c r="B7" s="3" t="s">
        <v>9</v>
      </c>
      <c r="C7" s="7" t="s">
        <v>10</v>
      </c>
      <c r="D7" s="3">
        <v>1.51</v>
      </c>
      <c r="E7" s="3">
        <v>27.62</v>
      </c>
      <c r="F7" s="3">
        <v>8.9753830919999995</v>
      </c>
      <c r="G7" s="3">
        <v>428.58700499999998</v>
      </c>
      <c r="H7" s="3">
        <f t="shared" si="0"/>
        <v>0.5945485495503543</v>
      </c>
      <c r="I7" s="3">
        <f t="shared" ref="I7" si="1">LOG(E7, 2)</f>
        <v>4.7876414144833266</v>
      </c>
      <c r="J7" s="3">
        <f t="shared" si="0"/>
        <v>3.1659735181149022</v>
      </c>
      <c r="K7" s="3">
        <f t="shared" si="0"/>
        <v>8.7434442971240518</v>
      </c>
      <c r="L7" s="3">
        <v>3.9153079999999997E-15</v>
      </c>
      <c r="M7" s="3">
        <v>1</v>
      </c>
      <c r="N7" s="6">
        <v>4.7018900000000002E-138</v>
      </c>
      <c r="O7" s="3">
        <v>1</v>
      </c>
      <c r="P7" s="3" t="s">
        <v>11</v>
      </c>
      <c r="Q7" s="4" t="s">
        <v>61</v>
      </c>
    </row>
    <row r="8" spans="1:17" ht="15.75" x14ac:dyDescent="0.25">
      <c r="A8" s="3" t="s">
        <v>12</v>
      </c>
      <c r="B8" s="3" t="s">
        <v>13</v>
      </c>
      <c r="C8" s="7" t="s">
        <v>14</v>
      </c>
      <c r="D8" s="3">
        <v>4.6100000000000003</v>
      </c>
      <c r="E8" s="3">
        <v>43.22</v>
      </c>
      <c r="F8" s="3">
        <v>5.4723056420000002</v>
      </c>
      <c r="G8" s="3">
        <v>34.746783069999999</v>
      </c>
      <c r="H8" s="3">
        <f t="shared" si="0"/>
        <v>2.2047667506546134</v>
      </c>
      <c r="I8" s="3">
        <f>LOG(E8, 2)</f>
        <v>5.4336271670847829</v>
      </c>
      <c r="J8" s="3">
        <f t="shared" si="0"/>
        <v>2.4521488106118641</v>
      </c>
      <c r="K8" s="3">
        <f t="shared" si="0"/>
        <v>5.1188075111755857</v>
      </c>
      <c r="L8" s="3">
        <v>3.1406950000000003E-2</v>
      </c>
      <c r="M8" s="3">
        <v>1</v>
      </c>
      <c r="N8" s="6">
        <v>6.9022120000000002E-14</v>
      </c>
      <c r="O8" s="3">
        <v>1</v>
      </c>
      <c r="P8" s="3" t="s">
        <v>15</v>
      </c>
      <c r="Q8" s="4" t="s">
        <v>64</v>
      </c>
    </row>
    <row r="9" spans="1:17" ht="15.75" x14ac:dyDescent="0.25">
      <c r="A9" s="3" t="s">
        <v>16</v>
      </c>
      <c r="B9" s="3" t="s">
        <v>17</v>
      </c>
      <c r="C9" s="7" t="s">
        <v>18</v>
      </c>
      <c r="D9" s="3">
        <v>5.28</v>
      </c>
      <c r="E9" s="3">
        <v>30.76</v>
      </c>
      <c r="F9" s="3">
        <v>2.8056431060000002</v>
      </c>
      <c r="G9" s="3">
        <v>30.879324879999999</v>
      </c>
      <c r="H9" s="3">
        <f t="shared" si="0"/>
        <v>2.400537929583729</v>
      </c>
      <c r="I9" s="3">
        <f>LOG(E9, 2)</f>
        <v>4.9429835981871024</v>
      </c>
      <c r="J9" s="3">
        <f t="shared" si="0"/>
        <v>1.488331501491321</v>
      </c>
      <c r="K9" s="3">
        <f t="shared" si="0"/>
        <v>4.948569305947915</v>
      </c>
      <c r="L9" s="3">
        <v>3.5399010000000002E-10</v>
      </c>
      <c r="M9" s="3">
        <v>1</v>
      </c>
      <c r="N9" s="6">
        <v>2.9067309999999998E-16</v>
      </c>
      <c r="O9" s="3">
        <v>1</v>
      </c>
      <c r="P9" s="3" t="s">
        <v>40</v>
      </c>
      <c r="Q9" s="4" t="s">
        <v>61</v>
      </c>
    </row>
    <row r="10" spans="1:17" ht="15.75" x14ac:dyDescent="0.25">
      <c r="A10" s="3" t="s">
        <v>19</v>
      </c>
      <c r="B10" s="3" t="s">
        <v>20</v>
      </c>
      <c r="C10" s="7" t="s">
        <v>21</v>
      </c>
      <c r="D10" s="3">
        <v>4.4800000000000004</v>
      </c>
      <c r="E10" s="3">
        <v>46.24</v>
      </c>
      <c r="F10" s="3">
        <v>1.604871186</v>
      </c>
      <c r="G10" s="3">
        <v>12.205471490000001</v>
      </c>
      <c r="H10" s="3">
        <f t="shared" si="0"/>
        <v>2.1634987322828794</v>
      </c>
      <c r="I10" s="3">
        <f>LOG(E10, 2)</f>
        <v>5.5310694927259547</v>
      </c>
      <c r="J10" s="3">
        <f t="shared" si="0"/>
        <v>0.68245750496319413</v>
      </c>
      <c r="K10" s="3">
        <f t="shared" si="0"/>
        <v>3.6094561215219141</v>
      </c>
      <c r="L10" s="3">
        <v>2.50993E-18</v>
      </c>
      <c r="M10" s="3">
        <v>1</v>
      </c>
      <c r="N10" s="3">
        <v>1.6843849999999999E-6</v>
      </c>
      <c r="O10" s="3">
        <v>1</v>
      </c>
      <c r="P10" s="3" t="s">
        <v>40</v>
      </c>
      <c r="Q10" s="4" t="s">
        <v>58</v>
      </c>
    </row>
    <row r="11" spans="1:17" ht="15.75" x14ac:dyDescent="0.25">
      <c r="A11" s="3" t="s">
        <v>22</v>
      </c>
      <c r="B11" s="3" t="s">
        <v>23</v>
      </c>
      <c r="C11" s="7" t="s">
        <v>24</v>
      </c>
      <c r="D11" s="3">
        <v>35.42</v>
      </c>
      <c r="E11" s="3">
        <v>196.22</v>
      </c>
      <c r="F11" s="3">
        <v>2.6721761329999998</v>
      </c>
      <c r="G11" s="3">
        <v>11.56028004</v>
      </c>
      <c r="H11" s="3">
        <f t="shared" si="0"/>
        <v>5.1464923069771897</v>
      </c>
      <c r="I11" s="3">
        <f>LOG(E11, 2)</f>
        <v>7.6163282875514504</v>
      </c>
      <c r="J11" s="3">
        <f t="shared" si="0"/>
        <v>1.4180151043055704</v>
      </c>
      <c r="K11" s="3">
        <f t="shared" si="0"/>
        <v>3.5311044414652062</v>
      </c>
      <c r="L11" s="3">
        <v>3.1673289999999999E-25</v>
      </c>
      <c r="M11" s="3">
        <v>1</v>
      </c>
      <c r="N11" s="3">
        <v>1.179728E-4</v>
      </c>
      <c r="O11" s="3">
        <v>1</v>
      </c>
      <c r="P11" s="3" t="s">
        <v>25</v>
      </c>
      <c r="Q11" s="4" t="s">
        <v>62</v>
      </c>
    </row>
    <row r="12" spans="1:17" ht="15.75" x14ac:dyDescent="0.25">
      <c r="A12" s="3" t="s">
        <v>49</v>
      </c>
      <c r="B12" s="3" t="s">
        <v>50</v>
      </c>
      <c r="C12" s="3" t="s">
        <v>53</v>
      </c>
      <c r="D12" s="3">
        <v>35.619999999999997</v>
      </c>
      <c r="E12" s="3">
        <v>299.39</v>
      </c>
      <c r="F12" s="3">
        <v>2.6765130689999999</v>
      </c>
      <c r="G12" s="3">
        <v>29.32318158</v>
      </c>
      <c r="H12" s="3">
        <f t="shared" si="0"/>
        <v>5.1546156113268937</v>
      </c>
      <c r="I12" s="3">
        <f t="shared" ref="I12" si="2">LOG(E12, 2)</f>
        <v>8.2258822241592142</v>
      </c>
      <c r="J12" s="3">
        <f t="shared" si="0"/>
        <v>1.4203546971272045</v>
      </c>
      <c r="K12" s="3">
        <f t="shared" si="0"/>
        <v>4.8739697399916873</v>
      </c>
      <c r="L12" s="3">
        <v>1.453362E-39</v>
      </c>
      <c r="M12" s="3">
        <v>1</v>
      </c>
      <c r="N12" s="6">
        <v>6.9286109999999998E-16</v>
      </c>
      <c r="O12" s="3">
        <v>1</v>
      </c>
      <c r="P12" s="3" t="s">
        <v>55</v>
      </c>
      <c r="Q12" s="9" t="s">
        <v>57</v>
      </c>
    </row>
    <row r="13" spans="1:17" ht="15.75" x14ac:dyDescent="0.25">
      <c r="A13" s="3" t="s">
        <v>51</v>
      </c>
      <c r="B13" s="3" t="s">
        <v>52</v>
      </c>
      <c r="C13" s="3" t="s">
        <v>54</v>
      </c>
      <c r="D13" s="3">
        <v>6.76</v>
      </c>
      <c r="E13" s="3">
        <v>120.28</v>
      </c>
      <c r="F13" s="3">
        <v>5.0773413630000004</v>
      </c>
      <c r="G13" s="3">
        <v>148.0264956</v>
      </c>
      <c r="H13" s="3">
        <f>LOG(D13, 2)</f>
        <v>2.7570232465074596</v>
      </c>
      <c r="I13" s="3">
        <f>LOG(E13, 2)</f>
        <v>6.9102529627992784</v>
      </c>
      <c r="J13" s="3">
        <f t="shared" si="0"/>
        <v>2.3440732595064602</v>
      </c>
      <c r="K13" s="3">
        <f t="shared" si="0"/>
        <v>7.2097116200176323</v>
      </c>
      <c r="L13" s="3">
        <v>1.656141E-39</v>
      </c>
      <c r="M13" s="3">
        <v>1</v>
      </c>
      <c r="N13" s="6">
        <v>3.5582470000000001E-69</v>
      </c>
      <c r="O13" s="3">
        <v>1</v>
      </c>
      <c r="P13" s="3" t="s">
        <v>56</v>
      </c>
      <c r="Q13" s="4" t="s">
        <v>58</v>
      </c>
    </row>
    <row r="14" spans="1:17" x14ac:dyDescent="0.2">
      <c r="Q14" s="8"/>
    </row>
    <row r="15" spans="1:17" x14ac:dyDescent="0.2">
      <c r="Q15" s="8"/>
    </row>
    <row r="26" spans="3:5" x14ac:dyDescent="0.2">
      <c r="C26" s="10"/>
      <c r="D26" s="10"/>
      <c r="E26" s="11"/>
    </row>
    <row r="27" spans="3:5" x14ac:dyDescent="0.2">
      <c r="C27" s="10"/>
      <c r="D27" s="10"/>
      <c r="E27" s="11"/>
    </row>
    <row r="28" spans="3:5" x14ac:dyDescent="0.2">
      <c r="C28" s="10"/>
      <c r="D28" s="10"/>
      <c r="E28" s="11"/>
    </row>
    <row r="29" spans="3:5" x14ac:dyDescent="0.2">
      <c r="C29" s="13"/>
      <c r="D29" s="13"/>
      <c r="E29" s="11"/>
    </row>
    <row r="30" spans="3:5" x14ac:dyDescent="0.2">
      <c r="C30" s="13"/>
      <c r="D30" s="13"/>
      <c r="E30" s="11"/>
    </row>
    <row r="31" spans="3:5" x14ac:dyDescent="0.2">
      <c r="C31" s="13"/>
      <c r="D31" s="13"/>
      <c r="E31" s="11"/>
    </row>
    <row r="32" spans="3:5" x14ac:dyDescent="0.2">
      <c r="C32" s="13"/>
      <c r="D32" s="13"/>
      <c r="E32" s="11"/>
    </row>
  </sheetData>
  <mergeCells count="3">
    <mergeCell ref="A1:P1"/>
    <mergeCell ref="C29:C32"/>
    <mergeCell ref="D29:D32"/>
  </mergeCells>
  <phoneticPr fontId="4" type="noConversion"/>
  <pageMargins left="0.7" right="0.7" top="0.75" bottom="0.75" header="0.3" footer="0.3"/>
  <pageSetup scale="38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Table-S8</vt:lpstr>
      <vt:lpstr>Sheet2</vt:lpstr>
      <vt:lpstr>Sheet3</vt:lpstr>
    </vt:vector>
  </TitlesOfParts>
  <Company>Oregon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jaiswalp</dc:creator>
  <cp:lastModifiedBy>Jaiswal, Pankaj - OSU</cp:lastModifiedBy>
  <cp:lastPrinted>2014-01-04T23:23:24Z</cp:lastPrinted>
  <dcterms:created xsi:type="dcterms:W3CDTF">2014-01-04T23:04:32Z</dcterms:created>
  <dcterms:modified xsi:type="dcterms:W3CDTF">2014-04-19T00:10:46Z</dcterms:modified>
</cp:coreProperties>
</file>