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3955" windowHeight="14115"/>
  </bookViews>
  <sheets>
    <sheet name="Table S1" sheetId="1" r:id="rId1"/>
  </sheets>
  <calcPr calcId="144525"/>
</workbook>
</file>

<file path=xl/calcChain.xml><?xml version="1.0" encoding="utf-8"?>
<calcChain xmlns="http://schemas.openxmlformats.org/spreadsheetml/2006/main">
  <c r="Q99" i="1" l="1"/>
  <c r="Q98" i="1"/>
  <c r="Q97" i="1"/>
  <c r="Q96" i="1"/>
  <c r="Q95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G76" i="1"/>
  <c r="Q75" i="1"/>
  <c r="G75" i="1"/>
  <c r="Q74" i="1"/>
  <c r="G74" i="1"/>
  <c r="Q73" i="1"/>
  <c r="G73" i="1"/>
  <c r="G83" i="1" s="1"/>
  <c r="Q72" i="1"/>
  <c r="G72" i="1"/>
  <c r="G82" i="1" s="1"/>
  <c r="Q71" i="1"/>
  <c r="G71" i="1"/>
  <c r="G81" i="1" s="1"/>
  <c r="Q70" i="1"/>
  <c r="G70" i="1"/>
  <c r="G80" i="1" s="1"/>
  <c r="Q69" i="1"/>
  <c r="G69" i="1"/>
  <c r="G79" i="1" s="1"/>
  <c r="Q68" i="1"/>
  <c r="G68" i="1"/>
  <c r="G78" i="1" s="1"/>
  <c r="Q67" i="1"/>
  <c r="G67" i="1"/>
  <c r="G77" i="1" s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8" i="1"/>
  <c r="Q47" i="1"/>
  <c r="Q46" i="1"/>
  <c r="Q45" i="1"/>
  <c r="G45" i="1"/>
  <c r="Q44" i="1"/>
  <c r="G44" i="1"/>
  <c r="Q43" i="1"/>
  <c r="G43" i="1"/>
  <c r="Q42" i="1"/>
  <c r="G42" i="1"/>
  <c r="Q41" i="1"/>
  <c r="G41" i="1"/>
  <c r="Q40" i="1"/>
  <c r="G40" i="1"/>
  <c r="Q39" i="1"/>
  <c r="G39" i="1"/>
  <c r="Q38" i="1"/>
  <c r="G38" i="1"/>
  <c r="G48" i="1" s="1"/>
  <c r="Q37" i="1"/>
  <c r="G37" i="1"/>
  <c r="G47" i="1" s="1"/>
  <c r="Q36" i="1"/>
  <c r="G36" i="1"/>
  <c r="G46" i="1" s="1"/>
  <c r="Q35" i="1"/>
  <c r="Q34" i="1"/>
  <c r="Q33" i="1"/>
  <c r="Q32" i="1"/>
  <c r="Q31" i="1"/>
  <c r="Q30" i="1"/>
  <c r="Q29" i="1"/>
  <c r="Q28" i="1"/>
  <c r="Q27" i="1"/>
  <c r="Q26" i="1"/>
  <c r="Q25" i="1"/>
  <c r="Q24" i="1"/>
  <c r="G24" i="1"/>
  <c r="Q2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6" i="1"/>
  <c r="Q5" i="1"/>
  <c r="Q4" i="1"/>
</calcChain>
</file>

<file path=xl/sharedStrings.xml><?xml version="1.0" encoding="utf-8"?>
<sst xmlns="http://schemas.openxmlformats.org/spreadsheetml/2006/main" count="300" uniqueCount="123">
  <si>
    <r>
      <rPr>
        <b/>
        <sz val="11"/>
        <color theme="1"/>
        <rFont val="Times New Roman"/>
        <family val="1"/>
      </rPr>
      <t>Table S1:</t>
    </r>
    <r>
      <rPr>
        <sz val="11"/>
        <color theme="1"/>
        <rFont val="Times New Roman"/>
        <family val="1"/>
      </rPr>
      <t xml:space="preserve"> Panel description, sensitivity parameters, and specificity data</t>
    </r>
  </si>
  <si>
    <t>Protein</t>
  </si>
  <si>
    <t>Sequence</t>
  </si>
  <si>
    <t>Antibodies</t>
  </si>
  <si>
    <t>LOD (pg/ml)ᵃ</t>
  </si>
  <si>
    <t>LLOQ (pg/ml)ᵇ</t>
  </si>
  <si>
    <t>ULOQ (pg/ml)ᶜ</t>
  </si>
  <si>
    <t>Mix No.</t>
  </si>
  <si>
    <t>Mix 1</t>
  </si>
  <si>
    <t>Mix 2</t>
  </si>
  <si>
    <t>Mix 3</t>
  </si>
  <si>
    <t>Mix 4</t>
  </si>
  <si>
    <t>Mix 5</t>
  </si>
  <si>
    <t>Mix 6</t>
  </si>
  <si>
    <t>Mix 7</t>
  </si>
  <si>
    <t>Mix 8</t>
  </si>
  <si>
    <t>All Ag</t>
  </si>
  <si>
    <t>dNPXᵈ</t>
  </si>
  <si>
    <t>Interleukin 8  (IL-8)</t>
  </si>
  <si>
    <t>Goat pAb / Goat pAb</t>
  </si>
  <si>
    <t>Vascular endothelial growth factor A (VEGF-A)</t>
  </si>
  <si>
    <t>Adrenomedullin (AM)</t>
  </si>
  <si>
    <t>Incubation Control 1 (GFP)</t>
  </si>
  <si>
    <t>-</t>
  </si>
  <si>
    <t>CD40 ligand (CD40-L)</t>
  </si>
  <si>
    <t>Growth/differentiation factor 15  (GDF-15)</t>
  </si>
  <si>
    <t>Placenta Growth Factor (PlGF)</t>
  </si>
  <si>
    <t>E-selectin  (SELE)</t>
  </si>
  <si>
    <t>Sheep pAb / Sheep pAb</t>
  </si>
  <si>
    <t>Epidermal growth factor  (EGF)</t>
  </si>
  <si>
    <t>Osteoprotegerin  (OPG )</t>
  </si>
  <si>
    <t>Interferon gamma  (IFN-gamma)</t>
  </si>
  <si>
    <t>Interleukin 1 receptor antagonist protein (IL-1ra)</t>
  </si>
  <si>
    <t>Interleukin 6  (IL-6)</t>
  </si>
  <si>
    <t>Cystatin B  (CSTB)</t>
  </si>
  <si>
    <t>Monocyte chemotactic protein-1  (MCP-1)</t>
  </si>
  <si>
    <t>Kallikrein-6  (KLK6 )</t>
  </si>
  <si>
    <t>Galectin-3  (Gal-3)</t>
  </si>
  <si>
    <t>Erythropoietin  (EPO)</t>
  </si>
  <si>
    <t>Extension Control</t>
  </si>
  <si>
    <t>Goat pAb</t>
  </si>
  <si>
    <t>Latency-associated peptideTGF beta-1 (LAP TGF-beta-1)</t>
  </si>
  <si>
    <t>Kallikrein-11  (hK11)</t>
  </si>
  <si>
    <t>Angiopoietin-1 receptor  (TIE2)</t>
  </si>
  <si>
    <t>Tissue Factor  (TF)</t>
  </si>
  <si>
    <t>Tumor necrosis factor receptor 1  (TNF-R1)</t>
  </si>
  <si>
    <t>Platelet-derived growth factor subunit B (PDGF subunit B)</t>
  </si>
  <si>
    <t>Granulocyte-macrophage colony-stimulating factor  (GM-CSF)</t>
  </si>
  <si>
    <t>Macrophage colony-stimulating factor 1 (CSF-1)</t>
  </si>
  <si>
    <t>C-X-C motif chemokine 11 (CXCL11 )</t>
  </si>
  <si>
    <t>Interleukin 12  (IL-12)</t>
  </si>
  <si>
    <t>Interleukin 2  (IL-2)</t>
  </si>
  <si>
    <t>Interleukin 7  (IL-7)</t>
  </si>
  <si>
    <t>Stem cell factor  (SCF)</t>
  </si>
  <si>
    <t>C-X-C motif chemokine 9 (CXCL9 )</t>
  </si>
  <si>
    <t>Interleukin 6 receptor subunit alpha  (IL-6RA)</t>
  </si>
  <si>
    <t>Tumor necrosis factor receptor 2  (TNF-R2)</t>
  </si>
  <si>
    <t>Matrix metalloproteinase-3  (MMP-3)</t>
  </si>
  <si>
    <t>Interleukin 2 receptor subunit alpha  (IL2RA)</t>
  </si>
  <si>
    <t>Tumor necrosis factor ligand superfamily member 14  (TNFSF14 )</t>
  </si>
  <si>
    <t>Prolactin  (PRL)</t>
  </si>
  <si>
    <t>Myeloperoxidase  (MPO)</t>
  </si>
  <si>
    <t>Growth Hormone  (GH)</t>
  </si>
  <si>
    <t>Fas antigen ligand (FasL)</t>
  </si>
  <si>
    <t>B-cell activating factor  (BAFF)</t>
  </si>
  <si>
    <t>Tumor necrosis factor receptor superfamily member 6  (Fas )</t>
  </si>
  <si>
    <t>C-C motif chemokine 19 (CCL19)</t>
  </si>
  <si>
    <t>Incubation Control 2 (PE)</t>
  </si>
  <si>
    <t>Detection Control</t>
  </si>
  <si>
    <t>Estrogen receptor (ER )</t>
  </si>
  <si>
    <t>Extracellular matrix metalloproteinase inducer  (EMMPRIN)</t>
  </si>
  <si>
    <t>Carbonic Anhydrase IX  (CAIX)</t>
  </si>
  <si>
    <t>C-X-C motif chemokine 10  (CXCL10 )</t>
  </si>
  <si>
    <t>Epithelial cell adhesion molecule  (Ep-CAM)</t>
  </si>
  <si>
    <t>Receptor tyrosine-protein kinase ErbB-2  (ErbB2/Her2)</t>
  </si>
  <si>
    <t>Receptor tyrosine-protein kinase ErbB-3  (ErbB3/Her3)</t>
  </si>
  <si>
    <t>Receptor tyrosine-protein kinase ErbB-4  (ErbB4/Her4)</t>
  </si>
  <si>
    <t>Hepatocyte growth factor (HGF)</t>
  </si>
  <si>
    <t>Prostate-specific antigen (PSA)</t>
  </si>
  <si>
    <t>Myeloid differentiation primary response protein MyD88 (MYD88 )</t>
  </si>
  <si>
    <t>Melanoma-derived growth regulatory protein (MIA)</t>
  </si>
  <si>
    <t>C-C motif chemokine 24  (CCL24 )</t>
  </si>
  <si>
    <t>Midkine  (MK)</t>
  </si>
  <si>
    <t>Urokinase plasminogen activator surface receptor  (U-PAR)</t>
  </si>
  <si>
    <t>C-X-C motif chemokine 5  (CXCL5 )</t>
  </si>
  <si>
    <t>Cathepsin D  (CTSD )</t>
  </si>
  <si>
    <t>Betacellulin  (BTC)</t>
  </si>
  <si>
    <t>Epiregulin  (EPR)</t>
  </si>
  <si>
    <t>Fms-related tyrosine kinase 3 ligand  (Flt3L)</t>
  </si>
  <si>
    <t>Vascular endothelial growth factor receptor 2  (VEGFR-2)</t>
  </si>
  <si>
    <t>C-C motif chemokine 21  (CCL21 )</t>
  </si>
  <si>
    <t>Caspase-3  (CASP-3)</t>
  </si>
  <si>
    <t>Early activation antigen CD69 (CD69 )</t>
  </si>
  <si>
    <t>Tumor necrosis factor receptor superfamily member 4  (TNFRSF4 )</t>
  </si>
  <si>
    <t>Tartrate-resistant acid phosphatase type 5 (TR-AP)</t>
  </si>
  <si>
    <t>Tumor necrosis factor ligand superfamily member 8 (CD30-L)</t>
  </si>
  <si>
    <t>Regenerating islet-derived protein 4  (REG-4)</t>
  </si>
  <si>
    <t>Transforming growth factor alpha  (TGF-alpha)</t>
  </si>
  <si>
    <t>Amphiregulin  (AR)</t>
  </si>
  <si>
    <t>Heparin-binding EGF-like growth factor  (HB-EGF)</t>
  </si>
  <si>
    <t>MHC class I polypeptide-related sequence A  (MIC-A)</t>
  </si>
  <si>
    <t>Interleukin 4  (IL-4)</t>
  </si>
  <si>
    <t>Vascular endothelial growth factor D (VEGF-D)</t>
  </si>
  <si>
    <t>Epididymal secretory protein E4 (HE4 )</t>
  </si>
  <si>
    <t>C-X-C motif chemokine 13  (CXCL13 )</t>
  </si>
  <si>
    <t>Epidermal growth factor receptor  (EGFR )</t>
  </si>
  <si>
    <t>Hepatocyte growth factor receptor  (HGF receptor)</t>
  </si>
  <si>
    <t>Thrombopoietin  (THPO)</t>
  </si>
  <si>
    <t>Fatty acid binding protein 4 adipocyte  (FABP4)</t>
  </si>
  <si>
    <t>Carcinoembryonic antigen (CEA)</t>
  </si>
  <si>
    <t>Mouse mAb / Mouse mAb</t>
  </si>
  <si>
    <t>Tumor necrosis factor alpha  (TNF)</t>
  </si>
  <si>
    <t>CA242 tumor marker  (CA242)</t>
  </si>
  <si>
    <t>Ovarian cancer-related tumor marker 125 (CA-125)</t>
  </si>
  <si>
    <t>Prostasin (PRSS8 )</t>
  </si>
  <si>
    <t>Follistatin  (FS)</t>
  </si>
  <si>
    <t>Platelet endothelial cell adhesion molecule (PECAM-1)</t>
  </si>
  <si>
    <t>Interleukin 17 receptor B  (IL17RB )</t>
  </si>
  <si>
    <t>Folate receptor alpha (FR-alpha)</t>
  </si>
  <si>
    <t>ᵃ Limit of Detection (LOD) is defined as 3 x standard deviations above background</t>
  </si>
  <si>
    <t>ᵇ Lower limit of quantification (LLOQ)  is defined as lowest concentrations measured with coefficient of variance (CV) &lt;30% and relative error (RE) &lt;30%</t>
  </si>
  <si>
    <t>ᶜ Upper limit of quantification (ULOQ) is defined as highest concentrations measured with coefficient of variance (CV) &lt;30% and relative error (RE) &lt;30%</t>
  </si>
  <si>
    <t>ᵈ dNPX is calculated as:  NPX (mix containing all antigens) - NPX (sub mix containing the specific antigen)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</si>
</sst>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tabSelected="1" workbookViewId="0">
      <selection activeCell="A27" sqref="A27"/>
    </sheetView>
  </sheetViews>
  <sheetFormatPr defaultRowHeight="15" x14ac:dyDescent="0.25"/>
  <cols>
    <col min="1" max="1" width="66.5703125" style="19" customWidth="1"/>
    <col min="2" max="2" width="13.42578125" style="2" bestFit="1" customWidth="1"/>
    <col min="3" max="3" width="25.28515625" style="2" bestFit="1" customWidth="1"/>
    <col min="4" max="4" width="15.7109375" style="3" bestFit="1" customWidth="1"/>
    <col min="5" max="5" width="17.42578125" style="3" bestFit="1" customWidth="1"/>
    <col min="6" max="6" width="17.7109375" style="3" bestFit="1" customWidth="1"/>
    <col min="7" max="7" width="10" style="2" bestFit="1" customWidth="1"/>
    <col min="8" max="8" width="7.140625" style="19" bestFit="1" customWidth="1"/>
    <col min="9" max="15" width="7.42578125" style="19" bestFit="1" customWidth="1"/>
    <col min="16" max="16" width="8.28515625" style="19" bestFit="1" customWidth="1"/>
    <col min="17" max="17" width="8.28515625" style="12" bestFit="1" customWidth="1"/>
    <col min="18" max="24" width="9.140625" style="3"/>
    <col min="25" max="16384" width="9.140625" style="12"/>
  </cols>
  <sheetData>
    <row r="1" spans="1:20" s="3" customFormat="1" x14ac:dyDescent="0.25">
      <c r="A1" s="1" t="s">
        <v>0</v>
      </c>
      <c r="B1" s="2"/>
      <c r="C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s="3" customFormat="1" x14ac:dyDescent="0.25">
      <c r="A2" s="2"/>
      <c r="B2" s="2"/>
      <c r="C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0" s="3" customFormat="1" x14ac:dyDescent="0.25">
      <c r="A3" s="4" t="s">
        <v>1</v>
      </c>
      <c r="B3" s="5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S3" s="6"/>
      <c r="T3" s="6"/>
    </row>
    <row r="4" spans="1:20" s="12" customFormat="1" x14ac:dyDescent="0.25">
      <c r="A4" s="2" t="s">
        <v>18</v>
      </c>
      <c r="B4" s="7">
        <v>1</v>
      </c>
      <c r="C4" s="7" t="s">
        <v>19</v>
      </c>
      <c r="D4" s="8">
        <v>0.23841857888613563</v>
      </c>
      <c r="E4" s="9">
        <v>0.23841857888613563</v>
      </c>
      <c r="F4" s="10">
        <v>3906.2500028049253</v>
      </c>
      <c r="G4" s="7">
        <v>1</v>
      </c>
      <c r="H4" s="11">
        <v>13.903137884395777</v>
      </c>
      <c r="I4" s="9">
        <v>0.24409317532598473</v>
      </c>
      <c r="J4" s="9">
        <v>0.17180857620278647</v>
      </c>
      <c r="K4" s="9">
        <v>0.10688568748791842</v>
      </c>
      <c r="L4" s="9">
        <v>-0.23104454666521468</v>
      </c>
      <c r="M4" s="9">
        <v>0.14817400266308769</v>
      </c>
      <c r="N4" s="9">
        <v>0.15628698565021878</v>
      </c>
      <c r="O4" s="9">
        <v>0.34354944884998578</v>
      </c>
      <c r="P4" s="11">
        <v>14.165569102132404</v>
      </c>
      <c r="Q4" s="9">
        <f>P4-H4</f>
        <v>0.26243121773662637</v>
      </c>
      <c r="R4" s="3"/>
      <c r="S4" s="3"/>
      <c r="T4" s="3"/>
    </row>
    <row r="5" spans="1:20" s="12" customFormat="1" x14ac:dyDescent="0.25">
      <c r="A5" s="2" t="s">
        <v>20</v>
      </c>
      <c r="B5" s="7">
        <v>2</v>
      </c>
      <c r="C5" s="7" t="s">
        <v>19</v>
      </c>
      <c r="D5" s="8">
        <v>3.8146972652004125</v>
      </c>
      <c r="E5" s="9">
        <v>15.258789049278803</v>
      </c>
      <c r="F5" s="10">
        <v>15624.99999942031</v>
      </c>
      <c r="G5" s="7">
        <v>1</v>
      </c>
      <c r="H5" s="11">
        <v>10.213774610608166</v>
      </c>
      <c r="I5" s="9">
        <v>0.10681866099939086</v>
      </c>
      <c r="J5" s="9">
        <v>0.24248899858492715</v>
      </c>
      <c r="K5" s="9">
        <v>-4.6766554339441768E-2</v>
      </c>
      <c r="L5" s="9">
        <v>-1.8162500955675398E-2</v>
      </c>
      <c r="M5" s="9">
        <v>0.12402142164452575</v>
      </c>
      <c r="N5" s="9">
        <v>0.19630380634942432</v>
      </c>
      <c r="O5" s="9">
        <v>0.66711977100172548</v>
      </c>
      <c r="P5" s="11">
        <v>10.338103279493213</v>
      </c>
      <c r="Q5" s="9">
        <f t="shared" ref="Q5:Q14" si="0">P5-H5</f>
        <v>0.12432866888504712</v>
      </c>
      <c r="R5" s="3"/>
      <c r="S5" s="3"/>
      <c r="T5" s="3"/>
    </row>
    <row r="6" spans="1:20" s="12" customFormat="1" x14ac:dyDescent="0.25">
      <c r="A6" s="2" t="s">
        <v>21</v>
      </c>
      <c r="B6" s="7">
        <v>3</v>
      </c>
      <c r="C6" s="7" t="s">
        <v>19</v>
      </c>
      <c r="D6" s="8">
        <v>976.56249919007541</v>
      </c>
      <c r="E6" s="9">
        <v>976.56249919007541</v>
      </c>
      <c r="F6" s="10">
        <v>250000.00018879015</v>
      </c>
      <c r="G6" s="7">
        <v>1</v>
      </c>
      <c r="H6" s="11">
        <v>4.1539801546590276</v>
      </c>
      <c r="I6" s="9">
        <v>-0.12509954529210768</v>
      </c>
      <c r="J6" s="9">
        <v>-1.727728584539771E-3</v>
      </c>
      <c r="K6" s="9">
        <v>-1.0437749598640522E-2</v>
      </c>
      <c r="L6" s="9">
        <v>-0.16876905316607349</v>
      </c>
      <c r="M6" s="9">
        <v>6.1528038860727698E-2</v>
      </c>
      <c r="N6" s="9">
        <v>6.519718169009299E-2</v>
      </c>
      <c r="O6" s="9">
        <v>0.16079258731762577</v>
      </c>
      <c r="P6" s="11">
        <v>3.4003984946810939</v>
      </c>
      <c r="Q6" s="9">
        <f>P6-H6</f>
        <v>-0.75358165997793369</v>
      </c>
      <c r="R6" s="3"/>
      <c r="S6" s="3"/>
      <c r="T6" s="3"/>
    </row>
    <row r="7" spans="1:20" s="3" customFormat="1" x14ac:dyDescent="0.25">
      <c r="A7" s="9" t="s">
        <v>22</v>
      </c>
      <c r="B7" s="7">
        <v>4</v>
      </c>
      <c r="C7" s="7" t="s">
        <v>19</v>
      </c>
      <c r="D7" s="8" t="s">
        <v>23</v>
      </c>
      <c r="E7" s="9" t="s">
        <v>23</v>
      </c>
      <c r="F7" s="10" t="s">
        <v>23</v>
      </c>
      <c r="G7" s="7" t="s">
        <v>23</v>
      </c>
      <c r="H7" s="2" t="s">
        <v>23</v>
      </c>
      <c r="I7" s="2" t="s">
        <v>23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2" t="s">
        <v>23</v>
      </c>
      <c r="P7" s="2" t="s">
        <v>23</v>
      </c>
      <c r="Q7" s="9" t="s">
        <v>23</v>
      </c>
    </row>
    <row r="8" spans="1:20" s="12" customFormat="1" x14ac:dyDescent="0.25">
      <c r="A8" s="2" t="s">
        <v>24</v>
      </c>
      <c r="B8" s="7">
        <v>5</v>
      </c>
      <c r="C8" s="7" t="s">
        <v>19</v>
      </c>
      <c r="D8" s="8">
        <v>3.8146972652004125</v>
      </c>
      <c r="E8" s="9">
        <v>15.258789049278803</v>
      </c>
      <c r="F8" s="10">
        <v>15624.99999942031</v>
      </c>
      <c r="G8" s="7">
        <v>1</v>
      </c>
      <c r="H8" s="11">
        <v>10.708406784010938</v>
      </c>
      <c r="I8" s="9">
        <v>0.16710649473726993</v>
      </c>
      <c r="J8" s="9">
        <v>8.856063758563959E-2</v>
      </c>
      <c r="K8" s="9">
        <v>-8.0719126504962865E-2</v>
      </c>
      <c r="L8" s="9">
        <v>0.12342034320333806</v>
      </c>
      <c r="M8" s="9">
        <v>0.2180150690214715</v>
      </c>
      <c r="N8" s="9">
        <v>6.5614627147938684E-2</v>
      </c>
      <c r="O8" s="9">
        <v>8.9842969592204433E-2</v>
      </c>
      <c r="P8" s="11">
        <v>10.851620257699073</v>
      </c>
      <c r="Q8" s="9">
        <f t="shared" si="0"/>
        <v>0.1432134736881352</v>
      </c>
      <c r="R8" s="3"/>
      <c r="S8" s="3"/>
      <c r="T8" s="3"/>
    </row>
    <row r="9" spans="1:20" s="12" customFormat="1" x14ac:dyDescent="0.25">
      <c r="A9" s="2" t="s">
        <v>25</v>
      </c>
      <c r="B9" s="7">
        <v>6</v>
      </c>
      <c r="C9" s="7" t="s">
        <v>19</v>
      </c>
      <c r="D9" s="8">
        <v>61.035156291562458</v>
      </c>
      <c r="E9" s="9">
        <v>244.14062498188434</v>
      </c>
      <c r="F9" s="10">
        <v>62499.999950483667</v>
      </c>
      <c r="G9" s="7">
        <v>1</v>
      </c>
      <c r="H9" s="11">
        <v>5.4557212770289922</v>
      </c>
      <c r="I9" s="9">
        <v>2.0704857018323846E-2</v>
      </c>
      <c r="J9" s="9">
        <v>1.2272174800192085E-2</v>
      </c>
      <c r="K9" s="9">
        <v>9.3786451684589878E-3</v>
      </c>
      <c r="L9" s="9">
        <v>-3.3845451210421373E-3</v>
      </c>
      <c r="M9" s="9">
        <v>0.15676829311169449</v>
      </c>
      <c r="N9" s="9">
        <v>2.199646664035922E-2</v>
      </c>
      <c r="O9" s="9">
        <v>0.514419072056293</v>
      </c>
      <c r="P9" s="11">
        <v>5.6861486263735257</v>
      </c>
      <c r="Q9" s="9">
        <f t="shared" si="0"/>
        <v>0.23042734934453346</v>
      </c>
      <c r="R9" s="3"/>
      <c r="S9" s="3"/>
      <c r="T9" s="3"/>
    </row>
    <row r="10" spans="1:20" s="12" customFormat="1" x14ac:dyDescent="0.25">
      <c r="A10" s="2" t="s">
        <v>26</v>
      </c>
      <c r="B10" s="7">
        <v>7</v>
      </c>
      <c r="C10" s="7" t="s">
        <v>19</v>
      </c>
      <c r="D10" s="8">
        <v>1.4901161202889032E-2</v>
      </c>
      <c r="E10" s="9">
        <v>0.23841857888613563</v>
      </c>
      <c r="F10" s="10">
        <v>15624.99999942031</v>
      </c>
      <c r="G10" s="7">
        <v>1</v>
      </c>
      <c r="H10" s="11">
        <v>10.524141835774239</v>
      </c>
      <c r="I10" s="9">
        <v>-1.9081543989997101E-2</v>
      </c>
      <c r="J10" s="9">
        <v>-8.9112563098727282E-2</v>
      </c>
      <c r="K10" s="9">
        <v>-0.11348937763009485</v>
      </c>
      <c r="L10" s="9">
        <v>5.123153582057046E-2</v>
      </c>
      <c r="M10" s="9">
        <v>3.2689733977073164E-2</v>
      </c>
      <c r="N10" s="9">
        <v>-1.9012141497162311E-2</v>
      </c>
      <c r="O10" s="9">
        <v>0.3494122504069721</v>
      </c>
      <c r="P10" s="11">
        <v>10.724918287357553</v>
      </c>
      <c r="Q10" s="9">
        <f t="shared" si="0"/>
        <v>0.20077645158331414</v>
      </c>
      <c r="R10" s="3"/>
      <c r="S10" s="3"/>
      <c r="T10" s="3"/>
    </row>
    <row r="11" spans="1:20" s="12" customFormat="1" x14ac:dyDescent="0.25">
      <c r="A11" s="2" t="s">
        <v>27</v>
      </c>
      <c r="B11" s="7">
        <v>8</v>
      </c>
      <c r="C11" s="7" t="s">
        <v>28</v>
      </c>
      <c r="D11" s="8">
        <v>976.56249919007541</v>
      </c>
      <c r="E11" s="9">
        <v>976.56249919007541</v>
      </c>
      <c r="F11" s="10">
        <v>250000.00018879015</v>
      </c>
      <c r="G11" s="7">
        <v>1</v>
      </c>
      <c r="H11" s="11">
        <v>1.1477735723553335</v>
      </c>
      <c r="I11" s="9">
        <v>-0.18954206987236955</v>
      </c>
      <c r="J11" s="9">
        <v>-4.7766383119666557E-2</v>
      </c>
      <c r="K11" s="9">
        <v>-6.1087045233600236E-2</v>
      </c>
      <c r="L11" s="9">
        <v>-7.6279193846700899E-2</v>
      </c>
      <c r="M11" s="9">
        <v>8.1525812705666986E-2</v>
      </c>
      <c r="N11" s="9">
        <v>0.11561117332773296</v>
      </c>
      <c r="O11" s="9">
        <v>0.24017174313263379</v>
      </c>
      <c r="P11" s="11">
        <v>1.1669462558449657</v>
      </c>
      <c r="Q11" s="9">
        <f t="shared" si="0"/>
        <v>1.9172683489632192E-2</v>
      </c>
      <c r="R11" s="3"/>
      <c r="S11" s="3"/>
      <c r="T11" s="3"/>
    </row>
    <row r="12" spans="1:20" s="12" customFormat="1" x14ac:dyDescent="0.25">
      <c r="A12" s="2" t="s">
        <v>29</v>
      </c>
      <c r="B12" s="7">
        <v>9</v>
      </c>
      <c r="C12" s="7" t="s">
        <v>19</v>
      </c>
      <c r="D12" s="8">
        <v>3.8146972652004125</v>
      </c>
      <c r="E12" s="9">
        <v>3.8146972652004125</v>
      </c>
      <c r="F12" s="10">
        <v>3906.2500028049253</v>
      </c>
      <c r="G12" s="7">
        <v>1</v>
      </c>
      <c r="H12" s="11">
        <v>11.199961803279018</v>
      </c>
      <c r="I12" s="9">
        <v>0.13198438784299027</v>
      </c>
      <c r="J12" s="9">
        <v>-6.768186931904123E-2</v>
      </c>
      <c r="K12" s="9">
        <v>-5.6889283297742272E-3</v>
      </c>
      <c r="L12" s="9">
        <v>4.6797211912090152E-2</v>
      </c>
      <c r="M12" s="9">
        <v>6.0884248933892625E-2</v>
      </c>
      <c r="N12" s="9">
        <v>0.10287823517789081</v>
      </c>
      <c r="O12" s="9">
        <v>0.39868589599265897</v>
      </c>
      <c r="P12" s="11">
        <v>11.415816467589371</v>
      </c>
      <c r="Q12" s="9">
        <f t="shared" si="0"/>
        <v>0.21585466431035272</v>
      </c>
      <c r="R12" s="3"/>
      <c r="S12" s="3"/>
      <c r="T12" s="3"/>
    </row>
    <row r="13" spans="1:20" s="12" customFormat="1" x14ac:dyDescent="0.25">
      <c r="A13" s="2" t="s">
        <v>30</v>
      </c>
      <c r="B13" s="7">
        <v>10</v>
      </c>
      <c r="C13" s="7" t="s">
        <v>19</v>
      </c>
      <c r="D13" s="8">
        <v>0.95367431702028105</v>
      </c>
      <c r="E13" s="9">
        <v>3.8146972652004125</v>
      </c>
      <c r="F13" s="10">
        <v>15624.99999942031</v>
      </c>
      <c r="G13" s="7">
        <v>1</v>
      </c>
      <c r="H13" s="11">
        <v>11.577534062025725</v>
      </c>
      <c r="I13" s="9">
        <v>7.0477199700724899E-2</v>
      </c>
      <c r="J13" s="9">
        <v>-8.7102361472538359E-2</v>
      </c>
      <c r="K13" s="9">
        <v>0.10152237113732616</v>
      </c>
      <c r="L13" s="9">
        <v>-3.6878144721207949E-2</v>
      </c>
      <c r="M13" s="9">
        <v>3.9469358920193987E-2</v>
      </c>
      <c r="N13" s="9">
        <v>0.1181306113700266</v>
      </c>
      <c r="O13" s="9">
        <v>0.2758493421326258</v>
      </c>
      <c r="P13" s="11">
        <v>11.686166408131179</v>
      </c>
      <c r="Q13" s="9">
        <f t="shared" si="0"/>
        <v>0.10863234610545369</v>
      </c>
      <c r="R13" s="3"/>
      <c r="S13" s="3"/>
      <c r="T13" s="3"/>
    </row>
    <row r="14" spans="1:20" s="12" customFormat="1" x14ac:dyDescent="0.25">
      <c r="A14" s="2" t="s">
        <v>31</v>
      </c>
      <c r="B14" s="7">
        <v>11</v>
      </c>
      <c r="C14" s="7" t="s">
        <v>19</v>
      </c>
      <c r="D14" s="8">
        <v>15.258789049278803</v>
      </c>
      <c r="E14" s="9">
        <v>61.035156291562458</v>
      </c>
      <c r="F14" s="10">
        <v>62499.999950483667</v>
      </c>
      <c r="G14" s="7">
        <v>1</v>
      </c>
      <c r="H14" s="11">
        <v>6.4552717943882785</v>
      </c>
      <c r="I14" s="9">
        <v>1.4368153758812211E-2</v>
      </c>
      <c r="J14" s="9">
        <v>-0.10690093401245404</v>
      </c>
      <c r="K14" s="9">
        <v>-0.12749674664602115</v>
      </c>
      <c r="L14" s="9">
        <v>-8.3767095014214785E-3</v>
      </c>
      <c r="M14" s="9">
        <v>3.7497749556414529E-2</v>
      </c>
      <c r="N14" s="9">
        <v>-6.6467639222203738E-3</v>
      </c>
      <c r="O14" s="9">
        <v>-1.0375843805087381E-2</v>
      </c>
      <c r="P14" s="11">
        <v>6.7071526636851786</v>
      </c>
      <c r="Q14" s="9">
        <f t="shared" si="0"/>
        <v>0.25188086929690012</v>
      </c>
      <c r="R14" s="3"/>
      <c r="S14" s="3"/>
      <c r="T14" s="3"/>
    </row>
    <row r="15" spans="1:20" s="12" customFormat="1" x14ac:dyDescent="0.25">
      <c r="A15" s="2" t="s">
        <v>32</v>
      </c>
      <c r="B15" s="7">
        <v>12</v>
      </c>
      <c r="C15" s="7" t="s">
        <v>19</v>
      </c>
      <c r="D15" s="8">
        <v>0.23841857888613563</v>
      </c>
      <c r="E15" s="9">
        <v>15.258789049278803</v>
      </c>
      <c r="F15" s="10">
        <v>15624.99999942031</v>
      </c>
      <c r="G15" s="7">
        <v>2</v>
      </c>
      <c r="H15" s="9">
        <v>-0.10634242821868005</v>
      </c>
      <c r="I15" s="11">
        <v>8.0501247472655741</v>
      </c>
      <c r="J15" s="9">
        <v>-0.1630720283897136</v>
      </c>
      <c r="K15" s="9">
        <v>-6.7894515695880522E-2</v>
      </c>
      <c r="L15" s="9">
        <v>-9.0252904868280859E-2</v>
      </c>
      <c r="M15" s="9">
        <v>0.16054290367428725</v>
      </c>
      <c r="N15" s="9">
        <v>-2.8886123091913778E-2</v>
      </c>
      <c r="O15" s="9">
        <v>-0.1040859550235812</v>
      </c>
      <c r="P15" s="11">
        <v>8.1773248141436117</v>
      </c>
      <c r="Q15" s="9">
        <f>P15-I15</f>
        <v>0.12720006687803753</v>
      </c>
      <c r="R15" s="3"/>
      <c r="S15" s="3"/>
      <c r="T15" s="3"/>
    </row>
    <row r="16" spans="1:20" s="12" customFormat="1" x14ac:dyDescent="0.25">
      <c r="A16" s="2" t="s">
        <v>33</v>
      </c>
      <c r="B16" s="7">
        <v>13</v>
      </c>
      <c r="C16" s="7" t="s">
        <v>19</v>
      </c>
      <c r="D16" s="8">
        <v>0.95367431702028105</v>
      </c>
      <c r="E16" s="9">
        <v>0.95367431702028105</v>
      </c>
      <c r="F16" s="10">
        <v>15624.99999942031</v>
      </c>
      <c r="G16" s="7">
        <v>2</v>
      </c>
      <c r="H16" s="9">
        <v>6.3281275036330227E-3</v>
      </c>
      <c r="I16" s="11">
        <v>13.443595534809615</v>
      </c>
      <c r="J16" s="9">
        <v>-8.4326404679300637E-2</v>
      </c>
      <c r="K16" s="9">
        <v>-4.2279464143435419E-2</v>
      </c>
      <c r="L16" s="9">
        <v>-8.0948946354534826E-2</v>
      </c>
      <c r="M16" s="9">
        <v>4.9204524059900834E-2</v>
      </c>
      <c r="N16" s="9">
        <v>-3.3838320471634965E-2</v>
      </c>
      <c r="O16" s="9">
        <v>0.21207977968939792</v>
      </c>
      <c r="P16" s="11">
        <v>13.52848479680398</v>
      </c>
      <c r="Q16" s="9">
        <f t="shared" ref="Q16:Q25" si="1">P16-I16</f>
        <v>8.4889261994364418E-2</v>
      </c>
      <c r="R16" s="3"/>
      <c r="S16" s="3"/>
      <c r="T16" s="3"/>
    </row>
    <row r="17" spans="1:17" s="12" customFormat="1" x14ac:dyDescent="0.25">
      <c r="A17" s="2" t="s">
        <v>34</v>
      </c>
      <c r="B17" s="7">
        <v>14</v>
      </c>
      <c r="C17" s="7" t="s">
        <v>19</v>
      </c>
      <c r="D17" s="8">
        <v>244.14062498188434</v>
      </c>
      <c r="E17" s="9">
        <v>244.14062498188434</v>
      </c>
      <c r="F17" s="10">
        <v>250000.00018879015</v>
      </c>
      <c r="G17" s="7">
        <v>2</v>
      </c>
      <c r="H17" s="9">
        <v>-0.21462699291416096</v>
      </c>
      <c r="I17" s="11">
        <v>3.0191220763485362</v>
      </c>
      <c r="J17" s="9">
        <v>-0.10357057607809465</v>
      </c>
      <c r="K17" s="9">
        <v>-0.22917103283272855</v>
      </c>
      <c r="L17" s="9">
        <v>-3.4194664385628869E-2</v>
      </c>
      <c r="M17" s="9">
        <v>-0.18132716603329482</v>
      </c>
      <c r="N17" s="9">
        <v>0.11536345243307178</v>
      </c>
      <c r="O17" s="9">
        <v>-3.0641355243494022E-2</v>
      </c>
      <c r="P17" s="11">
        <v>3.0594861345839717</v>
      </c>
      <c r="Q17" s="9">
        <f t="shared" si="1"/>
        <v>4.0364058235435429E-2</v>
      </c>
    </row>
    <row r="18" spans="1:17" s="12" customFormat="1" x14ac:dyDescent="0.25">
      <c r="A18" s="2" t="s">
        <v>35</v>
      </c>
      <c r="B18" s="7">
        <v>15</v>
      </c>
      <c r="C18" s="7" t="s">
        <v>19</v>
      </c>
      <c r="D18" s="8">
        <v>0.95367431702028105</v>
      </c>
      <c r="E18" s="9">
        <v>0.95367431702028105</v>
      </c>
      <c r="F18" s="10">
        <v>3906.2500028049253</v>
      </c>
      <c r="G18" s="7">
        <v>2</v>
      </c>
      <c r="H18" s="9">
        <v>-9.5116870308973464E-2</v>
      </c>
      <c r="I18" s="11">
        <v>12.77103475990836</v>
      </c>
      <c r="J18" s="9">
        <v>-0.10708056692147301</v>
      </c>
      <c r="K18" s="9">
        <v>8.2360019668491713E-2</v>
      </c>
      <c r="L18" s="9">
        <v>5.5728090817324993E-2</v>
      </c>
      <c r="M18" s="9">
        <v>3.8102902107932657E-3</v>
      </c>
      <c r="N18" s="9">
        <v>0.38229919717792482</v>
      </c>
      <c r="O18" s="9">
        <v>0.21511675712855918</v>
      </c>
      <c r="P18" s="11">
        <v>12.890835825882471</v>
      </c>
      <c r="Q18" s="9">
        <f t="shared" si="1"/>
        <v>0.11980106597411044</v>
      </c>
    </row>
    <row r="19" spans="1:17" s="12" customFormat="1" x14ac:dyDescent="0.25">
      <c r="A19" s="2" t="s">
        <v>36</v>
      </c>
      <c r="B19" s="7">
        <v>16</v>
      </c>
      <c r="C19" s="7" t="s">
        <v>19</v>
      </c>
      <c r="D19" s="8">
        <v>61.035156291562458</v>
      </c>
      <c r="E19" s="9">
        <v>244.14062498188434</v>
      </c>
      <c r="F19" s="10">
        <v>62499.999950483667</v>
      </c>
      <c r="G19" s="7">
        <v>2</v>
      </c>
      <c r="H19" s="9">
        <v>7.3960584885551725E-2</v>
      </c>
      <c r="I19" s="11">
        <v>6.7172464115689507</v>
      </c>
      <c r="J19" s="9">
        <v>-0.12160891495658117</v>
      </c>
      <c r="K19" s="9">
        <v>-0.33766744752848094</v>
      </c>
      <c r="L19" s="9">
        <v>-0.36391311793908149</v>
      </c>
      <c r="M19" s="9">
        <v>0.1771227709152523</v>
      </c>
      <c r="N19" s="9">
        <v>0.50562031865578483</v>
      </c>
      <c r="O19" s="9">
        <v>0.62639440132255098</v>
      </c>
      <c r="P19" s="11">
        <v>6.7678661860089191</v>
      </c>
      <c r="Q19" s="9">
        <f t="shared" si="1"/>
        <v>5.0619774439968346E-2</v>
      </c>
    </row>
    <row r="20" spans="1:17" s="12" customFormat="1" x14ac:dyDescent="0.25">
      <c r="A20" s="2" t="s">
        <v>37</v>
      </c>
      <c r="B20" s="7">
        <v>17</v>
      </c>
      <c r="C20" s="7" t="s">
        <v>19</v>
      </c>
      <c r="D20" s="8">
        <v>15624.99999942031</v>
      </c>
      <c r="E20" s="9">
        <v>15624.99999942031</v>
      </c>
      <c r="F20" s="10">
        <v>250000.00018879015</v>
      </c>
      <c r="G20" s="7">
        <v>2</v>
      </c>
      <c r="H20" s="9">
        <v>-3.0536787911074132E-2</v>
      </c>
      <c r="I20" s="11">
        <v>0.56267354888355747</v>
      </c>
      <c r="J20" s="9">
        <v>4.4214228111692101E-2</v>
      </c>
      <c r="K20" s="9">
        <v>0.1655574391026248</v>
      </c>
      <c r="L20" s="9">
        <v>-0.15495905826207532</v>
      </c>
      <c r="M20" s="9">
        <v>7.7197106718459807E-2</v>
      </c>
      <c r="N20" s="9">
        <v>0.21186153672965879</v>
      </c>
      <c r="O20" s="9">
        <v>0.2049843649173925</v>
      </c>
      <c r="P20" s="11">
        <v>0.54839815366872513</v>
      </c>
      <c r="Q20" s="9">
        <f t="shared" si="1"/>
        <v>-1.4275395214832343E-2</v>
      </c>
    </row>
    <row r="21" spans="1:17" s="12" customFormat="1" x14ac:dyDescent="0.25">
      <c r="A21" s="2" t="s">
        <v>38</v>
      </c>
      <c r="B21" s="7">
        <v>18</v>
      </c>
      <c r="C21" s="7" t="s">
        <v>19</v>
      </c>
      <c r="D21" s="8">
        <v>244.14062498188434</v>
      </c>
      <c r="E21" s="9">
        <v>244.14062498188434</v>
      </c>
      <c r="F21" s="10">
        <v>62499.999950483667</v>
      </c>
      <c r="G21" s="7">
        <v>2</v>
      </c>
      <c r="H21" s="9">
        <v>-5.1563735990254177E-2</v>
      </c>
      <c r="I21" s="11">
        <v>4.1741081830791762</v>
      </c>
      <c r="J21" s="9">
        <v>-1.7986554709387814E-2</v>
      </c>
      <c r="K21" s="9">
        <v>8.4056584579178154E-2</v>
      </c>
      <c r="L21" s="9">
        <v>-4.4535332747388669E-2</v>
      </c>
      <c r="M21" s="9">
        <v>-8.6096594269207873E-3</v>
      </c>
      <c r="N21" s="9">
        <v>4.7052318335111178E-2</v>
      </c>
      <c r="O21" s="9">
        <v>-7.5906493441288969E-2</v>
      </c>
      <c r="P21" s="11">
        <v>4.3002857869400453</v>
      </c>
      <c r="Q21" s="9">
        <f t="shared" si="1"/>
        <v>0.12617760386086907</v>
      </c>
    </row>
    <row r="22" spans="1:17" s="12" customFormat="1" x14ac:dyDescent="0.25">
      <c r="A22" s="11" t="s">
        <v>39</v>
      </c>
      <c r="B22" s="7">
        <v>19</v>
      </c>
      <c r="C22" s="7" t="s">
        <v>40</v>
      </c>
      <c r="D22" s="8" t="s">
        <v>23</v>
      </c>
      <c r="E22" s="9" t="s">
        <v>23</v>
      </c>
      <c r="F22" s="10" t="s">
        <v>23</v>
      </c>
      <c r="G22" s="7" t="s">
        <v>23</v>
      </c>
      <c r="H22" s="2" t="s">
        <v>23</v>
      </c>
      <c r="I22" s="11" t="s">
        <v>23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2" t="s">
        <v>23</v>
      </c>
      <c r="P22" s="2" t="s">
        <v>23</v>
      </c>
      <c r="Q22" s="9" t="s">
        <v>23</v>
      </c>
    </row>
    <row r="23" spans="1:17" s="12" customFormat="1" x14ac:dyDescent="0.25">
      <c r="A23" s="2" t="s">
        <v>41</v>
      </c>
      <c r="B23" s="7">
        <v>20</v>
      </c>
      <c r="C23" s="7" t="s">
        <v>19</v>
      </c>
      <c r="D23" s="8">
        <v>976.56249919007541</v>
      </c>
      <c r="E23" s="9">
        <v>976.56249919007541</v>
      </c>
      <c r="F23" s="10">
        <v>62499.999950483667</v>
      </c>
      <c r="G23" s="7">
        <v>2</v>
      </c>
      <c r="H23" s="9">
        <v>0.1123462037017789</v>
      </c>
      <c r="I23" s="11">
        <v>4.0355659608066112</v>
      </c>
      <c r="J23" s="9">
        <v>2.8578747906979746E-2</v>
      </c>
      <c r="K23" s="9">
        <v>3.8970288163312126E-2</v>
      </c>
      <c r="L23" s="9">
        <v>-3.275743511489182E-3</v>
      </c>
      <c r="M23" s="9">
        <v>0.13225029094618002</v>
      </c>
      <c r="N23" s="9">
        <v>6.7602681795079292E-2</v>
      </c>
      <c r="O23" s="9">
        <v>-1.5365229552353791E-2</v>
      </c>
      <c r="P23" s="11">
        <v>3.9656404131970127</v>
      </c>
      <c r="Q23" s="9">
        <f t="shared" si="1"/>
        <v>-6.9925547609598571E-2</v>
      </c>
    </row>
    <row r="24" spans="1:17" s="12" customFormat="1" x14ac:dyDescent="0.25">
      <c r="A24" s="2" t="s">
        <v>42</v>
      </c>
      <c r="B24" s="7">
        <v>21</v>
      </c>
      <c r="C24" s="7" t="s">
        <v>19</v>
      </c>
      <c r="D24" s="8">
        <v>0.23841857888613563</v>
      </c>
      <c r="E24" s="9">
        <v>61.035156291562458</v>
      </c>
      <c r="F24" s="10">
        <v>15624.99999942031</v>
      </c>
      <c r="G24" s="7">
        <f>G14+1</f>
        <v>2</v>
      </c>
      <c r="H24" s="9">
        <v>6.0140377565752461E-2</v>
      </c>
      <c r="I24" s="11">
        <v>7.3437708358795675</v>
      </c>
      <c r="J24" s="9">
        <v>-4.7987475674247319E-2</v>
      </c>
      <c r="K24" s="9">
        <v>5.0147791735916998E-2</v>
      </c>
      <c r="L24" s="9">
        <v>-7.1892746877780786E-2</v>
      </c>
      <c r="M24" s="9">
        <v>0.35760777156411994</v>
      </c>
      <c r="N24" s="9">
        <v>0.11373257036461799</v>
      </c>
      <c r="O24" s="9">
        <v>-0.16554012480148153</v>
      </c>
      <c r="P24" s="11">
        <v>7.4830536896549518</v>
      </c>
      <c r="Q24" s="9">
        <f t="shared" si="1"/>
        <v>0.1392828537753843</v>
      </c>
    </row>
    <row r="25" spans="1:17" s="12" customFormat="1" x14ac:dyDescent="0.25">
      <c r="A25" s="2" t="s">
        <v>43</v>
      </c>
      <c r="B25" s="7">
        <v>22</v>
      </c>
      <c r="C25" s="7" t="s">
        <v>19</v>
      </c>
      <c r="D25" s="8">
        <v>976.56249919007541</v>
      </c>
      <c r="E25" s="9">
        <v>976.56249919007541</v>
      </c>
      <c r="F25" s="10">
        <v>250000.00018879015</v>
      </c>
      <c r="G25" s="7">
        <v>2</v>
      </c>
      <c r="H25" s="9">
        <v>-8.7154529065245637E-2</v>
      </c>
      <c r="I25" s="11">
        <v>1.250417821717585</v>
      </c>
      <c r="J25" s="9">
        <v>5.4446812831685509E-2</v>
      </c>
      <c r="K25" s="9">
        <v>-0.17132501882954734</v>
      </c>
      <c r="L25" s="9">
        <v>-4.595106929371514E-2</v>
      </c>
      <c r="M25" s="9">
        <v>9.6243693120819263E-2</v>
      </c>
      <c r="N25" s="9">
        <v>2.7348165005319409E-2</v>
      </c>
      <c r="O25" s="9">
        <v>8.909336586575127E-2</v>
      </c>
      <c r="P25" s="11">
        <v>1.3249186798927519</v>
      </c>
      <c r="Q25" s="9">
        <f t="shared" si="1"/>
        <v>7.450085817516694E-2</v>
      </c>
    </row>
    <row r="26" spans="1:17" s="12" customFormat="1" x14ac:dyDescent="0.25">
      <c r="A26" s="2" t="s">
        <v>44</v>
      </c>
      <c r="B26" s="7">
        <v>23</v>
      </c>
      <c r="C26" s="7" t="s">
        <v>19</v>
      </c>
      <c r="D26" s="8">
        <v>3.8146972652004125</v>
      </c>
      <c r="E26" s="9">
        <v>3.8146972652004125</v>
      </c>
      <c r="F26" s="10">
        <v>15624.99999942031</v>
      </c>
      <c r="G26" s="7">
        <v>3</v>
      </c>
      <c r="H26" s="9">
        <v>-0.16397236110550661</v>
      </c>
      <c r="I26" s="9">
        <v>-0.17334980174604109</v>
      </c>
      <c r="J26" s="11">
        <v>9.2220680189858939</v>
      </c>
      <c r="K26" s="9">
        <v>-7.1298994244240355E-2</v>
      </c>
      <c r="L26" s="9">
        <v>-5.612346648837304E-2</v>
      </c>
      <c r="M26" s="9">
        <v>2.2447435281461203E-2</v>
      </c>
      <c r="N26" s="9">
        <v>7.1241327675426611E-2</v>
      </c>
      <c r="O26" s="9">
        <v>0.10335308819519451</v>
      </c>
      <c r="P26" s="11">
        <v>9.2568326770320937</v>
      </c>
      <c r="Q26" s="9">
        <f>P26-J26</f>
        <v>3.476465804619977E-2</v>
      </c>
    </row>
    <row r="27" spans="1:17" s="12" customFormat="1" x14ac:dyDescent="0.25">
      <c r="A27" s="2" t="s">
        <v>45</v>
      </c>
      <c r="B27" s="7">
        <v>24</v>
      </c>
      <c r="C27" s="7" t="s">
        <v>19</v>
      </c>
      <c r="D27" s="8">
        <v>3.8146972652004125</v>
      </c>
      <c r="E27" s="9">
        <v>15.258789049278803</v>
      </c>
      <c r="F27" s="10">
        <v>15624.99999942031</v>
      </c>
      <c r="G27" s="7">
        <v>3</v>
      </c>
      <c r="H27" s="9">
        <v>-0.17390753431012115</v>
      </c>
      <c r="I27" s="9">
        <v>-0.2117330171939901</v>
      </c>
      <c r="J27" s="11">
        <v>11.46706044835522</v>
      </c>
      <c r="K27" s="9">
        <v>-0.12091982977352211</v>
      </c>
      <c r="L27" s="9">
        <v>-0.21119286618925637</v>
      </c>
      <c r="M27" s="9">
        <v>4.677650198994613E-2</v>
      </c>
      <c r="N27" s="9">
        <v>3.6518447842677805E-2</v>
      </c>
      <c r="O27" s="9">
        <v>0.1097440611006107</v>
      </c>
      <c r="P27" s="11">
        <v>11.276442854147428</v>
      </c>
      <c r="Q27" s="9">
        <f t="shared" ref="Q27:Q35" si="2">P27-J27</f>
        <v>-0.1906175942077919</v>
      </c>
    </row>
    <row r="28" spans="1:17" s="12" customFormat="1" x14ac:dyDescent="0.25">
      <c r="A28" s="2" t="s">
        <v>46</v>
      </c>
      <c r="B28" s="7">
        <v>25</v>
      </c>
      <c r="C28" s="7" t="s">
        <v>19</v>
      </c>
      <c r="D28" s="8">
        <v>244.14062498188434</v>
      </c>
      <c r="E28" s="9">
        <v>244.14062498188434</v>
      </c>
      <c r="F28" s="10">
        <v>250000.00018879015</v>
      </c>
      <c r="G28" s="7">
        <v>3</v>
      </c>
      <c r="H28" s="9">
        <v>-9.6560263001674862E-2</v>
      </c>
      <c r="I28" s="9">
        <v>-0.11527124151054331</v>
      </c>
      <c r="J28" s="11">
        <v>5.6435454420405256</v>
      </c>
      <c r="K28" s="9">
        <v>-0.17409087903884282</v>
      </c>
      <c r="L28" s="9">
        <v>-8.5485002154708375E-2</v>
      </c>
      <c r="M28" s="9">
        <v>0.10766715542239218</v>
      </c>
      <c r="N28" s="9">
        <v>0.1047834575963907</v>
      </c>
      <c r="O28" s="9">
        <v>0.49255266268072351</v>
      </c>
      <c r="P28" s="11">
        <v>5.6661342939892911</v>
      </c>
      <c r="Q28" s="9">
        <f t="shared" si="2"/>
        <v>2.2588851948765587E-2</v>
      </c>
    </row>
    <row r="29" spans="1:17" s="12" customFormat="1" x14ac:dyDescent="0.25">
      <c r="A29" s="2" t="s">
        <v>47</v>
      </c>
      <c r="B29" s="7">
        <v>26</v>
      </c>
      <c r="C29" s="7" t="s">
        <v>19</v>
      </c>
      <c r="D29" s="8">
        <v>976.56249919007541</v>
      </c>
      <c r="E29" s="9">
        <v>976.56249919007541</v>
      </c>
      <c r="F29" s="10">
        <v>62499.999950483667</v>
      </c>
      <c r="G29" s="7">
        <v>3</v>
      </c>
      <c r="H29" s="9">
        <v>8.1296220057899868E-2</v>
      </c>
      <c r="I29" s="9">
        <v>7.0928548916730713E-2</v>
      </c>
      <c r="J29" s="11">
        <v>1.8155565183847659</v>
      </c>
      <c r="K29" s="9">
        <v>9.1471076770930901E-2</v>
      </c>
      <c r="L29" s="9">
        <v>4.18398381860643E-2</v>
      </c>
      <c r="M29" s="9">
        <v>5.9218379507665959E-2</v>
      </c>
      <c r="N29" s="9">
        <v>7.4596164486430888E-2</v>
      </c>
      <c r="O29" s="9">
        <v>8.0768001455982803E-3</v>
      </c>
      <c r="P29" s="11">
        <v>1.8271382947384314</v>
      </c>
      <c r="Q29" s="9">
        <f t="shared" si="2"/>
        <v>1.1581776353665418E-2</v>
      </c>
    </row>
    <row r="30" spans="1:17" s="12" customFormat="1" x14ac:dyDescent="0.25">
      <c r="A30" s="2" t="s">
        <v>48</v>
      </c>
      <c r="B30" s="7">
        <v>27</v>
      </c>
      <c r="C30" s="7" t="s">
        <v>19</v>
      </c>
      <c r="D30" s="8">
        <v>0.95367431702028105</v>
      </c>
      <c r="E30" s="9">
        <v>3.8146972652004125</v>
      </c>
      <c r="F30" s="10">
        <v>15624.99999942031</v>
      </c>
      <c r="G30" s="7">
        <v>3</v>
      </c>
      <c r="H30" s="9">
        <v>-9.6555471785727029E-2</v>
      </c>
      <c r="I30" s="9">
        <v>-1.5031030638394505E-2</v>
      </c>
      <c r="J30" s="11">
        <v>11.296748141787367</v>
      </c>
      <c r="K30" s="9">
        <v>-1.5567527977027318E-2</v>
      </c>
      <c r="L30" s="9">
        <v>4.2170504609405711E-2</v>
      </c>
      <c r="M30" s="9">
        <v>7.3457881150139848E-2</v>
      </c>
      <c r="N30" s="9">
        <v>0.10710627448760619</v>
      </c>
      <c r="O30" s="9">
        <v>-8.6781290530561314E-2</v>
      </c>
      <c r="P30" s="11">
        <v>11.422476907492088</v>
      </c>
      <c r="Q30" s="9">
        <f t="shared" si="2"/>
        <v>0.12572876570472147</v>
      </c>
    </row>
    <row r="31" spans="1:17" s="12" customFormat="1" x14ac:dyDescent="0.25">
      <c r="A31" s="2" t="s">
        <v>49</v>
      </c>
      <c r="B31" s="7">
        <v>28</v>
      </c>
      <c r="C31" s="7" t="s">
        <v>19</v>
      </c>
      <c r="D31" s="8">
        <v>61.035156291562458</v>
      </c>
      <c r="E31" s="9">
        <v>61.035156291562458</v>
      </c>
      <c r="F31" s="10">
        <v>15624.99999942031</v>
      </c>
      <c r="G31" s="7">
        <v>3</v>
      </c>
      <c r="H31" s="9">
        <v>-0.10464605271498713</v>
      </c>
      <c r="I31" s="9">
        <v>-0.19212901930362167</v>
      </c>
      <c r="J31" s="11">
        <v>8.7025074658136798</v>
      </c>
      <c r="K31" s="9">
        <v>-9.0900153970420242E-2</v>
      </c>
      <c r="L31" s="9">
        <v>-0.24444890547048845</v>
      </c>
      <c r="M31" s="9">
        <v>-3.1330264903619863E-2</v>
      </c>
      <c r="N31" s="9">
        <v>0.18729344089447833</v>
      </c>
      <c r="O31" s="9">
        <v>-3.8852111735387197E-2</v>
      </c>
      <c r="P31" s="11">
        <v>8.5820374251630458</v>
      </c>
      <c r="Q31" s="9">
        <f t="shared" si="2"/>
        <v>-0.12047004065063405</v>
      </c>
    </row>
    <row r="32" spans="1:17" s="12" customFormat="1" x14ac:dyDescent="0.25">
      <c r="A32" s="2" t="s">
        <v>50</v>
      </c>
      <c r="B32" s="7">
        <v>29</v>
      </c>
      <c r="C32" s="7" t="s">
        <v>19</v>
      </c>
      <c r="D32" s="8">
        <v>3.8146972652004125</v>
      </c>
      <c r="E32" s="9">
        <v>3.8146972652004125</v>
      </c>
      <c r="F32" s="10">
        <v>15624.99999942031</v>
      </c>
      <c r="G32" s="7">
        <v>3</v>
      </c>
      <c r="H32" s="9">
        <v>-0.12937244979638654</v>
      </c>
      <c r="I32" s="9">
        <v>-0.21301372289632101</v>
      </c>
      <c r="J32" s="11">
        <v>10.114354394112647</v>
      </c>
      <c r="K32" s="9">
        <v>-1.680668984952079E-2</v>
      </c>
      <c r="L32" s="9">
        <v>-0.11408358554175428</v>
      </c>
      <c r="M32" s="9">
        <v>-2.3548372009522347E-3</v>
      </c>
      <c r="N32" s="9">
        <v>-7.1388662842587117E-2</v>
      </c>
      <c r="O32" s="9">
        <v>0.23812145583037894</v>
      </c>
      <c r="P32" s="11">
        <v>10.088781048862113</v>
      </c>
      <c r="Q32" s="9">
        <f t="shared" si="2"/>
        <v>-2.5573345250533563E-2</v>
      </c>
    </row>
    <row r="33" spans="1:17" s="12" customFormat="1" x14ac:dyDescent="0.25">
      <c r="A33" s="2" t="s">
        <v>51</v>
      </c>
      <c r="B33" s="7">
        <v>30</v>
      </c>
      <c r="C33" s="7" t="s">
        <v>19</v>
      </c>
      <c r="D33" s="8">
        <v>244.14062498188434</v>
      </c>
      <c r="E33" s="9">
        <v>244.14062498188434</v>
      </c>
      <c r="F33" s="10">
        <v>250000.00018879015</v>
      </c>
      <c r="G33" s="7">
        <v>3</v>
      </c>
      <c r="H33" s="9">
        <v>-5.5933694708820335E-2</v>
      </c>
      <c r="I33" s="9">
        <v>7.0153193612511044E-2</v>
      </c>
      <c r="J33" s="11">
        <v>3.9023332925035468</v>
      </c>
      <c r="K33" s="9">
        <v>0.20154372834304554</v>
      </c>
      <c r="L33" s="9">
        <v>9.2658279499678711E-2</v>
      </c>
      <c r="M33" s="9">
        <v>0.16976342282214621</v>
      </c>
      <c r="N33" s="9">
        <v>0.15415946372534553</v>
      </c>
      <c r="O33" s="9">
        <v>0.20664117552127878</v>
      </c>
      <c r="P33" s="11">
        <v>4.1927811445607128</v>
      </c>
      <c r="Q33" s="9">
        <f t="shared" si="2"/>
        <v>0.29044785205716606</v>
      </c>
    </row>
    <row r="34" spans="1:17" s="12" customFormat="1" x14ac:dyDescent="0.25">
      <c r="A34" s="2" t="s">
        <v>52</v>
      </c>
      <c r="B34" s="7">
        <v>31</v>
      </c>
      <c r="C34" s="7" t="s">
        <v>19</v>
      </c>
      <c r="D34" s="8">
        <v>15.258789049278803</v>
      </c>
      <c r="E34" s="9">
        <v>15.258789049278803</v>
      </c>
      <c r="F34" s="10">
        <v>15624.99999942031</v>
      </c>
      <c r="G34" s="7">
        <v>3</v>
      </c>
      <c r="H34" s="9">
        <v>-2.4810901209321539E-2</v>
      </c>
      <c r="I34" s="9">
        <v>-7.9628103324456731E-2</v>
      </c>
      <c r="J34" s="11">
        <v>9.5660339073775447</v>
      </c>
      <c r="K34" s="9">
        <v>-3.3552935099156279E-2</v>
      </c>
      <c r="L34" s="9">
        <v>2.1626975287774761E-3</v>
      </c>
      <c r="M34" s="9">
        <v>5.9137547960145177E-2</v>
      </c>
      <c r="N34" s="9">
        <v>3.3094096007211839E-2</v>
      </c>
      <c r="O34" s="9">
        <v>0.24022287868991063</v>
      </c>
      <c r="P34" s="11">
        <v>9.6660098237326615</v>
      </c>
      <c r="Q34" s="9">
        <f t="shared" si="2"/>
        <v>9.9975916355116823E-2</v>
      </c>
    </row>
    <row r="35" spans="1:17" s="12" customFormat="1" x14ac:dyDescent="0.25">
      <c r="A35" s="2" t="s">
        <v>53</v>
      </c>
      <c r="B35" s="7">
        <v>32</v>
      </c>
      <c r="C35" s="7" t="s">
        <v>19</v>
      </c>
      <c r="D35" s="8">
        <v>15.258789049278803</v>
      </c>
      <c r="E35" s="9">
        <v>15.258789049278803</v>
      </c>
      <c r="F35" s="10">
        <v>62499.999950483667</v>
      </c>
      <c r="G35" s="7">
        <v>3</v>
      </c>
      <c r="H35" s="9">
        <v>-0.19577135489365416</v>
      </c>
      <c r="I35" s="9">
        <v>-0.15544208637702375</v>
      </c>
      <c r="J35" s="11">
        <v>7.4899817025283069</v>
      </c>
      <c r="K35" s="9">
        <v>0.20332773887221167</v>
      </c>
      <c r="L35" s="9">
        <v>-5.3820973699988915E-2</v>
      </c>
      <c r="M35" s="9">
        <v>-5.0601837940886941E-2</v>
      </c>
      <c r="N35" s="9">
        <v>0.1054802421877447</v>
      </c>
      <c r="O35" s="9">
        <v>6.5926366615445264E-2</v>
      </c>
      <c r="P35" s="11">
        <v>7.5935597389677127</v>
      </c>
      <c r="Q35" s="9">
        <f t="shared" si="2"/>
        <v>0.10357803643940589</v>
      </c>
    </row>
    <row r="36" spans="1:17" s="12" customFormat="1" x14ac:dyDescent="0.25">
      <c r="A36" s="2" t="s">
        <v>54</v>
      </c>
      <c r="B36" s="7">
        <v>33</v>
      </c>
      <c r="C36" s="7" t="s">
        <v>19</v>
      </c>
      <c r="D36" s="8">
        <v>15.258789049278803</v>
      </c>
      <c r="E36" s="9">
        <v>15.258789049278803</v>
      </c>
      <c r="F36" s="10">
        <v>15624.99999942031</v>
      </c>
      <c r="G36" s="7">
        <f t="shared" ref="G36:G83" si="3">G26+1</f>
        <v>4</v>
      </c>
      <c r="H36" s="9">
        <v>5.4460178144873694E-2</v>
      </c>
      <c r="I36" s="9">
        <v>-7.1565468256994905E-2</v>
      </c>
      <c r="J36" s="9">
        <v>-2.0893019788093287E-2</v>
      </c>
      <c r="K36" s="11">
        <v>8.7962195392294316</v>
      </c>
      <c r="L36" s="9">
        <v>-1.8213664949293811E-2</v>
      </c>
      <c r="M36" s="9">
        <v>0.13165655122384065</v>
      </c>
      <c r="N36" s="9">
        <v>4.9101139410729173E-3</v>
      </c>
      <c r="O36" s="9">
        <v>-2.9742304292426525E-2</v>
      </c>
      <c r="P36" s="11">
        <v>8.727875940444731</v>
      </c>
      <c r="Q36" s="9">
        <f>P36-K36</f>
        <v>-6.8343598784700532E-2</v>
      </c>
    </row>
    <row r="37" spans="1:17" s="12" customFormat="1" x14ac:dyDescent="0.25">
      <c r="A37" s="2" t="s">
        <v>55</v>
      </c>
      <c r="B37" s="7">
        <v>34</v>
      </c>
      <c r="C37" s="7" t="s">
        <v>19</v>
      </c>
      <c r="D37" s="8">
        <v>976.56249919007541</v>
      </c>
      <c r="E37" s="9">
        <v>976.56249919007541</v>
      </c>
      <c r="F37" s="10">
        <v>250000.00018879015</v>
      </c>
      <c r="G37" s="7">
        <f t="shared" si="3"/>
        <v>4</v>
      </c>
      <c r="H37" s="9">
        <v>-0.30194197183664606</v>
      </c>
      <c r="I37" s="9">
        <v>-0.20269364316308311</v>
      </c>
      <c r="J37" s="9">
        <v>-0.10921408385518028</v>
      </c>
      <c r="K37" s="11">
        <v>2.4013310626833859</v>
      </c>
      <c r="L37" s="9">
        <v>0.14227978185678522</v>
      </c>
      <c r="M37" s="9">
        <v>-0.17313057316811312</v>
      </c>
      <c r="N37" s="9">
        <v>0.11815664656915163</v>
      </c>
      <c r="O37" s="9">
        <v>-0.17763598235954822</v>
      </c>
      <c r="P37" s="11">
        <v>2.34658139780182</v>
      </c>
      <c r="Q37" s="9">
        <f t="shared" ref="Q37:Q45" si="4">P37-K37</f>
        <v>-5.4749664881565963E-2</v>
      </c>
    </row>
    <row r="38" spans="1:17" s="12" customFormat="1" x14ac:dyDescent="0.25">
      <c r="A38" s="2" t="s">
        <v>56</v>
      </c>
      <c r="B38" s="7">
        <v>35</v>
      </c>
      <c r="C38" s="7" t="s">
        <v>19</v>
      </c>
      <c r="D38" s="8">
        <v>3906.2500028049253</v>
      </c>
      <c r="E38" s="9">
        <v>3906.2500028049253</v>
      </c>
      <c r="F38" s="10">
        <v>250000.00018879015</v>
      </c>
      <c r="G38" s="7">
        <f t="shared" si="3"/>
        <v>4</v>
      </c>
      <c r="H38" s="9">
        <v>7.0851797713906775E-2</v>
      </c>
      <c r="I38" s="9">
        <v>0.11388498139973897</v>
      </c>
      <c r="J38" s="9">
        <v>5.2898273444733261E-3</v>
      </c>
      <c r="K38" s="11">
        <v>0.88575487497107253</v>
      </c>
      <c r="L38" s="9">
        <v>0.14009787591570588</v>
      </c>
      <c r="M38" s="9">
        <v>0.10333378147414041</v>
      </c>
      <c r="N38" s="9">
        <v>0.17269770031463838</v>
      </c>
      <c r="O38" s="9">
        <v>0.12401587520367315</v>
      </c>
      <c r="P38" s="11">
        <v>0.77644667649600529</v>
      </c>
      <c r="Q38" s="9">
        <f t="shared" si="4"/>
        <v>-0.10930819847506723</v>
      </c>
    </row>
    <row r="39" spans="1:17" s="12" customFormat="1" x14ac:dyDescent="0.25">
      <c r="A39" s="2" t="s">
        <v>57</v>
      </c>
      <c r="B39" s="7">
        <v>36</v>
      </c>
      <c r="C39" s="7" t="s">
        <v>19</v>
      </c>
      <c r="D39" s="8">
        <v>3906.2500028049253</v>
      </c>
      <c r="E39" s="9" t="s">
        <v>23</v>
      </c>
      <c r="F39" s="10" t="s">
        <v>23</v>
      </c>
      <c r="G39" s="7">
        <f t="shared" si="3"/>
        <v>4</v>
      </c>
      <c r="H39" s="9">
        <v>1.9932582198952442E-2</v>
      </c>
      <c r="I39" s="9">
        <v>8.6209320342750598E-2</v>
      </c>
      <c r="J39" s="9">
        <v>5.4953085064719222E-2</v>
      </c>
      <c r="K39" s="11">
        <v>0.31778848385788505</v>
      </c>
      <c r="L39" s="9">
        <v>0.14820313104795124</v>
      </c>
      <c r="M39" s="9">
        <v>6.8449923394019674E-2</v>
      </c>
      <c r="N39" s="9">
        <v>7.4680797789451983E-2</v>
      </c>
      <c r="O39" s="9">
        <v>-3.080585215941456E-2</v>
      </c>
      <c r="P39" s="11">
        <v>0.32760222190695226</v>
      </c>
      <c r="Q39" s="9">
        <f t="shared" si="4"/>
        <v>9.813738049067211E-3</v>
      </c>
    </row>
    <row r="40" spans="1:17" s="12" customFormat="1" x14ac:dyDescent="0.25">
      <c r="A40" s="2" t="s">
        <v>58</v>
      </c>
      <c r="B40" s="7">
        <v>37</v>
      </c>
      <c r="C40" s="7" t="s">
        <v>19</v>
      </c>
      <c r="D40" s="8">
        <v>0.95367431702028105</v>
      </c>
      <c r="E40" s="9">
        <v>3.8146972652004125</v>
      </c>
      <c r="F40" s="10">
        <v>3906.2500028049253</v>
      </c>
      <c r="G40" s="7">
        <f t="shared" si="3"/>
        <v>4</v>
      </c>
      <c r="H40" s="9">
        <v>-8.8941698392912397E-2</v>
      </c>
      <c r="I40" s="9">
        <v>-6.6885337577414841E-2</v>
      </c>
      <c r="J40" s="9">
        <v>2.483993124545399E-2</v>
      </c>
      <c r="K40" s="11">
        <v>10.65743565371324</v>
      </c>
      <c r="L40" s="9">
        <v>-1.9814975150047598E-2</v>
      </c>
      <c r="M40" s="9">
        <v>4.6165446460221173E-2</v>
      </c>
      <c r="N40" s="9">
        <v>0.14752723507345231</v>
      </c>
      <c r="O40" s="9">
        <v>0.12127649483198615</v>
      </c>
      <c r="P40" s="11">
        <v>10.711405655362681</v>
      </c>
      <c r="Q40" s="9">
        <f t="shared" si="4"/>
        <v>5.3970001649441102E-2</v>
      </c>
    </row>
    <row r="41" spans="1:17" s="12" customFormat="1" x14ac:dyDescent="0.25">
      <c r="A41" s="2" t="s">
        <v>59</v>
      </c>
      <c r="B41" s="7">
        <v>38</v>
      </c>
      <c r="C41" s="7" t="s">
        <v>19</v>
      </c>
      <c r="D41" s="8">
        <v>61.035156291562458</v>
      </c>
      <c r="E41" s="9">
        <v>61.035156291562458</v>
      </c>
      <c r="F41" s="10">
        <v>62499.999950483667</v>
      </c>
      <c r="G41" s="7">
        <f t="shared" si="3"/>
        <v>4</v>
      </c>
      <c r="H41" s="9">
        <v>-0.13498796898293439</v>
      </c>
      <c r="I41" s="9">
        <v>-2.4019839774168883E-2</v>
      </c>
      <c r="J41" s="9">
        <v>-6.7557243832833347E-2</v>
      </c>
      <c r="K41" s="11">
        <v>8.0733412579373489</v>
      </c>
      <c r="L41" s="9">
        <v>1.4334594606815987</v>
      </c>
      <c r="M41" s="9">
        <v>9.4146727322665644E-2</v>
      </c>
      <c r="N41" s="9">
        <v>1.1017504330534658</v>
      </c>
      <c r="O41" s="9">
        <v>3.1793869181992265E-3</v>
      </c>
      <c r="P41" s="11">
        <v>8.0628742609259589</v>
      </c>
      <c r="Q41" s="9">
        <f t="shared" si="4"/>
        <v>-1.0466997011389978E-2</v>
      </c>
    </row>
    <row r="42" spans="1:17" s="12" customFormat="1" x14ac:dyDescent="0.25">
      <c r="A42" s="2" t="s">
        <v>60</v>
      </c>
      <c r="B42" s="7">
        <v>39</v>
      </c>
      <c r="C42" s="7" t="s">
        <v>19</v>
      </c>
      <c r="D42" s="8">
        <v>3906.2500028049253</v>
      </c>
      <c r="E42" s="9">
        <v>3906.2500028049253</v>
      </c>
      <c r="F42" s="10">
        <v>250000.00018879015</v>
      </c>
      <c r="G42" s="7">
        <f t="shared" si="3"/>
        <v>4</v>
      </c>
      <c r="H42" s="9">
        <v>-0.13094588503557425</v>
      </c>
      <c r="I42" s="9">
        <v>7.5327369799791086E-2</v>
      </c>
      <c r="J42" s="9">
        <v>9.7374746003592236E-2</v>
      </c>
      <c r="K42" s="11">
        <v>0.74233541357059052</v>
      </c>
      <c r="L42" s="9">
        <v>-3.9819283547763247E-3</v>
      </c>
      <c r="M42" s="9">
        <v>0.12555638866406049</v>
      </c>
      <c r="N42" s="9">
        <v>8.6087042174924619E-2</v>
      </c>
      <c r="O42" s="9">
        <v>-6.411590601707573E-2</v>
      </c>
      <c r="P42" s="11">
        <v>0.71607552302999211</v>
      </c>
      <c r="Q42" s="9">
        <f t="shared" si="4"/>
        <v>-2.6259890540598407E-2</v>
      </c>
    </row>
    <row r="43" spans="1:17" s="12" customFormat="1" x14ac:dyDescent="0.25">
      <c r="A43" s="2" t="s">
        <v>61</v>
      </c>
      <c r="B43" s="7">
        <v>40</v>
      </c>
      <c r="C43" s="7" t="s">
        <v>19</v>
      </c>
      <c r="D43" s="8">
        <v>976.56249919007541</v>
      </c>
      <c r="E43" s="9">
        <v>976.56249919007541</v>
      </c>
      <c r="F43" s="10">
        <v>250000.00018879015</v>
      </c>
      <c r="G43" s="7">
        <f t="shared" si="3"/>
        <v>4</v>
      </c>
      <c r="H43" s="9">
        <v>-2.5541044909327553E-2</v>
      </c>
      <c r="I43" s="9">
        <v>3.6725589309377269E-3</v>
      </c>
      <c r="J43" s="9">
        <v>5.4209374018338995E-2</v>
      </c>
      <c r="K43" s="11">
        <v>2.897535848448705</v>
      </c>
      <c r="L43" s="9">
        <v>8.7349007070105511E-2</v>
      </c>
      <c r="M43" s="9">
        <v>0.10374961313890625</v>
      </c>
      <c r="N43" s="9">
        <v>4.6300932815771301E-2</v>
      </c>
      <c r="O43" s="9">
        <v>-7.9343847630094277E-2</v>
      </c>
      <c r="P43" s="11">
        <v>2.7701102066329057</v>
      </c>
      <c r="Q43" s="9">
        <f t="shared" si="4"/>
        <v>-0.1274256418157993</v>
      </c>
    </row>
    <row r="44" spans="1:17" s="12" customFormat="1" x14ac:dyDescent="0.25">
      <c r="A44" s="2" t="s">
        <v>62</v>
      </c>
      <c r="B44" s="7">
        <v>41</v>
      </c>
      <c r="C44" s="7" t="s">
        <v>19</v>
      </c>
      <c r="D44" s="8">
        <v>3.8146972652004125</v>
      </c>
      <c r="E44" s="9">
        <v>3.8146972652004125</v>
      </c>
      <c r="F44" s="10">
        <v>15624.99999942031</v>
      </c>
      <c r="G44" s="7">
        <f t="shared" si="3"/>
        <v>4</v>
      </c>
      <c r="H44" s="9">
        <v>-0.11758100117601906</v>
      </c>
      <c r="I44" s="9">
        <v>-0.10129895566768916</v>
      </c>
      <c r="J44" s="9">
        <v>0.14846908607551423</v>
      </c>
      <c r="K44" s="11">
        <v>10.827210367598255</v>
      </c>
      <c r="L44" s="9">
        <v>9.2485657065245697E-2</v>
      </c>
      <c r="M44" s="9">
        <v>0.21685272952761428</v>
      </c>
      <c r="N44" s="9">
        <v>0.20914093031174522</v>
      </c>
      <c r="O44" s="9">
        <v>0.10949088509067877</v>
      </c>
      <c r="P44" s="11">
        <v>10.802369758755006</v>
      </c>
      <c r="Q44" s="9">
        <f t="shared" si="4"/>
        <v>-2.4840608843248901E-2</v>
      </c>
    </row>
    <row r="45" spans="1:17" s="12" customFormat="1" x14ac:dyDescent="0.25">
      <c r="A45" s="2" t="s">
        <v>63</v>
      </c>
      <c r="B45" s="7">
        <v>42</v>
      </c>
      <c r="C45" s="7" t="s">
        <v>19</v>
      </c>
      <c r="D45" s="8">
        <v>15.258789049278803</v>
      </c>
      <c r="E45" s="9">
        <v>15.258789049278803</v>
      </c>
      <c r="F45" s="10">
        <v>15624.99999942031</v>
      </c>
      <c r="G45" s="7">
        <f t="shared" si="3"/>
        <v>4</v>
      </c>
      <c r="H45" s="9">
        <v>-7.005456347146688E-2</v>
      </c>
      <c r="I45" s="9">
        <v>-4.7682494519002271E-2</v>
      </c>
      <c r="J45" s="9">
        <v>-0.10136316113246709</v>
      </c>
      <c r="K45" s="11">
        <v>6.518035949711348</v>
      </c>
      <c r="L45" s="9">
        <v>4.1003939107265408E-2</v>
      </c>
      <c r="M45" s="9">
        <v>1.6360689670532908E-2</v>
      </c>
      <c r="N45" s="9">
        <v>2.9522093440464969E-2</v>
      </c>
      <c r="O45" s="9">
        <v>1.1055785023799039E-2</v>
      </c>
      <c r="P45" s="11">
        <v>6.5192084832865191</v>
      </c>
      <c r="Q45" s="9">
        <f t="shared" si="4"/>
        <v>1.1725335751711086E-3</v>
      </c>
    </row>
    <row r="46" spans="1:17" s="12" customFormat="1" x14ac:dyDescent="0.25">
      <c r="A46" s="2" t="s">
        <v>64</v>
      </c>
      <c r="B46" s="7">
        <v>43</v>
      </c>
      <c r="C46" s="7" t="s">
        <v>19</v>
      </c>
      <c r="D46" s="8">
        <v>244.14062498188434</v>
      </c>
      <c r="E46" s="9">
        <v>244.14062498188434</v>
      </c>
      <c r="F46" s="10">
        <v>250000.00018879015</v>
      </c>
      <c r="G46" s="7">
        <f t="shared" si="3"/>
        <v>5</v>
      </c>
      <c r="H46" s="9">
        <v>1.7542367607292924E-2</v>
      </c>
      <c r="I46" s="9">
        <v>5.0691845726591613E-2</v>
      </c>
      <c r="J46" s="9">
        <v>-0.11659583225224113</v>
      </c>
      <c r="K46" s="9">
        <v>2.7630116376573532E-3</v>
      </c>
      <c r="L46" s="11">
        <v>5.0354879403605581</v>
      </c>
      <c r="M46" s="9">
        <v>0.15641869459385851</v>
      </c>
      <c r="N46" s="9">
        <v>0.13399792951575717</v>
      </c>
      <c r="O46" s="9">
        <v>0.20051507531065851</v>
      </c>
      <c r="P46" s="11">
        <v>5.2578574597719259</v>
      </c>
      <c r="Q46" s="9">
        <f>P46-L46</f>
        <v>0.22236951941136773</v>
      </c>
    </row>
    <row r="47" spans="1:17" s="12" customFormat="1" x14ac:dyDescent="0.25">
      <c r="A47" s="2" t="s">
        <v>65</v>
      </c>
      <c r="B47" s="7">
        <v>44</v>
      </c>
      <c r="C47" s="7" t="s">
        <v>19</v>
      </c>
      <c r="D47" s="8">
        <v>244.14062498188434</v>
      </c>
      <c r="E47" s="9">
        <v>244.14062498188434</v>
      </c>
      <c r="F47" s="10">
        <v>250000.00018879015</v>
      </c>
      <c r="G47" s="7">
        <f t="shared" si="3"/>
        <v>5</v>
      </c>
      <c r="H47" s="9">
        <v>-0.20078773889550808</v>
      </c>
      <c r="I47" s="9">
        <v>-0.15143763701034305</v>
      </c>
      <c r="J47" s="9">
        <v>-0.18595025752490724</v>
      </c>
      <c r="K47" s="9">
        <v>-6.1685787693243142E-2</v>
      </c>
      <c r="L47" s="11">
        <v>4.2034667140122579</v>
      </c>
      <c r="M47" s="9">
        <v>-6.9456230641207206E-2</v>
      </c>
      <c r="N47" s="9">
        <v>-2.7465378321176164E-2</v>
      </c>
      <c r="O47" s="9">
        <v>-0.15474416597064167</v>
      </c>
      <c r="P47" s="11">
        <v>4.1478295060491917</v>
      </c>
      <c r="Q47" s="9">
        <f t="shared" ref="Q47:Q57" si="5">P47-L47</f>
        <v>-5.563720796306626E-2</v>
      </c>
    </row>
    <row r="48" spans="1:17" s="12" customFormat="1" x14ac:dyDescent="0.25">
      <c r="A48" s="2" t="s">
        <v>66</v>
      </c>
      <c r="B48" s="7">
        <v>45</v>
      </c>
      <c r="C48" s="7" t="s">
        <v>19</v>
      </c>
      <c r="D48" s="8">
        <v>15.258789049278803</v>
      </c>
      <c r="E48" s="9">
        <v>15.258789049278803</v>
      </c>
      <c r="F48" s="10">
        <v>15624.99999942031</v>
      </c>
      <c r="G48" s="7">
        <f t="shared" si="3"/>
        <v>5</v>
      </c>
      <c r="H48" s="9">
        <v>-8.2641825223621332E-2</v>
      </c>
      <c r="I48" s="9">
        <v>-0.15493088540538924</v>
      </c>
      <c r="J48" s="9">
        <v>-1.0337764070119881E-2</v>
      </c>
      <c r="K48" s="9">
        <v>2.5774262815078035E-2</v>
      </c>
      <c r="L48" s="11">
        <v>11.556672532085321</v>
      </c>
      <c r="M48" s="9">
        <v>0.17144533765751202</v>
      </c>
      <c r="N48" s="9">
        <v>0.13090915566304565</v>
      </c>
      <c r="O48" s="9">
        <v>-0.18582121657508832</v>
      </c>
      <c r="P48" s="11">
        <v>11.64915759640852</v>
      </c>
      <c r="Q48" s="9">
        <f t="shared" si="5"/>
        <v>9.248506432319914E-2</v>
      </c>
    </row>
    <row r="49" spans="1:17" s="12" customFormat="1" x14ac:dyDescent="0.25">
      <c r="A49" s="11" t="s">
        <v>67</v>
      </c>
      <c r="B49" s="7">
        <v>46</v>
      </c>
      <c r="C49" s="7" t="s">
        <v>19</v>
      </c>
      <c r="D49" s="7" t="s">
        <v>23</v>
      </c>
      <c r="E49" s="9" t="s">
        <v>23</v>
      </c>
      <c r="F49" s="10" t="s">
        <v>23</v>
      </c>
      <c r="G49" s="7" t="s">
        <v>23</v>
      </c>
      <c r="H49" s="2" t="s">
        <v>23</v>
      </c>
      <c r="I49" s="2" t="s">
        <v>23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2" t="s">
        <v>23</v>
      </c>
      <c r="P49" s="2" t="s">
        <v>23</v>
      </c>
      <c r="Q49" s="9" t="s">
        <v>23</v>
      </c>
    </row>
    <row r="50" spans="1:17" s="12" customFormat="1" x14ac:dyDescent="0.25">
      <c r="A50" s="11" t="s">
        <v>68</v>
      </c>
      <c r="B50" s="7">
        <v>47</v>
      </c>
      <c r="C50" s="7" t="s">
        <v>23</v>
      </c>
      <c r="D50" s="7" t="s">
        <v>23</v>
      </c>
      <c r="E50" s="9" t="s">
        <v>23</v>
      </c>
      <c r="F50" s="10" t="s">
        <v>23</v>
      </c>
      <c r="G50" s="7" t="s">
        <v>23</v>
      </c>
      <c r="H50" s="2" t="s">
        <v>23</v>
      </c>
      <c r="I50" s="2" t="s">
        <v>23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2" t="s">
        <v>23</v>
      </c>
      <c r="P50" s="2" t="s">
        <v>23</v>
      </c>
      <c r="Q50" s="9" t="s">
        <v>23</v>
      </c>
    </row>
    <row r="51" spans="1:17" s="12" customFormat="1" x14ac:dyDescent="0.25">
      <c r="A51" s="2" t="s">
        <v>69</v>
      </c>
      <c r="B51" s="7">
        <v>48</v>
      </c>
      <c r="C51" s="7" t="s">
        <v>28</v>
      </c>
      <c r="D51" s="8">
        <v>3906.2500028049253</v>
      </c>
      <c r="E51" s="9">
        <v>3906.2500028049253</v>
      </c>
      <c r="F51" s="10">
        <v>250000.00018879015</v>
      </c>
      <c r="G51" s="7">
        <v>5</v>
      </c>
      <c r="H51" s="9">
        <v>-3.732077337474049E-3</v>
      </c>
      <c r="I51" s="9">
        <v>-8.5048923866276535E-2</v>
      </c>
      <c r="J51" s="9">
        <v>-0.16275192963920734</v>
      </c>
      <c r="K51" s="9">
        <v>-8.0872486273741398E-2</v>
      </c>
      <c r="L51" s="11">
        <v>2.4339684690877252</v>
      </c>
      <c r="M51" s="9">
        <v>-8.5935671176874021E-2</v>
      </c>
      <c r="N51" s="9">
        <v>-7.8519032819241399E-2</v>
      </c>
      <c r="O51" s="9">
        <v>-6.590832808010931E-2</v>
      </c>
      <c r="P51" s="11">
        <v>2.1987595087316261</v>
      </c>
      <c r="Q51" s="9">
        <f t="shared" si="5"/>
        <v>-0.23520896035609917</v>
      </c>
    </row>
    <row r="52" spans="1:17" s="12" customFormat="1" x14ac:dyDescent="0.25">
      <c r="A52" s="2" t="s">
        <v>70</v>
      </c>
      <c r="B52" s="7">
        <v>49</v>
      </c>
      <c r="C52" s="7" t="s">
        <v>19</v>
      </c>
      <c r="D52" s="8">
        <v>3.8146972652004125</v>
      </c>
      <c r="E52" s="9">
        <v>3.8146972652004125</v>
      </c>
      <c r="F52" s="10">
        <v>15624.99999942031</v>
      </c>
      <c r="G52" s="7">
        <v>5</v>
      </c>
      <c r="H52" s="9">
        <v>7.6400140384279489E-2</v>
      </c>
      <c r="I52" s="9">
        <v>0.10563804510104517</v>
      </c>
      <c r="J52" s="9">
        <v>7.7536338391479553E-2</v>
      </c>
      <c r="K52" s="9">
        <v>0.14861887771911331</v>
      </c>
      <c r="L52" s="11">
        <v>9.9807939600547204</v>
      </c>
      <c r="M52" s="9">
        <v>0.47451495629401413</v>
      </c>
      <c r="N52" s="9">
        <v>0.36258478401717981</v>
      </c>
      <c r="O52" s="9">
        <v>0.46690429954467927</v>
      </c>
      <c r="P52" s="11">
        <v>10.234198553523315</v>
      </c>
      <c r="Q52" s="9">
        <f t="shared" si="5"/>
        <v>0.2534045934685949</v>
      </c>
    </row>
    <row r="53" spans="1:17" s="12" customFormat="1" x14ac:dyDescent="0.25">
      <c r="A53" s="2" t="s">
        <v>71</v>
      </c>
      <c r="B53" s="7">
        <v>50</v>
      </c>
      <c r="C53" s="7" t="s">
        <v>19</v>
      </c>
      <c r="D53" s="8">
        <v>61.035156291562458</v>
      </c>
      <c r="E53" s="9">
        <v>61.035156291562458</v>
      </c>
      <c r="F53" s="10">
        <v>15624.99999942031</v>
      </c>
      <c r="G53" s="7">
        <v>5</v>
      </c>
      <c r="H53" s="9">
        <v>-0.10174122744690155</v>
      </c>
      <c r="I53" s="9">
        <v>-6.5063034897537023E-2</v>
      </c>
      <c r="J53" s="9">
        <v>0.29553916788933243</v>
      </c>
      <c r="K53" s="9">
        <v>-0.22675507181773646</v>
      </c>
      <c r="L53" s="11">
        <v>7.1971728401507313</v>
      </c>
      <c r="M53" s="9">
        <v>0.33092403031196521</v>
      </c>
      <c r="N53" s="9">
        <v>-5.1135877620835046E-2</v>
      </c>
      <c r="O53" s="9">
        <v>0.23742343273916452</v>
      </c>
      <c r="P53" s="11">
        <v>7.2431682157183985</v>
      </c>
      <c r="Q53" s="9">
        <f t="shared" si="5"/>
        <v>4.5995375567667196E-2</v>
      </c>
    </row>
    <row r="54" spans="1:17" s="12" customFormat="1" x14ac:dyDescent="0.25">
      <c r="A54" s="2" t="s">
        <v>72</v>
      </c>
      <c r="B54" s="7">
        <v>51</v>
      </c>
      <c r="C54" s="7" t="s">
        <v>19</v>
      </c>
      <c r="D54" s="8">
        <v>15.258789049278803</v>
      </c>
      <c r="E54" s="9">
        <v>15.258789049278803</v>
      </c>
      <c r="F54" s="10">
        <v>15624.99999942031</v>
      </c>
      <c r="G54" s="7">
        <v>5</v>
      </c>
      <c r="H54" s="9">
        <v>-0.10222877948296105</v>
      </c>
      <c r="I54" s="9">
        <v>-3.8179465257329959E-2</v>
      </c>
      <c r="J54" s="9">
        <v>-9.4290605599400834E-4</v>
      </c>
      <c r="K54" s="9">
        <v>8.2628997356604408E-2</v>
      </c>
      <c r="L54" s="11">
        <v>9.7753111218067712</v>
      </c>
      <c r="M54" s="9">
        <v>-0.11556510240232824</v>
      </c>
      <c r="N54" s="9">
        <v>0.33529480387387078</v>
      </c>
      <c r="O54" s="9">
        <v>8.0239510985717164E-3</v>
      </c>
      <c r="P54" s="11">
        <v>9.7551088590868105</v>
      </c>
      <c r="Q54" s="9">
        <f t="shared" si="5"/>
        <v>-2.0202262719960729E-2</v>
      </c>
    </row>
    <row r="55" spans="1:17" s="12" customFormat="1" x14ac:dyDescent="0.25">
      <c r="A55" s="2" t="s">
        <v>73</v>
      </c>
      <c r="B55" s="7">
        <v>52</v>
      </c>
      <c r="C55" s="7" t="s">
        <v>19</v>
      </c>
      <c r="D55" s="8">
        <v>3.8146972652004125</v>
      </c>
      <c r="E55" s="9">
        <v>3.8146972652004125</v>
      </c>
      <c r="F55" s="10">
        <v>15624.99999942031</v>
      </c>
      <c r="G55" s="7">
        <v>5</v>
      </c>
      <c r="H55" s="9">
        <v>-3.2222075650707303E-2</v>
      </c>
      <c r="I55" s="9">
        <v>0.20601182367482393</v>
      </c>
      <c r="J55" s="9">
        <v>2.5667169869025841E-2</v>
      </c>
      <c r="K55" s="9">
        <v>-9.9154385406942325E-2</v>
      </c>
      <c r="L55" s="11">
        <v>12.546270925574499</v>
      </c>
      <c r="M55" s="9">
        <v>0.14747617330679397</v>
      </c>
      <c r="N55" s="9">
        <v>1.8841153173324798E-2</v>
      </c>
      <c r="O55" s="9">
        <v>9.0973887738226011E-2</v>
      </c>
      <c r="P55" s="11">
        <v>12.57998759153376</v>
      </c>
      <c r="Q55" s="9">
        <f t="shared" si="5"/>
        <v>3.371666595926115E-2</v>
      </c>
    </row>
    <row r="56" spans="1:17" s="12" customFormat="1" x14ac:dyDescent="0.25">
      <c r="A56" s="2" t="s">
        <v>74</v>
      </c>
      <c r="B56" s="7">
        <v>53</v>
      </c>
      <c r="C56" s="7" t="s">
        <v>19</v>
      </c>
      <c r="D56" s="8">
        <v>61.035156291562458</v>
      </c>
      <c r="E56" s="9">
        <v>61.035156291562458</v>
      </c>
      <c r="F56" s="10">
        <v>15624.99999942031</v>
      </c>
      <c r="G56" s="7">
        <v>5</v>
      </c>
      <c r="H56" s="9">
        <v>-9.4696316316533594E-2</v>
      </c>
      <c r="I56" s="9">
        <v>-0.12931016193407011</v>
      </c>
      <c r="J56" s="9">
        <v>-4.3067987731666126E-2</v>
      </c>
      <c r="K56" s="9">
        <v>6.5775135184664865E-2</v>
      </c>
      <c r="L56" s="11">
        <v>5.0897200619620984</v>
      </c>
      <c r="M56" s="9">
        <v>4.7654788849966177E-2</v>
      </c>
      <c r="N56" s="9">
        <v>5.4816386955499251E-2</v>
      </c>
      <c r="O56" s="9">
        <v>-6.2766069553468792E-2</v>
      </c>
      <c r="P56" s="11">
        <v>5.2191161179174319</v>
      </c>
      <c r="Q56" s="9">
        <f t="shared" si="5"/>
        <v>0.12939605595533354</v>
      </c>
    </row>
    <row r="57" spans="1:17" s="12" customFormat="1" x14ac:dyDescent="0.25">
      <c r="A57" s="2" t="s">
        <v>75</v>
      </c>
      <c r="B57" s="7">
        <v>54</v>
      </c>
      <c r="C57" s="7" t="s">
        <v>19</v>
      </c>
      <c r="D57" s="8">
        <v>61.035156291562458</v>
      </c>
      <c r="E57" s="9">
        <v>61.035156291562458</v>
      </c>
      <c r="F57" s="10">
        <v>15624.99999942031</v>
      </c>
      <c r="G57" s="7">
        <v>5</v>
      </c>
      <c r="H57" s="9">
        <v>-3.2810099930908443E-2</v>
      </c>
      <c r="I57" s="9">
        <v>-6.0085716588075933E-2</v>
      </c>
      <c r="J57" s="9">
        <v>0.21873840561252647</v>
      </c>
      <c r="K57" s="9">
        <v>0.14695447201985909</v>
      </c>
      <c r="L57" s="11">
        <v>5.7195824816224246</v>
      </c>
      <c r="M57" s="9">
        <v>0.1516308115146924</v>
      </c>
      <c r="N57" s="9">
        <v>0.13285558637632486</v>
      </c>
      <c r="O57" s="9">
        <v>-8.2821525011407424E-2</v>
      </c>
      <c r="P57" s="11">
        <v>5.9953933328149249</v>
      </c>
      <c r="Q57" s="9">
        <f t="shared" si="5"/>
        <v>0.27581085119250037</v>
      </c>
    </row>
    <row r="58" spans="1:17" s="12" customFormat="1" x14ac:dyDescent="0.25">
      <c r="A58" s="2" t="s">
        <v>76</v>
      </c>
      <c r="B58" s="7">
        <v>55</v>
      </c>
      <c r="C58" s="7" t="s">
        <v>19</v>
      </c>
      <c r="D58" s="8">
        <v>61.035156291562458</v>
      </c>
      <c r="E58" s="9">
        <v>61.035156291562458</v>
      </c>
      <c r="F58" s="10">
        <v>62499.999950483667</v>
      </c>
      <c r="G58" s="7">
        <v>6</v>
      </c>
      <c r="H58" s="9">
        <v>0.15444185823014767</v>
      </c>
      <c r="I58" s="9">
        <v>-0.30324539963092106</v>
      </c>
      <c r="J58" s="9">
        <v>0.17744555724431374</v>
      </c>
      <c r="K58" s="9">
        <v>-0.22267454980271881</v>
      </c>
      <c r="L58" s="9">
        <v>-9.5081257256453292E-2</v>
      </c>
      <c r="M58" s="11">
        <v>6.8129030831119151</v>
      </c>
      <c r="N58" s="9">
        <v>0.24361635132594581</v>
      </c>
      <c r="O58" s="9">
        <v>0.24938424057331363</v>
      </c>
      <c r="P58" s="11">
        <v>6.9975796240448132</v>
      </c>
      <c r="Q58" s="9">
        <f>P58-M58</f>
        <v>0.18467654093289809</v>
      </c>
    </row>
    <row r="59" spans="1:17" s="12" customFormat="1" x14ac:dyDescent="0.25">
      <c r="A59" s="2" t="s">
        <v>77</v>
      </c>
      <c r="B59" s="7">
        <v>56</v>
      </c>
      <c r="C59" s="7" t="s">
        <v>19</v>
      </c>
      <c r="D59" s="8">
        <v>15.258789049278803</v>
      </c>
      <c r="E59" s="9">
        <v>15.258789049278803</v>
      </c>
      <c r="F59" s="10">
        <v>15624.99999942031</v>
      </c>
      <c r="G59" s="7">
        <v>6</v>
      </c>
      <c r="H59" s="9">
        <v>-8.50749448425272E-2</v>
      </c>
      <c r="I59" s="9">
        <v>2.9050760226803307E-2</v>
      </c>
      <c r="J59" s="9">
        <v>4.4206266826372742E-2</v>
      </c>
      <c r="K59" s="9">
        <v>-2.2353883101095873E-2</v>
      </c>
      <c r="L59" s="9">
        <v>5.4712114882272234E-2</v>
      </c>
      <c r="M59" s="11">
        <v>4.534529751406672</v>
      </c>
      <c r="N59" s="9">
        <v>0.11106379217113838</v>
      </c>
      <c r="O59" s="9">
        <v>5.7895251889738875E-2</v>
      </c>
      <c r="P59" s="11">
        <v>4.5627411821008055</v>
      </c>
      <c r="Q59" s="9">
        <f t="shared" ref="Q59:Q67" si="6">P59-M59</f>
        <v>2.8211430694133455E-2</v>
      </c>
    </row>
    <row r="60" spans="1:17" s="12" customFormat="1" x14ac:dyDescent="0.25">
      <c r="A60" s="2" t="s">
        <v>78</v>
      </c>
      <c r="B60" s="7">
        <v>57</v>
      </c>
      <c r="C60" s="7" t="s">
        <v>19</v>
      </c>
      <c r="D60" s="8">
        <v>61.035156291562458</v>
      </c>
      <c r="E60" s="9">
        <v>61.035156291562458</v>
      </c>
      <c r="F60" s="10">
        <v>15624.99999942031</v>
      </c>
      <c r="G60" s="7">
        <v>6</v>
      </c>
      <c r="H60" s="9">
        <v>0.10371848815712663</v>
      </c>
      <c r="I60" s="9">
        <v>0.11962210589862465</v>
      </c>
      <c r="J60" s="9">
        <v>7.0845709150931429E-3</v>
      </c>
      <c r="K60" s="9">
        <v>-6.5758141014841343E-2</v>
      </c>
      <c r="L60" s="9">
        <v>0.14986756782652519</v>
      </c>
      <c r="M60" s="11">
        <v>3.7653976555092235</v>
      </c>
      <c r="N60" s="9">
        <v>0.17730576629215852</v>
      </c>
      <c r="O60" s="9">
        <v>-5.7979288041474085E-2</v>
      </c>
      <c r="P60" s="11">
        <v>3.9464647411917859</v>
      </c>
      <c r="Q60" s="9">
        <f t="shared" si="6"/>
        <v>0.18106708568256247</v>
      </c>
    </row>
    <row r="61" spans="1:17" s="12" customFormat="1" x14ac:dyDescent="0.25">
      <c r="A61" s="2" t="s">
        <v>79</v>
      </c>
      <c r="B61" s="7">
        <v>58</v>
      </c>
      <c r="C61" s="7" t="s">
        <v>19</v>
      </c>
      <c r="D61" s="8">
        <v>976.56249919007541</v>
      </c>
      <c r="E61" s="9">
        <v>976.56249919007541</v>
      </c>
      <c r="F61" s="10">
        <v>250000.00018879015</v>
      </c>
      <c r="G61" s="7">
        <v>6</v>
      </c>
      <c r="H61" s="9">
        <v>-0.18623254258983302</v>
      </c>
      <c r="I61" s="9">
        <v>-0.29252769682386831</v>
      </c>
      <c r="J61" s="9">
        <v>-0.24479578221903311</v>
      </c>
      <c r="K61" s="9">
        <v>-0.15895817678176805</v>
      </c>
      <c r="L61" s="9">
        <v>4.2540209001698415E-2</v>
      </c>
      <c r="M61" s="11">
        <v>5.0461520585476665</v>
      </c>
      <c r="N61" s="9">
        <v>-4.8798957800402221E-2</v>
      </c>
      <c r="O61" s="9">
        <v>0.23315149148226647</v>
      </c>
      <c r="P61" s="11">
        <v>5.1967616315403324</v>
      </c>
      <c r="Q61" s="9">
        <f t="shared" si="6"/>
        <v>0.15060957299266597</v>
      </c>
    </row>
    <row r="62" spans="1:17" s="12" customFormat="1" x14ac:dyDescent="0.25">
      <c r="A62" s="2" t="s">
        <v>80</v>
      </c>
      <c r="B62" s="7">
        <v>59</v>
      </c>
      <c r="C62" s="7" t="s">
        <v>19</v>
      </c>
      <c r="D62" s="8">
        <v>244.14062498188434</v>
      </c>
      <c r="E62" s="9">
        <v>244.14062498188434</v>
      </c>
      <c r="F62" s="10">
        <v>62499.999950483667</v>
      </c>
      <c r="G62" s="7">
        <v>6</v>
      </c>
      <c r="H62" s="9">
        <v>-0.20347543569207391</v>
      </c>
      <c r="I62" s="9">
        <v>-5.5061195117676043E-2</v>
      </c>
      <c r="J62" s="9">
        <v>-0.16444471836867347</v>
      </c>
      <c r="K62" s="9">
        <v>-2.6344934748509335E-2</v>
      </c>
      <c r="L62" s="9">
        <v>5.7100710715125715E-2</v>
      </c>
      <c r="M62" s="11">
        <v>3.658554250069193</v>
      </c>
      <c r="N62" s="9">
        <v>0.16957961383359166</v>
      </c>
      <c r="O62" s="9">
        <v>-4.7219456890374246E-2</v>
      </c>
      <c r="P62" s="11">
        <v>3.612053372634525</v>
      </c>
      <c r="Q62" s="9">
        <f t="shared" si="6"/>
        <v>-4.650087743466802E-2</v>
      </c>
    </row>
    <row r="63" spans="1:17" s="12" customFormat="1" x14ac:dyDescent="0.25">
      <c r="A63" s="2" t="s">
        <v>81</v>
      </c>
      <c r="B63" s="7">
        <v>60</v>
      </c>
      <c r="C63" s="7" t="s">
        <v>19</v>
      </c>
      <c r="D63" s="8">
        <v>3.8146972652004125</v>
      </c>
      <c r="E63" s="9">
        <v>3.8146972652004125</v>
      </c>
      <c r="F63" s="10">
        <v>976.56249919007541</v>
      </c>
      <c r="G63" s="7">
        <v>6</v>
      </c>
      <c r="H63" s="9">
        <v>-6.1043660231959583E-2</v>
      </c>
      <c r="I63" s="9">
        <v>5.1700938852049889E-3</v>
      </c>
      <c r="J63" s="9">
        <v>-9.4651479239327152E-4</v>
      </c>
      <c r="K63" s="9">
        <v>4.9447818191705815E-2</v>
      </c>
      <c r="L63" s="9">
        <v>0.1368278086395395</v>
      </c>
      <c r="M63" s="11">
        <v>8.2655303008561845</v>
      </c>
      <c r="N63" s="9">
        <v>-2.8428263127427966E-2</v>
      </c>
      <c r="O63" s="9">
        <v>-8.536240970576088E-2</v>
      </c>
      <c r="P63" s="11">
        <v>8.3327124189427195</v>
      </c>
      <c r="Q63" s="9">
        <f t="shared" si="6"/>
        <v>6.718211808653507E-2</v>
      </c>
    </row>
    <row r="64" spans="1:17" s="12" customFormat="1" x14ac:dyDescent="0.25">
      <c r="A64" s="2" t="s">
        <v>82</v>
      </c>
      <c r="B64" s="7">
        <v>61</v>
      </c>
      <c r="C64" s="7" t="s">
        <v>19</v>
      </c>
      <c r="D64" s="8">
        <v>976.56249919007541</v>
      </c>
      <c r="E64" s="9">
        <v>976.56249919007541</v>
      </c>
      <c r="F64" s="10">
        <v>62499.999950483667</v>
      </c>
      <c r="G64" s="7">
        <v>6</v>
      </c>
      <c r="H64" s="9">
        <v>-0.20967660165759971</v>
      </c>
      <c r="I64" s="9">
        <v>-0.27484582254370232</v>
      </c>
      <c r="J64" s="9">
        <v>-0.17192918150593325</v>
      </c>
      <c r="K64" s="9">
        <v>-0.14931779680106785</v>
      </c>
      <c r="L64" s="9">
        <v>3.5930891271130694E-2</v>
      </c>
      <c r="M64" s="11">
        <v>3.9730398370623656</v>
      </c>
      <c r="N64" s="9">
        <v>5.2643512563965413E-2</v>
      </c>
      <c r="O64" s="9">
        <v>1.7487367237365437E-2</v>
      </c>
      <c r="P64" s="11">
        <v>4.1056377161964983</v>
      </c>
      <c r="Q64" s="9">
        <f t="shared" si="6"/>
        <v>0.13259787913413268</v>
      </c>
    </row>
    <row r="65" spans="1:17" s="12" customFormat="1" x14ac:dyDescent="0.25">
      <c r="A65" s="2" t="s">
        <v>83</v>
      </c>
      <c r="B65" s="7">
        <v>62</v>
      </c>
      <c r="C65" s="7" t="s">
        <v>19</v>
      </c>
      <c r="D65" s="8">
        <v>3.8146972652004125</v>
      </c>
      <c r="E65" s="9">
        <v>15.258789049278803</v>
      </c>
      <c r="F65" s="10">
        <v>15624.99999942031</v>
      </c>
      <c r="G65" s="7">
        <v>6</v>
      </c>
      <c r="H65" s="9">
        <v>-0.17169746237317454</v>
      </c>
      <c r="I65" s="9">
        <v>-7.8412122543242813E-2</v>
      </c>
      <c r="J65" s="9">
        <v>-3.5772694195574349E-2</v>
      </c>
      <c r="K65" s="9">
        <v>-0.17137073927040936</v>
      </c>
      <c r="L65" s="9">
        <v>-8.0277951306175918E-2</v>
      </c>
      <c r="M65" s="11">
        <v>8.8961785876693575</v>
      </c>
      <c r="N65" s="9">
        <v>-3.6297773669109912E-2</v>
      </c>
      <c r="O65" s="9">
        <v>-0.1230893943443756</v>
      </c>
      <c r="P65" s="11">
        <v>8.8894173409985573</v>
      </c>
      <c r="Q65" s="9">
        <f t="shared" si="6"/>
        <v>-6.7612466708002472E-3</v>
      </c>
    </row>
    <row r="66" spans="1:17" s="12" customFormat="1" x14ac:dyDescent="0.25">
      <c r="A66" s="2" t="s">
        <v>84</v>
      </c>
      <c r="B66" s="7">
        <v>63</v>
      </c>
      <c r="C66" s="7" t="s">
        <v>19</v>
      </c>
      <c r="D66" s="8">
        <v>15.258789049278803</v>
      </c>
      <c r="E66" s="9">
        <v>15.258789049278803</v>
      </c>
      <c r="F66" s="10">
        <v>15624.99999942031</v>
      </c>
      <c r="G66" s="7">
        <v>6</v>
      </c>
      <c r="H66" s="9">
        <v>-9.4908934634380479E-2</v>
      </c>
      <c r="I66" s="9">
        <v>-4.0193898516163173E-3</v>
      </c>
      <c r="J66" s="9">
        <v>-1.2468083815013445E-2</v>
      </c>
      <c r="K66" s="9">
        <v>-4.326985001774878E-2</v>
      </c>
      <c r="L66" s="9">
        <v>5.9361803832083559E-2</v>
      </c>
      <c r="M66" s="11">
        <v>8.7875203149497185</v>
      </c>
      <c r="N66" s="9">
        <v>-4.8881784351881251E-2</v>
      </c>
      <c r="O66" s="9">
        <v>0.11882391819608558</v>
      </c>
      <c r="P66" s="11">
        <v>8.7883545165980195</v>
      </c>
      <c r="Q66" s="9">
        <f t="shared" si="6"/>
        <v>8.3420164830094734E-4</v>
      </c>
    </row>
    <row r="67" spans="1:17" s="12" customFormat="1" x14ac:dyDescent="0.25">
      <c r="A67" s="2" t="s">
        <v>85</v>
      </c>
      <c r="B67" s="7">
        <v>64</v>
      </c>
      <c r="C67" s="7" t="s">
        <v>19</v>
      </c>
      <c r="D67" s="8">
        <v>3906.2500028049253</v>
      </c>
      <c r="E67" s="9" t="s">
        <v>23</v>
      </c>
      <c r="F67" s="10" t="s">
        <v>23</v>
      </c>
      <c r="G67" s="7">
        <f t="shared" si="3"/>
        <v>6</v>
      </c>
      <c r="H67" s="9">
        <v>-6.1633337684953236E-2</v>
      </c>
      <c r="I67" s="9">
        <v>-2.0513862825656332E-2</v>
      </c>
      <c r="J67" s="9">
        <v>0.10529606109211231</v>
      </c>
      <c r="K67" s="9">
        <v>0.20763594254211215</v>
      </c>
      <c r="L67" s="9">
        <v>-1.3353702331820502E-2</v>
      </c>
      <c r="M67" s="11">
        <v>0.16145184413798028</v>
      </c>
      <c r="N67" s="9">
        <v>0.1552192610308786</v>
      </c>
      <c r="O67" s="9">
        <v>-0.17554125267358733</v>
      </c>
      <c r="P67" s="11">
        <v>0.23394920426938079</v>
      </c>
      <c r="Q67" s="9">
        <f t="shared" si="6"/>
        <v>7.2497360131400512E-2</v>
      </c>
    </row>
    <row r="68" spans="1:17" s="12" customFormat="1" x14ac:dyDescent="0.25">
      <c r="A68" s="2" t="s">
        <v>86</v>
      </c>
      <c r="B68" s="7">
        <v>65</v>
      </c>
      <c r="C68" s="7" t="s">
        <v>19</v>
      </c>
      <c r="D68" s="8">
        <v>61.035156291562458</v>
      </c>
      <c r="E68" s="9">
        <v>61.035156291562458</v>
      </c>
      <c r="F68" s="10">
        <v>15624.99999942031</v>
      </c>
      <c r="G68" s="7">
        <f t="shared" si="3"/>
        <v>7</v>
      </c>
      <c r="H68" s="9">
        <v>-0.10836993530109969</v>
      </c>
      <c r="I68" s="9">
        <v>-3.847995283993496E-2</v>
      </c>
      <c r="J68" s="9">
        <v>-7.5245964680433389E-2</v>
      </c>
      <c r="K68" s="9">
        <v>-7.4883182114634295E-2</v>
      </c>
      <c r="L68" s="9">
        <v>9.5718540987399223E-2</v>
      </c>
      <c r="M68" s="9">
        <v>1.292693201593309E-2</v>
      </c>
      <c r="N68" s="11">
        <v>5.744375548204272</v>
      </c>
      <c r="O68" s="9">
        <v>-3.5650814553800814E-2</v>
      </c>
      <c r="P68" s="11">
        <v>5.804890106451114</v>
      </c>
      <c r="Q68" s="9">
        <f>P68-N68</f>
        <v>6.0514558246842043E-2</v>
      </c>
    </row>
    <row r="69" spans="1:17" s="12" customFormat="1" x14ac:dyDescent="0.25">
      <c r="A69" s="2" t="s">
        <v>87</v>
      </c>
      <c r="B69" s="7">
        <v>66</v>
      </c>
      <c r="C69" s="7" t="s">
        <v>19</v>
      </c>
      <c r="D69" s="8">
        <v>61.035156291562458</v>
      </c>
      <c r="E69" s="9">
        <v>61.035156291562458</v>
      </c>
      <c r="F69" s="10">
        <v>15624.99999942031</v>
      </c>
      <c r="G69" s="7">
        <f t="shared" si="3"/>
        <v>7</v>
      </c>
      <c r="H69" s="9">
        <v>-0.22985308502963409</v>
      </c>
      <c r="I69" s="9">
        <v>-0.17006338853286951</v>
      </c>
      <c r="J69" s="9">
        <v>-0.16537451973110021</v>
      </c>
      <c r="K69" s="9">
        <v>2.462255153973077E-2</v>
      </c>
      <c r="L69" s="9">
        <v>2.0578169361064786E-2</v>
      </c>
      <c r="M69" s="9">
        <v>-6.0162609399533627E-2</v>
      </c>
      <c r="N69" s="11">
        <v>6.4942596899695646</v>
      </c>
      <c r="O69" s="9">
        <v>-0.12975647795953496</v>
      </c>
      <c r="P69" s="11">
        <v>6.5228492392374982</v>
      </c>
      <c r="Q69" s="9">
        <f t="shared" ref="Q69:Q77" si="7">P69-N69</f>
        <v>2.8589549267933556E-2</v>
      </c>
    </row>
    <row r="70" spans="1:17" s="12" customFormat="1" x14ac:dyDescent="0.25">
      <c r="A70" s="2" t="s">
        <v>88</v>
      </c>
      <c r="B70" s="7">
        <v>67</v>
      </c>
      <c r="C70" s="7" t="s">
        <v>19</v>
      </c>
      <c r="D70" s="8">
        <v>0.95367431702028105</v>
      </c>
      <c r="E70" s="9">
        <v>0.95367431702028105</v>
      </c>
      <c r="F70" s="10">
        <v>3906.2500028049253</v>
      </c>
      <c r="G70" s="7">
        <f t="shared" si="3"/>
        <v>7</v>
      </c>
      <c r="H70" s="9">
        <v>-0.18213878032232023</v>
      </c>
      <c r="I70" s="9">
        <v>-0.16526913923778977</v>
      </c>
      <c r="J70" s="9">
        <v>-0.32245205278148736</v>
      </c>
      <c r="K70" s="9">
        <v>-7.7816985446754597E-2</v>
      </c>
      <c r="L70" s="9">
        <v>0.12260569639334529</v>
      </c>
      <c r="M70" s="9">
        <v>0.13067187521448043</v>
      </c>
      <c r="N70" s="11">
        <v>11.343195776871264</v>
      </c>
      <c r="O70" s="9">
        <v>0.22475918356064564</v>
      </c>
      <c r="P70" s="11">
        <v>11.455058792401124</v>
      </c>
      <c r="Q70" s="9">
        <f t="shared" si="7"/>
        <v>0.11186301552985967</v>
      </c>
    </row>
    <row r="71" spans="1:17" s="12" customFormat="1" x14ac:dyDescent="0.25">
      <c r="A71" s="2" t="s">
        <v>89</v>
      </c>
      <c r="B71" s="7">
        <v>68</v>
      </c>
      <c r="C71" s="7" t="s">
        <v>19</v>
      </c>
      <c r="D71" s="8">
        <v>244.14062498188434</v>
      </c>
      <c r="E71" s="9">
        <v>244.14062498188434</v>
      </c>
      <c r="F71" s="10">
        <v>62499.999950483667</v>
      </c>
      <c r="G71" s="7">
        <f t="shared" si="3"/>
        <v>7</v>
      </c>
      <c r="H71" s="9">
        <v>-0.11568444728638561</v>
      </c>
      <c r="I71" s="9">
        <v>4.2232969291811528E-2</v>
      </c>
      <c r="J71" s="9">
        <v>3.2164047039347686E-2</v>
      </c>
      <c r="K71" s="9">
        <v>-3.7224861896755002E-2</v>
      </c>
      <c r="L71" s="9">
        <v>0.15709675090031361</v>
      </c>
      <c r="M71" s="9">
        <v>9.0840650615880605E-2</v>
      </c>
      <c r="N71" s="11">
        <v>2.5350055608446458</v>
      </c>
      <c r="O71" s="9">
        <v>-0.12263231462372086</v>
      </c>
      <c r="P71" s="11">
        <v>3.0070347120015128</v>
      </c>
      <c r="Q71" s="9">
        <f t="shared" si="7"/>
        <v>0.47202915115686706</v>
      </c>
    </row>
    <row r="72" spans="1:17" s="12" customFormat="1" x14ac:dyDescent="0.25">
      <c r="A72" s="2" t="s">
        <v>90</v>
      </c>
      <c r="B72" s="7">
        <v>69</v>
      </c>
      <c r="C72" s="7" t="s">
        <v>19</v>
      </c>
      <c r="D72" s="8">
        <v>61.035156291562458</v>
      </c>
      <c r="E72" s="9">
        <v>61.035156291562458</v>
      </c>
      <c r="F72" s="10">
        <v>976.56249919007541</v>
      </c>
      <c r="G72" s="7">
        <f t="shared" si="3"/>
        <v>7</v>
      </c>
      <c r="H72" s="9">
        <v>-9.9095311837566882E-2</v>
      </c>
      <c r="I72" s="9">
        <v>-0.17061993468800077</v>
      </c>
      <c r="J72" s="9">
        <v>-0.57195421758243248</v>
      </c>
      <c r="K72" s="9">
        <v>-0.18914738194260039</v>
      </c>
      <c r="L72" s="9">
        <v>-0.20056848875820066</v>
      </c>
      <c r="M72" s="9">
        <v>-0.14205856679483139</v>
      </c>
      <c r="N72" s="11">
        <v>8.6886051989070996</v>
      </c>
      <c r="O72" s="9">
        <v>0.32417020883386688</v>
      </c>
      <c r="P72" s="11">
        <v>8.6404337029464333</v>
      </c>
      <c r="Q72" s="9">
        <f t="shared" si="7"/>
        <v>-4.8171495960666277E-2</v>
      </c>
    </row>
    <row r="73" spans="1:17" s="12" customFormat="1" x14ac:dyDescent="0.25">
      <c r="A73" s="2" t="s">
        <v>91</v>
      </c>
      <c r="B73" s="7">
        <v>70</v>
      </c>
      <c r="C73" s="7" t="s">
        <v>19</v>
      </c>
      <c r="D73" s="8">
        <v>61.035156291562458</v>
      </c>
      <c r="E73" s="9">
        <v>61.035156291562458</v>
      </c>
      <c r="F73" s="10">
        <v>62499.999950483667</v>
      </c>
      <c r="G73" s="7">
        <f t="shared" si="3"/>
        <v>7</v>
      </c>
      <c r="H73" s="9">
        <v>-4.9927957749939487E-2</v>
      </c>
      <c r="I73" s="9">
        <v>0.10857895909379127</v>
      </c>
      <c r="J73" s="9">
        <v>0.25080091444039293</v>
      </c>
      <c r="K73" s="9">
        <v>0.14249268534895934</v>
      </c>
      <c r="L73" s="9">
        <v>0.1606394999343923</v>
      </c>
      <c r="M73" s="9">
        <v>8.0076805387260322E-2</v>
      </c>
      <c r="N73" s="11">
        <v>7.9480572243814605</v>
      </c>
      <c r="O73" s="9">
        <v>6.6414056211293371E-2</v>
      </c>
      <c r="P73" s="11">
        <v>8.0478729733547265</v>
      </c>
      <c r="Q73" s="9">
        <f t="shared" si="7"/>
        <v>9.9815748973266061E-2</v>
      </c>
    </row>
    <row r="74" spans="1:17" s="12" customFormat="1" x14ac:dyDescent="0.25">
      <c r="A74" s="2" t="s">
        <v>92</v>
      </c>
      <c r="B74" s="7">
        <v>71</v>
      </c>
      <c r="C74" s="7" t="s">
        <v>19</v>
      </c>
      <c r="D74" s="8">
        <v>15.258789049278803</v>
      </c>
      <c r="E74" s="9">
        <v>15.258789049278803</v>
      </c>
      <c r="F74" s="10">
        <v>62499.999950483667</v>
      </c>
      <c r="G74" s="7">
        <f>G64+1</f>
        <v>7</v>
      </c>
      <c r="H74" s="9">
        <v>-0.22233352008939336</v>
      </c>
      <c r="I74" s="9">
        <v>-0.2237342959180951</v>
      </c>
      <c r="J74" s="9">
        <v>-0.10932042874822716</v>
      </c>
      <c r="K74" s="9">
        <v>-6.038269675375988E-2</v>
      </c>
      <c r="L74" s="9">
        <v>-1.0412223372394299E-2</v>
      </c>
      <c r="M74" s="9">
        <v>2.9227377124673975E-2</v>
      </c>
      <c r="N74" s="11">
        <v>8.2035914857961796</v>
      </c>
      <c r="O74" s="9">
        <v>4.3930678073705799E-2</v>
      </c>
      <c r="P74" s="11">
        <v>8.2823542266520125</v>
      </c>
      <c r="Q74" s="9">
        <f t="shared" si="7"/>
        <v>7.8762740855832902E-2</v>
      </c>
    </row>
    <row r="75" spans="1:17" s="12" customFormat="1" x14ac:dyDescent="0.25">
      <c r="A75" s="2" t="s">
        <v>93</v>
      </c>
      <c r="B75" s="7">
        <v>72</v>
      </c>
      <c r="C75" s="7" t="s">
        <v>28</v>
      </c>
      <c r="D75" s="8">
        <v>15.258789049278803</v>
      </c>
      <c r="E75" s="9">
        <v>15.258789049278803</v>
      </c>
      <c r="F75" s="10">
        <v>15624.99999942031</v>
      </c>
      <c r="G75" s="7">
        <f t="shared" si="3"/>
        <v>7</v>
      </c>
      <c r="H75" s="9">
        <v>3.6370667301700799E-2</v>
      </c>
      <c r="I75" s="9">
        <v>-0.12181322442056845</v>
      </c>
      <c r="J75" s="9">
        <v>6.5262470816834117E-2</v>
      </c>
      <c r="K75" s="9">
        <v>-7.0586718510400992E-2</v>
      </c>
      <c r="L75" s="9">
        <v>0.25838360016289946</v>
      </c>
      <c r="M75" s="9">
        <v>0.18912129617543361</v>
      </c>
      <c r="N75" s="11">
        <v>7.0693958090222653</v>
      </c>
      <c r="O75" s="9">
        <v>9.8348511275164974E-2</v>
      </c>
      <c r="P75" s="11">
        <v>7.1110218086910661</v>
      </c>
      <c r="Q75" s="9">
        <f t="shared" si="7"/>
        <v>4.1625999668800873E-2</v>
      </c>
    </row>
    <row r="76" spans="1:17" s="12" customFormat="1" x14ac:dyDescent="0.25">
      <c r="A76" s="2" t="s">
        <v>94</v>
      </c>
      <c r="B76" s="7">
        <v>73</v>
      </c>
      <c r="C76" s="7" t="s">
        <v>28</v>
      </c>
      <c r="D76" s="8">
        <v>244.14062498188434</v>
      </c>
      <c r="E76" s="9">
        <v>976.56249919007541</v>
      </c>
      <c r="F76" s="10">
        <v>250000.00018879015</v>
      </c>
      <c r="G76" s="7">
        <f t="shared" si="3"/>
        <v>7</v>
      </c>
      <c r="H76" s="9">
        <v>-5.74780473895408E-2</v>
      </c>
      <c r="I76" s="9">
        <v>-7.5052608510375693E-2</v>
      </c>
      <c r="J76" s="9">
        <v>-3.9348261640074066E-2</v>
      </c>
      <c r="K76" s="9">
        <v>8.961423621999158E-2</v>
      </c>
      <c r="L76" s="9">
        <v>0.13965229541839252</v>
      </c>
      <c r="M76" s="9">
        <v>-3.5252829907410632E-3</v>
      </c>
      <c r="N76" s="11">
        <v>2.2261246670177584</v>
      </c>
      <c r="O76" s="9">
        <v>-5.971635033134063E-2</v>
      </c>
      <c r="P76" s="11">
        <v>2.442580668383926</v>
      </c>
      <c r="Q76" s="9">
        <f t="shared" si="7"/>
        <v>0.21645600136616761</v>
      </c>
    </row>
    <row r="77" spans="1:17" s="12" customFormat="1" x14ac:dyDescent="0.25">
      <c r="A77" s="2" t="s">
        <v>95</v>
      </c>
      <c r="B77" s="7">
        <v>74</v>
      </c>
      <c r="C77" s="7" t="s">
        <v>19</v>
      </c>
      <c r="D77" s="8">
        <v>61.035156291562458</v>
      </c>
      <c r="E77" s="9">
        <v>61.035156291562458</v>
      </c>
      <c r="F77" s="10">
        <v>15624.99999942031</v>
      </c>
      <c r="G77" s="7">
        <f t="shared" si="3"/>
        <v>7</v>
      </c>
      <c r="H77" s="9">
        <v>-6.7108340370873876E-2</v>
      </c>
      <c r="I77" s="9">
        <v>0.10214636256485754</v>
      </c>
      <c r="J77" s="9">
        <v>4.3691694031192441E-2</v>
      </c>
      <c r="K77" s="9">
        <v>9.878819288972511E-2</v>
      </c>
      <c r="L77" s="9">
        <v>0.20878677090495815</v>
      </c>
      <c r="M77" s="9">
        <v>5.7089737009459775E-2</v>
      </c>
      <c r="N77" s="11">
        <v>4.3137023858747918</v>
      </c>
      <c r="O77" s="9">
        <v>-0.10705391208064145</v>
      </c>
      <c r="P77" s="11">
        <v>4.4376839002853927</v>
      </c>
      <c r="Q77" s="9">
        <f t="shared" si="7"/>
        <v>0.1239815144106009</v>
      </c>
    </row>
    <row r="78" spans="1:17" s="12" customFormat="1" x14ac:dyDescent="0.25">
      <c r="A78" s="2" t="s">
        <v>96</v>
      </c>
      <c r="B78" s="7">
        <v>75</v>
      </c>
      <c r="C78" s="7" t="s">
        <v>19</v>
      </c>
      <c r="D78" s="8">
        <v>976.56249919007541</v>
      </c>
      <c r="E78" s="9">
        <v>976.56249919007541</v>
      </c>
      <c r="F78" s="10">
        <v>250000.00018879015</v>
      </c>
      <c r="G78" s="7">
        <f t="shared" si="3"/>
        <v>8</v>
      </c>
      <c r="H78" s="9">
        <v>-9.2403024710387985E-2</v>
      </c>
      <c r="I78" s="9">
        <v>-8.4009800577922636E-2</v>
      </c>
      <c r="J78" s="9">
        <v>-0.10270479268528837</v>
      </c>
      <c r="K78" s="9">
        <v>-0.20950045175382201</v>
      </c>
      <c r="L78" s="9">
        <v>-4.696924297588001E-3</v>
      </c>
      <c r="M78" s="9">
        <v>-4.7902726016873136E-3</v>
      </c>
      <c r="N78" s="9">
        <v>0.20550419983194498</v>
      </c>
      <c r="O78" s="11">
        <v>0.27126889256944525</v>
      </c>
      <c r="P78" s="11">
        <v>0.43264803377404476</v>
      </c>
      <c r="Q78" s="9">
        <f>P78-O78</f>
        <v>0.16137914120459951</v>
      </c>
    </row>
    <row r="79" spans="1:17" s="12" customFormat="1" x14ac:dyDescent="0.25">
      <c r="A79" s="2" t="s">
        <v>97</v>
      </c>
      <c r="B79" s="7">
        <v>76</v>
      </c>
      <c r="C79" s="7" t="s">
        <v>19</v>
      </c>
      <c r="D79" s="8">
        <v>3.8146972652004125</v>
      </c>
      <c r="E79" s="9">
        <v>3.8146972652004125</v>
      </c>
      <c r="F79" s="10">
        <v>15624.99999942031</v>
      </c>
      <c r="G79" s="7">
        <f t="shared" si="3"/>
        <v>8</v>
      </c>
      <c r="H79" s="9">
        <v>-0.11184067233389398</v>
      </c>
      <c r="I79" s="9">
        <v>2.8522661837704355E-2</v>
      </c>
      <c r="J79" s="9">
        <v>0.22516567647337293</v>
      </c>
      <c r="K79" s="9">
        <v>0.1174199608098716</v>
      </c>
      <c r="L79" s="9">
        <v>0.11562533299287174</v>
      </c>
      <c r="M79" s="9">
        <v>0.26489929351840552</v>
      </c>
      <c r="N79" s="9">
        <v>0.16096408464303882</v>
      </c>
      <c r="O79" s="11">
        <v>9.9457673693504791</v>
      </c>
      <c r="P79" s="11">
        <v>10.324342200868942</v>
      </c>
      <c r="Q79" s="9">
        <f t="shared" ref="Q79:Q99" si="8">P79-O79</f>
        <v>0.37857483151846338</v>
      </c>
    </row>
    <row r="80" spans="1:17" s="12" customFormat="1" x14ac:dyDescent="0.25">
      <c r="A80" s="2" t="s">
        <v>98</v>
      </c>
      <c r="B80" s="7">
        <v>77</v>
      </c>
      <c r="C80" s="7" t="s">
        <v>19</v>
      </c>
      <c r="D80" s="8">
        <v>15.258789049278803</v>
      </c>
      <c r="E80" s="9">
        <v>15.258789049278803</v>
      </c>
      <c r="F80" s="10">
        <v>15624.99999942031</v>
      </c>
      <c r="G80" s="7">
        <f t="shared" si="3"/>
        <v>8</v>
      </c>
      <c r="H80" s="9">
        <v>-5.1290639590086208E-2</v>
      </c>
      <c r="I80" s="9">
        <v>7.7840260209210158E-2</v>
      </c>
      <c r="J80" s="9">
        <v>1.259591657624585E-2</v>
      </c>
      <c r="K80" s="9">
        <v>2.8722481639845771E-2</v>
      </c>
      <c r="L80" s="9">
        <v>-0.19544664322402086</v>
      </c>
      <c r="M80" s="9">
        <v>-6.6775460612621032E-2</v>
      </c>
      <c r="N80" s="9">
        <v>0.17616719004641071</v>
      </c>
      <c r="O80" s="11">
        <v>10.361862407747724</v>
      </c>
      <c r="P80" s="11">
        <v>10.799070247973278</v>
      </c>
      <c r="Q80" s="9">
        <f t="shared" si="8"/>
        <v>0.43720784022555392</v>
      </c>
    </row>
    <row r="81" spans="1:17" s="12" customFormat="1" x14ac:dyDescent="0.25">
      <c r="A81" s="2" t="s">
        <v>99</v>
      </c>
      <c r="B81" s="7">
        <v>78</v>
      </c>
      <c r="C81" s="7" t="s">
        <v>19</v>
      </c>
      <c r="D81" s="8">
        <v>0.95367431702028105</v>
      </c>
      <c r="E81" s="9">
        <v>0.95367431702028105</v>
      </c>
      <c r="F81" s="10">
        <v>3906.2500028049253</v>
      </c>
      <c r="G81" s="7">
        <f t="shared" si="3"/>
        <v>8</v>
      </c>
      <c r="H81" s="9">
        <v>-0.1774245871370459</v>
      </c>
      <c r="I81" s="9">
        <v>7.3028762850784482E-2</v>
      </c>
      <c r="J81" s="9">
        <v>-2.7206713828946089E-2</v>
      </c>
      <c r="K81" s="9">
        <v>-9.0508000150548717E-2</v>
      </c>
      <c r="L81" s="9">
        <v>-4.3830887825281252E-2</v>
      </c>
      <c r="M81" s="9">
        <v>-1.7148290887647317E-2</v>
      </c>
      <c r="N81" s="9">
        <v>0.16135110944651831</v>
      </c>
      <c r="O81" s="11">
        <v>11.44011132621417</v>
      </c>
      <c r="P81" s="11">
        <v>11.703440944163875</v>
      </c>
      <c r="Q81" s="9">
        <f t="shared" si="8"/>
        <v>0.26332961794970444</v>
      </c>
    </row>
    <row r="82" spans="1:17" s="12" customFormat="1" x14ac:dyDescent="0.25">
      <c r="A82" s="2" t="s">
        <v>100</v>
      </c>
      <c r="B82" s="7">
        <v>79</v>
      </c>
      <c r="C82" s="7" t="s">
        <v>19</v>
      </c>
      <c r="D82" s="8">
        <v>61.035156291562458</v>
      </c>
      <c r="E82" s="9">
        <v>61.035156291562458</v>
      </c>
      <c r="F82" s="10">
        <v>62499.999950483667</v>
      </c>
      <c r="G82" s="7">
        <f t="shared" si="3"/>
        <v>8</v>
      </c>
      <c r="H82" s="9">
        <v>9.4692843872653165E-4</v>
      </c>
      <c r="I82" s="9">
        <v>-0.10175879202474218</v>
      </c>
      <c r="J82" s="9">
        <v>-1.4786661659340172E-2</v>
      </c>
      <c r="K82" s="9">
        <v>-0.2084368264463087</v>
      </c>
      <c r="L82" s="9">
        <v>-5.2471268106474366E-2</v>
      </c>
      <c r="M82" s="9">
        <v>-4.9444539361241123E-2</v>
      </c>
      <c r="N82" s="9">
        <v>5.1478177465759035E-2</v>
      </c>
      <c r="O82" s="11">
        <v>4.4112522771839595</v>
      </c>
      <c r="P82" s="11">
        <v>4.6584047090435599</v>
      </c>
      <c r="Q82" s="9">
        <f t="shared" si="8"/>
        <v>0.24715243185960034</v>
      </c>
    </row>
    <row r="83" spans="1:17" s="12" customFormat="1" x14ac:dyDescent="0.25">
      <c r="A83" s="2" t="s">
        <v>101</v>
      </c>
      <c r="B83" s="7">
        <v>80</v>
      </c>
      <c r="C83" s="7" t="s">
        <v>19</v>
      </c>
      <c r="D83" s="8">
        <v>3.8146972652004125</v>
      </c>
      <c r="E83" s="9">
        <v>3.8146972652004125</v>
      </c>
      <c r="F83" s="10">
        <v>15624.99999942031</v>
      </c>
      <c r="G83" s="7">
        <f t="shared" si="3"/>
        <v>8</v>
      </c>
      <c r="H83" s="9">
        <v>1.9583514722332662E-2</v>
      </c>
      <c r="I83" s="9">
        <v>-2.800767402776912E-2</v>
      </c>
      <c r="J83" s="9">
        <v>8.3057171527657712E-3</v>
      </c>
      <c r="K83" s="9">
        <v>1.3760623341865527E-2</v>
      </c>
      <c r="L83" s="9">
        <v>0.18529572721473184</v>
      </c>
      <c r="M83" s="9">
        <v>9.8759923046167028E-2</v>
      </c>
      <c r="N83" s="9">
        <v>0.28025787825416532</v>
      </c>
      <c r="O83" s="11">
        <v>10.389453194274465</v>
      </c>
      <c r="P83" s="11">
        <v>10.802511685385538</v>
      </c>
      <c r="Q83" s="9">
        <f t="shared" si="8"/>
        <v>0.41305849111107307</v>
      </c>
    </row>
    <row r="84" spans="1:17" s="12" customFormat="1" x14ac:dyDescent="0.25">
      <c r="A84" s="2" t="s">
        <v>102</v>
      </c>
      <c r="B84" s="7">
        <v>81</v>
      </c>
      <c r="C84" s="7" t="s">
        <v>19</v>
      </c>
      <c r="D84" s="8">
        <v>61.035156291562458</v>
      </c>
      <c r="E84" s="9">
        <v>61.035156291562458</v>
      </c>
      <c r="F84" s="10">
        <v>62499.999950483667</v>
      </c>
      <c r="G84" s="7">
        <v>8</v>
      </c>
      <c r="H84" s="9">
        <v>-4.704619282456024E-2</v>
      </c>
      <c r="I84" s="9">
        <v>-9.2934242038495984E-2</v>
      </c>
      <c r="J84" s="9">
        <v>-9.6915607748559271E-2</v>
      </c>
      <c r="K84" s="9">
        <v>-5.586566718829452E-2</v>
      </c>
      <c r="L84" s="9">
        <v>-7.6896769201594342E-2</v>
      </c>
      <c r="M84" s="9">
        <v>-3.5903255626292672E-2</v>
      </c>
      <c r="N84" s="9">
        <v>0.18549517571370636</v>
      </c>
      <c r="O84" s="11">
        <v>6.5872371305988393</v>
      </c>
      <c r="P84" s="11">
        <v>6.9598929241920402</v>
      </c>
      <c r="Q84" s="9">
        <f t="shared" si="8"/>
        <v>0.37265579359320089</v>
      </c>
    </row>
    <row r="85" spans="1:17" s="12" customFormat="1" x14ac:dyDescent="0.25">
      <c r="A85" s="2" t="s">
        <v>103</v>
      </c>
      <c r="B85" s="7">
        <v>82</v>
      </c>
      <c r="C85" s="7" t="s">
        <v>28</v>
      </c>
      <c r="D85" s="8">
        <v>61.035156291562458</v>
      </c>
      <c r="E85" s="9">
        <v>61.035156291562458</v>
      </c>
      <c r="F85" s="10">
        <v>62499.999950483667</v>
      </c>
      <c r="G85" s="7">
        <v>8</v>
      </c>
      <c r="H85" s="9">
        <v>1.5657359989719993E-2</v>
      </c>
      <c r="I85" s="9">
        <v>8.2116742757717479E-2</v>
      </c>
      <c r="J85" s="9">
        <v>1.6589072279386812E-2</v>
      </c>
      <c r="K85" s="9">
        <v>3.5044580183252773E-2</v>
      </c>
      <c r="L85" s="9">
        <v>3.9148728096353093E-2</v>
      </c>
      <c r="M85" s="9">
        <v>0.10738695217311944</v>
      </c>
      <c r="N85" s="9">
        <v>-4.1998986144811861E-3</v>
      </c>
      <c r="O85" s="11">
        <v>4.3691977396740853</v>
      </c>
      <c r="P85" s="11">
        <v>4.7364617659599526</v>
      </c>
      <c r="Q85" s="9">
        <f t="shared" si="8"/>
        <v>0.3672640262858673</v>
      </c>
    </row>
    <row r="86" spans="1:17" s="12" customFormat="1" x14ac:dyDescent="0.25">
      <c r="A86" s="2" t="s">
        <v>104</v>
      </c>
      <c r="B86" s="7">
        <v>83</v>
      </c>
      <c r="C86" s="7" t="s">
        <v>19</v>
      </c>
      <c r="D86" s="8">
        <v>3.8146972652004125</v>
      </c>
      <c r="E86" s="9">
        <v>3.8146972652004125</v>
      </c>
      <c r="F86" s="10">
        <v>976.56249919007541</v>
      </c>
      <c r="G86" s="7">
        <v>8</v>
      </c>
      <c r="H86" s="9">
        <v>-0.20982191892019308</v>
      </c>
      <c r="I86" s="9">
        <v>2.6276907759204587E-2</v>
      </c>
      <c r="J86" s="9">
        <v>-5.2405333327604593E-3</v>
      </c>
      <c r="K86" s="9">
        <v>-1.9925513105617889E-3</v>
      </c>
      <c r="L86" s="9">
        <v>-0.13732374349469545</v>
      </c>
      <c r="M86" s="9">
        <v>0.17240907316510659</v>
      </c>
      <c r="N86" s="9">
        <v>5.3380985890405817E-2</v>
      </c>
      <c r="O86" s="11">
        <v>10.576134341603838</v>
      </c>
      <c r="P86" s="11">
        <v>10.740691527256105</v>
      </c>
      <c r="Q86" s="9">
        <f t="shared" si="8"/>
        <v>0.16455718565226718</v>
      </c>
    </row>
    <row r="87" spans="1:17" s="12" customFormat="1" x14ac:dyDescent="0.25">
      <c r="A87" s="2" t="s">
        <v>105</v>
      </c>
      <c r="B87" s="7">
        <v>84</v>
      </c>
      <c r="C87" s="7" t="s">
        <v>19</v>
      </c>
      <c r="D87" s="8">
        <v>3906.2500028049253</v>
      </c>
      <c r="E87" s="9">
        <v>3906.2500028049253</v>
      </c>
      <c r="F87" s="10">
        <v>250000.00018879015</v>
      </c>
      <c r="G87" s="7">
        <v>8</v>
      </c>
      <c r="H87" s="9">
        <v>-3.2500067877013018E-2</v>
      </c>
      <c r="I87" s="9">
        <v>-4.0867465063548915E-2</v>
      </c>
      <c r="J87" s="9">
        <v>-6.4657851411047476E-2</v>
      </c>
      <c r="K87" s="9">
        <v>5.5651360081918545E-2</v>
      </c>
      <c r="L87" s="9">
        <v>0.11969215930935213</v>
      </c>
      <c r="M87" s="9">
        <v>3.1521628310253957E-2</v>
      </c>
      <c r="N87" s="9">
        <v>7.7215080132585781E-2</v>
      </c>
      <c r="O87" s="11">
        <v>0.76063829841905262</v>
      </c>
      <c r="P87" s="11">
        <v>0.8956499376347864</v>
      </c>
      <c r="Q87" s="9">
        <f t="shared" si="8"/>
        <v>0.13501163921573378</v>
      </c>
    </row>
    <row r="88" spans="1:17" s="12" customFormat="1" x14ac:dyDescent="0.25">
      <c r="A88" s="2" t="s">
        <v>106</v>
      </c>
      <c r="B88" s="7">
        <v>85</v>
      </c>
      <c r="C88" s="7" t="s">
        <v>19</v>
      </c>
      <c r="D88" s="8">
        <v>244.14062498188434</v>
      </c>
      <c r="E88" s="9">
        <v>244.14062498188434</v>
      </c>
      <c r="F88" s="10">
        <v>62499.999950483667</v>
      </c>
      <c r="G88" s="7">
        <v>8</v>
      </c>
      <c r="H88" s="9">
        <v>-8.9614593596387834E-2</v>
      </c>
      <c r="I88" s="9">
        <v>-8.2737184527655813E-2</v>
      </c>
      <c r="J88" s="9">
        <v>-1.2675214496620532E-2</v>
      </c>
      <c r="K88" s="9">
        <v>5.060110141201276E-2</v>
      </c>
      <c r="L88" s="9">
        <v>-5.77263706502548E-2</v>
      </c>
      <c r="M88" s="9">
        <v>0.11360227010141284</v>
      </c>
      <c r="N88" s="9">
        <v>0.21350034904337947</v>
      </c>
      <c r="O88" s="11">
        <v>4.391269303369346</v>
      </c>
      <c r="P88" s="11">
        <v>4.5304011787883791</v>
      </c>
      <c r="Q88" s="9">
        <f t="shared" si="8"/>
        <v>0.13913187541903316</v>
      </c>
    </row>
    <row r="89" spans="1:17" s="12" customFormat="1" x14ac:dyDescent="0.25">
      <c r="A89" s="2" t="s">
        <v>107</v>
      </c>
      <c r="B89" s="7">
        <v>86</v>
      </c>
      <c r="C89" s="7" t="s">
        <v>19</v>
      </c>
      <c r="D89" s="8">
        <v>244.14062498188434</v>
      </c>
      <c r="E89" s="9">
        <v>244.14062498188434</v>
      </c>
      <c r="F89" s="10">
        <v>62499.999950483667</v>
      </c>
      <c r="G89" s="7">
        <v>8</v>
      </c>
      <c r="H89" s="9">
        <v>-0.13295184657711356</v>
      </c>
      <c r="I89" s="9">
        <v>-0.48122289590028117</v>
      </c>
      <c r="J89" s="9">
        <v>5.2073057163193326E-3</v>
      </c>
      <c r="K89" s="9">
        <v>-0.38267080476168075</v>
      </c>
      <c r="L89" s="9">
        <v>-0.23163736036284663</v>
      </c>
      <c r="M89" s="9">
        <v>8.9676623908853934E-2</v>
      </c>
      <c r="N89" s="9">
        <v>-4.3908805310470811E-3</v>
      </c>
      <c r="O89" s="11">
        <v>4.6748788281153857</v>
      </c>
      <c r="P89" s="11">
        <v>4.7756353990309206</v>
      </c>
      <c r="Q89" s="9">
        <f t="shared" si="8"/>
        <v>0.10075657091553492</v>
      </c>
    </row>
    <row r="90" spans="1:17" s="12" customFormat="1" x14ac:dyDescent="0.25">
      <c r="A90" s="2" t="s">
        <v>108</v>
      </c>
      <c r="B90" s="7">
        <v>87</v>
      </c>
      <c r="C90" s="7" t="s">
        <v>19</v>
      </c>
      <c r="D90" s="8">
        <v>976.56249919007541</v>
      </c>
      <c r="E90" s="9">
        <v>976.56249919007541</v>
      </c>
      <c r="F90" s="10">
        <v>250000.00018879015</v>
      </c>
      <c r="G90" s="7">
        <v>8</v>
      </c>
      <c r="H90" s="9">
        <v>-0.20733293161770602</v>
      </c>
      <c r="I90" s="9">
        <v>2.0623654850591439E-2</v>
      </c>
      <c r="J90" s="9">
        <v>0.14483125733069299</v>
      </c>
      <c r="K90" s="9">
        <v>-8.4870507012408211E-2</v>
      </c>
      <c r="L90" s="9">
        <v>-0.37820178513754082</v>
      </c>
      <c r="M90" s="9">
        <v>-0.20356376303023951</v>
      </c>
      <c r="N90" s="9">
        <v>0.15775555358745841</v>
      </c>
      <c r="O90" s="11">
        <v>1.9812564004225262</v>
      </c>
      <c r="P90" s="11">
        <v>2.0105052709104929</v>
      </c>
      <c r="Q90" s="9">
        <f t="shared" si="8"/>
        <v>2.924887048796676E-2</v>
      </c>
    </row>
    <row r="91" spans="1:17" s="12" customFormat="1" x14ac:dyDescent="0.25">
      <c r="A91" s="2" t="s">
        <v>109</v>
      </c>
      <c r="B91" s="7">
        <v>88</v>
      </c>
      <c r="C91" s="7" t="s">
        <v>110</v>
      </c>
      <c r="D91" s="8">
        <v>244.14062498188434</v>
      </c>
      <c r="E91" s="9">
        <v>244.14062498188434</v>
      </c>
      <c r="F91" s="10">
        <v>62499.999950483667</v>
      </c>
      <c r="G91" s="7">
        <v>8</v>
      </c>
      <c r="H91" s="9">
        <v>-5.7710508586459909E-2</v>
      </c>
      <c r="I91" s="9">
        <v>-4.5125443547629075E-2</v>
      </c>
      <c r="J91" s="9">
        <v>1.3353805182005907E-2</v>
      </c>
      <c r="K91" s="9">
        <v>0.13443521165977076</v>
      </c>
      <c r="L91" s="9">
        <v>-0.22818504079632826</v>
      </c>
      <c r="M91" s="9">
        <v>-0.13808449790606017</v>
      </c>
      <c r="N91" s="9">
        <v>6.541759528933877E-2</v>
      </c>
      <c r="O91" s="11">
        <v>5.0052469124917387</v>
      </c>
      <c r="P91" s="11">
        <v>4.8676019059811395</v>
      </c>
      <c r="Q91" s="9">
        <f t="shared" si="8"/>
        <v>-0.13764500651059919</v>
      </c>
    </row>
    <row r="92" spans="1:17" s="12" customFormat="1" x14ac:dyDescent="0.25">
      <c r="A92" s="2" t="s">
        <v>111</v>
      </c>
      <c r="B92" s="7">
        <v>89</v>
      </c>
      <c r="C92" s="7" t="s">
        <v>19</v>
      </c>
      <c r="D92" s="8">
        <v>244.14062498188434</v>
      </c>
      <c r="E92" s="9">
        <v>244.14062498188434</v>
      </c>
      <c r="F92" s="10">
        <v>250000.00018879015</v>
      </c>
      <c r="G92" s="7">
        <v>8</v>
      </c>
      <c r="H92" s="9">
        <v>-5.5860379201966147E-2</v>
      </c>
      <c r="I92" s="9">
        <v>-0.45944090435686924</v>
      </c>
      <c r="J92" s="9">
        <v>-0.12478020900106716</v>
      </c>
      <c r="K92" s="9">
        <v>-0.21914692225793489</v>
      </c>
      <c r="L92" s="9">
        <v>6.6329892472326195E-3</v>
      </c>
      <c r="M92" s="9">
        <v>-0.34989910439753241</v>
      </c>
      <c r="N92" s="9">
        <v>-5.6887644483701059E-2</v>
      </c>
      <c r="O92" s="11">
        <v>6.2057322483824651</v>
      </c>
      <c r="P92" s="11">
        <v>6.2986424457821331</v>
      </c>
      <c r="Q92" s="9">
        <f t="shared" si="8"/>
        <v>9.2910197399667993E-2</v>
      </c>
    </row>
    <row r="93" spans="1:17" s="12" customFormat="1" x14ac:dyDescent="0.25">
      <c r="A93" s="2" t="s">
        <v>112</v>
      </c>
      <c r="B93" s="7">
        <v>90</v>
      </c>
      <c r="C93" s="7" t="s">
        <v>110</v>
      </c>
      <c r="D93" s="8">
        <v>15624.99999942031</v>
      </c>
      <c r="E93" s="9" t="s">
        <v>23</v>
      </c>
      <c r="F93" s="10" t="s">
        <v>23</v>
      </c>
      <c r="G93" s="7" t="s">
        <v>23</v>
      </c>
      <c r="H93" s="2" t="s">
        <v>23</v>
      </c>
      <c r="I93" s="2" t="s">
        <v>23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2" t="s">
        <v>23</v>
      </c>
      <c r="P93" s="2" t="s">
        <v>23</v>
      </c>
      <c r="Q93" s="9" t="s">
        <v>23</v>
      </c>
    </row>
    <row r="94" spans="1:17" s="12" customFormat="1" x14ac:dyDescent="0.25">
      <c r="A94" s="2" t="s">
        <v>113</v>
      </c>
      <c r="B94" s="7">
        <v>91</v>
      </c>
      <c r="C94" s="7" t="s">
        <v>110</v>
      </c>
      <c r="D94" s="8">
        <v>976.56249919007541</v>
      </c>
      <c r="E94" s="9" t="s">
        <v>23</v>
      </c>
      <c r="F94" s="10" t="s">
        <v>23</v>
      </c>
      <c r="G94" s="7" t="s">
        <v>23</v>
      </c>
      <c r="H94" s="2" t="s">
        <v>23</v>
      </c>
      <c r="I94" s="2" t="s">
        <v>23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2" t="s">
        <v>23</v>
      </c>
      <c r="P94" s="2" t="s">
        <v>23</v>
      </c>
      <c r="Q94" s="9" t="s">
        <v>23</v>
      </c>
    </row>
    <row r="95" spans="1:17" s="12" customFormat="1" x14ac:dyDescent="0.25">
      <c r="A95" s="2" t="s">
        <v>114</v>
      </c>
      <c r="B95" s="7">
        <v>92</v>
      </c>
      <c r="C95" s="7" t="s">
        <v>28</v>
      </c>
      <c r="D95" s="8">
        <v>0.23841857888613563</v>
      </c>
      <c r="E95" s="9">
        <v>15.258789049278803</v>
      </c>
      <c r="F95" s="10">
        <v>15624.99999942031</v>
      </c>
      <c r="G95" s="7">
        <v>8</v>
      </c>
      <c r="H95" s="9">
        <v>-6.5644429679546272E-3</v>
      </c>
      <c r="I95" s="9">
        <v>-1.9864052969356265E-2</v>
      </c>
      <c r="J95" s="9">
        <v>-8.2098004041587291E-2</v>
      </c>
      <c r="K95" s="9">
        <v>-0.15622179836112146</v>
      </c>
      <c r="L95" s="9">
        <v>-0.11635235303438825</v>
      </c>
      <c r="M95" s="9">
        <v>0.23160229592631346</v>
      </c>
      <c r="N95" s="9">
        <v>0.21448165247884607</v>
      </c>
      <c r="O95" s="11">
        <v>8.1019871009836084</v>
      </c>
      <c r="P95" s="11">
        <v>8.1915728726245671</v>
      </c>
      <c r="Q95" s="9">
        <f>P95-O95</f>
        <v>8.9585771640958711E-2</v>
      </c>
    </row>
    <row r="96" spans="1:17" s="12" customFormat="1" x14ac:dyDescent="0.25">
      <c r="A96" s="2" t="s">
        <v>115</v>
      </c>
      <c r="B96" s="7">
        <v>93</v>
      </c>
      <c r="C96" s="7" t="s">
        <v>19</v>
      </c>
      <c r="D96" s="8">
        <v>244.14062498188434</v>
      </c>
      <c r="E96" s="9">
        <v>244.14062498188434</v>
      </c>
      <c r="F96" s="10">
        <v>250000.00018879015</v>
      </c>
      <c r="G96" s="7">
        <v>8</v>
      </c>
      <c r="H96" s="9">
        <v>-6.747377541674722E-2</v>
      </c>
      <c r="I96" s="9">
        <v>-0.22194811387958291</v>
      </c>
      <c r="J96" s="9">
        <v>-0.26236217145794649</v>
      </c>
      <c r="K96" s="9">
        <v>-7.920170272841516E-2</v>
      </c>
      <c r="L96" s="9">
        <v>-0.12511125303964818</v>
      </c>
      <c r="M96" s="9">
        <v>0.12093997280775441</v>
      </c>
      <c r="N96" s="9">
        <v>0.23689292772511919</v>
      </c>
      <c r="O96" s="11">
        <v>4.9012092772644857</v>
      </c>
      <c r="P96" s="11">
        <v>4.8312145471268195</v>
      </c>
      <c r="Q96" s="9">
        <f t="shared" si="8"/>
        <v>-6.9994730137666217E-2</v>
      </c>
    </row>
    <row r="97" spans="1:17" s="12" customFormat="1" x14ac:dyDescent="0.25">
      <c r="A97" s="2" t="s">
        <v>116</v>
      </c>
      <c r="B97" s="7">
        <v>94</v>
      </c>
      <c r="C97" s="7" t="s">
        <v>28</v>
      </c>
      <c r="D97" s="8">
        <v>976.56249919007541</v>
      </c>
      <c r="E97" s="9">
        <v>976.56249919007541</v>
      </c>
      <c r="F97" s="10">
        <v>62499.999950483667</v>
      </c>
      <c r="G97" s="7">
        <v>8</v>
      </c>
      <c r="H97" s="9">
        <v>3.3628586328946199E-2</v>
      </c>
      <c r="I97" s="9">
        <v>-6.1879190228155245E-2</v>
      </c>
      <c r="J97" s="9">
        <v>-7.9952246682219119E-2</v>
      </c>
      <c r="K97" s="9">
        <v>-0.12641326162492175</v>
      </c>
      <c r="L97" s="9">
        <v>-7.4087980750688523E-2</v>
      </c>
      <c r="M97" s="9">
        <v>8.8676775006912401E-2</v>
      </c>
      <c r="N97" s="9">
        <v>0.16698374475927982</v>
      </c>
      <c r="O97" s="11">
        <v>1.618373551057813</v>
      </c>
      <c r="P97" s="11">
        <v>1.4754275905326801</v>
      </c>
      <c r="Q97" s="9">
        <f t="shared" si="8"/>
        <v>-0.14294596052513286</v>
      </c>
    </row>
    <row r="98" spans="1:17" s="12" customFormat="1" x14ac:dyDescent="0.25">
      <c r="A98" s="2" t="s">
        <v>117</v>
      </c>
      <c r="B98" s="7">
        <v>95</v>
      </c>
      <c r="C98" s="7" t="s">
        <v>19</v>
      </c>
      <c r="D98" s="8">
        <v>61.035156291562458</v>
      </c>
      <c r="E98" s="9">
        <v>61.035156291562458</v>
      </c>
      <c r="F98" s="10">
        <v>62499.999950483667</v>
      </c>
      <c r="G98" s="7">
        <v>8</v>
      </c>
      <c r="H98" s="9">
        <v>-7.5273922435967464E-2</v>
      </c>
      <c r="I98" s="9">
        <v>-0.11521208648117091</v>
      </c>
      <c r="J98" s="9">
        <v>-0.18445851098113528</v>
      </c>
      <c r="K98" s="9">
        <v>-1.5376249411669818E-2</v>
      </c>
      <c r="L98" s="9">
        <v>7.6633566743997975E-2</v>
      </c>
      <c r="M98" s="9">
        <v>7.4847281524332246E-2</v>
      </c>
      <c r="N98" s="9">
        <v>0.22454461995786446</v>
      </c>
      <c r="O98" s="11">
        <v>5.8251298837785983</v>
      </c>
      <c r="P98" s="11">
        <v>5.8361888742148311</v>
      </c>
      <c r="Q98" s="9">
        <f t="shared" si="8"/>
        <v>1.1058990436232818E-2</v>
      </c>
    </row>
    <row r="99" spans="1:17" s="12" customFormat="1" x14ac:dyDescent="0.25">
      <c r="A99" s="13" t="s">
        <v>118</v>
      </c>
      <c r="B99" s="14">
        <v>96</v>
      </c>
      <c r="C99" s="14" t="s">
        <v>19</v>
      </c>
      <c r="D99" s="15">
        <v>244.14062498188434</v>
      </c>
      <c r="E99" s="16">
        <v>244.14062498188434</v>
      </c>
      <c r="F99" s="17">
        <v>62499.999950483667</v>
      </c>
      <c r="G99" s="14">
        <v>8</v>
      </c>
      <c r="H99" s="16">
        <v>4.0853300993753582E-2</v>
      </c>
      <c r="I99" s="16">
        <v>-4.5056771484248838E-2</v>
      </c>
      <c r="J99" s="16">
        <v>-8.3716922836013882E-2</v>
      </c>
      <c r="K99" s="16">
        <v>-3.0550580397315102E-2</v>
      </c>
      <c r="L99" s="16">
        <v>5.3043847910188013E-3</v>
      </c>
      <c r="M99" s="16">
        <v>-3.077209413467526E-4</v>
      </c>
      <c r="N99" s="16">
        <v>1.7584192859685082E-2</v>
      </c>
      <c r="O99" s="18">
        <v>3.6240099401248185</v>
      </c>
      <c r="P99" s="18">
        <v>3.4892112899005863</v>
      </c>
      <c r="Q99" s="16">
        <f t="shared" si="8"/>
        <v>-0.13479865022423221</v>
      </c>
    </row>
    <row r="100" spans="1:17" s="3" customFormat="1" x14ac:dyDescent="0.25">
      <c r="A100" s="1"/>
      <c r="B100" s="2"/>
      <c r="C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s="3" customFormat="1" x14ac:dyDescent="0.25">
      <c r="A101" s="1" t="s">
        <v>119</v>
      </c>
      <c r="B101" s="2"/>
      <c r="C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9"/>
    </row>
    <row r="102" spans="1:17" s="3" customFormat="1" x14ac:dyDescent="0.25">
      <c r="A102" s="1" t="s">
        <v>120</v>
      </c>
      <c r="B102" s="2"/>
      <c r="C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9"/>
    </row>
    <row r="103" spans="1:17" s="3" customFormat="1" x14ac:dyDescent="0.25">
      <c r="A103" s="1" t="s">
        <v>121</v>
      </c>
      <c r="B103" s="2"/>
      <c r="C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s="3" customFormat="1" x14ac:dyDescent="0.25">
      <c r="A104" s="1" t="s">
        <v>122</v>
      </c>
      <c r="B104" s="2"/>
      <c r="C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s="3" customFormat="1" x14ac:dyDescent="0.25">
      <c r="A105" s="1"/>
      <c r="B105" s="2"/>
      <c r="C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s="3" customFormat="1" x14ac:dyDescent="0.25">
      <c r="A106" s="1"/>
      <c r="B106" s="2"/>
      <c r="C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s="3" customFormat="1" x14ac:dyDescent="0.25">
      <c r="A107" s="1"/>
      <c r="B107" s="2"/>
      <c r="C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s="3" customFormat="1" x14ac:dyDescent="0.25">
      <c r="A108" s="2"/>
      <c r="B108" s="2"/>
      <c r="C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s="3" customFormat="1" x14ac:dyDescent="0.25">
      <c r="A109" s="2"/>
      <c r="B109" s="2"/>
      <c r="C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7" s="3" customFormat="1" x14ac:dyDescent="0.25">
      <c r="A110" s="2"/>
      <c r="B110" s="2"/>
      <c r="C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7" s="3" customFormat="1" x14ac:dyDescent="0.25">
      <c r="A111" s="2"/>
      <c r="B111" s="2"/>
      <c r="C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7" s="3" customFormat="1" x14ac:dyDescent="0.25">
      <c r="A112" s="2"/>
      <c r="B112" s="2"/>
      <c r="C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3" customFormat="1" x14ac:dyDescent="0.25">
      <c r="A113" s="2"/>
      <c r="B113" s="2"/>
      <c r="C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3" customFormat="1" x14ac:dyDescent="0.25">
      <c r="A114" s="2"/>
      <c r="B114" s="2"/>
      <c r="C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3" customFormat="1" x14ac:dyDescent="0.25">
      <c r="A115" s="2"/>
      <c r="B115" s="2"/>
      <c r="C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Lundberg</dc:creator>
  <cp:lastModifiedBy>Martin Lundberg</cp:lastModifiedBy>
  <dcterms:created xsi:type="dcterms:W3CDTF">2014-02-27T11:45:08Z</dcterms:created>
  <dcterms:modified xsi:type="dcterms:W3CDTF">2014-02-27T11:45:48Z</dcterms:modified>
</cp:coreProperties>
</file>