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65296" windowWidth="21640" windowHeight="12320" firstSheet="3" activeTab="3"/>
  </bookViews>
  <sheets>
    <sheet name="Sheet1" sheetId="1" r:id="rId1"/>
    <sheet name="BF" sheetId="2" r:id="rId2"/>
    <sheet name="DO" sheetId="3" r:id="rId3"/>
    <sheet name="Qualichem Stump" sheetId="4" r:id="rId4"/>
  </sheets>
  <definedNames/>
  <calcPr fullCalcOnLoad="1"/>
</workbook>
</file>

<file path=xl/sharedStrings.xml><?xml version="1.0" encoding="utf-8"?>
<sst xmlns="http://schemas.openxmlformats.org/spreadsheetml/2006/main" count="92" uniqueCount="55">
  <si>
    <t>Interpretation of results in accordance with raw data</t>
  </si>
  <si>
    <t>Assumptions</t>
  </si>
  <si>
    <t>DO</t>
  </si>
  <si>
    <t>pedigree</t>
  </si>
  <si>
    <t>BF</t>
  </si>
  <si>
    <t>CJ</t>
  </si>
  <si>
    <t>DE</t>
  </si>
  <si>
    <t>AA</t>
  </si>
  <si>
    <t>DK</t>
  </si>
  <si>
    <t>DA</t>
  </si>
  <si>
    <t>CH</t>
  </si>
  <si>
    <t>BC</t>
  </si>
  <si>
    <t>DB</t>
  </si>
  <si>
    <t>50th</t>
  </si>
  <si>
    <t>25th</t>
  </si>
  <si>
    <t>75th</t>
  </si>
  <si>
    <t>n</t>
  </si>
  <si>
    <t>Score</t>
  </si>
  <si>
    <t>SitBep</t>
  </si>
  <si>
    <t>Plau</t>
  </si>
  <si>
    <t>KeuzeR</t>
  </si>
  <si>
    <t>OvExp</t>
  </si>
  <si>
    <t>OvSta</t>
  </si>
  <si>
    <t>Belang</t>
  </si>
  <si>
    <t>Invloed</t>
  </si>
  <si>
    <t>Statistic</t>
  </si>
  <si>
    <t>Median</t>
  </si>
  <si>
    <t>q1</t>
  </si>
  <si>
    <t>min</t>
  </si>
  <si>
    <t>max</t>
  </si>
  <si>
    <t>q3</t>
  </si>
  <si>
    <t>BF (78)</t>
  </si>
  <si>
    <t>DO (66)</t>
  </si>
  <si>
    <t>CJ (62)</t>
  </si>
  <si>
    <t>DE (62)</t>
  </si>
  <si>
    <t>AA (47)</t>
  </si>
  <si>
    <t>DK (46)</t>
  </si>
  <si>
    <t>DA (34)</t>
  </si>
  <si>
    <t>CH (32)</t>
  </si>
  <si>
    <t>BC (28)</t>
  </si>
  <si>
    <t>DB (26)</t>
  </si>
  <si>
    <t>Robustness of regulatory guidelines</t>
  </si>
  <si>
    <t>Toxicokinetic stage for measuring exposure</t>
  </si>
  <si>
    <t>Storage conditions</t>
  </si>
  <si>
    <t>Sensitivity assay</t>
  </si>
  <si>
    <t>Performance of effects measurement instruments and methods</t>
  </si>
  <si>
    <t>Statistical method for analysing results</t>
  </si>
  <si>
    <t>Statistical power</t>
  </si>
  <si>
    <t>Assessment of uncertainty</t>
  </si>
  <si>
    <t>Interpretation of biological mechanisms</t>
  </si>
  <si>
    <t>Interpretation of dose-response</t>
  </si>
  <si>
    <t>Choice of parameters for the effects observed</t>
  </si>
  <si>
    <t>Variability</t>
  </si>
  <si>
    <t>Epistemological background</t>
  </si>
  <si>
    <t>Extrapolation animal human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</si>
</sst>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General"/>
  </numFmts>
  <fonts count="25">
    <font>
      <sz val="10"/>
      <name val="Arial"/>
      <family val="0"/>
    </font>
    <font>
      <sz val="8"/>
      <name val="Arial"/>
      <family val="0"/>
    </font>
    <font>
      <b/>
      <sz val="10.5"/>
      <name val="Times New Roman"/>
      <family val="1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6" borderId="10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 shrinkToFi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975"/>
          <c:w val="0.93575"/>
          <c:h val="0.905"/>
        </c:manualLayout>
      </c:layout>
      <c:lineChart>
        <c:grouping val="standard"/>
        <c:varyColors val="0"/>
        <c:ser>
          <c:idx val="4"/>
          <c:order val="0"/>
          <c:tx>
            <c:strRef>
              <c:f>Sheet1!$B$18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Sheet1!$C$17:$L$17</c:f>
              <c:strCache/>
            </c:strRef>
          </c:cat>
          <c:val>
            <c:numRef>
              <c:f>Sheet1!$C$18:$L$18</c:f>
              <c:numCache/>
            </c:numRef>
          </c:val>
          <c:smooth val="0"/>
        </c:ser>
        <c:marker val="1"/>
        <c:axId val="59325009"/>
        <c:axId val="64163034"/>
      </c:lineChart>
      <c:lineChart>
        <c:grouping val="standard"/>
        <c:varyColors val="0"/>
        <c:ser>
          <c:idx val="0"/>
          <c:order val="1"/>
          <c:tx>
            <c:strRef>
              <c:f>Sheet1!$B$19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Sheet1!$C$17:$L$17</c:f>
              <c:strCache/>
            </c:strRef>
          </c:cat>
          <c:val>
            <c:numRef>
              <c:f>Sheet1!$C$19:$L$19</c:f>
              <c:numCache/>
            </c:numRef>
          </c:val>
          <c:smooth val="0"/>
        </c:ser>
        <c:ser>
          <c:idx val="1"/>
          <c:order val="2"/>
          <c:tx>
            <c:strRef>
              <c:f>Sheet1!$B$20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Sheet1!$C$17:$L$17</c:f>
              <c:strCache/>
            </c:strRef>
          </c:cat>
          <c:val>
            <c:numRef>
              <c:f>Sheet1!$C$20:$L$20</c:f>
              <c:numCache/>
            </c:numRef>
          </c:val>
          <c:smooth val="0"/>
        </c:ser>
        <c:ser>
          <c:idx val="2"/>
          <c:order val="3"/>
          <c:tx>
            <c:strRef>
              <c:f>Sheet1!$B$21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Sheet1!$C$17:$L$17</c:f>
              <c:strCache/>
            </c:strRef>
          </c:cat>
          <c:val>
            <c:numRef>
              <c:f>Sheet1!$C$21:$L$21</c:f>
              <c:numCache/>
            </c:numRef>
          </c:val>
          <c:smooth val="0"/>
        </c:ser>
        <c:ser>
          <c:idx val="3"/>
          <c:order val="4"/>
          <c:tx>
            <c:strRef>
              <c:f>Sheet1!$B$22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Sheet1!$C$17:$L$17</c:f>
              <c:strCache/>
            </c:strRef>
          </c:cat>
          <c:val>
            <c:numRef>
              <c:f>Sheet1!$C$22:$L$22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0596395"/>
        <c:axId val="29823236"/>
      </c:lineChart>
      <c:catAx>
        <c:axId val="59325009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Aanname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max"/>
        <c:auto val="1"/>
        <c:lblOffset val="100"/>
        <c:tickLblSkip val="1"/>
        <c:noMultiLvlLbl val="0"/>
      </c:catAx>
      <c:valAx>
        <c:axId val="64163034"/>
        <c:scaling>
          <c:orientation val="maxMin"/>
          <c:max val="4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Pedigree score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 val="max"/>
        <c:crossBetween val="between"/>
        <c:dispUnits/>
        <c:majorUnit val="1"/>
        <c:minorUnit val="1"/>
      </c:valAx>
      <c:catAx>
        <c:axId val="40596395"/>
        <c:scaling>
          <c:orientation val="maxMin"/>
        </c:scaling>
        <c:axPos val="t"/>
        <c:delete val="1"/>
        <c:majorTickMark val="out"/>
        <c:minorTickMark val="none"/>
        <c:tickLblPos val="nextTo"/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axMin"/>
        </c:scaling>
        <c:axPos val="r"/>
        <c:delete val="1"/>
        <c:majorTickMark val="out"/>
        <c:minorTickMark val="none"/>
        <c:tickLblPos val="nextTo"/>
        <c:crossAx val="40596395"/>
        <c:crosses val="max"/>
        <c:crossBetween val="between"/>
        <c:dispUnits/>
      </c:valAx>
      <c:spPr>
        <a:gradFill rotWithShape="1">
          <a:gsLst>
            <a:gs pos="0">
              <a:srgbClr val="DD0806"/>
            </a:gs>
            <a:gs pos="100000">
              <a:srgbClr val="1FB714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175"/>
          <c:w val="0.93475"/>
          <c:h val="0.93275"/>
        </c:manualLayout>
      </c:layout>
      <c:lineChart>
        <c:grouping val="standard"/>
        <c:varyColors val="0"/>
        <c:ser>
          <c:idx val="4"/>
          <c:order val="0"/>
          <c:tx>
            <c:strRef>
              <c:f>'Qualichem Stump'!$B$8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'Qualichem Stump'!$C$7:$R$7</c:f>
              <c:strCache/>
            </c:strRef>
          </c:cat>
          <c:val>
            <c:numRef>
              <c:f>'Qualichem Stump'!$C$8:$R$8</c:f>
              <c:numCache/>
            </c:numRef>
          </c:val>
          <c:smooth val="0"/>
        </c:ser>
        <c:marker val="1"/>
        <c:axId val="67082533"/>
        <c:axId val="66871886"/>
      </c:lineChart>
      <c:lineChart>
        <c:grouping val="standard"/>
        <c:varyColors val="0"/>
        <c:ser>
          <c:idx val="0"/>
          <c:order val="1"/>
          <c:tx>
            <c:strRef>
              <c:f>'Qualichem Stump'!$B$9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'Qualichem Stump'!$C$7:$R$7</c:f>
              <c:strCache/>
            </c:strRef>
          </c:cat>
          <c:val>
            <c:numRef>
              <c:f>'Qualichem Stump'!$C$9:$R$9</c:f>
              <c:numCache/>
            </c:numRef>
          </c:val>
          <c:smooth val="0"/>
        </c:ser>
        <c:ser>
          <c:idx val="1"/>
          <c:order val="2"/>
          <c:tx>
            <c:strRef>
              <c:f>'Qualichem Stump'!$B$10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'Qualichem Stump'!$C$7:$R$7</c:f>
              <c:strCache/>
            </c:strRef>
          </c:cat>
          <c:val>
            <c:numRef>
              <c:f>'Qualichem Stump'!$C$10:$R$10</c:f>
              <c:numCache/>
            </c:numRef>
          </c:val>
          <c:smooth val="0"/>
        </c:ser>
        <c:ser>
          <c:idx val="2"/>
          <c:order val="3"/>
          <c:tx>
            <c:strRef>
              <c:f>'Qualichem Stump'!$B$11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'Qualichem Stump'!$C$7:$R$7</c:f>
              <c:strCache/>
            </c:strRef>
          </c:cat>
          <c:val>
            <c:numRef>
              <c:f>'Qualichem Stump'!$C$11:$R$11</c:f>
              <c:numCache/>
            </c:numRef>
          </c:val>
          <c:smooth val="0"/>
        </c:ser>
        <c:ser>
          <c:idx val="3"/>
          <c:order val="4"/>
          <c:tx>
            <c:strRef>
              <c:f>'Qualichem Stump'!$B$12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'Qualichem Stump'!$C$7:$R$7</c:f>
              <c:strCache/>
            </c:strRef>
          </c:cat>
          <c:val>
            <c:numRef>
              <c:f>'Qualichem Stump'!$C$12:$R$12</c:f>
              <c:numCache/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8100">
                <a:solidFill>
                  <a:srgbClr val="000000"/>
                </a:solidFill>
              </a:ln>
            </c:spPr>
          </c:upBars>
          <c:downBars/>
        </c:upDownBars>
        <c:marker val="1"/>
        <c:axId val="64976063"/>
        <c:axId val="47913656"/>
      </c:lineChart>
      <c:catAx>
        <c:axId val="67082533"/>
        <c:scaling>
          <c:orientation val="maxMin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axMin"/>
          <c:max val="6"/>
          <c:min val="1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max"/>
        <c:crossBetween val="between"/>
        <c:dispUnits/>
        <c:minorUnit val="1"/>
      </c:valAx>
      <c:catAx>
        <c:axId val="64976063"/>
        <c:scaling>
          <c:orientation val="maxMin"/>
        </c:scaling>
        <c:axPos val="t"/>
        <c:delete val="1"/>
        <c:majorTickMark val="out"/>
        <c:minorTickMark val="none"/>
        <c:tickLblPos val="nextTo"/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axMin"/>
        </c:scaling>
        <c:axPos val="r"/>
        <c:delete val="1"/>
        <c:majorTickMark val="out"/>
        <c:minorTickMark val="none"/>
        <c:tickLblPos val="nextTo"/>
        <c:crossAx val="64976063"/>
        <c:crosses val="max"/>
        <c:crossBetween val="between"/>
        <c:dispUnits/>
      </c:valAx>
      <c:spPr>
        <a:gradFill rotWithShape="1">
          <a:gsLst>
            <a:gs pos="0">
              <a:srgbClr val="DD0806"/>
            </a:gs>
            <a:gs pos="100000">
              <a:srgbClr val="1FB714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23</xdr:row>
      <xdr:rowOff>104775</xdr:rowOff>
    </xdr:from>
    <xdr:to>
      <xdr:col>15</xdr:col>
      <xdr:colOff>19050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2228850" y="3667125"/>
        <a:ext cx="6648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20</xdr:row>
      <xdr:rowOff>104775</xdr:rowOff>
    </xdr:from>
    <xdr:to>
      <xdr:col>19</xdr:col>
      <xdr:colOff>466725</xdr:colOff>
      <xdr:row>110</xdr:row>
      <xdr:rowOff>38100</xdr:rowOff>
    </xdr:to>
    <xdr:graphicFrame>
      <xdr:nvGraphicFramePr>
        <xdr:cNvPr id="1" name="Chart 1"/>
        <xdr:cNvGraphicFramePr/>
      </xdr:nvGraphicFramePr>
      <xdr:xfrm>
        <a:off x="4010025" y="4191000"/>
        <a:ext cx="7848600" cy="1450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5">
      <selection activeCell="B19" sqref="B19"/>
    </sheetView>
  </sheetViews>
  <sheetFormatPr defaultColWidth="8.8515625" defaultRowHeight="12.75"/>
  <sheetData>
    <row r="1" spans="2:9" ht="12">
      <c r="B1" t="s">
        <v>3</v>
      </c>
      <c r="C1" t="s">
        <v>14</v>
      </c>
      <c r="D1" t="s">
        <v>13</v>
      </c>
      <c r="E1" t="s">
        <v>15</v>
      </c>
      <c r="G1" t="s">
        <v>14</v>
      </c>
      <c r="H1" t="s">
        <v>13</v>
      </c>
      <c r="I1" t="s">
        <v>15</v>
      </c>
    </row>
    <row r="2" spans="1:9" ht="12">
      <c r="A2" t="s">
        <v>4</v>
      </c>
      <c r="B2">
        <v>2</v>
      </c>
      <c r="C2">
        <v>1</v>
      </c>
      <c r="D2">
        <v>1</v>
      </c>
      <c r="E2">
        <v>2</v>
      </c>
      <c r="F2">
        <v>78</v>
      </c>
      <c r="G2">
        <v>0</v>
      </c>
      <c r="H2">
        <v>1</v>
      </c>
      <c r="I2">
        <v>2</v>
      </c>
    </row>
    <row r="3" spans="1:9" ht="12">
      <c r="A3" t="s">
        <v>2</v>
      </c>
      <c r="B3">
        <v>2</v>
      </c>
      <c r="C3">
        <v>1</v>
      </c>
      <c r="D3">
        <v>2</v>
      </c>
      <c r="E3">
        <v>3</v>
      </c>
      <c r="F3">
        <v>66</v>
      </c>
      <c r="G3">
        <v>1</v>
      </c>
      <c r="H3">
        <v>2</v>
      </c>
      <c r="I3">
        <v>2</v>
      </c>
    </row>
    <row r="4" spans="1:9" ht="12">
      <c r="A4" t="s">
        <v>5</v>
      </c>
      <c r="B4">
        <v>2.25</v>
      </c>
      <c r="C4" s="7">
        <v>1</v>
      </c>
      <c r="D4" s="7">
        <v>2</v>
      </c>
      <c r="E4" s="7">
        <v>3</v>
      </c>
      <c r="F4" s="7">
        <v>62</v>
      </c>
      <c r="G4" s="7">
        <v>0.5</v>
      </c>
      <c r="H4" s="7">
        <v>1</v>
      </c>
      <c r="I4" s="7">
        <v>3.5</v>
      </c>
    </row>
    <row r="5" spans="1:9" ht="12">
      <c r="A5" t="s">
        <v>6</v>
      </c>
      <c r="B5">
        <v>2</v>
      </c>
      <c r="C5" s="7">
        <v>1</v>
      </c>
      <c r="D5" s="7">
        <v>2</v>
      </c>
      <c r="E5" s="7">
        <v>2</v>
      </c>
      <c r="F5" s="7">
        <v>62</v>
      </c>
      <c r="G5" s="7">
        <v>1</v>
      </c>
      <c r="H5" s="7">
        <v>1</v>
      </c>
      <c r="I5" s="7">
        <v>2</v>
      </c>
    </row>
    <row r="6" spans="1:9" ht="12">
      <c r="A6" t="s">
        <v>7</v>
      </c>
      <c r="B6">
        <v>2</v>
      </c>
      <c r="C6" s="7">
        <v>1</v>
      </c>
      <c r="D6" s="7">
        <v>2</v>
      </c>
      <c r="E6" s="7">
        <v>3</v>
      </c>
      <c r="F6" s="7">
        <v>47</v>
      </c>
      <c r="G6" s="7">
        <v>1</v>
      </c>
      <c r="H6" s="7">
        <v>2</v>
      </c>
      <c r="I6" s="7">
        <v>2</v>
      </c>
    </row>
    <row r="7" spans="1:9" ht="12">
      <c r="A7" t="s">
        <v>8</v>
      </c>
      <c r="B7">
        <v>2.5</v>
      </c>
      <c r="C7" s="7">
        <v>2</v>
      </c>
      <c r="D7" s="7">
        <v>2</v>
      </c>
      <c r="E7" s="7">
        <v>3</v>
      </c>
      <c r="F7" s="7">
        <v>46</v>
      </c>
      <c r="G7" s="7">
        <v>2</v>
      </c>
      <c r="H7" s="7">
        <v>2</v>
      </c>
      <c r="I7" s="7">
        <v>3</v>
      </c>
    </row>
    <row r="8" spans="1:9" ht="12">
      <c r="A8" t="s">
        <v>9</v>
      </c>
      <c r="B8">
        <v>2.5</v>
      </c>
      <c r="C8" s="7">
        <v>1</v>
      </c>
      <c r="D8" s="7">
        <v>2</v>
      </c>
      <c r="E8" s="7">
        <v>3</v>
      </c>
      <c r="F8" s="7">
        <v>34</v>
      </c>
      <c r="G8" s="7">
        <v>2</v>
      </c>
      <c r="H8" s="7">
        <v>2</v>
      </c>
      <c r="I8" s="7">
        <v>3</v>
      </c>
    </row>
    <row r="9" spans="1:9" ht="12">
      <c r="A9" t="s">
        <v>10</v>
      </c>
      <c r="B9">
        <v>2</v>
      </c>
      <c r="C9" s="7">
        <v>2</v>
      </c>
      <c r="D9" s="7">
        <v>2</v>
      </c>
      <c r="E9" s="7">
        <v>3</v>
      </c>
      <c r="F9" s="7">
        <v>32</v>
      </c>
      <c r="G9" s="7">
        <v>2</v>
      </c>
      <c r="H9" s="7">
        <v>2</v>
      </c>
      <c r="I9" s="7">
        <v>3</v>
      </c>
    </row>
    <row r="10" spans="1:9" ht="12">
      <c r="A10" t="s">
        <v>11</v>
      </c>
      <c r="B10">
        <v>2</v>
      </c>
      <c r="C10" s="7">
        <v>2</v>
      </c>
      <c r="D10" s="7">
        <v>2</v>
      </c>
      <c r="E10" s="7">
        <v>3</v>
      </c>
      <c r="F10" s="7">
        <v>28</v>
      </c>
      <c r="G10" s="7">
        <v>2</v>
      </c>
      <c r="H10" s="7">
        <v>2</v>
      </c>
      <c r="I10" s="7">
        <v>3</v>
      </c>
    </row>
    <row r="11" spans="1:9" ht="12">
      <c r="A11" t="s">
        <v>12</v>
      </c>
      <c r="B11">
        <v>2</v>
      </c>
      <c r="C11" s="7">
        <v>1</v>
      </c>
      <c r="D11" s="7">
        <v>2</v>
      </c>
      <c r="E11" s="7">
        <v>2</v>
      </c>
      <c r="F11" s="7">
        <v>26</v>
      </c>
      <c r="G11" s="7">
        <v>2</v>
      </c>
      <c r="H11" s="7">
        <v>2</v>
      </c>
      <c r="I11" s="7">
        <v>3</v>
      </c>
    </row>
    <row r="17" spans="2:12" ht="12">
      <c r="B17" t="s">
        <v>25</v>
      </c>
      <c r="C17" t="s">
        <v>31</v>
      </c>
      <c r="D17" t="s">
        <v>32</v>
      </c>
      <c r="E17" t="s">
        <v>33</v>
      </c>
      <c r="F17" t="s">
        <v>34</v>
      </c>
      <c r="G17" t="s">
        <v>35</v>
      </c>
      <c r="H17" t="s">
        <v>36</v>
      </c>
      <c r="I17" t="s">
        <v>37</v>
      </c>
      <c r="J17" t="s">
        <v>38</v>
      </c>
      <c r="K17" t="s">
        <v>39</v>
      </c>
      <c r="L17" t="s">
        <v>40</v>
      </c>
    </row>
    <row r="18" spans="2:12" ht="12">
      <c r="B18" t="s">
        <v>26</v>
      </c>
      <c r="C18">
        <v>1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</row>
    <row r="19" spans="2:12" ht="12">
      <c r="B19" t="s">
        <v>27</v>
      </c>
      <c r="C19">
        <v>1</v>
      </c>
      <c r="D19">
        <v>1</v>
      </c>
      <c r="E19">
        <v>1</v>
      </c>
      <c r="F19">
        <v>1</v>
      </c>
      <c r="G19">
        <v>1</v>
      </c>
      <c r="H19">
        <v>2</v>
      </c>
      <c r="I19">
        <v>1</v>
      </c>
      <c r="J19">
        <v>2</v>
      </c>
      <c r="K19">
        <v>2</v>
      </c>
      <c r="L19">
        <v>1</v>
      </c>
    </row>
    <row r="20" spans="2:12" ht="12"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</row>
    <row r="21" spans="2:12" ht="12">
      <c r="B21" t="s">
        <v>29</v>
      </c>
      <c r="C21">
        <v>3</v>
      </c>
      <c r="D21">
        <v>3</v>
      </c>
      <c r="E21">
        <v>4</v>
      </c>
      <c r="F21">
        <v>4</v>
      </c>
      <c r="G21">
        <v>3</v>
      </c>
      <c r="H21">
        <v>4</v>
      </c>
      <c r="I21">
        <v>4</v>
      </c>
      <c r="J21">
        <v>4</v>
      </c>
      <c r="K21">
        <v>4</v>
      </c>
      <c r="L21">
        <v>4</v>
      </c>
    </row>
    <row r="22" spans="2:12" ht="12">
      <c r="B22" t="s">
        <v>30</v>
      </c>
      <c r="C22">
        <v>2</v>
      </c>
      <c r="D22">
        <v>3</v>
      </c>
      <c r="E22">
        <v>3</v>
      </c>
      <c r="F22">
        <v>2</v>
      </c>
      <c r="G22">
        <v>3</v>
      </c>
      <c r="H22">
        <v>3</v>
      </c>
      <c r="I22">
        <v>3</v>
      </c>
      <c r="J22">
        <v>3</v>
      </c>
      <c r="K22">
        <v>3</v>
      </c>
      <c r="L22">
        <v>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3.5" thickBot="1">
      <c r="A1" t="s">
        <v>17</v>
      </c>
      <c r="B1" s="1">
        <v>4</v>
      </c>
      <c r="C1" s="2">
        <v>3</v>
      </c>
      <c r="D1" s="2">
        <v>2</v>
      </c>
      <c r="E1" s="2">
        <v>1</v>
      </c>
      <c r="F1" s="2">
        <v>0</v>
      </c>
    </row>
    <row r="2" spans="1:6" ht="13.5" thickBot="1">
      <c r="A2" t="s">
        <v>18</v>
      </c>
      <c r="B2" s="3">
        <v>1</v>
      </c>
      <c r="C2" s="4">
        <v>1</v>
      </c>
      <c r="D2" s="4">
        <v>1</v>
      </c>
      <c r="E2" s="4">
        <v>11</v>
      </c>
      <c r="F2" s="4">
        <v>4</v>
      </c>
    </row>
    <row r="3" spans="1:6" ht="13.5" thickBot="1">
      <c r="A3" t="s">
        <v>19</v>
      </c>
      <c r="B3" s="3">
        <v>0</v>
      </c>
      <c r="C3" s="4">
        <v>1</v>
      </c>
      <c r="D3" s="4">
        <v>4</v>
      </c>
      <c r="E3" s="4">
        <v>9</v>
      </c>
      <c r="F3" s="4">
        <v>4</v>
      </c>
    </row>
    <row r="4" spans="1:6" ht="13.5" thickBot="1">
      <c r="A4" t="s">
        <v>20</v>
      </c>
      <c r="B4" s="3">
        <v>2</v>
      </c>
      <c r="C4" s="4">
        <v>4</v>
      </c>
      <c r="D4" s="4">
        <v>6</v>
      </c>
      <c r="E4" s="4">
        <v>4</v>
      </c>
      <c r="F4" s="4">
        <v>2</v>
      </c>
    </row>
    <row r="5" spans="1:6" ht="13.5" thickBot="1">
      <c r="A5" t="s">
        <v>21</v>
      </c>
      <c r="B5" s="3">
        <v>0</v>
      </c>
      <c r="C5" s="4">
        <v>6</v>
      </c>
      <c r="D5" s="4">
        <v>4</v>
      </c>
      <c r="E5" s="4">
        <v>4</v>
      </c>
      <c r="F5" s="4">
        <v>4</v>
      </c>
    </row>
    <row r="6" spans="1:6" ht="13.5" thickBot="1">
      <c r="A6" t="s">
        <v>22</v>
      </c>
      <c r="B6" s="3">
        <v>0</v>
      </c>
      <c r="C6" s="4">
        <v>1</v>
      </c>
      <c r="D6" s="4">
        <v>10</v>
      </c>
      <c r="E6" s="4">
        <v>4</v>
      </c>
      <c r="F6" s="4">
        <v>2</v>
      </c>
    </row>
    <row r="7" spans="1:6" ht="13.5" thickBot="1">
      <c r="A7" t="s">
        <v>23</v>
      </c>
      <c r="B7" s="3">
        <v>4</v>
      </c>
      <c r="C7" s="4">
        <v>2</v>
      </c>
      <c r="D7" s="4">
        <v>5</v>
      </c>
      <c r="E7" s="4">
        <v>4</v>
      </c>
      <c r="F7" s="4">
        <v>2</v>
      </c>
    </row>
    <row r="8" spans="2:10" ht="13.5" thickBot="1">
      <c r="B8" s="9"/>
      <c r="C8" s="9"/>
      <c r="D8" s="9"/>
      <c r="E8" s="9"/>
      <c r="F8" s="9"/>
      <c r="G8" t="s">
        <v>16</v>
      </c>
      <c r="H8" t="s">
        <v>14</v>
      </c>
      <c r="I8" t="s">
        <v>13</v>
      </c>
      <c r="J8" t="s">
        <v>15</v>
      </c>
    </row>
    <row r="9" spans="1:10" ht="13.5" thickBot="1">
      <c r="A9" t="s">
        <v>24</v>
      </c>
      <c r="B9" s="3">
        <v>0</v>
      </c>
      <c r="C9" s="4">
        <v>2</v>
      </c>
      <c r="D9" s="4">
        <v>3</v>
      </c>
      <c r="E9" s="4">
        <v>7</v>
      </c>
      <c r="F9" s="4">
        <v>6</v>
      </c>
      <c r="G9">
        <f>SUM(B9:F9)</f>
        <v>18</v>
      </c>
      <c r="H9">
        <f>3*J9</f>
        <v>13.5</v>
      </c>
      <c r="I9">
        <f>G9/2</f>
        <v>9</v>
      </c>
      <c r="J9">
        <f>G9/4</f>
        <v>4.5</v>
      </c>
    </row>
    <row r="10" spans="2:10" ht="12.75">
      <c r="B10" s="5">
        <f>B9</f>
        <v>0</v>
      </c>
      <c r="C10" s="5">
        <f>B10+C9</f>
        <v>2</v>
      </c>
      <c r="D10" s="5">
        <f>C10+D9</f>
        <v>5</v>
      </c>
      <c r="E10" s="5">
        <f>D10+E9</f>
        <v>12</v>
      </c>
      <c r="F10" s="5">
        <f>E10+F9</f>
        <v>18</v>
      </c>
      <c r="H10">
        <v>0</v>
      </c>
      <c r="I10">
        <v>1</v>
      </c>
      <c r="J10">
        <v>2</v>
      </c>
    </row>
    <row r="12" spans="8:10" ht="12">
      <c r="H12" t="s">
        <v>15</v>
      </c>
      <c r="I12" t="s">
        <v>13</v>
      </c>
      <c r="J12" t="s">
        <v>14</v>
      </c>
    </row>
    <row r="13" spans="2:10" ht="12">
      <c r="B13">
        <f>SUM(B2:B7)</f>
        <v>7</v>
      </c>
      <c r="C13">
        <f>SUM(C2:C7)</f>
        <v>15</v>
      </c>
      <c r="D13">
        <f>SUM(D2:D7)</f>
        <v>30</v>
      </c>
      <c r="E13">
        <f>SUM(E2:E7)</f>
        <v>36</v>
      </c>
      <c r="F13">
        <f>SUM(F2:F7)</f>
        <v>18</v>
      </c>
      <c r="G13">
        <f>SUM(B13:F13)</f>
        <v>106</v>
      </c>
      <c r="H13">
        <f>3*J13</f>
        <v>79.5</v>
      </c>
      <c r="I13">
        <f>G13/2</f>
        <v>53</v>
      </c>
      <c r="J13">
        <f>G13/4</f>
        <v>26.5</v>
      </c>
    </row>
    <row r="14" spans="2:6" ht="12">
      <c r="B14">
        <f>B13</f>
        <v>7</v>
      </c>
      <c r="C14">
        <f>B14+C13</f>
        <v>22</v>
      </c>
      <c r="D14">
        <f>C14+D13</f>
        <v>52</v>
      </c>
      <c r="E14">
        <f>D14+E13</f>
        <v>88</v>
      </c>
      <c r="F14">
        <f>E14+F13</f>
        <v>106</v>
      </c>
    </row>
    <row r="15" spans="8:10" ht="12">
      <c r="H15">
        <v>1</v>
      </c>
      <c r="I15">
        <v>1</v>
      </c>
      <c r="J15">
        <v>2</v>
      </c>
    </row>
  </sheetData>
  <sheetProtection/>
  <mergeCells count="1">
    <mergeCell ref="B8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3" sqref="H13"/>
    </sheetView>
  </sheetViews>
  <sheetFormatPr defaultColWidth="8.8515625" defaultRowHeight="12.75"/>
  <sheetData>
    <row r="1" spans="1:6" ht="13.5" thickBot="1">
      <c r="A1" t="s">
        <v>17</v>
      </c>
      <c r="B1" s="1">
        <v>4</v>
      </c>
      <c r="C1" s="2">
        <v>3</v>
      </c>
      <c r="D1" s="2">
        <v>2</v>
      </c>
      <c r="E1" s="2">
        <v>1</v>
      </c>
      <c r="F1" s="2">
        <v>0</v>
      </c>
    </row>
    <row r="2" spans="1:6" ht="13.5" thickBot="1">
      <c r="A2" t="s">
        <v>18</v>
      </c>
      <c r="B2" s="3">
        <v>1</v>
      </c>
      <c r="C2" s="4">
        <v>2</v>
      </c>
      <c r="D2" s="4">
        <v>4</v>
      </c>
      <c r="E2" s="4">
        <v>8</v>
      </c>
      <c r="F2" s="4">
        <v>2</v>
      </c>
    </row>
    <row r="3" spans="1:6" ht="13.5" thickBot="1">
      <c r="A3" t="s">
        <v>19</v>
      </c>
      <c r="B3" s="3">
        <v>1</v>
      </c>
      <c r="C3" s="4">
        <v>3</v>
      </c>
      <c r="D3" s="4">
        <v>3</v>
      </c>
      <c r="E3" s="4">
        <v>9</v>
      </c>
      <c r="F3" s="4">
        <v>1</v>
      </c>
    </row>
    <row r="4" spans="1:6" ht="13.5" thickBot="1">
      <c r="A4" t="s">
        <v>20</v>
      </c>
      <c r="B4" s="3">
        <v>2</v>
      </c>
      <c r="C4" s="4">
        <v>3</v>
      </c>
      <c r="D4" s="4">
        <v>6</v>
      </c>
      <c r="E4" s="4">
        <v>5</v>
      </c>
      <c r="F4" s="4">
        <v>0</v>
      </c>
    </row>
    <row r="5" spans="1:6" ht="13.5" thickBot="1">
      <c r="A5" t="s">
        <v>21</v>
      </c>
      <c r="B5" s="3">
        <v>1</v>
      </c>
      <c r="C5" s="4">
        <v>7</v>
      </c>
      <c r="D5" s="4">
        <v>3</v>
      </c>
      <c r="E5" s="4">
        <v>3</v>
      </c>
      <c r="F5" s="4">
        <v>2</v>
      </c>
    </row>
    <row r="6" spans="1:6" ht="13.5" thickBot="1">
      <c r="A6" t="s">
        <v>22</v>
      </c>
      <c r="B6" s="3">
        <v>0</v>
      </c>
      <c r="C6" s="4">
        <v>5</v>
      </c>
      <c r="D6" s="4">
        <v>6</v>
      </c>
      <c r="E6" s="4">
        <v>2</v>
      </c>
      <c r="F6" s="4">
        <v>0</v>
      </c>
    </row>
    <row r="7" spans="1:6" ht="13.5" thickBot="1">
      <c r="A7" t="s">
        <v>23</v>
      </c>
      <c r="B7" s="3">
        <v>1</v>
      </c>
      <c r="C7" s="4">
        <v>4</v>
      </c>
      <c r="D7" s="4">
        <v>5</v>
      </c>
      <c r="E7" s="4">
        <v>7</v>
      </c>
      <c r="F7" s="4">
        <v>0</v>
      </c>
    </row>
    <row r="8" spans="2:10" ht="13.5" thickBot="1">
      <c r="B8" s="9"/>
      <c r="C8" s="9"/>
      <c r="D8" s="9"/>
      <c r="E8" s="9"/>
      <c r="F8" s="9"/>
      <c r="G8" t="s">
        <v>16</v>
      </c>
      <c r="H8" t="s">
        <v>14</v>
      </c>
      <c r="I8" t="s">
        <v>13</v>
      </c>
      <c r="J8" t="s">
        <v>15</v>
      </c>
    </row>
    <row r="9" spans="1:10" ht="13.5" thickBot="1">
      <c r="A9" t="s">
        <v>24</v>
      </c>
      <c r="B9" s="3">
        <v>0</v>
      </c>
      <c r="C9" s="4">
        <v>3</v>
      </c>
      <c r="D9" s="4">
        <v>6</v>
      </c>
      <c r="E9" s="4">
        <v>5</v>
      </c>
      <c r="F9" s="4">
        <v>3</v>
      </c>
      <c r="G9">
        <f>SUM(B9:F9)</f>
        <v>17</v>
      </c>
      <c r="H9">
        <f>3*J9</f>
        <v>12.75</v>
      </c>
      <c r="I9">
        <f>G9/2</f>
        <v>8.5</v>
      </c>
      <c r="J9">
        <f>G9/4</f>
        <v>4.25</v>
      </c>
    </row>
    <row r="10" spans="2:10" ht="12.75">
      <c r="B10" s="5">
        <f>B9</f>
        <v>0</v>
      </c>
      <c r="C10" s="5">
        <f>B10+C9</f>
        <v>3</v>
      </c>
      <c r="D10" s="5">
        <f>C10+D9</f>
        <v>9</v>
      </c>
      <c r="E10" s="5">
        <f>D10+E9</f>
        <v>14</v>
      </c>
      <c r="F10" s="5">
        <f>E10+F9</f>
        <v>17</v>
      </c>
      <c r="H10" s="6">
        <v>1</v>
      </c>
      <c r="I10" s="6">
        <v>2</v>
      </c>
      <c r="J10" s="6">
        <v>2</v>
      </c>
    </row>
    <row r="12" spans="8:10" ht="12">
      <c r="H12" t="s">
        <v>14</v>
      </c>
      <c r="I12" t="s">
        <v>13</v>
      </c>
      <c r="J12" t="s">
        <v>15</v>
      </c>
    </row>
    <row r="13" spans="2:10" ht="12">
      <c r="B13">
        <f>SUM(B2:B7)</f>
        <v>6</v>
      </c>
      <c r="C13">
        <f>SUM(C2:C7)</f>
        <v>24</v>
      </c>
      <c r="D13">
        <f>SUM(D2:D7)</f>
        <v>27</v>
      </c>
      <c r="E13">
        <f>SUM(E2:E7)</f>
        <v>34</v>
      </c>
      <c r="F13">
        <f>SUM(F2:F7)</f>
        <v>5</v>
      </c>
      <c r="G13">
        <f>SUM(B13:F13)</f>
        <v>96</v>
      </c>
      <c r="H13">
        <f>3*J13</f>
        <v>72</v>
      </c>
      <c r="I13">
        <f>G13/2</f>
        <v>48</v>
      </c>
      <c r="J13">
        <f>G13/4</f>
        <v>24</v>
      </c>
    </row>
    <row r="14" spans="2:6" ht="12">
      <c r="B14">
        <f>B13</f>
        <v>6</v>
      </c>
      <c r="C14">
        <f>B14+C13</f>
        <v>30</v>
      </c>
      <c r="D14">
        <f>C14+D13</f>
        <v>57</v>
      </c>
      <c r="E14">
        <f>D14+E13</f>
        <v>91</v>
      </c>
      <c r="F14">
        <f>E14+F13</f>
        <v>96</v>
      </c>
    </row>
    <row r="15" spans="8:10" ht="12">
      <c r="H15" s="6">
        <v>1</v>
      </c>
      <c r="I15" s="6">
        <v>2</v>
      </c>
      <c r="J15" s="6">
        <v>3</v>
      </c>
    </row>
  </sheetData>
  <sheetProtection/>
  <mergeCells count="1">
    <mergeCell ref="B8:F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2"/>
  <sheetViews>
    <sheetView tabSelected="1" zoomScale="75" zoomScaleNormal="75" zoomScalePageLayoutView="0" workbookViewId="0" topLeftCell="A1">
      <selection activeCell="H14" sqref="H14"/>
    </sheetView>
  </sheetViews>
  <sheetFormatPr defaultColWidth="8.8515625" defaultRowHeight="12.75"/>
  <cols>
    <col min="4" max="4" width="10.140625" style="0" customWidth="1"/>
    <col min="7" max="7" width="10.140625" style="0" customWidth="1"/>
  </cols>
  <sheetData>
    <row r="1" spans="2:9" ht="12">
      <c r="B1" t="s">
        <v>3</v>
      </c>
      <c r="C1" t="s">
        <v>14</v>
      </c>
      <c r="D1" t="s">
        <v>13</v>
      </c>
      <c r="E1" t="s">
        <v>15</v>
      </c>
      <c r="G1" t="s">
        <v>14</v>
      </c>
      <c r="H1" t="s">
        <v>13</v>
      </c>
      <c r="I1" t="s">
        <v>15</v>
      </c>
    </row>
    <row r="7" spans="2:18" ht="84">
      <c r="B7" t="s">
        <v>25</v>
      </c>
      <c r="C7" s="8" t="s">
        <v>43</v>
      </c>
      <c r="D7" s="8" t="s">
        <v>44</v>
      </c>
      <c r="E7" s="8" t="s">
        <v>41</v>
      </c>
      <c r="F7" s="8" t="s">
        <v>51</v>
      </c>
      <c r="G7" s="8" t="s">
        <v>45</v>
      </c>
      <c r="H7" s="8" t="s">
        <v>42</v>
      </c>
      <c r="I7" s="8" t="s">
        <v>46</v>
      </c>
      <c r="J7" s="8" t="s">
        <v>47</v>
      </c>
      <c r="K7" s="8" t="s">
        <v>48</v>
      </c>
      <c r="L7" s="8" t="s">
        <v>50</v>
      </c>
      <c r="M7" s="8" t="s">
        <v>49</v>
      </c>
      <c r="N7" s="8" t="s">
        <v>54</v>
      </c>
      <c r="O7" s="8" t="s">
        <v>0</v>
      </c>
      <c r="P7" s="8" t="s">
        <v>1</v>
      </c>
      <c r="Q7" s="8" t="s">
        <v>53</v>
      </c>
      <c r="R7" s="8" t="s">
        <v>52</v>
      </c>
    </row>
    <row r="8" spans="2:18" ht="12">
      <c r="B8" t="s">
        <v>26</v>
      </c>
      <c r="C8">
        <v>6</v>
      </c>
      <c r="D8">
        <v>5.5</v>
      </c>
      <c r="E8">
        <v>4</v>
      </c>
      <c r="F8">
        <v>4</v>
      </c>
      <c r="G8">
        <v>4</v>
      </c>
      <c r="H8">
        <v>6</v>
      </c>
      <c r="I8">
        <v>5</v>
      </c>
      <c r="J8">
        <v>6</v>
      </c>
      <c r="K8">
        <v>4.5</v>
      </c>
      <c r="L8">
        <v>4</v>
      </c>
      <c r="M8">
        <v>5</v>
      </c>
      <c r="N8">
        <v>4</v>
      </c>
      <c r="O8">
        <v>5</v>
      </c>
      <c r="P8">
        <v>4</v>
      </c>
      <c r="Q8">
        <v>3</v>
      </c>
      <c r="R8">
        <v>5</v>
      </c>
    </row>
    <row r="9" spans="2:18" ht="12">
      <c r="B9" t="s">
        <v>27</v>
      </c>
      <c r="C9">
        <v>1</v>
      </c>
      <c r="D9">
        <v>2</v>
      </c>
      <c r="E9">
        <v>2</v>
      </c>
      <c r="F9">
        <v>1</v>
      </c>
      <c r="G9">
        <v>1</v>
      </c>
      <c r="H9">
        <v>2</v>
      </c>
      <c r="I9">
        <v>2</v>
      </c>
      <c r="J9">
        <v>1</v>
      </c>
      <c r="K9">
        <v>1</v>
      </c>
      <c r="L9">
        <v>2</v>
      </c>
      <c r="M9">
        <v>2</v>
      </c>
      <c r="N9">
        <v>3</v>
      </c>
      <c r="O9">
        <v>1</v>
      </c>
      <c r="P9">
        <v>1</v>
      </c>
      <c r="Q9">
        <v>2</v>
      </c>
      <c r="R9">
        <v>1</v>
      </c>
    </row>
    <row r="10" spans="2:18" ht="12">
      <c r="B10" t="s">
        <v>28</v>
      </c>
      <c r="C10">
        <v>1</v>
      </c>
      <c r="D10">
        <v>2</v>
      </c>
      <c r="E10">
        <v>2</v>
      </c>
      <c r="F10">
        <v>1</v>
      </c>
      <c r="G10">
        <v>1</v>
      </c>
      <c r="H10">
        <v>2</v>
      </c>
      <c r="I10">
        <v>2</v>
      </c>
      <c r="J10">
        <v>1</v>
      </c>
      <c r="K10">
        <v>1</v>
      </c>
      <c r="L10">
        <v>2</v>
      </c>
      <c r="M10">
        <v>2</v>
      </c>
      <c r="N10">
        <v>3</v>
      </c>
      <c r="O10">
        <v>1</v>
      </c>
      <c r="P10">
        <v>1</v>
      </c>
      <c r="Q10">
        <v>2</v>
      </c>
      <c r="R10">
        <v>1</v>
      </c>
    </row>
    <row r="11" spans="2:18" ht="12">
      <c r="B11" t="s">
        <v>29</v>
      </c>
      <c r="C11">
        <v>6</v>
      </c>
      <c r="D11">
        <v>6</v>
      </c>
      <c r="E11">
        <v>6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>
        <v>6</v>
      </c>
      <c r="M11">
        <v>6</v>
      </c>
      <c r="N11">
        <v>5</v>
      </c>
      <c r="O11">
        <v>6</v>
      </c>
      <c r="P11">
        <v>6</v>
      </c>
      <c r="Q11">
        <v>6</v>
      </c>
      <c r="R11">
        <v>6</v>
      </c>
    </row>
    <row r="12" spans="2:18" ht="12">
      <c r="B12" t="s">
        <v>30</v>
      </c>
      <c r="C12">
        <v>6</v>
      </c>
      <c r="D12">
        <v>6</v>
      </c>
      <c r="E12">
        <v>6</v>
      </c>
      <c r="F12">
        <v>5</v>
      </c>
      <c r="G12">
        <v>4</v>
      </c>
      <c r="H12">
        <v>6</v>
      </c>
      <c r="I12">
        <v>6</v>
      </c>
      <c r="J12">
        <v>6</v>
      </c>
      <c r="K12">
        <v>6</v>
      </c>
      <c r="L12">
        <v>6</v>
      </c>
      <c r="M12">
        <v>6</v>
      </c>
      <c r="N12">
        <v>5</v>
      </c>
      <c r="O12">
        <v>6</v>
      </c>
      <c r="P12">
        <v>6</v>
      </c>
      <c r="Q12">
        <v>3</v>
      </c>
      <c r="R12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JvdS</dc:creator>
  <cp:keywords/>
  <dc:description/>
  <cp:lastModifiedBy>Admin</cp:lastModifiedBy>
  <cp:lastPrinted>2012-04-10T11:27:39Z</cp:lastPrinted>
  <dcterms:created xsi:type="dcterms:W3CDTF">2012-04-10T08:33:01Z</dcterms:created>
  <dcterms:modified xsi:type="dcterms:W3CDTF">2013-12-17T21:39:24Z</dcterms:modified>
  <cp:category/>
  <cp:version/>
  <cp:contentType/>
  <cp:contentStatus/>
</cp:coreProperties>
</file>