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ulus\Documents\Aulus\Projetos\Biorigin\Mananas Soluveis\"/>
    </mc:Choice>
  </mc:AlternateContent>
  <xr:revisionPtr revIDLastSave="0" documentId="8_{B3CB4396-3FE2-47A8-BF0A-5498A8232D84}" xr6:coauthVersionLast="43" xr6:coauthVersionMax="43" xr10:uidLastSave="{00000000-0000-0000-0000-000000000000}"/>
  <bookViews>
    <workbookView xWindow="-108" yWindow="-108" windowWidth="23256" windowHeight="12576" tabRatio="500" firstSheet="8" activeTab="11" xr2:uid="{00000000-000D-0000-FFFF-FFFF00000000}"/>
  </bookViews>
  <sheets>
    <sheet name="Digestibility" sheetId="1" r:id="rId1"/>
    <sheet name="Nutrient intake" sheetId="2" r:id="rId2"/>
    <sheet name="Fecal characteristics" sheetId="3" r:id="rId3"/>
    <sheet name="Animals Weight" sheetId="10" r:id="rId4"/>
    <sheet name="Fermentation Products" sheetId="4" r:id="rId5"/>
    <sheet name="Biogenic Amines" sheetId="5" r:id="rId6"/>
    <sheet name="Immunoglobulin A" sheetId="6" r:id="rId7"/>
    <sheet name="Serum Cytokines" sheetId="7" r:id="rId8"/>
    <sheet name="H2O2 Production" sheetId="8" r:id="rId9"/>
    <sheet name="NO Production" sheetId="9" r:id="rId10"/>
    <sheet name="Phagocytic Day 15" sheetId="11" r:id="rId11"/>
    <sheet name="Phagocytic Day 30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9" l="1"/>
  <c r="I11" i="9"/>
  <c r="P11" i="8"/>
  <c r="O11" i="8"/>
  <c r="N11" i="8"/>
  <c r="M11" i="8"/>
  <c r="L11" i="8"/>
  <c r="K11" i="8"/>
  <c r="J11" i="8"/>
  <c r="I11" i="8"/>
  <c r="H11" i="8"/>
  <c r="G11" i="8"/>
  <c r="F11" i="8"/>
  <c r="E11" i="8"/>
  <c r="F9" i="10"/>
  <c r="E9" i="10"/>
  <c r="L19" i="9"/>
  <c r="K19" i="9"/>
  <c r="J19" i="9"/>
  <c r="I19" i="9"/>
  <c r="L18" i="9"/>
  <c r="K18" i="9"/>
  <c r="J18" i="9"/>
  <c r="I18" i="9"/>
  <c r="L17" i="9"/>
  <c r="K17" i="9"/>
  <c r="J17" i="9"/>
  <c r="I17" i="9"/>
  <c r="L16" i="9"/>
  <c r="K16" i="9"/>
  <c r="J16" i="9"/>
  <c r="I16" i="9"/>
  <c r="L15" i="9"/>
  <c r="K15" i="9"/>
  <c r="J15" i="9"/>
  <c r="I15" i="9"/>
  <c r="L14" i="9"/>
  <c r="K14" i="9"/>
  <c r="J14" i="9"/>
  <c r="I14" i="9"/>
  <c r="L13" i="9"/>
  <c r="K13" i="9"/>
  <c r="J13" i="9"/>
  <c r="I13" i="9"/>
  <c r="P19" i="8"/>
  <c r="O19" i="8"/>
  <c r="N19" i="8"/>
  <c r="M19" i="8"/>
  <c r="L19" i="8"/>
  <c r="K19" i="8"/>
  <c r="J19" i="8"/>
  <c r="I19" i="8"/>
  <c r="H19" i="8"/>
  <c r="G19" i="8"/>
  <c r="F19" i="8"/>
  <c r="E19" i="8"/>
  <c r="P18" i="8"/>
  <c r="O18" i="8"/>
  <c r="N18" i="8"/>
  <c r="M18" i="8"/>
  <c r="L18" i="8"/>
  <c r="K18" i="8"/>
  <c r="J18" i="8"/>
  <c r="I18" i="8"/>
  <c r="H18" i="8"/>
  <c r="G18" i="8"/>
  <c r="F18" i="8"/>
  <c r="E18" i="8"/>
  <c r="P17" i="8"/>
  <c r="O17" i="8"/>
  <c r="N17" i="8"/>
  <c r="M17" i="8"/>
  <c r="L17" i="8"/>
  <c r="K17" i="8"/>
  <c r="J17" i="8"/>
  <c r="I17" i="8"/>
  <c r="H17" i="8"/>
  <c r="G17" i="8"/>
  <c r="F17" i="8"/>
  <c r="E17" i="8"/>
  <c r="P16" i="8"/>
  <c r="O16" i="8"/>
  <c r="N16" i="8"/>
  <c r="M16" i="8"/>
  <c r="L16" i="8"/>
  <c r="K16" i="8"/>
  <c r="J16" i="8"/>
  <c r="I16" i="8"/>
  <c r="H16" i="8"/>
  <c r="G16" i="8"/>
  <c r="F16" i="8"/>
  <c r="E16" i="8"/>
  <c r="P15" i="8"/>
  <c r="N15" i="8"/>
  <c r="L15" i="8"/>
  <c r="J15" i="8"/>
  <c r="H15" i="8"/>
  <c r="G15" i="8"/>
  <c r="F15" i="8"/>
  <c r="E15" i="8"/>
  <c r="P14" i="8"/>
  <c r="O14" i="8"/>
  <c r="N14" i="8"/>
  <c r="M14" i="8"/>
  <c r="L14" i="8"/>
  <c r="K14" i="8"/>
  <c r="J14" i="8"/>
  <c r="I14" i="8"/>
  <c r="H14" i="8"/>
  <c r="G14" i="8"/>
  <c r="F14" i="8"/>
  <c r="E14" i="8"/>
  <c r="P13" i="8"/>
  <c r="O13" i="8"/>
  <c r="N13" i="8"/>
  <c r="M13" i="8"/>
  <c r="K13" i="8"/>
  <c r="I13" i="8"/>
  <c r="H13" i="8"/>
  <c r="G13" i="8"/>
  <c r="F13" i="8"/>
  <c r="E13" i="8"/>
  <c r="P12" i="8"/>
  <c r="O12" i="8"/>
  <c r="N12" i="8"/>
  <c r="M12" i="8"/>
  <c r="L12" i="8"/>
  <c r="K12" i="8"/>
  <c r="J12" i="8"/>
  <c r="I12" i="8"/>
  <c r="H12" i="8"/>
  <c r="G12" i="8"/>
  <c r="F12" i="8"/>
  <c r="E12" i="8"/>
  <c r="O17" i="4"/>
  <c r="O14" i="4"/>
  <c r="O13" i="4"/>
  <c r="O12" i="4"/>
  <c r="O11" i="4"/>
  <c r="O10" i="4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8" i="10"/>
  <c r="E8" i="10"/>
  <c r="F7" i="10"/>
  <c r="E7" i="10"/>
  <c r="F6" i="10"/>
  <c r="E6" i="10"/>
  <c r="F5" i="10"/>
  <c r="E5" i="10"/>
  <c r="F4" i="10"/>
  <c r="E4" i="10"/>
  <c r="F3" i="10"/>
  <c r="E3" i="10"/>
  <c r="F2" i="10"/>
  <c r="E2" i="10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0" i="9"/>
  <c r="I10" i="9"/>
  <c r="J9" i="9"/>
  <c r="I9" i="9"/>
  <c r="J8" i="9"/>
  <c r="I8" i="9"/>
  <c r="J7" i="9"/>
  <c r="I7" i="9"/>
  <c r="J6" i="9"/>
  <c r="I6" i="9"/>
  <c r="J5" i="9"/>
  <c r="I5" i="9"/>
  <c r="J4" i="9"/>
  <c r="I4" i="9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0" i="8"/>
  <c r="O10" i="8"/>
  <c r="P9" i="8"/>
  <c r="O9" i="8"/>
  <c r="P8" i="8"/>
  <c r="O8" i="8"/>
  <c r="P7" i="8"/>
  <c r="O7" i="8"/>
  <c r="P6" i="8"/>
  <c r="O6" i="8"/>
  <c r="P5" i="8"/>
  <c r="O5" i="8"/>
  <c r="P4" i="8"/>
  <c r="O4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0" i="8"/>
  <c r="M10" i="8"/>
  <c r="N9" i="8"/>
  <c r="M9" i="8"/>
  <c r="N8" i="8"/>
  <c r="M8" i="8"/>
  <c r="N7" i="8"/>
  <c r="M7" i="8"/>
  <c r="N6" i="8"/>
  <c r="M6" i="8"/>
  <c r="N5" i="8"/>
  <c r="M5" i="8"/>
  <c r="N4" i="8"/>
  <c r="M4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K4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0" i="8"/>
  <c r="I10" i="8"/>
  <c r="J9" i="8"/>
  <c r="I9" i="8"/>
  <c r="J8" i="8"/>
  <c r="I8" i="8"/>
  <c r="J7" i="8"/>
  <c r="I7" i="8"/>
  <c r="J6" i="8"/>
  <c r="I6" i="8"/>
  <c r="I5" i="8"/>
  <c r="J4" i="8"/>
  <c r="I4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0" i="8"/>
  <c r="G10" i="8"/>
  <c r="H9" i="8"/>
  <c r="G9" i="8"/>
  <c r="H8" i="8"/>
  <c r="G8" i="8"/>
  <c r="H7" i="8"/>
  <c r="G7" i="8"/>
  <c r="H6" i="8"/>
  <c r="G6" i="8"/>
  <c r="H5" i="8"/>
  <c r="G5" i="8"/>
  <c r="G4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O24" i="4"/>
  <c r="O23" i="4"/>
  <c r="O21" i="4"/>
  <c r="O20" i="4"/>
  <c r="O19" i="4"/>
  <c r="O18" i="4"/>
  <c r="O8" i="4"/>
  <c r="O7" i="4"/>
  <c r="O6" i="4"/>
  <c r="O5" i="4"/>
  <c r="O4" i="4"/>
  <c r="O3" i="4"/>
  <c r="O2" i="4"/>
</calcChain>
</file>

<file path=xl/sharedStrings.xml><?xml version="1.0" encoding="utf-8"?>
<sst xmlns="http://schemas.openxmlformats.org/spreadsheetml/2006/main" count="458" uniqueCount="56">
  <si>
    <t>Animal</t>
  </si>
  <si>
    <t>Repetition</t>
  </si>
  <si>
    <t>Block</t>
  </si>
  <si>
    <t>Treatment</t>
  </si>
  <si>
    <t>CO</t>
  </si>
  <si>
    <t>YCWs</t>
  </si>
  <si>
    <t>YCW</t>
  </si>
  <si>
    <t>Dry Matter (g/dog/day)</t>
  </si>
  <si>
    <t>Fecal Score</t>
  </si>
  <si>
    <t>Fecal Production (g/dog/day)</t>
  </si>
  <si>
    <t>Fecal Production in Dry Matter (g/dog/day)</t>
  </si>
  <si>
    <t>Fecal pH</t>
  </si>
  <si>
    <t>NA</t>
  </si>
  <si>
    <t>Day 30</t>
  </si>
  <si>
    <t>Day 0</t>
  </si>
  <si>
    <t>Phorbol myristate acetate</t>
  </si>
  <si>
    <t>Phorbol myristate acetate + Lipopolysaccharide</t>
  </si>
  <si>
    <t>Only cells</t>
  </si>
  <si>
    <t>Lipopolysaccharide</t>
  </si>
  <si>
    <t>1: VFA = volatile fatty acids.</t>
  </si>
  <si>
    <t>2: SCFA = short-chain fatty acids.</t>
  </si>
  <si>
    <t>3: BCFA = branched-chain fatty acids.</t>
  </si>
  <si>
    <t>Dry Matter (%)</t>
  </si>
  <si>
    <t>Crude Energy  (%)</t>
  </si>
  <si>
    <t>Crude Protein (%)</t>
  </si>
  <si>
    <t>Fat (%)</t>
  </si>
  <si>
    <t>Organic Matter (%)</t>
  </si>
  <si>
    <t>Fecal Dry Matter (%)</t>
  </si>
  <si>
    <t>Acetic acid (mMol/g)</t>
  </si>
  <si>
    <t>Propionic acid (mMol/g)</t>
  </si>
  <si>
    <t>Butyric acid (mMol/g)</t>
  </si>
  <si>
    <t>Isobutyric acid (mMol/g)</t>
  </si>
  <si>
    <t>Isovaleric acid (mMol/g)</t>
  </si>
  <si>
    <t>Valeric acid (mMol/g)</t>
  </si>
  <si>
    <t>Total VFA1 (mMol/g)</t>
  </si>
  <si>
    <t>Total SCFA2 (mMol/g)</t>
  </si>
  <si>
    <t>Total BCFA3 (mMol/g)</t>
  </si>
  <si>
    <t>Putrescine (mg/100g)</t>
  </si>
  <si>
    <t>Cadaverine (mg/100g)</t>
  </si>
  <si>
    <t>Spermidine (mg/100g)</t>
  </si>
  <si>
    <t>Phenylethylamine (mg/100g)</t>
  </si>
  <si>
    <t>Lactic acid (mMol/kg)</t>
  </si>
  <si>
    <t>Ammonia (mMol/kg)</t>
  </si>
  <si>
    <t>Day 0 (kg)</t>
  </si>
  <si>
    <t>Day 30 (kg)</t>
  </si>
  <si>
    <t>Day 0 (mg/g)</t>
  </si>
  <si>
    <t>Day 30 (mg/g)</t>
  </si>
  <si>
    <t xml:space="preserve">IL-6 (pg/mL) </t>
  </si>
  <si>
    <t xml:space="preserve">IL-10 (pg/mL) </t>
  </si>
  <si>
    <t xml:space="preserve">TNF-α (pg/mL) </t>
  </si>
  <si>
    <t>Monocytes (µM of H2O2/2x105 cells)</t>
  </si>
  <si>
    <t>Neutrophils (µM of H2O2/2x105 cells)</t>
  </si>
  <si>
    <t xml:space="preserve">Monocytes (µM of NO/2x105 cells) </t>
  </si>
  <si>
    <t xml:space="preserve">Neutrophils (µM of NO/2x105 cells) </t>
  </si>
  <si>
    <t>Monocytes (%)</t>
  </si>
  <si>
    <t>Neutrophils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</si>
</sst>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10409]General"/>
    <numFmt numFmtId="165" formatCode="0.0"/>
    <numFmt numFmtId="166" formatCode="0.000000"/>
    <numFmt numFmtId="167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1"/>
      <color theme="1"/>
      <name val="Arial"/>
    </font>
    <font>
      <sz val="11"/>
      <color theme="1"/>
      <name val="Arial"/>
    </font>
    <font>
      <sz val="12"/>
      <name val="Calibri"/>
      <scheme val="minor"/>
    </font>
    <font>
      <b/>
      <sz val="12"/>
      <color rgb="FF000000"/>
      <name val="Calibri"/>
      <scheme val="minor"/>
    </font>
    <font>
      <b/>
      <sz val="12"/>
      <name val="Calibri"/>
      <scheme val="minor"/>
    </font>
    <font>
      <b/>
      <sz val="11"/>
      <name val="Arial"/>
    </font>
    <font>
      <b/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6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/>
    <xf numFmtId="0" fontId="10" fillId="0" borderId="4" xfId="0" applyFont="1" applyBorder="1"/>
    <xf numFmtId="0" fontId="9" fillId="0" borderId="13" xfId="0" applyFont="1" applyBorder="1"/>
    <xf numFmtId="0" fontId="10" fillId="0" borderId="13" xfId="0" applyFont="1" applyBorder="1"/>
    <xf numFmtId="0" fontId="9" fillId="0" borderId="2" xfId="0" applyFont="1" applyBorder="1"/>
    <xf numFmtId="166" fontId="7" fillId="0" borderId="0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11" xfId="0" applyFont="1" applyBorder="1"/>
    <xf numFmtId="0" fontId="9" fillId="0" borderId="10" xfId="0" applyFont="1" applyBorder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6" fontId="7" fillId="0" borderId="17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2" xfId="0" applyFont="1" applyBorder="1" applyAlignment="1"/>
    <xf numFmtId="0" fontId="9" fillId="0" borderId="5" xfId="0" applyFont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4" borderId="0" xfId="0" applyNumberFormat="1" applyFont="1" applyFill="1" applyBorder="1" applyAlignment="1">
      <alignment horizontal="center" vertical="top" wrapText="1"/>
    </xf>
    <xf numFmtId="164" fontId="7" fillId="3" borderId="15" xfId="0" applyNumberFormat="1" applyFont="1" applyFill="1" applyBorder="1" applyAlignment="1">
      <alignment horizontal="center" vertical="top" wrapText="1"/>
    </xf>
    <xf numFmtId="164" fontId="7" fillId="3" borderId="1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166" fontId="7" fillId="0" borderId="20" xfId="0" applyNumberFormat="1" applyFont="1" applyBorder="1" applyAlignment="1">
      <alignment horizontal="center"/>
    </xf>
    <xf numFmtId="166" fontId="7" fillId="0" borderId="22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7" fontId="7" fillId="0" borderId="14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7" fontId="7" fillId="0" borderId="15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1" fontId="7" fillId="6" borderId="7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9" fillId="5" borderId="16" xfId="0" applyNumberFormat="1" applyFont="1" applyFill="1" applyBorder="1" applyAlignment="1">
      <alignment horizontal="center"/>
    </xf>
    <xf numFmtId="1" fontId="9" fillId="7" borderId="3" xfId="0" applyNumberFormat="1" applyFont="1" applyFill="1" applyBorder="1" applyAlignment="1">
      <alignment horizontal="center"/>
    </xf>
    <xf numFmtId="1" fontId="9" fillId="7" borderId="16" xfId="0" applyNumberFormat="1" applyFont="1" applyFill="1" applyBorder="1" applyAlignment="1">
      <alignment horizontal="center"/>
    </xf>
    <xf numFmtId="1" fontId="7" fillId="8" borderId="0" xfId="0" applyNumberFormat="1" applyFont="1" applyFill="1" applyBorder="1" applyAlignment="1">
      <alignment horizontal="center"/>
    </xf>
    <xf numFmtId="1" fontId="7" fillId="8" borderId="7" xfId="0" applyNumberFormat="1" applyFont="1" applyFill="1" applyBorder="1" applyAlignment="1">
      <alignment horizontal="center"/>
    </xf>
    <xf numFmtId="1" fontId="7" fillId="10" borderId="0" xfId="0" applyNumberFormat="1" applyFont="1" applyFill="1" applyBorder="1" applyAlignment="1">
      <alignment horizontal="center"/>
    </xf>
    <xf numFmtId="1" fontId="7" fillId="10" borderId="7" xfId="0" applyNumberFormat="1" applyFont="1" applyFill="1" applyBorder="1" applyAlignment="1">
      <alignment horizontal="center"/>
    </xf>
    <xf numFmtId="1" fontId="9" fillId="9" borderId="3" xfId="0" applyNumberFormat="1" applyFont="1" applyFill="1" applyBorder="1" applyAlignment="1">
      <alignment horizontal="center"/>
    </xf>
    <xf numFmtId="1" fontId="9" fillId="9" borderId="16" xfId="0" applyNumberFormat="1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9" fillId="7" borderId="3" xfId="0" applyFont="1" applyFill="1" applyBorder="1"/>
    <xf numFmtId="0" fontId="9" fillId="7" borderId="16" xfId="0" applyFont="1" applyFill="1" applyBorder="1"/>
    <xf numFmtId="0" fontId="9" fillId="5" borderId="3" xfId="0" applyFont="1" applyFill="1" applyBorder="1"/>
    <xf numFmtId="0" fontId="9" fillId="5" borderId="16" xfId="0" applyFont="1" applyFill="1" applyBorder="1"/>
    <xf numFmtId="0" fontId="9" fillId="9" borderId="3" xfId="0" applyFont="1" applyFill="1" applyBorder="1"/>
    <xf numFmtId="0" fontId="9" fillId="9" borderId="16" xfId="0" applyFont="1" applyFill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ESO/MESTRADO/etiquetas/NEM%20e%20ra&#231;&#227;o%20BLOCO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2/EXCEL/H2O2/versao%202/NE%20H2O2%20Bl%201%20dia%202%20@3,5,6%20V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2/EXCEL/H2O2/VERS&#195;O%202/NE%20H2O2%20Bl1%20dia%202%20PLACA%201%20V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0/DIA%202/EXCEL/H2O2/versao%202/MO%20H2O2%20Bl%201%20dia%202%20@8,9,12%20V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30/DIA%202/EXCEL/H2O2/VERS&#195;O%202/MO%20H2O2%20Bl1%20dia%202%20PLACA%202%20V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2/EXCEL/H2O2/versao%202/NE%20H2O2%20Bl%201%20dia%202%20@8,9,12%20V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2/EXCEL/H2O2/VERS&#195;O%202/NE%20H2O2%20Bl1%20dia%202%20PLACA%202%20V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0/DIA%201/EXCEL/H2O2/VERS&#195;O%202/MO%20H2O2%20Bl2%20T0%20dia1%20placa%201%20V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30/DIA%201/EXCEL/H2O2/VERS&#195;O%202/MO%20H2O2%20Bl2%20T30%20dia%201%20placa%201%20VS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1/EXCEL/H2O2/VERS&#195;O%202/NE%20H2O2%20Bl2%20T0%20dia1%20placa%201%20VS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1/EXCEL/H2O2/VERS&#195;O%202/NE%20H2O2%20Bl2%20T30%20dia%201%20placa%201%20V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ESO/MESTRADO/etiquetas/BLOCO%202/NEM%20e%20ra&#231;&#227;o%20BLOCO%20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0/DIA%202/EXCEL/H2O2/VERS&#195;O%202/MO%20H2O2%20Bl%202%20T0%20dia%202%20placa%201%20V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30/DIA%201/EXCEL/H2O2/VERS&#195;O%202/MO%20H2O2%20Bl2%20T30%20dia%201%20placa%202%20VS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2/EXCEL/H2O2/VERS&#195;O%202/NE%20H2O2%20Bl%202%20T0%20dia%202%20placa%201%20VS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1/EXCEL/H2O2/VERS&#195;O%202/NE%20H2O2%20BL2%20T30%20DIA%201%20PLACA%202%20VS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30/DIA%202/EXCEL/H2O2/VERS&#195;O%202/MO%20H2O2%20Bl2%20T30%20dia%202%20placa%202%20VS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2/EXCEL/H2O2/VERS&#195;O%202/NE%20H2O2%20Bl2%20T30%20dia%202%20placa%202%20VS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0/DIA%202/EXCEL/H2O2/VERS&#195;O%202/MO%20H2O2%20Bl%202%20T0%20dia%202%20placa%202%20VS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2/EXCEL/H2O2/VERS&#195;O%202/NE%20H2O2%20Bl%202%20T0%20dia%202%20placa%202%20VS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0/DIA%201/EXCEL/H2O2/VERSAO%202/MO%20H2O2%20Bl1%20dia%201%20placa%202%20VS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30/DIA%201/EXCEL/H2O2/VERS&#195;O%202/MO%20H2O2%20Bl%201%20dia%201%20PLACA%202%20V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ietheodoro/Dropbox/MESTRADO/an&#225;lises/produtos%20da%20fermenta&#231;&#227;o/prod%20fermenta&#231;&#227;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1/EXCEL/H2O2/VERSAO%202/NE%20H2O2%20Bl1%20dia%201%20placa%202%20V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1/EXCEL/H2O2/VERS&#195;O%202/NE%20H2O2%20Bl%201%20dia%201%20PLACA%202%20VS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30/DIA%202/EXCEL/H2O2/VERS&#195;O%202/MO%20H2O2%20Bl2%20T30%20dia%202%20placa%201%20VS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2/EXCEL/H2O2/VERS&#195;O%202/NE%20H2O2%20Bl2%20T30%20dia%202%20placa%201%20VS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2%20T0/DIA%201/EXCEL/H2O2/VERS&#195;O%202/MO%20H2O2%20Bl2%20T0%20dia1%20placa%202%20V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1/EXCEL/H2O2/VERS&#195;O%202/NE%20H2O2%20Bl2%20T0%20dia1%20placa%202%20VS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1/EXCEL/NO/VERS&#195;O%202/NE%20NO%20Bl1%20dia%201%20VS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1/EXCEL/NO/VERS&#195;O%202/NE%20NO%20Bl%201%20dia%201%20VS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2/EXCEL/NO/VERS&#195;O%202/NE%20NO%20Bl1%20dia2%20@3,5,6,8,9,12%20VS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2/EXCEL/NO/VERS&#195;O%202/NE%20NO%20Bl1%20dia%202%20V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0/DIA%201/EXCEL/H2O2/VERSAO%202/MO%20H2O2%20Bl1%20dia%201%20placa%201%20VS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1/EXCEL/NO/VERS&#195;O%202/NE%20NO%20Bl2%20T0%20dia1%20VS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1/EXCEL/NO/VERS&#195;O%202/NE%20NO%20Bl2%20T30%20VS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0/DIA%202/EXCEL/NO/VERS&#195;O%202/NE%20NO%20Bl%202%20T0%20dia%202%20VS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2%20T30/DIA%202/EXCEL/NO/VERS&#195;O%202/NE%20NO%20Bl2%20T30%20DIA%202%20VS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2/EXCEL/NO/VERS&#195;O%202/NE%20NO%20Bl1%20dia2%20@13%20V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30/DIA%201/EXCEL/H2O2/VERS&#195;O%202/MO%20H2O2%20Bl%201%20dia%201%20PLACA%201%20VS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0/DIA%201/EXCEL/H2O2/VERSAO%202/NE%20H2O2%20Bl1%20dia%201%20placa%201%20VS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NEUTROFILOS/MESTRADO/estat&#237;stica/an&#225;lises/separa&#231;&#227;o%20celular/resultados/BLOCO%201%20T30/DIA%201/EXCEL/H2O2/VERS&#195;O%202/NE%20H2O2%20Bl%201%20dia%201%20PLACA%201%20VS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0/DIA%202/EXCEL/H2O2/versao%202/MO%20H2O2%20Bl%201%20dia%202%20@3,5,6%20V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statistica%2002.07/placas/MONOCITOS/MESTRADO/estat&#237;stica/an&#225;lises/separa&#231;&#227;o%20celular/resultados/BLOCO%201%20T30/DIA%202/EXCEL/H2O2/VERS&#195;O%202/MO%20H2O2%20Bl1%20dia%202%20PLACA%201%20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 semanal"/>
      <sheetName val="periodo T0"/>
      <sheetName val="digestibilidade"/>
      <sheetName val="após digestib."/>
    </sheetNames>
    <sheetDataSet>
      <sheetData sheetId="0" refreshError="1">
        <row r="3">
          <cell r="B3">
            <v>10.6</v>
          </cell>
          <cell r="G3">
            <v>10.46</v>
          </cell>
        </row>
        <row r="4">
          <cell r="B4">
            <v>10.8</v>
          </cell>
          <cell r="G4">
            <v>10.68</v>
          </cell>
        </row>
        <row r="5">
          <cell r="B5">
            <v>13.2</v>
          </cell>
          <cell r="G5">
            <v>13.2</v>
          </cell>
        </row>
        <row r="6">
          <cell r="B6">
            <v>13.1</v>
          </cell>
          <cell r="G6">
            <v>13.08</v>
          </cell>
        </row>
        <row r="7">
          <cell r="B7">
            <v>11.75</v>
          </cell>
          <cell r="G7">
            <v>11.05</v>
          </cell>
        </row>
        <row r="8">
          <cell r="B8">
            <v>11.7</v>
          </cell>
          <cell r="G8">
            <v>11.14</v>
          </cell>
        </row>
        <row r="9">
          <cell r="B9">
            <v>11.8</v>
          </cell>
          <cell r="G9">
            <v>11.25</v>
          </cell>
        </row>
        <row r="10">
          <cell r="B10">
            <v>12.7</v>
          </cell>
          <cell r="G10">
            <v>12.28</v>
          </cell>
        </row>
        <row r="11">
          <cell r="B11">
            <v>11.25</v>
          </cell>
          <cell r="G11">
            <v>11.1</v>
          </cell>
        </row>
        <row r="12">
          <cell r="B12">
            <v>11.3</v>
          </cell>
          <cell r="G12">
            <v>11.43</v>
          </cell>
        </row>
        <row r="13">
          <cell r="B13">
            <v>10.199999999999999</v>
          </cell>
          <cell r="G13">
            <v>9.6</v>
          </cell>
        </row>
        <row r="14">
          <cell r="B14">
            <v>14.4</v>
          </cell>
          <cell r="G14">
            <v>14.2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0.51576149999999976</v>
          </cell>
          <cell r="H13">
            <v>0.26308350000000053</v>
          </cell>
          <cell r="J13">
            <v>5.8989015000000009</v>
          </cell>
          <cell r="L13">
            <v>6.1570725000000008</v>
          </cell>
        </row>
        <row r="14">
          <cell r="F14">
            <v>0.5564096999999999</v>
          </cell>
          <cell r="H14">
            <v>0.61243829999999999</v>
          </cell>
          <cell r="J14">
            <v>3.3886005000000003</v>
          </cell>
          <cell r="L14">
            <v>2.6360594999999996</v>
          </cell>
        </row>
        <row r="15">
          <cell r="F15">
            <v>0.62974124999999992</v>
          </cell>
          <cell r="H15">
            <v>0.51850799999999997</v>
          </cell>
          <cell r="J15">
            <v>5.1532267500000009</v>
          </cell>
          <cell r="L15">
            <v>4.2304027499999997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0.41093910000000156</v>
          </cell>
          <cell r="H13">
            <v>0.85669383333333338</v>
          </cell>
          <cell r="J13">
            <v>14.075415000000001</v>
          </cell>
          <cell r="L13">
            <v>11.037017750000002</v>
          </cell>
        </row>
        <row r="14">
          <cell r="H14">
            <v>5.630550000000123E-2</v>
          </cell>
          <cell r="J14">
            <v>7.7123277499999983</v>
          </cell>
          <cell r="L14">
            <v>3.3071135000000003</v>
          </cell>
        </row>
        <row r="15">
          <cell r="J15">
            <v>7.7215629999999997</v>
          </cell>
          <cell r="L15">
            <v>5.1664771666666685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-5.0295999999999841E-2</v>
          </cell>
          <cell r="J13">
            <v>2.2593439999999996</v>
          </cell>
          <cell r="L13">
            <v>2.0405360000000003</v>
          </cell>
        </row>
        <row r="14">
          <cell r="J14">
            <v>3.7991040000000007</v>
          </cell>
          <cell r="L14">
            <v>4.1556799999999994</v>
          </cell>
        </row>
        <row r="15">
          <cell r="J15">
            <v>3.4546840000000003</v>
          </cell>
          <cell r="L15">
            <v>3.5181653333333336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-7.2431599999999902E-2</v>
          </cell>
          <cell r="J13">
            <v>2.833294</v>
          </cell>
          <cell r="L13">
            <v>2.6578659999999998</v>
          </cell>
        </row>
        <row r="14">
          <cell r="J14">
            <v>3.0007480000000002</v>
          </cell>
          <cell r="L14">
            <v>2.2485340000000003</v>
          </cell>
        </row>
        <row r="15">
          <cell r="J15">
            <v>3.0326440000000003</v>
          </cell>
          <cell r="L15">
            <v>2.9529040000000002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0.5117799999999999</v>
          </cell>
          <cell r="H13">
            <v>1.0590519999999994</v>
          </cell>
          <cell r="J13">
            <v>1.9225256000000002</v>
          </cell>
          <cell r="L13">
            <v>2.8197199999999989</v>
          </cell>
        </row>
        <row r="14">
          <cell r="F14">
            <v>0.92085199999999934</v>
          </cell>
          <cell r="H14">
            <v>0.82466479999999964</v>
          </cell>
          <cell r="J14">
            <v>6.0231959999999996</v>
          </cell>
          <cell r="L14">
            <v>5.0461219999999996</v>
          </cell>
        </row>
        <row r="15">
          <cell r="F15">
            <v>0.65550799999999998</v>
          </cell>
          <cell r="H15">
            <v>0.42747799999999975</v>
          </cell>
          <cell r="J15">
            <v>4.8180919999999983</v>
          </cell>
          <cell r="L15">
            <v>3.5543911999999995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0.67051250000000073</v>
          </cell>
          <cell r="H13">
            <v>0.9571340000000006</v>
          </cell>
          <cell r="J13">
            <v>5.8377860000000004</v>
          </cell>
          <cell r="L13">
            <v>4.4828479999999997</v>
          </cell>
        </row>
        <row r="14">
          <cell r="F14">
            <v>0.57167750000000073</v>
          </cell>
          <cell r="H14">
            <v>0.79181000000000079</v>
          </cell>
          <cell r="J14">
            <v>2.6696750000000002</v>
          </cell>
          <cell r="L14">
            <v>2.0497100000000006</v>
          </cell>
        </row>
        <row r="15">
          <cell r="F15">
            <v>0.53124500000000063</v>
          </cell>
          <cell r="H15">
            <v>0.42043000000000058</v>
          </cell>
          <cell r="J15">
            <v>3.5412200000000014</v>
          </cell>
          <cell r="L15">
            <v>2.6337350000000006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-0.17935749999999934</v>
          </cell>
          <cell r="J13">
            <v>3.9987074999999992</v>
          </cell>
          <cell r="L13">
            <v>5.8026262499999994</v>
          </cell>
        </row>
        <row r="14">
          <cell r="J14">
            <v>3.5349585000000001</v>
          </cell>
          <cell r="L14">
            <v>4.5662324999999999</v>
          </cell>
        </row>
        <row r="15">
          <cell r="J15">
            <v>3.4109137500000006</v>
          </cell>
          <cell r="L15">
            <v>3.0193215000000007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-0.26155960000000028</v>
          </cell>
          <cell r="J13">
            <v>1.3197222999999998</v>
          </cell>
          <cell r="L13">
            <v>1.3384233999999999</v>
          </cell>
        </row>
        <row r="14">
          <cell r="J14">
            <v>0.82102629999999988</v>
          </cell>
          <cell r="L14">
            <v>0.8189483999999998</v>
          </cell>
        </row>
        <row r="15">
          <cell r="J15">
            <v>0.70424832000000004</v>
          </cell>
          <cell r="L15">
            <v>0.66767728000000004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0.25767849999999959</v>
          </cell>
          <cell r="H13">
            <v>0.64268249999999982</v>
          </cell>
          <cell r="J13">
            <v>4.7333499999999997</v>
          </cell>
          <cell r="L13">
            <v>3.6837162499999989</v>
          </cell>
        </row>
        <row r="14">
          <cell r="F14">
            <v>0.45018049999999976</v>
          </cell>
          <cell r="H14">
            <v>0.43358549999999974</v>
          </cell>
          <cell r="J14">
            <v>3.7359904999999998</v>
          </cell>
          <cell r="L14">
            <v>2.6639534999999999</v>
          </cell>
        </row>
        <row r="15">
          <cell r="F15">
            <v>0.54726124999999981</v>
          </cell>
          <cell r="H15">
            <v>0.16972499999999957</v>
          </cell>
          <cell r="J15">
            <v>4.4329804999999984</v>
          </cell>
          <cell r="L15">
            <v>2.1569762499999996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0.40601800000000066</v>
          </cell>
          <cell r="H13">
            <v>0.65388999999999997</v>
          </cell>
          <cell r="J13">
            <v>2.3063700000000007</v>
          </cell>
          <cell r="L13">
            <v>2.5625044000000003</v>
          </cell>
        </row>
        <row r="14">
          <cell r="F14">
            <v>0.45636699999999997</v>
          </cell>
          <cell r="H14">
            <v>0.53924919999999987</v>
          </cell>
          <cell r="J14">
            <v>1.6092300000000002</v>
          </cell>
          <cell r="L14">
            <v>1.2012740000000006</v>
          </cell>
        </row>
        <row r="15">
          <cell r="F15">
            <v>0.27433600000000047</v>
          </cell>
          <cell r="H15">
            <v>0.29757400000000034</v>
          </cell>
          <cell r="J15">
            <v>0.91105720000000023</v>
          </cell>
          <cell r="L15">
            <v>0.92112700000000014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 semanal"/>
      <sheetName val="periodo T0"/>
      <sheetName val="digestibilidade"/>
    </sheetNames>
    <sheetDataSet>
      <sheetData sheetId="0" refreshError="1">
        <row r="3">
          <cell r="B3">
            <v>13.05</v>
          </cell>
          <cell r="F3">
            <v>13.4</v>
          </cell>
        </row>
        <row r="4">
          <cell r="B4">
            <v>13.05</v>
          </cell>
          <cell r="F4">
            <v>13</v>
          </cell>
        </row>
        <row r="5">
          <cell r="B5">
            <v>10.35</v>
          </cell>
          <cell r="F5">
            <v>9.9499999999999993</v>
          </cell>
        </row>
        <row r="6">
          <cell r="B6">
            <v>11.6</v>
          </cell>
          <cell r="F6">
            <v>10.97</v>
          </cell>
        </row>
        <row r="7">
          <cell r="B7">
            <v>12.05</v>
          </cell>
          <cell r="F7">
            <v>11.6</v>
          </cell>
        </row>
        <row r="8">
          <cell r="B8">
            <v>11.9</v>
          </cell>
          <cell r="F8">
            <v>11.5</v>
          </cell>
        </row>
        <row r="9">
          <cell r="B9">
            <v>11.6</v>
          </cell>
          <cell r="F9">
            <v>11.4</v>
          </cell>
        </row>
        <row r="10">
          <cell r="B10">
            <v>12.45</v>
          </cell>
          <cell r="F10">
            <v>12.25</v>
          </cell>
        </row>
        <row r="11">
          <cell r="B11">
            <v>11.5</v>
          </cell>
          <cell r="F11">
            <v>11.3</v>
          </cell>
        </row>
        <row r="12">
          <cell r="B12">
            <v>14</v>
          </cell>
          <cell r="F12">
            <v>13.6</v>
          </cell>
        </row>
        <row r="13">
          <cell r="B13">
            <v>10.1</v>
          </cell>
          <cell r="F13">
            <v>9.6</v>
          </cell>
        </row>
        <row r="14">
          <cell r="B14">
            <v>12.3</v>
          </cell>
          <cell r="F14">
            <v>11.9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-0.59435233333333293</v>
          </cell>
          <cell r="J13">
            <v>2.7398453000000003</v>
          </cell>
          <cell r="L13">
            <v>2.8481911666666666</v>
          </cell>
        </row>
        <row r="14">
          <cell r="J14">
            <v>2.8481911666666671</v>
          </cell>
          <cell r="L14">
            <v>2.6366239000000009</v>
          </cell>
        </row>
        <row r="15">
          <cell r="J15">
            <v>2.4181020000000006</v>
          </cell>
          <cell r="L15">
            <v>1.8965044999999998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-0.4057173333333336</v>
          </cell>
          <cell r="J13">
            <v>2.1283440000000002</v>
          </cell>
          <cell r="L13">
            <v>2.6493247999999996</v>
          </cell>
        </row>
        <row r="14">
          <cell r="J14">
            <v>1.2236639999999999</v>
          </cell>
          <cell r="L14">
            <v>1.5671551999999997</v>
          </cell>
        </row>
        <row r="15">
          <cell r="J15">
            <v>1.7348799999999998</v>
          </cell>
          <cell r="L15">
            <v>1.2753599999999998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0.39184999999999959</v>
          </cell>
          <cell r="H13">
            <v>0.48052666666666588</v>
          </cell>
          <cell r="J13">
            <v>3.6057800000000002</v>
          </cell>
          <cell r="L13">
            <v>3.0880999999999998</v>
          </cell>
        </row>
        <row r="14">
          <cell r="F14">
            <v>0.76812666666666618</v>
          </cell>
          <cell r="H14">
            <v>0.41821333333333244</v>
          </cell>
          <cell r="J14">
            <v>3.9832549999999989</v>
          </cell>
          <cell r="L14">
            <v>2.6394439999999992</v>
          </cell>
        </row>
        <row r="15">
          <cell r="F15">
            <v>0.30916499999999991</v>
          </cell>
          <cell r="H15">
            <v>0.26242999999999983</v>
          </cell>
          <cell r="J15">
            <v>3.0880999999999998</v>
          </cell>
          <cell r="L15">
            <v>2.1073839999999997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0.62418349999999978</v>
          </cell>
          <cell r="H13">
            <v>1.0081774999999988</v>
          </cell>
          <cell r="J13">
            <v>5.6214387499999985</v>
          </cell>
          <cell r="L13">
            <v>3.2673421999999999</v>
          </cell>
        </row>
        <row r="14">
          <cell r="F14">
            <v>0.64018324999999976</v>
          </cell>
          <cell r="H14">
            <v>0.77884774999999928</v>
          </cell>
          <cell r="J14">
            <v>3.1468107499999989</v>
          </cell>
          <cell r="L14">
            <v>3.09347825</v>
          </cell>
        </row>
        <row r="15">
          <cell r="F15">
            <v>0.61885024999999971</v>
          </cell>
          <cell r="H15">
            <v>0.51218524999999948</v>
          </cell>
          <cell r="J15">
            <v>4.4854564999999997</v>
          </cell>
          <cell r="L15">
            <v>3.5681374999999984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-5.8728499999999975E-2</v>
          </cell>
          <cell r="J13">
            <v>2.2431138999999995</v>
          </cell>
          <cell r="L13">
            <v>2.2827204999999999</v>
          </cell>
        </row>
        <row r="14">
          <cell r="J14">
            <v>2.1021609999999993</v>
          </cell>
          <cell r="L14">
            <v>2.0147934999999997</v>
          </cell>
        </row>
        <row r="15">
          <cell r="J15">
            <v>2.1778794999999995</v>
          </cell>
          <cell r="L15">
            <v>2.0206179999999998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0.31603849999999933</v>
          </cell>
          <cell r="H13">
            <v>0.88266249999999957</v>
          </cell>
          <cell r="J13">
            <v>3.8184830999999995</v>
          </cell>
          <cell r="L13">
            <v>2.8215789999999998</v>
          </cell>
        </row>
        <row r="14">
          <cell r="F14">
            <v>0.47097474999999911</v>
          </cell>
          <cell r="H14">
            <v>0.84724849999999952</v>
          </cell>
          <cell r="J14">
            <v>1.8801568333333325</v>
          </cell>
          <cell r="L14">
            <v>1.9318022499999996</v>
          </cell>
        </row>
        <row r="15">
          <cell r="F15">
            <v>0.65601289999999934</v>
          </cell>
          <cell r="H15">
            <v>0.75871349999999949</v>
          </cell>
          <cell r="J15">
            <v>4.5037440000000002</v>
          </cell>
          <cell r="L15">
            <v>4.0728736666666672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-0.15064149999999965</v>
          </cell>
          <cell r="J13">
            <v>3.7916325000000008</v>
          </cell>
          <cell r="L13">
            <v>2.649785833333334</v>
          </cell>
        </row>
        <row r="14">
          <cell r="J14">
            <v>4.3051006250000006</v>
          </cell>
          <cell r="L14">
            <v>3.9319441666666672</v>
          </cell>
        </row>
        <row r="15">
          <cell r="J15">
            <v>2.891702500000001</v>
          </cell>
          <cell r="L15">
            <v>2.2965875000000002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0.36502500000000043</v>
          </cell>
          <cell r="H13">
            <v>0.6970666666666665</v>
          </cell>
          <cell r="J13">
            <v>3.4530124999999998</v>
          </cell>
          <cell r="L13">
            <v>2.5565000000000002</v>
          </cell>
        </row>
        <row r="14">
          <cell r="F14">
            <v>0.55658750000000023</v>
          </cell>
          <cell r="H14">
            <v>0.57446666666666668</v>
          </cell>
          <cell r="J14">
            <v>4.0481333333333342</v>
          </cell>
          <cell r="L14">
            <v>3.1746083333333335</v>
          </cell>
        </row>
        <row r="15">
          <cell r="F15">
            <v>0.46310500000000049</v>
          </cell>
          <cell r="H15">
            <v>0.45186666666666692</v>
          </cell>
          <cell r="J15">
            <v>4.7939499999999997</v>
          </cell>
          <cell r="L15">
            <v>3.7288625000000009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1.8116060000000003</v>
          </cell>
          <cell r="J13">
            <v>3.6879035</v>
          </cell>
          <cell r="L13">
            <v>3.5157920000000003</v>
          </cell>
        </row>
        <row r="14">
          <cell r="J14">
            <v>3.6060800000000004</v>
          </cell>
          <cell r="L14">
            <v>3.9183259999999995</v>
          </cell>
        </row>
        <row r="15">
          <cell r="J15">
            <v>3.4819340000000008</v>
          </cell>
          <cell r="L15">
            <v>4.4705876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-0.91776383333333356</v>
          </cell>
          <cell r="J13">
            <v>1.1652491999999994</v>
          </cell>
          <cell r="L13">
            <v>2.2783117499999999</v>
          </cell>
        </row>
        <row r="14">
          <cell r="J14">
            <v>2.29521475</v>
          </cell>
          <cell r="L14">
            <v>1.73319</v>
          </cell>
        </row>
        <row r="15">
          <cell r="J15">
            <v>2.2149254999999992</v>
          </cell>
          <cell r="L15">
            <v>3.5080049999999989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CC"/>
      <sheetName val="Amônia"/>
      <sheetName val="Lactato"/>
      <sheetName val="pH"/>
      <sheetName val="aminas"/>
    </sheetNames>
    <sheetDataSet>
      <sheetData sheetId="0"/>
      <sheetData sheetId="1"/>
      <sheetData sheetId="2">
        <row r="2">
          <cell r="R2">
            <v>2.8056742212885988</v>
          </cell>
        </row>
        <row r="4">
          <cell r="R4">
            <v>3.3669614062317623</v>
          </cell>
        </row>
        <row r="6">
          <cell r="R6">
            <v>2.9404660302641052</v>
          </cell>
        </row>
        <row r="8">
          <cell r="R8">
            <v>3.210051733281901</v>
          </cell>
        </row>
        <row r="10">
          <cell r="R10">
            <v>1.4257634069497822</v>
          </cell>
        </row>
        <row r="12">
          <cell r="R12">
            <v>1.8959804288281388</v>
          </cell>
        </row>
        <row r="14">
          <cell r="R14">
            <v>3.0058625405801394</v>
          </cell>
        </row>
        <row r="18">
          <cell r="R18">
            <v>1.3818053679860554</v>
          </cell>
        </row>
        <row r="20">
          <cell r="R20">
            <v>1.7376393410937707</v>
          </cell>
        </row>
        <row r="22">
          <cell r="R22">
            <v>1.5947493084259159</v>
          </cell>
        </row>
        <row r="24">
          <cell r="R24">
            <v>2.1513377527166577</v>
          </cell>
        </row>
        <row r="28">
          <cell r="R28">
            <v>1.7199419569487306</v>
          </cell>
        </row>
        <row r="30">
          <cell r="R30">
            <v>1.7372215399977715</v>
          </cell>
        </row>
        <row r="34">
          <cell r="R34">
            <v>2.104275296263201</v>
          </cell>
        </row>
        <row r="36">
          <cell r="R36">
            <v>3.5457011644048966</v>
          </cell>
        </row>
        <row r="38">
          <cell r="R38">
            <v>2.1366551678440802</v>
          </cell>
        </row>
        <row r="40">
          <cell r="R40">
            <v>4.0590452667845467</v>
          </cell>
        </row>
        <row r="42">
          <cell r="R42">
            <v>3.3672316894880456</v>
          </cell>
        </row>
        <row r="48">
          <cell r="R48">
            <v>2.0922769772932526</v>
          </cell>
        </row>
      </sheetData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4">
          <cell r="F14">
            <v>0.62821999999999978</v>
          </cell>
          <cell r="H14">
            <v>0.84018799999999993</v>
          </cell>
          <cell r="J14">
            <v>4.1430800000000003</v>
          </cell>
          <cell r="L14">
            <v>4.7392399999999988</v>
          </cell>
        </row>
        <row r="15">
          <cell r="F15">
            <v>2.3628799999999996</v>
          </cell>
          <cell r="H15">
            <v>0.60172400000000004</v>
          </cell>
          <cell r="J15">
            <v>5.2098199999999997</v>
          </cell>
          <cell r="L15">
            <v>4.4977399999999985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0.43859350000000075</v>
          </cell>
          <cell r="H13">
            <v>0.62288100000000013</v>
          </cell>
          <cell r="J13">
            <v>3.2139632500000004</v>
          </cell>
          <cell r="L13">
            <v>5.2742975000000012</v>
          </cell>
        </row>
        <row r="14">
          <cell r="F14">
            <v>1.3010590000000006</v>
          </cell>
          <cell r="H14">
            <v>0.43859350000000052</v>
          </cell>
          <cell r="J14">
            <v>4.5076615000000011</v>
          </cell>
          <cell r="L14">
            <v>2.6242432500000001</v>
          </cell>
        </row>
        <row r="15">
          <cell r="F15">
            <v>0.47913675000000056</v>
          </cell>
          <cell r="H15">
            <v>0.30000930000000059</v>
          </cell>
          <cell r="J15">
            <v>4.2054299999999998</v>
          </cell>
          <cell r="L15">
            <v>2.2814684999999999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-0.51946500000000018</v>
          </cell>
          <cell r="J13">
            <v>1.2449699999999999</v>
          </cell>
          <cell r="L13">
            <v>1.9593129999999996</v>
          </cell>
        </row>
        <row r="14">
          <cell r="J14">
            <v>2.3560187499999996</v>
          </cell>
          <cell r="L14">
            <v>2.3706249999999995</v>
          </cell>
        </row>
        <row r="15">
          <cell r="J15">
            <v>1.7250287500000003</v>
          </cell>
          <cell r="L15">
            <v>1.36279375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0.7444115</v>
          </cell>
          <cell r="H13">
            <v>1.1847880000000004</v>
          </cell>
          <cell r="J13">
            <v>3.6303740000000002</v>
          </cell>
          <cell r="L13">
            <v>3.7728906666666666</v>
          </cell>
        </row>
        <row r="14">
          <cell r="F14">
            <v>0.79999300000000018</v>
          </cell>
          <cell r="H14">
            <v>0.8684010000000002</v>
          </cell>
          <cell r="J14">
            <v>3.1600689999999996</v>
          </cell>
          <cell r="L14">
            <v>2.3819280000000007</v>
          </cell>
        </row>
        <row r="15">
          <cell r="F15">
            <v>1.4626954999999999</v>
          </cell>
          <cell r="H15">
            <v>0.65462599999999993</v>
          </cell>
          <cell r="J15">
            <v>5.8963889999999992</v>
          </cell>
          <cell r="L15">
            <v>2.6897640000000003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-0.66388999999999998</v>
          </cell>
          <cell r="J13">
            <v>3.445758000000001</v>
          </cell>
          <cell r="L13">
            <v>3.5001504000000012</v>
          </cell>
        </row>
        <row r="14">
          <cell r="J14">
            <v>2.5958767500000008</v>
          </cell>
          <cell r="L14">
            <v>2.5845450000000003</v>
          </cell>
        </row>
        <row r="15">
          <cell r="J15">
            <v>3.1133600000000006</v>
          </cell>
          <cell r="L15">
            <v>4.3522980000000002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1.8629977499999999</v>
          </cell>
          <cell r="H13">
            <v>1.6535892499999996</v>
          </cell>
          <cell r="J13">
            <v>11.543181199999998</v>
          </cell>
          <cell r="L13">
            <v>9.3668023333333323</v>
          </cell>
        </row>
        <row r="14">
          <cell r="F14">
            <v>2.6069489999999993</v>
          </cell>
          <cell r="H14">
            <v>1.1961969999999988</v>
          </cell>
          <cell r="J14">
            <v>8.4630393333333345</v>
          </cell>
          <cell r="L14">
            <v>5.2741519999999982</v>
          </cell>
        </row>
        <row r="15">
          <cell r="F15">
            <v>6.7583806666666657</v>
          </cell>
          <cell r="H15">
            <v>7.9281291999999981</v>
          </cell>
          <cell r="J15">
            <v>9.9031819999999993</v>
          </cell>
          <cell r="L15">
            <v>7.6217314999999983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1.0574000000000001</v>
          </cell>
        </row>
        <row r="14">
          <cell r="F14">
            <v>1.7119</v>
          </cell>
          <cell r="H14">
            <v>1.9975000000000003</v>
          </cell>
        </row>
        <row r="15">
          <cell r="F15">
            <v>2.3664000000000001</v>
          </cell>
        </row>
        <row r="16">
          <cell r="F16">
            <v>3.4850000000000003</v>
          </cell>
          <cell r="H16">
            <v>4.8852333333333329</v>
          </cell>
        </row>
        <row r="17">
          <cell r="F17">
            <v>4.0823799999999997</v>
          </cell>
          <cell r="H17">
            <v>4.6789666666666667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2.7911557499999993</v>
          </cell>
        </row>
        <row r="14">
          <cell r="F14">
            <v>4.3756450000000005</v>
          </cell>
          <cell r="H14">
            <v>6.6010512500000003</v>
          </cell>
        </row>
        <row r="15">
          <cell r="F15">
            <v>2.39948425</v>
          </cell>
        </row>
        <row r="16">
          <cell r="F16">
            <v>2.7448673000000001</v>
          </cell>
          <cell r="H16">
            <v>7.2419682499999993</v>
          </cell>
        </row>
        <row r="17">
          <cell r="F17">
            <v>1.8297802499999998</v>
          </cell>
          <cell r="H17">
            <v>3.6635149999999994</v>
          </cell>
        </row>
        <row r="18">
          <cell r="F18">
            <v>1.6481870999999995</v>
          </cell>
          <cell r="H18">
            <v>3.378663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2.0368024</v>
          </cell>
        </row>
        <row r="14">
          <cell r="F14">
            <v>1.346128</v>
          </cell>
        </row>
        <row r="15">
          <cell r="F15">
            <v>1.7624920000000004</v>
          </cell>
          <cell r="H15">
            <v>2.1935511999999999</v>
          </cell>
        </row>
        <row r="16">
          <cell r="F16">
            <v>1.7624920000000004</v>
          </cell>
        </row>
        <row r="17">
          <cell r="F17">
            <v>2.3111128000000001</v>
          </cell>
          <cell r="H17">
            <v>2.8107495999999998</v>
          </cell>
        </row>
        <row r="18">
          <cell r="F18">
            <v>1.9486312000000003</v>
          </cell>
          <cell r="H18">
            <v>1.9094440000000006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74.711474999999993</v>
          </cell>
        </row>
        <row r="14">
          <cell r="F14">
            <v>24.186044999999996</v>
          </cell>
        </row>
        <row r="15">
          <cell r="F15">
            <v>29.111479999999997</v>
          </cell>
          <cell r="H15">
            <v>39.280120000000004</v>
          </cell>
        </row>
        <row r="16">
          <cell r="F16">
            <v>44.152593333333336</v>
          </cell>
        </row>
        <row r="17">
          <cell r="F17">
            <v>20.849459999999997</v>
          </cell>
          <cell r="H17">
            <v>31.653639999999999</v>
          </cell>
        </row>
        <row r="18">
          <cell r="F18">
            <v>20.849459999999997</v>
          </cell>
          <cell r="H18">
            <v>29.905904999999994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4">
          <cell r="F14">
            <v>-0.27692650000000063</v>
          </cell>
          <cell r="J14">
            <v>1.3795760000000001</v>
          </cell>
          <cell r="L14">
            <v>1.6906752500000004</v>
          </cell>
        </row>
        <row r="15">
          <cell r="J15">
            <v>2.7370999999999999</v>
          </cell>
          <cell r="L15">
            <v>2.3169139999999993</v>
          </cell>
        </row>
        <row r="16">
          <cell r="J16">
            <v>1.1856439999999999</v>
          </cell>
          <cell r="L16">
            <v>0.70889449999999943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6.0772875000000006</v>
          </cell>
          <cell r="H13">
            <v>6.9996774999999998</v>
          </cell>
        </row>
        <row r="14">
          <cell r="F14">
            <v>6.6504870000000009</v>
          </cell>
        </row>
        <row r="15">
          <cell r="F15">
            <v>5.7808050000000009</v>
          </cell>
          <cell r="H15">
            <v>6.1497609999999998</v>
          </cell>
        </row>
        <row r="16">
          <cell r="F16">
            <v>8.6797450000000005</v>
          </cell>
          <cell r="H16">
            <v>9.206825000000002</v>
          </cell>
        </row>
        <row r="17">
          <cell r="F17">
            <v>7.1775670000000016</v>
          </cell>
          <cell r="H17">
            <v>6.9930890000000012</v>
          </cell>
        </row>
        <row r="18">
          <cell r="F18">
            <v>15.992980000000001</v>
          </cell>
          <cell r="H18">
            <v>9.733905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4.8166000000000002</v>
          </cell>
          <cell r="H13">
            <v>4.8387599999999997</v>
          </cell>
        </row>
        <row r="14">
          <cell r="F14">
            <v>4.8719999999999999</v>
          </cell>
        </row>
        <row r="15">
          <cell r="F15">
            <v>3.6255000000000011</v>
          </cell>
          <cell r="H15">
            <v>4.1794999999999991</v>
          </cell>
        </row>
        <row r="16">
          <cell r="F16">
            <v>6.3677999999999999</v>
          </cell>
          <cell r="H16">
            <v>5.296733333333334</v>
          </cell>
        </row>
        <row r="17">
          <cell r="F17">
            <v>4.5580666666666669</v>
          </cell>
          <cell r="H17">
            <v>4.5118999999999998</v>
          </cell>
        </row>
        <row r="18">
          <cell r="F18">
            <v>7.7860399999999998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6.0525999999999982</v>
          </cell>
          <cell r="H13">
            <v>7.4330000000000007</v>
          </cell>
        </row>
        <row r="14">
          <cell r="F14">
            <v>4.8816400000000009</v>
          </cell>
        </row>
        <row r="15">
          <cell r="F15">
            <v>7.1236000000000006</v>
          </cell>
        </row>
        <row r="16">
          <cell r="F16">
            <v>7.8614000000000006</v>
          </cell>
          <cell r="H16">
            <v>9.5274000000000036</v>
          </cell>
        </row>
        <row r="17">
          <cell r="F17">
            <v>4.6007999999999996</v>
          </cell>
        </row>
        <row r="18">
          <cell r="F18">
            <v>10.051000000000002</v>
          </cell>
          <cell r="H18">
            <v>10.479400000000002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4.520719999999999</v>
          </cell>
          <cell r="H13">
            <v>5.1349399999999985</v>
          </cell>
        </row>
        <row r="14">
          <cell r="F14">
            <v>5.6813839999999995</v>
          </cell>
          <cell r="H14">
            <v>6.9267680000000009</v>
          </cell>
        </row>
        <row r="15">
          <cell r="F15">
            <v>5.3509759999999993</v>
          </cell>
          <cell r="H15">
            <v>8.1721519999999988</v>
          </cell>
        </row>
        <row r="16">
          <cell r="F16">
            <v>8.7567199999999978</v>
          </cell>
        </row>
        <row r="17">
          <cell r="F17">
            <v>6.0880399999999995</v>
          </cell>
        </row>
        <row r="18">
          <cell r="F18">
            <v>28.45412</v>
          </cell>
          <cell r="H18">
            <v>29.76728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40.0}"/>
      <sheetName val="Result Data"/>
    </sheetNames>
    <sheetDataSet>
      <sheetData sheetId="0" refreshError="1"/>
      <sheetData sheetId="1" refreshError="1">
        <row r="13">
          <cell r="F13">
            <v>1.3268655000000003</v>
          </cell>
          <cell r="H13">
            <v>1.2760285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-1.3046666666666664</v>
          </cell>
          <cell r="J13">
            <v>1.2720416666666672</v>
          </cell>
        </row>
        <row r="14">
          <cell r="J14">
            <v>1.7240750000000007</v>
          </cell>
          <cell r="L14">
            <v>2.0577750000000012</v>
          </cell>
        </row>
        <row r="15">
          <cell r="J15">
            <v>1.7453750000000008</v>
          </cell>
          <cell r="L15">
            <v>2.473125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0.15760200000000019</v>
          </cell>
          <cell r="H13">
            <v>0.40333899999999973</v>
          </cell>
          <cell r="J13">
            <v>0.45248640000000029</v>
          </cell>
          <cell r="L13">
            <v>0.84328749999999986</v>
          </cell>
        </row>
        <row r="14">
          <cell r="F14">
            <v>1.0031486666666667</v>
          </cell>
          <cell r="H14">
            <v>0.41126599999999985</v>
          </cell>
          <cell r="J14">
            <v>4.8186780000000002</v>
          </cell>
          <cell r="L14">
            <v>3.1024825000000003</v>
          </cell>
        </row>
        <row r="15">
          <cell r="F15">
            <v>0.87499549999999993</v>
          </cell>
          <cell r="H15">
            <v>9.4186000000000117E-2</v>
          </cell>
          <cell r="J15">
            <v>4.1686640000000006</v>
          </cell>
          <cell r="L15">
            <v>2.1710599999999989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0.32348259999999973</v>
          </cell>
          <cell r="H13">
            <v>0.75728633333333306</v>
          </cell>
          <cell r="J13">
            <v>5.7414143333333332</v>
          </cell>
          <cell r="L13">
            <v>4.70017</v>
          </cell>
        </row>
        <row r="14">
          <cell r="F14">
            <v>0.58653379999999999</v>
          </cell>
          <cell r="H14">
            <v>0.49048549999999991</v>
          </cell>
          <cell r="J14">
            <v>4.2184863333333347</v>
          </cell>
          <cell r="L14">
            <v>5.5798916666666658</v>
          </cell>
        </row>
        <row r="15">
          <cell r="F15">
            <v>1.1178279999999996</v>
          </cell>
          <cell r="H15">
            <v>0.20060999999999962</v>
          </cell>
          <cell r="J15">
            <v>4.9986984999999997</v>
          </cell>
          <cell r="L15">
            <v>3.0024513999999991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6.3626999999999878E-2</v>
          </cell>
          <cell r="J13">
            <v>1.2579707999999996</v>
          </cell>
          <cell r="L13">
            <v>1.8285479999999998</v>
          </cell>
        </row>
        <row r="14">
          <cell r="J14">
            <v>1.7681055000000001</v>
          </cell>
          <cell r="L14">
            <v>2.0098755000000001</v>
          </cell>
        </row>
        <row r="15">
          <cell r="J15">
            <v>3.3919939999999995</v>
          </cell>
          <cell r="L15">
            <v>2.688174666666665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{Wavelength-595.0}"/>
      <sheetName val="Result Data"/>
    </sheetNames>
    <sheetDataSet>
      <sheetData sheetId="0" refreshError="1"/>
      <sheetData sheetId="1" refreshError="1">
        <row r="13">
          <cell r="F13">
            <v>1.9203235000000003</v>
          </cell>
          <cell r="J13">
            <v>3.3387185000000006</v>
          </cell>
          <cell r="L13">
            <v>3.1232758000000009</v>
          </cell>
        </row>
        <row r="14">
          <cell r="J14">
            <v>2.8978660000000001</v>
          </cell>
          <cell r="L14">
            <v>2.3964441999999995</v>
          </cell>
        </row>
        <row r="15">
          <cell r="J15">
            <v>3.3348849999999994</v>
          </cell>
          <cell r="L15">
            <v>2.1940353999999993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D32" sqref="D32"/>
    </sheetView>
  </sheetViews>
  <sheetFormatPr defaultColWidth="11.19921875" defaultRowHeight="15.6" x14ac:dyDescent="0.3"/>
  <cols>
    <col min="2" max="2" width="5.69921875" bestFit="1" customWidth="1"/>
    <col min="3" max="3" width="10" bestFit="1" customWidth="1"/>
    <col min="4" max="4" width="7.19921875" bestFit="1" customWidth="1"/>
    <col min="5" max="5" width="13.69921875" bestFit="1" customWidth="1"/>
    <col min="6" max="7" width="16" bestFit="1" customWidth="1"/>
    <col min="8" max="8" width="9.296875" customWidth="1"/>
    <col min="9" max="9" width="17.19921875" bestFit="1" customWidth="1"/>
  </cols>
  <sheetData>
    <row r="1" spans="1:9" ht="16.2" thickBot="1" x14ac:dyDescent="0.35">
      <c r="A1" s="75" t="s">
        <v>3</v>
      </c>
      <c r="B1" s="5" t="s">
        <v>2</v>
      </c>
      <c r="C1" s="5" t="s">
        <v>1</v>
      </c>
      <c r="D1" s="101" t="s">
        <v>0</v>
      </c>
      <c r="E1" s="102" t="s">
        <v>22</v>
      </c>
      <c r="F1" s="102" t="s">
        <v>23</v>
      </c>
      <c r="G1" s="103" t="s">
        <v>24</v>
      </c>
      <c r="H1" s="104" t="s">
        <v>25</v>
      </c>
      <c r="I1" s="104" t="s">
        <v>26</v>
      </c>
    </row>
    <row r="2" spans="1:9" x14ac:dyDescent="0.3">
      <c r="A2" s="112" t="s">
        <v>4</v>
      </c>
      <c r="B2" s="114">
        <v>1</v>
      </c>
      <c r="C2" s="114">
        <v>1</v>
      </c>
      <c r="D2" s="114">
        <v>1</v>
      </c>
      <c r="E2" s="93">
        <v>80.5</v>
      </c>
      <c r="F2" s="93">
        <v>85.805848228015819</v>
      </c>
      <c r="G2" s="100">
        <v>84.99305626578878</v>
      </c>
      <c r="H2" s="94">
        <v>95.1</v>
      </c>
      <c r="I2" s="94">
        <v>85.62</v>
      </c>
    </row>
    <row r="3" spans="1:9" x14ac:dyDescent="0.3">
      <c r="A3" s="112" t="s">
        <v>4</v>
      </c>
      <c r="B3" s="114">
        <v>1</v>
      </c>
      <c r="C3" s="114">
        <v>2</v>
      </c>
      <c r="D3" s="114">
        <v>2</v>
      </c>
      <c r="E3" s="93">
        <v>82.25</v>
      </c>
      <c r="F3" s="93">
        <v>86.757848956827715</v>
      </c>
      <c r="G3" s="100">
        <v>86.338996476272243</v>
      </c>
      <c r="H3" s="94">
        <v>94.91</v>
      </c>
      <c r="I3" s="94">
        <v>86.85</v>
      </c>
    </row>
    <row r="4" spans="1:9" x14ac:dyDescent="0.3">
      <c r="A4" s="112" t="s">
        <v>4</v>
      </c>
      <c r="B4" s="114">
        <v>1</v>
      </c>
      <c r="C4" s="114">
        <v>3</v>
      </c>
      <c r="D4" s="114">
        <v>3</v>
      </c>
      <c r="E4" s="93">
        <v>79.900000000000006</v>
      </c>
      <c r="F4" s="93">
        <v>84.432688170650408</v>
      </c>
      <c r="G4" s="100">
        <v>82.961683467330232</v>
      </c>
      <c r="H4" s="94">
        <v>94.03</v>
      </c>
      <c r="I4" s="94">
        <v>85.09</v>
      </c>
    </row>
    <row r="5" spans="1:9" x14ac:dyDescent="0.3">
      <c r="A5" s="112" t="s">
        <v>4</v>
      </c>
      <c r="B5" s="114">
        <v>1</v>
      </c>
      <c r="C5" s="114">
        <v>4</v>
      </c>
      <c r="D5" s="114">
        <v>4</v>
      </c>
      <c r="E5" s="93">
        <v>79.84</v>
      </c>
      <c r="F5" s="93">
        <v>85.316015954748124</v>
      </c>
      <c r="G5" s="100">
        <v>83.37915557247733</v>
      </c>
      <c r="H5" s="94">
        <v>94.37</v>
      </c>
      <c r="I5" s="94">
        <v>85.17</v>
      </c>
    </row>
    <row r="6" spans="1:9" x14ac:dyDescent="0.3">
      <c r="A6" s="112" t="s">
        <v>4</v>
      </c>
      <c r="B6" s="114">
        <v>2</v>
      </c>
      <c r="C6" s="114">
        <v>1</v>
      </c>
      <c r="D6" s="114">
        <v>5</v>
      </c>
      <c r="E6" s="93">
        <v>80.11</v>
      </c>
      <c r="F6" s="93">
        <v>84.465197127891201</v>
      </c>
      <c r="G6" s="100">
        <v>83.565953780013771</v>
      </c>
      <c r="H6" s="94">
        <v>93.83</v>
      </c>
      <c r="I6" s="94">
        <v>85.1</v>
      </c>
    </row>
    <row r="7" spans="1:9" x14ac:dyDescent="0.3">
      <c r="A7" s="112" t="s">
        <v>4</v>
      </c>
      <c r="B7" s="114">
        <v>2</v>
      </c>
      <c r="C7" s="114">
        <v>2</v>
      </c>
      <c r="D7" s="114">
        <v>6</v>
      </c>
      <c r="E7" s="93">
        <v>78.47</v>
      </c>
      <c r="F7" s="93">
        <v>84.177135005964146</v>
      </c>
      <c r="G7" s="100">
        <v>84.76125916382351</v>
      </c>
      <c r="H7" s="94">
        <v>93.3</v>
      </c>
      <c r="I7" s="94">
        <v>83.99</v>
      </c>
    </row>
    <row r="8" spans="1:9" x14ac:dyDescent="0.3">
      <c r="A8" s="112" t="s">
        <v>4</v>
      </c>
      <c r="B8" s="114">
        <v>2</v>
      </c>
      <c r="C8" s="114">
        <v>3</v>
      </c>
      <c r="D8" s="114">
        <v>7</v>
      </c>
      <c r="E8" s="93">
        <v>81.58</v>
      </c>
      <c r="F8" s="93">
        <v>86.402100288020804</v>
      </c>
      <c r="G8" s="100">
        <v>85.252001025838467</v>
      </c>
      <c r="H8" s="94">
        <v>94.97</v>
      </c>
      <c r="I8" s="94">
        <v>86.55</v>
      </c>
    </row>
    <row r="9" spans="1:9" ht="16.2" thickBot="1" x14ac:dyDescent="0.35">
      <c r="A9" s="113" t="s">
        <v>4</v>
      </c>
      <c r="B9" s="115">
        <v>2</v>
      </c>
      <c r="C9" s="115">
        <v>4</v>
      </c>
      <c r="D9" s="115">
        <v>8</v>
      </c>
      <c r="E9" s="109">
        <v>80.760000000000005</v>
      </c>
      <c r="F9" s="109">
        <v>85.08339943941445</v>
      </c>
      <c r="G9" s="110">
        <v>89.535531690404284</v>
      </c>
      <c r="H9" s="111">
        <v>93.96</v>
      </c>
      <c r="I9" s="111">
        <v>85.72</v>
      </c>
    </row>
    <row r="10" spans="1:9" x14ac:dyDescent="0.3">
      <c r="A10" s="116" t="s">
        <v>6</v>
      </c>
      <c r="B10" s="118">
        <v>1</v>
      </c>
      <c r="C10" s="118">
        <v>1</v>
      </c>
      <c r="D10" s="118">
        <v>1</v>
      </c>
      <c r="E10" s="93">
        <v>81.41</v>
      </c>
      <c r="F10" s="93">
        <v>86.075188622434638</v>
      </c>
      <c r="G10" s="100">
        <v>86.0916924207732</v>
      </c>
      <c r="H10" s="94">
        <v>91.02</v>
      </c>
      <c r="I10" s="94">
        <v>86.18</v>
      </c>
    </row>
    <row r="11" spans="1:9" x14ac:dyDescent="0.3">
      <c r="A11" s="116" t="s">
        <v>6</v>
      </c>
      <c r="B11" s="118">
        <v>1</v>
      </c>
      <c r="C11" s="118">
        <v>2</v>
      </c>
      <c r="D11" s="118">
        <v>2</v>
      </c>
      <c r="E11" s="93">
        <v>78.489999999999995</v>
      </c>
      <c r="F11" s="93">
        <v>81.624848177677265</v>
      </c>
      <c r="G11" s="100">
        <v>84.317926363670296</v>
      </c>
      <c r="H11" s="94">
        <v>94.45</v>
      </c>
      <c r="I11" s="94">
        <v>84.21</v>
      </c>
    </row>
    <row r="12" spans="1:9" x14ac:dyDescent="0.3">
      <c r="A12" s="116" t="s">
        <v>6</v>
      </c>
      <c r="B12" s="118">
        <v>1</v>
      </c>
      <c r="C12" s="118">
        <v>3</v>
      </c>
      <c r="D12" s="118">
        <v>3</v>
      </c>
      <c r="E12" s="93">
        <v>79.569999999999993</v>
      </c>
      <c r="F12" s="93">
        <v>85.379837407582059</v>
      </c>
      <c r="G12" s="100">
        <v>85.044297919926379</v>
      </c>
      <c r="H12" s="94">
        <v>92.3</v>
      </c>
      <c r="I12" s="94">
        <v>84.99</v>
      </c>
    </row>
    <row r="13" spans="1:9" x14ac:dyDescent="0.3">
      <c r="A13" s="116" t="s">
        <v>6</v>
      </c>
      <c r="B13" s="118">
        <v>1</v>
      </c>
      <c r="C13" s="118">
        <v>4</v>
      </c>
      <c r="D13" s="118">
        <v>4</v>
      </c>
      <c r="E13" s="93">
        <v>77.77</v>
      </c>
      <c r="F13" s="93">
        <v>83.668473442633257</v>
      </c>
      <c r="G13" s="100">
        <v>81.593359528393719</v>
      </c>
      <c r="H13" s="94">
        <v>91.35</v>
      </c>
      <c r="I13" s="94">
        <v>83.41</v>
      </c>
    </row>
    <row r="14" spans="1:9" x14ac:dyDescent="0.3">
      <c r="A14" s="116" t="s">
        <v>6</v>
      </c>
      <c r="B14" s="118">
        <v>2</v>
      </c>
      <c r="C14" s="118">
        <v>1</v>
      </c>
      <c r="D14" s="118">
        <v>5</v>
      </c>
      <c r="E14" s="93">
        <v>78.08</v>
      </c>
      <c r="F14" s="93">
        <v>83.680699206833538</v>
      </c>
      <c r="G14" s="100">
        <v>82.91158981006582</v>
      </c>
      <c r="H14" s="94">
        <v>90.45</v>
      </c>
      <c r="I14" s="94">
        <v>83.67</v>
      </c>
    </row>
    <row r="15" spans="1:9" x14ac:dyDescent="0.3">
      <c r="A15" s="116" t="s">
        <v>6</v>
      </c>
      <c r="B15" s="118">
        <v>2</v>
      </c>
      <c r="C15" s="118">
        <v>2</v>
      </c>
      <c r="D15" s="118">
        <v>6</v>
      </c>
      <c r="E15" s="93">
        <v>81.16</v>
      </c>
      <c r="F15" s="93">
        <v>86.057519774515754</v>
      </c>
      <c r="G15" s="100">
        <v>88.477506785054715</v>
      </c>
      <c r="H15" s="94">
        <v>94.71</v>
      </c>
      <c r="I15" s="94">
        <v>86.17</v>
      </c>
    </row>
    <row r="16" spans="1:9" x14ac:dyDescent="0.3">
      <c r="A16" s="116" t="s">
        <v>6</v>
      </c>
      <c r="B16" s="118">
        <v>2</v>
      </c>
      <c r="C16" s="118">
        <v>3</v>
      </c>
      <c r="D16" s="118">
        <v>7</v>
      </c>
      <c r="E16" s="93">
        <v>82.05</v>
      </c>
      <c r="F16" s="93">
        <v>86.495475970767004</v>
      </c>
      <c r="G16" s="100">
        <v>87.254433848413782</v>
      </c>
      <c r="H16" s="94">
        <v>93.26</v>
      </c>
      <c r="I16" s="94">
        <v>86.75</v>
      </c>
    </row>
    <row r="17" spans="1:9" ht="16.2" thickBot="1" x14ac:dyDescent="0.35">
      <c r="A17" s="117" t="s">
        <v>6</v>
      </c>
      <c r="B17" s="119">
        <v>2</v>
      </c>
      <c r="C17" s="119">
        <v>4</v>
      </c>
      <c r="D17" s="119">
        <v>8</v>
      </c>
      <c r="E17" s="95">
        <v>78.84</v>
      </c>
      <c r="F17" s="95">
        <v>85.087192094764077</v>
      </c>
      <c r="G17" s="107">
        <v>84.172294124544734</v>
      </c>
      <c r="H17" s="96">
        <v>91.77</v>
      </c>
      <c r="I17" s="96">
        <v>84.35</v>
      </c>
    </row>
    <row r="18" spans="1:9" x14ac:dyDescent="0.3">
      <c r="A18" s="120" t="s">
        <v>5</v>
      </c>
      <c r="B18" s="122">
        <v>1</v>
      </c>
      <c r="C18" s="122">
        <v>1</v>
      </c>
      <c r="D18" s="122">
        <v>1</v>
      </c>
      <c r="E18" s="93">
        <v>76.77</v>
      </c>
      <c r="F18" s="93">
        <v>84.029952381024785</v>
      </c>
      <c r="G18" s="100">
        <v>81.423280013662151</v>
      </c>
      <c r="H18" s="94">
        <v>92.46</v>
      </c>
      <c r="I18" s="94">
        <v>82.94</v>
      </c>
    </row>
    <row r="19" spans="1:9" x14ac:dyDescent="0.3">
      <c r="A19" s="120" t="s">
        <v>5</v>
      </c>
      <c r="B19" s="122">
        <v>1</v>
      </c>
      <c r="C19" s="122">
        <v>2</v>
      </c>
      <c r="D19" s="122">
        <v>2</v>
      </c>
      <c r="E19" s="93">
        <v>77.400000000000006</v>
      </c>
      <c r="F19" s="93">
        <v>83.292907023643593</v>
      </c>
      <c r="G19" s="100">
        <v>81.001273940778319</v>
      </c>
      <c r="H19" s="94">
        <v>89.94</v>
      </c>
      <c r="I19" s="94">
        <v>83.03</v>
      </c>
    </row>
    <row r="20" spans="1:9" x14ac:dyDescent="0.3">
      <c r="A20" s="120" t="s">
        <v>5</v>
      </c>
      <c r="B20" s="122">
        <v>1</v>
      </c>
      <c r="C20" s="122">
        <v>3</v>
      </c>
      <c r="D20" s="122">
        <v>3</v>
      </c>
      <c r="E20" s="93">
        <v>74.959999999999994</v>
      </c>
      <c r="F20" s="93">
        <v>82.38187004342025</v>
      </c>
      <c r="G20" s="100">
        <v>82.173620935742562</v>
      </c>
      <c r="H20" s="94">
        <v>88.7</v>
      </c>
      <c r="I20" s="94">
        <v>81.2</v>
      </c>
    </row>
    <row r="21" spans="1:9" x14ac:dyDescent="0.3">
      <c r="A21" s="120" t="s">
        <v>5</v>
      </c>
      <c r="B21" s="122">
        <v>1</v>
      </c>
      <c r="C21" s="122">
        <v>4</v>
      </c>
      <c r="D21" s="122">
        <v>4</v>
      </c>
      <c r="E21" s="93">
        <v>85.43</v>
      </c>
      <c r="F21" s="93">
        <v>89.826091345299574</v>
      </c>
      <c r="G21" s="100">
        <v>88.765408778287835</v>
      </c>
      <c r="H21" s="94">
        <v>95.25</v>
      </c>
      <c r="I21" s="94">
        <v>89.35</v>
      </c>
    </row>
    <row r="22" spans="1:9" x14ac:dyDescent="0.3">
      <c r="A22" s="120" t="s">
        <v>5</v>
      </c>
      <c r="B22" s="122">
        <v>2</v>
      </c>
      <c r="C22" s="122">
        <v>1</v>
      </c>
      <c r="D22" s="122">
        <v>5</v>
      </c>
      <c r="E22" s="93">
        <v>78</v>
      </c>
      <c r="F22" s="93">
        <v>84.092652638999965</v>
      </c>
      <c r="G22" s="100">
        <v>82.32576677257866</v>
      </c>
      <c r="H22" s="94">
        <v>89.91</v>
      </c>
      <c r="I22" s="94">
        <v>83.45</v>
      </c>
    </row>
    <row r="23" spans="1:9" x14ac:dyDescent="0.3">
      <c r="A23" s="120" t="s">
        <v>5</v>
      </c>
      <c r="B23" s="122">
        <v>2</v>
      </c>
      <c r="C23" s="122">
        <v>2</v>
      </c>
      <c r="D23" s="122">
        <v>6</v>
      </c>
      <c r="E23" s="93">
        <v>80.19</v>
      </c>
      <c r="F23" s="93">
        <v>86.51740981483384</v>
      </c>
      <c r="G23" s="100">
        <v>84.894308901663123</v>
      </c>
      <c r="H23" s="94">
        <v>91.59</v>
      </c>
      <c r="I23" s="94">
        <v>85.22</v>
      </c>
    </row>
    <row r="24" spans="1:9" x14ac:dyDescent="0.3">
      <c r="A24" s="120" t="s">
        <v>5</v>
      </c>
      <c r="B24" s="122">
        <v>2</v>
      </c>
      <c r="C24" s="122">
        <v>3</v>
      </c>
      <c r="D24" s="122">
        <v>7</v>
      </c>
      <c r="E24" s="93">
        <v>73.42</v>
      </c>
      <c r="F24" s="93">
        <v>81.002648027147643</v>
      </c>
      <c r="G24" s="100">
        <v>78.97308080449271</v>
      </c>
      <c r="H24" s="94">
        <v>91.98</v>
      </c>
      <c r="I24" s="94">
        <v>80.069999999999993</v>
      </c>
    </row>
    <row r="25" spans="1:9" ht="16.2" thickBot="1" x14ac:dyDescent="0.35">
      <c r="A25" s="121" t="s">
        <v>5</v>
      </c>
      <c r="B25" s="123">
        <v>2</v>
      </c>
      <c r="C25" s="123">
        <v>4</v>
      </c>
      <c r="D25" s="123">
        <v>8</v>
      </c>
      <c r="E25" s="95">
        <v>82.08</v>
      </c>
      <c r="F25" s="95">
        <v>86.987027218467063</v>
      </c>
      <c r="G25" s="107">
        <v>85.040325033164606</v>
      </c>
      <c r="H25" s="96">
        <v>93.05</v>
      </c>
      <c r="I25" s="96">
        <v>86.62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workbookViewId="0">
      <selection activeCell="A27" sqref="A20:A27"/>
    </sheetView>
  </sheetViews>
  <sheetFormatPr defaultColWidth="11.19921875" defaultRowHeight="15.6" x14ac:dyDescent="0.3"/>
  <cols>
    <col min="5" max="6" width="12.796875" bestFit="1" customWidth="1"/>
    <col min="7" max="7" width="11.796875" bestFit="1" customWidth="1"/>
    <col min="8" max="12" width="12.796875" bestFit="1" customWidth="1"/>
  </cols>
  <sheetData>
    <row r="1" spans="1:12" x14ac:dyDescent="0.3">
      <c r="A1" s="2"/>
      <c r="B1" s="2"/>
      <c r="C1" s="2"/>
      <c r="D1" s="2"/>
      <c r="E1" s="161" t="s">
        <v>52</v>
      </c>
      <c r="F1" s="162"/>
      <c r="G1" s="162"/>
      <c r="H1" s="163"/>
      <c r="I1" s="164" t="s">
        <v>53</v>
      </c>
      <c r="J1" s="165"/>
      <c r="K1" s="165"/>
      <c r="L1" s="166"/>
    </row>
    <row r="2" spans="1:12" x14ac:dyDescent="0.3">
      <c r="A2" s="18"/>
      <c r="B2" s="18"/>
      <c r="C2" s="18"/>
      <c r="D2" s="18"/>
      <c r="E2" s="19" t="s">
        <v>17</v>
      </c>
      <c r="F2" s="20"/>
      <c r="G2" s="21" t="s">
        <v>18</v>
      </c>
      <c r="H2" s="22"/>
      <c r="I2" s="19" t="s">
        <v>17</v>
      </c>
      <c r="J2" s="20"/>
      <c r="K2" s="21" t="s">
        <v>18</v>
      </c>
      <c r="L2" s="22"/>
    </row>
    <row r="3" spans="1:12" ht="16.2" thickBot="1" x14ac:dyDescent="0.35">
      <c r="A3" s="27" t="s">
        <v>3</v>
      </c>
      <c r="B3" s="26" t="s">
        <v>2</v>
      </c>
      <c r="C3" s="26" t="s">
        <v>1</v>
      </c>
      <c r="D3" s="27" t="s">
        <v>0</v>
      </c>
      <c r="E3" s="28" t="s">
        <v>14</v>
      </c>
      <c r="F3" s="26" t="s">
        <v>13</v>
      </c>
      <c r="G3" s="26" t="s">
        <v>14</v>
      </c>
      <c r="H3" s="27" t="s">
        <v>13</v>
      </c>
      <c r="I3" s="28" t="s">
        <v>14</v>
      </c>
      <c r="J3" s="26" t="s">
        <v>13</v>
      </c>
      <c r="K3" s="26" t="s">
        <v>14</v>
      </c>
      <c r="L3" s="27" t="s">
        <v>13</v>
      </c>
    </row>
    <row r="4" spans="1:12" x14ac:dyDescent="0.3">
      <c r="A4" s="149" t="s">
        <v>4</v>
      </c>
      <c r="B4" s="114">
        <v>1</v>
      </c>
      <c r="C4" s="114">
        <v>1</v>
      </c>
      <c r="D4" s="114">
        <v>1</v>
      </c>
      <c r="E4" s="40">
        <v>1.509466</v>
      </c>
      <c r="F4" s="45">
        <v>2.1325492000000001</v>
      </c>
      <c r="G4" s="23">
        <v>0.7629416</v>
      </c>
      <c r="H4" s="23">
        <v>1.92787525</v>
      </c>
      <c r="I4" s="40">
        <f>'[36]Result Data'!$F$13</f>
        <v>1.0574000000000001</v>
      </c>
      <c r="J4" s="45">
        <f>'[37]Result Data'!$F$13</f>
        <v>2.7911557499999993</v>
      </c>
      <c r="K4" s="23">
        <v>1.0931</v>
      </c>
      <c r="L4" s="45">
        <v>3.5210889999999999</v>
      </c>
    </row>
    <row r="5" spans="1:12" x14ac:dyDescent="0.3">
      <c r="A5" s="149" t="s">
        <v>4</v>
      </c>
      <c r="B5" s="114">
        <v>1</v>
      </c>
      <c r="C5" s="114">
        <v>2</v>
      </c>
      <c r="D5" s="114">
        <v>2</v>
      </c>
      <c r="E5" s="41">
        <v>0.90015199999999995</v>
      </c>
      <c r="F5" s="46">
        <v>16.840351999999999</v>
      </c>
      <c r="G5" s="23">
        <v>0.88024000000000002</v>
      </c>
      <c r="H5" s="23">
        <v>21.425632</v>
      </c>
      <c r="I5" s="41">
        <f>'[38]Result Data'!$F$14</f>
        <v>1.346128</v>
      </c>
      <c r="J5" s="46">
        <f>'[39]Result Data'!$F$14</f>
        <v>24.186044999999996</v>
      </c>
      <c r="K5" s="23">
        <v>1.627786</v>
      </c>
      <c r="L5" s="46">
        <v>32.289180000000002</v>
      </c>
    </row>
    <row r="6" spans="1:12" x14ac:dyDescent="0.3">
      <c r="A6" s="149" t="s">
        <v>4</v>
      </c>
      <c r="B6" s="114">
        <v>1</v>
      </c>
      <c r="C6" s="114">
        <v>3</v>
      </c>
      <c r="D6" s="114">
        <v>3</v>
      </c>
      <c r="E6" s="41">
        <v>0.75334000000000001</v>
      </c>
      <c r="F6" s="46">
        <v>1.2861009999999999</v>
      </c>
      <c r="G6" s="23">
        <v>0.79174639999999996</v>
      </c>
      <c r="H6" s="23">
        <v>2.7951377499999999</v>
      </c>
      <c r="I6" s="41">
        <f>'[36]Result Data'!$F$15</f>
        <v>2.3664000000000001</v>
      </c>
      <c r="J6" s="46">
        <f>'[37]Result Data'!$F$15</f>
        <v>2.39948425</v>
      </c>
      <c r="K6" s="23">
        <v>2.2235999999999998</v>
      </c>
      <c r="L6" s="46">
        <v>4.9809555000000003</v>
      </c>
    </row>
    <row r="7" spans="1:12" x14ac:dyDescent="0.3">
      <c r="A7" s="149" t="s">
        <v>4</v>
      </c>
      <c r="B7" s="114">
        <v>1</v>
      </c>
      <c r="C7" s="114">
        <v>4</v>
      </c>
      <c r="D7" s="114">
        <v>4</v>
      </c>
      <c r="E7" s="41">
        <v>1.20381</v>
      </c>
      <c r="F7" s="46">
        <v>13.827168</v>
      </c>
      <c r="G7" s="23">
        <v>1.1390960000000001</v>
      </c>
      <c r="H7" s="23">
        <v>13.696160000000001</v>
      </c>
      <c r="I7" s="41">
        <f>'[38]Result Data'!$F$16</f>
        <v>1.7624920000000004</v>
      </c>
      <c r="J7" s="46">
        <f>'[39]Result Data'!$F$16</f>
        <v>44.152593333333336</v>
      </c>
      <c r="K7" s="23">
        <v>2.3013159999999999</v>
      </c>
      <c r="L7" s="46">
        <v>63.430639999999997</v>
      </c>
    </row>
    <row r="8" spans="1:12" x14ac:dyDescent="0.3">
      <c r="A8" s="149" t="s">
        <v>4</v>
      </c>
      <c r="B8" s="114">
        <v>2</v>
      </c>
      <c r="C8" s="114">
        <v>1</v>
      </c>
      <c r="D8" s="114">
        <v>5</v>
      </c>
      <c r="E8" s="41">
        <v>0.91864000000000001</v>
      </c>
      <c r="F8" s="46">
        <v>0.49324000000000001</v>
      </c>
      <c r="G8" s="23">
        <v>1.297755</v>
      </c>
      <c r="H8" s="23">
        <v>1.5142599999999999</v>
      </c>
      <c r="I8" s="41">
        <f>'[40]Result Data'!$F$14</f>
        <v>6.6504870000000009</v>
      </c>
      <c r="J8" s="46">
        <f>'[41]Result Data'!$F$14</f>
        <v>4.8719999999999999</v>
      </c>
      <c r="K8" s="23">
        <v>5.9125750000000004</v>
      </c>
      <c r="L8" s="46">
        <v>3.5756399999999999</v>
      </c>
    </row>
    <row r="9" spans="1:12" x14ac:dyDescent="0.3">
      <c r="A9" s="149" t="s">
        <v>4</v>
      </c>
      <c r="B9" s="114">
        <v>2</v>
      </c>
      <c r="C9" s="114">
        <v>2</v>
      </c>
      <c r="D9" s="114">
        <v>6</v>
      </c>
      <c r="E9" s="41">
        <v>5.4142333330000003</v>
      </c>
      <c r="F9" s="46">
        <v>0.62937600000000005</v>
      </c>
      <c r="G9" s="23">
        <v>4.7722866670000004</v>
      </c>
      <c r="H9" s="23">
        <v>0.57987200000000005</v>
      </c>
      <c r="I9" s="41">
        <f>'[42]Result Data'!$F$14</f>
        <v>4.8816400000000009</v>
      </c>
      <c r="J9" s="46">
        <f>'[41]Result Data'!$F$18</f>
        <v>7.7860399999999998</v>
      </c>
      <c r="K9" s="23">
        <v>9.8130000000000006</v>
      </c>
      <c r="L9" s="46">
        <v>6.6337200000000003</v>
      </c>
    </row>
    <row r="10" spans="1:12" x14ac:dyDescent="0.3">
      <c r="A10" s="149" t="s">
        <v>4</v>
      </c>
      <c r="B10" s="114">
        <v>2</v>
      </c>
      <c r="C10" s="114">
        <v>3</v>
      </c>
      <c r="D10" s="114">
        <v>7</v>
      </c>
      <c r="E10" s="41">
        <v>3.9927800000000002</v>
      </c>
      <c r="F10" s="46">
        <v>3.2567560000000002</v>
      </c>
      <c r="G10" s="23">
        <v>5.1391133330000001</v>
      </c>
      <c r="H10" s="23">
        <v>2.4626250000000001</v>
      </c>
      <c r="I10" s="41">
        <f>'[42]Result Data'!$F$15</f>
        <v>7.1236000000000006</v>
      </c>
      <c r="J10" s="46">
        <f>'[43]Result Data'!$F$16</f>
        <v>8.7567199999999978</v>
      </c>
      <c r="K10" s="23">
        <v>14.763400000000001</v>
      </c>
      <c r="L10" s="46">
        <v>11.857472</v>
      </c>
    </row>
    <row r="11" spans="1:12" ht="16.2" thickBot="1" x14ac:dyDescent="0.35">
      <c r="A11" s="150" t="s">
        <v>4</v>
      </c>
      <c r="B11" s="115">
        <v>2</v>
      </c>
      <c r="C11" s="115">
        <v>4</v>
      </c>
      <c r="D11" s="115">
        <v>8</v>
      </c>
      <c r="E11" s="42">
        <v>3.2067228569999999</v>
      </c>
      <c r="F11" s="47">
        <v>2.4938899999999999</v>
      </c>
      <c r="G11" s="24">
        <v>3.2132733330000001</v>
      </c>
      <c r="H11" s="24">
        <v>2.9628649999999999</v>
      </c>
      <c r="I11" s="42">
        <f>'[42]Result Data'!$F$17</f>
        <v>4.6007999999999996</v>
      </c>
      <c r="J11" s="47">
        <f>'[43]Result Data'!$F$17</f>
        <v>6.0880399999999995</v>
      </c>
      <c r="K11" s="24">
        <v>7.8613999999999997</v>
      </c>
      <c r="L11" s="47">
        <v>5.5034720000000004</v>
      </c>
    </row>
    <row r="12" spans="1:12" x14ac:dyDescent="0.3">
      <c r="A12" s="147" t="s">
        <v>6</v>
      </c>
      <c r="B12" s="118">
        <v>1</v>
      </c>
      <c r="C12" s="118">
        <v>1</v>
      </c>
      <c r="D12" s="118">
        <v>1</v>
      </c>
      <c r="E12" s="43" t="s">
        <v>12</v>
      </c>
      <c r="F12" s="48" t="s">
        <v>12</v>
      </c>
      <c r="G12" s="23">
        <v>0.88024000000000002</v>
      </c>
      <c r="H12" s="23">
        <v>15.923296000000001</v>
      </c>
      <c r="I12" s="43" t="s">
        <v>12</v>
      </c>
      <c r="J12" s="48" t="s">
        <v>12</v>
      </c>
      <c r="K12" s="14" t="s">
        <v>12</v>
      </c>
      <c r="L12" s="48" t="s">
        <v>12</v>
      </c>
    </row>
    <row r="13" spans="1:12" x14ac:dyDescent="0.3">
      <c r="A13" s="147" t="s">
        <v>6</v>
      </c>
      <c r="B13" s="118">
        <v>1</v>
      </c>
      <c r="C13" s="118">
        <v>2</v>
      </c>
      <c r="D13" s="118">
        <v>2</v>
      </c>
      <c r="E13" s="43">
        <v>0.95988799999999996</v>
      </c>
      <c r="F13" s="48">
        <v>15.137248</v>
      </c>
      <c r="G13" s="23">
        <v>1.10425</v>
      </c>
      <c r="H13" s="23">
        <v>20.410319999999999</v>
      </c>
      <c r="I13" s="41">
        <f>'[38]Result Data'!$F$15</f>
        <v>1.7624920000000004</v>
      </c>
      <c r="J13" s="46">
        <f>'[39]Result Data'!$F$15</f>
        <v>29.111479999999997</v>
      </c>
      <c r="K13" s="23">
        <f>'[38]Result Data'!$H$15</f>
        <v>2.1935511999999999</v>
      </c>
      <c r="L13" s="46">
        <f>'[39]Result Data'!$H$15</f>
        <v>39.280120000000004</v>
      </c>
    </row>
    <row r="14" spans="1:12" x14ac:dyDescent="0.3">
      <c r="A14" s="147" t="s">
        <v>6</v>
      </c>
      <c r="B14" s="118">
        <v>1</v>
      </c>
      <c r="C14" s="118">
        <v>3</v>
      </c>
      <c r="D14" s="118">
        <v>3</v>
      </c>
      <c r="E14" s="43" t="s">
        <v>12</v>
      </c>
      <c r="F14" s="48" t="s">
        <v>12</v>
      </c>
      <c r="G14" s="23">
        <v>0.89736400000000005</v>
      </c>
      <c r="H14" s="23">
        <v>2.1417999999999999</v>
      </c>
      <c r="I14" s="41">
        <f>'[36]Result Data'!$F$16</f>
        <v>3.4850000000000003</v>
      </c>
      <c r="J14" s="46">
        <f>'[37]Result Data'!$F$16</f>
        <v>2.7448673000000001</v>
      </c>
      <c r="K14" s="23">
        <f>'[36]Result Data'!$H$16</f>
        <v>4.8852333333333329</v>
      </c>
      <c r="L14" s="46">
        <f>'[37]Result Data'!$H$16</f>
        <v>7.2419682499999993</v>
      </c>
    </row>
    <row r="15" spans="1:12" x14ac:dyDescent="0.3">
      <c r="A15" s="147" t="s">
        <v>6</v>
      </c>
      <c r="B15" s="118">
        <v>1</v>
      </c>
      <c r="C15" s="118">
        <v>4</v>
      </c>
      <c r="D15" s="118">
        <v>4</v>
      </c>
      <c r="E15" s="44" t="s">
        <v>12</v>
      </c>
      <c r="F15" s="48" t="s">
        <v>12</v>
      </c>
      <c r="G15" s="25">
        <v>0.74133800000000005</v>
      </c>
      <c r="H15" s="23">
        <v>1.563625</v>
      </c>
      <c r="I15" s="41">
        <f>'[44]Result Data'!$F$13</f>
        <v>1.3268655000000003</v>
      </c>
      <c r="J15" s="46">
        <f>'[37]Result Data'!$F$18</f>
        <v>1.6481870999999995</v>
      </c>
      <c r="K15" s="23">
        <f>'[44]Result Data'!$H$13</f>
        <v>1.2760285</v>
      </c>
      <c r="L15" s="46">
        <f>'[37]Result Data'!$H$18</f>
        <v>3.378663</v>
      </c>
    </row>
    <row r="16" spans="1:12" x14ac:dyDescent="0.3">
      <c r="A16" s="147" t="s">
        <v>6</v>
      </c>
      <c r="B16" s="118">
        <v>2</v>
      </c>
      <c r="C16" s="118">
        <v>1</v>
      </c>
      <c r="D16" s="118">
        <v>5</v>
      </c>
      <c r="E16" s="41">
        <v>2.2834539999999999</v>
      </c>
      <c r="F16" s="46">
        <v>4.2184160000000004</v>
      </c>
      <c r="G16" s="23">
        <v>1.95259</v>
      </c>
      <c r="H16" s="23">
        <v>0.57987200000000005</v>
      </c>
      <c r="I16" s="41">
        <f>'[40]Result Data'!$F$13</f>
        <v>6.0772875000000006</v>
      </c>
      <c r="J16" s="46">
        <f>'[41]Result Data'!$F$13</f>
        <v>4.8166000000000002</v>
      </c>
      <c r="K16" s="23">
        <f>'[40]Result Data'!$H$13</f>
        <v>6.9996774999999998</v>
      </c>
      <c r="L16" s="46">
        <f>'[41]Result Data'!$H$13</f>
        <v>4.8387599999999997</v>
      </c>
    </row>
    <row r="17" spans="1:12" x14ac:dyDescent="0.3">
      <c r="A17" s="147" t="s">
        <v>6</v>
      </c>
      <c r="B17" s="118">
        <v>2</v>
      </c>
      <c r="C17" s="118">
        <v>2</v>
      </c>
      <c r="D17" s="118">
        <v>6</v>
      </c>
      <c r="E17" s="41">
        <v>5.3958919999999999</v>
      </c>
      <c r="F17" s="46">
        <v>7.402495</v>
      </c>
      <c r="G17" s="23">
        <v>4.2679</v>
      </c>
      <c r="H17" s="23">
        <v>3.9570919999999998</v>
      </c>
      <c r="I17" s="41">
        <f>'[42]Result Data'!$F$13</f>
        <v>6.0525999999999982</v>
      </c>
      <c r="J17" s="46">
        <f>'[43]Result Data'!$F$13</f>
        <v>4.520719999999999</v>
      </c>
      <c r="K17" s="23">
        <f>'[42]Result Data'!$H$13</f>
        <v>7.4330000000000007</v>
      </c>
      <c r="L17" s="46">
        <f>'[43]Result Data'!$H$13</f>
        <v>5.1349399999999985</v>
      </c>
    </row>
    <row r="18" spans="1:12" x14ac:dyDescent="0.3">
      <c r="A18" s="147" t="s">
        <v>6</v>
      </c>
      <c r="B18" s="118">
        <v>2</v>
      </c>
      <c r="C18" s="118">
        <v>3</v>
      </c>
      <c r="D18" s="118">
        <v>7</v>
      </c>
      <c r="E18" s="41">
        <v>4.4604840000000001</v>
      </c>
      <c r="F18" s="46">
        <v>2.4063479999999999</v>
      </c>
      <c r="G18" s="23">
        <v>4.4513133329999999</v>
      </c>
      <c r="H18" s="23">
        <v>3.0566599999999999</v>
      </c>
      <c r="I18" s="41">
        <f>'[42]Result Data'!$F$16</f>
        <v>7.8614000000000006</v>
      </c>
      <c r="J18" s="46">
        <f>'[43]Result Data'!$F$14</f>
        <v>5.6813839999999995</v>
      </c>
      <c r="K18" s="23">
        <f>'[42]Result Data'!$H$16</f>
        <v>9.5274000000000036</v>
      </c>
      <c r="L18" s="46">
        <f>'[43]Result Data'!$H$14</f>
        <v>6.9267680000000009</v>
      </c>
    </row>
    <row r="19" spans="1:12" ht="16.2" thickBot="1" x14ac:dyDescent="0.35">
      <c r="A19" s="148" t="s">
        <v>6</v>
      </c>
      <c r="B19" s="119">
        <v>2</v>
      </c>
      <c r="C19" s="119">
        <v>4</v>
      </c>
      <c r="D19" s="119">
        <v>8</v>
      </c>
      <c r="E19" s="42">
        <v>1.787158</v>
      </c>
      <c r="F19" s="47">
        <v>0.48086400000000001</v>
      </c>
      <c r="G19" s="24">
        <v>1.95259</v>
      </c>
      <c r="H19" s="24">
        <v>0.233344</v>
      </c>
      <c r="I19" s="42">
        <f>'[40]Result Data'!$F$18</f>
        <v>15.992980000000001</v>
      </c>
      <c r="J19" s="47">
        <f>'[41]Result Data'!$F$17</f>
        <v>4.5580666666666669</v>
      </c>
      <c r="K19" s="24">
        <f>'[40]Result Data'!$H$18</f>
        <v>9.733905</v>
      </c>
      <c r="L19" s="47">
        <f>'[41]Result Data'!$H$17</f>
        <v>4.5118999999999998</v>
      </c>
    </row>
    <row r="20" spans="1:12" x14ac:dyDescent="0.3">
      <c r="A20" s="151" t="s">
        <v>5</v>
      </c>
      <c r="B20" s="122">
        <v>1</v>
      </c>
      <c r="C20" s="122">
        <v>1</v>
      </c>
      <c r="D20" s="122">
        <v>1</v>
      </c>
      <c r="E20" s="41">
        <v>0.88536199999999998</v>
      </c>
      <c r="F20" s="46">
        <v>1.3554820000000001</v>
      </c>
      <c r="G20" s="23">
        <v>1.1013980000000001</v>
      </c>
      <c r="H20" s="23">
        <v>2.1533635000000002</v>
      </c>
      <c r="I20" s="41">
        <f>'[36]Result Data'!$F$14</f>
        <v>1.7119</v>
      </c>
      <c r="J20" s="46">
        <f>'[37]Result Data'!$F$14</f>
        <v>4.3756450000000005</v>
      </c>
      <c r="K20" s="23">
        <f>'[36]Result Data'!$H$14</f>
        <v>1.9975000000000003</v>
      </c>
      <c r="L20" s="46">
        <f>'[37]Result Data'!$H$14</f>
        <v>6.6010512500000003</v>
      </c>
    </row>
    <row r="21" spans="1:12" x14ac:dyDescent="0.3">
      <c r="A21" s="151" t="s">
        <v>5</v>
      </c>
      <c r="B21" s="122">
        <v>1</v>
      </c>
      <c r="C21" s="122">
        <v>2</v>
      </c>
      <c r="D21" s="122">
        <v>2</v>
      </c>
      <c r="E21" s="41">
        <v>1.0196240000000001</v>
      </c>
      <c r="F21" s="46">
        <v>11.40352</v>
      </c>
      <c r="G21" s="23">
        <v>0.93997600000000003</v>
      </c>
      <c r="H21" s="23">
        <v>10.420959999999999</v>
      </c>
      <c r="I21" s="41">
        <f>'[38]Result Data'!$F$17</f>
        <v>2.3111128000000001</v>
      </c>
      <c r="J21" s="46">
        <f>'[39]Result Data'!$F$17</f>
        <v>20.849459999999997</v>
      </c>
      <c r="K21" s="23">
        <f>'[38]Result Data'!$H$17</f>
        <v>2.8107495999999998</v>
      </c>
      <c r="L21" s="46">
        <f>'[39]Result Data'!$H$17</f>
        <v>31.653639999999999</v>
      </c>
    </row>
    <row r="22" spans="1:12" x14ac:dyDescent="0.3">
      <c r="A22" s="151" t="s">
        <v>5</v>
      </c>
      <c r="B22" s="122">
        <v>1</v>
      </c>
      <c r="C22" s="122">
        <v>3</v>
      </c>
      <c r="D22" s="122">
        <v>3</v>
      </c>
      <c r="E22" s="41">
        <v>1.4158504000000001</v>
      </c>
      <c r="F22" s="46">
        <v>1.3670454999999999</v>
      </c>
      <c r="G22" s="23">
        <v>0.83335333300000003</v>
      </c>
      <c r="H22" s="23">
        <v>1.8064585</v>
      </c>
      <c r="I22" s="41">
        <f>'[36]Result Data'!$F$17</f>
        <v>4.0823799999999997</v>
      </c>
      <c r="J22" s="46">
        <f>'[37]Result Data'!$F$17</f>
        <v>1.8297802499999998</v>
      </c>
      <c r="K22" s="23">
        <f>'[36]Result Data'!$H$17</f>
        <v>4.6789666666666667</v>
      </c>
      <c r="L22" s="46">
        <f>'[37]Result Data'!$H$17</f>
        <v>3.6635149999999994</v>
      </c>
    </row>
    <row r="23" spans="1:12" x14ac:dyDescent="0.3">
      <c r="A23" s="151" t="s">
        <v>5</v>
      </c>
      <c r="B23" s="122">
        <v>1</v>
      </c>
      <c r="C23" s="122">
        <v>4</v>
      </c>
      <c r="D23" s="122">
        <v>4</v>
      </c>
      <c r="E23" s="41">
        <v>5.5595600000000003</v>
      </c>
      <c r="F23" s="46">
        <v>11.076000000000001</v>
      </c>
      <c r="G23" s="23">
        <v>1.039536</v>
      </c>
      <c r="H23" s="23">
        <v>11.949386670000001</v>
      </c>
      <c r="I23" s="41">
        <f>'[38]Result Data'!$F$18</f>
        <v>1.9486312000000003</v>
      </c>
      <c r="J23" s="46">
        <f>'[39]Result Data'!$F$18</f>
        <v>20.849459999999997</v>
      </c>
      <c r="K23" s="23">
        <f>'[38]Result Data'!$H$18</f>
        <v>1.9094440000000006</v>
      </c>
      <c r="L23" s="46">
        <f>'[39]Result Data'!$H$18</f>
        <v>29.905904999999994</v>
      </c>
    </row>
    <row r="24" spans="1:12" x14ac:dyDescent="0.3">
      <c r="A24" s="151" t="s">
        <v>5</v>
      </c>
      <c r="B24" s="122">
        <v>2</v>
      </c>
      <c r="C24" s="122">
        <v>1</v>
      </c>
      <c r="D24" s="122">
        <v>5</v>
      </c>
      <c r="E24" s="41">
        <v>2.5316019999999999</v>
      </c>
      <c r="F24" s="46">
        <v>1.8546</v>
      </c>
      <c r="G24" s="23">
        <v>1.787158</v>
      </c>
      <c r="H24" s="23">
        <v>1.26674</v>
      </c>
      <c r="I24" s="41">
        <f>'[40]Result Data'!$F$15</f>
        <v>5.7808050000000009</v>
      </c>
      <c r="J24" s="46">
        <f>'[41]Result Data'!$F$15</f>
        <v>3.6255000000000011</v>
      </c>
      <c r="K24" s="23">
        <f>'[40]Result Data'!$H$15</f>
        <v>6.1497609999999998</v>
      </c>
      <c r="L24" s="46">
        <f>'[41]Result Data'!$H$15</f>
        <v>4.1794999999999991</v>
      </c>
    </row>
    <row r="25" spans="1:12" x14ac:dyDescent="0.3">
      <c r="A25" s="151" t="s">
        <v>5</v>
      </c>
      <c r="B25" s="122">
        <v>2</v>
      </c>
      <c r="C25" s="122">
        <v>2</v>
      </c>
      <c r="D25" s="122">
        <v>6</v>
      </c>
      <c r="E25" s="41">
        <v>15.416916670000001</v>
      </c>
      <c r="F25" s="46">
        <v>0</v>
      </c>
      <c r="G25" s="23">
        <v>0.74631499999999995</v>
      </c>
      <c r="H25" s="23">
        <v>3.9453333E-2</v>
      </c>
      <c r="I25" s="41">
        <f>'[40]Result Data'!$F$16</f>
        <v>8.6797450000000005</v>
      </c>
      <c r="J25" s="46">
        <f>'[41]Result Data'!$F$16</f>
        <v>6.3677999999999999</v>
      </c>
      <c r="K25" s="23">
        <f>'[40]Result Data'!$H$16</f>
        <v>9.206825000000002</v>
      </c>
      <c r="L25" s="46">
        <f>'[41]Result Data'!$H$16</f>
        <v>5.296733333333334</v>
      </c>
    </row>
    <row r="26" spans="1:12" x14ac:dyDescent="0.3">
      <c r="A26" s="151" t="s">
        <v>5</v>
      </c>
      <c r="B26" s="122">
        <v>2</v>
      </c>
      <c r="C26" s="122">
        <v>3</v>
      </c>
      <c r="D26" s="122">
        <v>7</v>
      </c>
      <c r="E26" s="41">
        <v>1.9181250000000001</v>
      </c>
      <c r="F26" s="46">
        <v>2.80654</v>
      </c>
      <c r="G26" s="23">
        <v>1.6768700000000001</v>
      </c>
      <c r="H26" s="23">
        <v>2.6814800000000001</v>
      </c>
      <c r="I26" s="41">
        <f>'[40]Result Data'!$F$17</f>
        <v>7.1775670000000016</v>
      </c>
      <c r="J26" s="46">
        <f>'[43]Result Data'!$F$15</f>
        <v>5.3509759999999993</v>
      </c>
      <c r="K26" s="23">
        <f>'[40]Result Data'!$H$17</f>
        <v>6.9930890000000012</v>
      </c>
      <c r="L26" s="46">
        <f>'[43]Result Data'!$H$15</f>
        <v>8.1721519999999988</v>
      </c>
    </row>
    <row r="27" spans="1:12" ht="16.2" thickBot="1" x14ac:dyDescent="0.35">
      <c r="A27" s="152" t="s">
        <v>5</v>
      </c>
      <c r="B27" s="123">
        <v>2</v>
      </c>
      <c r="C27" s="123">
        <v>4</v>
      </c>
      <c r="D27" s="123">
        <v>8</v>
      </c>
      <c r="E27" s="42">
        <v>4.0271699999999999</v>
      </c>
      <c r="F27" s="47">
        <v>2.0811920000000002</v>
      </c>
      <c r="G27" s="24">
        <v>3.6718066669999998</v>
      </c>
      <c r="H27" s="24">
        <v>3.4005749999999999</v>
      </c>
      <c r="I27" s="42">
        <f>'[42]Result Data'!$F$18</f>
        <v>10.051000000000002</v>
      </c>
      <c r="J27" s="47">
        <f>'[43]Result Data'!$F$18</f>
        <v>28.45412</v>
      </c>
      <c r="K27" s="24">
        <f>'[42]Result Data'!$H$18</f>
        <v>10.479400000000002</v>
      </c>
      <c r="L27" s="47">
        <f>'[43]Result Data'!$H$18</f>
        <v>29.76728</v>
      </c>
    </row>
  </sheetData>
  <mergeCells count="2">
    <mergeCell ref="E1:H1"/>
    <mergeCell ref="I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>
      <selection activeCell="B3" sqref="B3:D10"/>
    </sheetView>
  </sheetViews>
  <sheetFormatPr defaultColWidth="11.19921875" defaultRowHeight="15.6" x14ac:dyDescent="0.3"/>
  <cols>
    <col min="1" max="1" width="10" bestFit="1" customWidth="1"/>
    <col min="2" max="2" width="9" customWidth="1"/>
    <col min="3" max="3" width="13.19921875" customWidth="1"/>
    <col min="4" max="4" width="11.5" customWidth="1"/>
    <col min="5" max="5" width="10.19921875" customWidth="1"/>
    <col min="6" max="6" width="9.69921875" customWidth="1"/>
    <col min="7" max="7" width="9.296875" customWidth="1"/>
    <col min="8" max="8" width="10.69921875" customWidth="1"/>
  </cols>
  <sheetData>
    <row r="1" spans="1:8" x14ac:dyDescent="0.3">
      <c r="A1" s="1"/>
      <c r="B1" s="1"/>
      <c r="C1" s="1"/>
      <c r="D1" s="1"/>
      <c r="E1" s="167" t="s">
        <v>54</v>
      </c>
      <c r="F1" s="168"/>
      <c r="G1" s="167" t="s">
        <v>55</v>
      </c>
      <c r="H1" s="168"/>
    </row>
    <row r="2" spans="1:8" ht="16.2" thickBot="1" x14ac:dyDescent="0.35">
      <c r="A2" s="77" t="s">
        <v>3</v>
      </c>
      <c r="B2" s="10" t="s">
        <v>2</v>
      </c>
      <c r="C2" s="10" t="s">
        <v>1</v>
      </c>
      <c r="D2" s="11" t="s">
        <v>0</v>
      </c>
      <c r="E2" s="12" t="s">
        <v>14</v>
      </c>
      <c r="F2" s="13" t="s">
        <v>13</v>
      </c>
      <c r="G2" s="12" t="s">
        <v>14</v>
      </c>
      <c r="H2" s="13" t="s">
        <v>13</v>
      </c>
    </row>
    <row r="3" spans="1:8" x14ac:dyDescent="0.3">
      <c r="A3" s="137" t="s">
        <v>4</v>
      </c>
      <c r="B3" s="139">
        <v>1</v>
      </c>
      <c r="C3" s="139">
        <v>1</v>
      </c>
      <c r="D3" s="139">
        <v>1</v>
      </c>
      <c r="E3" s="35" t="s">
        <v>12</v>
      </c>
      <c r="F3" s="39" t="s">
        <v>12</v>
      </c>
      <c r="G3" s="36">
        <v>95.6</v>
      </c>
      <c r="H3" s="37">
        <v>96.4</v>
      </c>
    </row>
    <row r="4" spans="1:8" x14ac:dyDescent="0.3">
      <c r="A4" s="137" t="s">
        <v>4</v>
      </c>
      <c r="B4" s="139">
        <v>1</v>
      </c>
      <c r="C4" s="139">
        <v>2</v>
      </c>
      <c r="D4" s="139">
        <v>2</v>
      </c>
      <c r="E4" s="29">
        <v>21.2</v>
      </c>
      <c r="F4" s="30">
        <v>24.1</v>
      </c>
      <c r="G4" s="7">
        <v>98.6</v>
      </c>
      <c r="H4" s="30">
        <v>97.4</v>
      </c>
    </row>
    <row r="5" spans="1:8" x14ac:dyDescent="0.3">
      <c r="A5" s="137" t="s">
        <v>4</v>
      </c>
      <c r="B5" s="139">
        <v>1</v>
      </c>
      <c r="C5" s="139">
        <v>3</v>
      </c>
      <c r="D5" s="139">
        <v>3</v>
      </c>
      <c r="E5" s="29">
        <v>28.5</v>
      </c>
      <c r="F5" s="30">
        <v>34.5</v>
      </c>
      <c r="G5" s="7">
        <v>96.4</v>
      </c>
      <c r="H5" s="30">
        <v>90.5</v>
      </c>
    </row>
    <row r="6" spans="1:8" x14ac:dyDescent="0.3">
      <c r="A6" s="137" t="s">
        <v>4</v>
      </c>
      <c r="B6" s="139">
        <v>1</v>
      </c>
      <c r="C6" s="139">
        <v>4</v>
      </c>
      <c r="D6" s="139">
        <v>4</v>
      </c>
      <c r="E6" s="29">
        <v>13.3</v>
      </c>
      <c r="F6" s="30">
        <v>24.5</v>
      </c>
      <c r="G6" s="7">
        <v>94.5</v>
      </c>
      <c r="H6" s="30">
        <v>93.5</v>
      </c>
    </row>
    <row r="7" spans="1:8" x14ac:dyDescent="0.3">
      <c r="A7" s="137" t="s">
        <v>4</v>
      </c>
      <c r="B7" s="139">
        <v>2</v>
      </c>
      <c r="C7" s="139">
        <v>1</v>
      </c>
      <c r="D7" s="139">
        <v>5</v>
      </c>
      <c r="E7" s="29">
        <v>50.8</v>
      </c>
      <c r="F7" s="30">
        <v>58.8</v>
      </c>
      <c r="G7" s="7">
        <v>82.3</v>
      </c>
      <c r="H7" s="30">
        <v>70.599999999999994</v>
      </c>
    </row>
    <row r="8" spans="1:8" x14ac:dyDescent="0.3">
      <c r="A8" s="112" t="s">
        <v>4</v>
      </c>
      <c r="B8" s="139">
        <v>2</v>
      </c>
      <c r="C8" s="139">
        <v>2</v>
      </c>
      <c r="D8" s="139">
        <v>6</v>
      </c>
      <c r="E8" s="29">
        <v>52.3</v>
      </c>
      <c r="F8" s="30">
        <v>74.2</v>
      </c>
      <c r="G8" s="7">
        <v>92.1</v>
      </c>
      <c r="H8" s="33">
        <v>86</v>
      </c>
    </row>
    <row r="9" spans="1:8" x14ac:dyDescent="0.3">
      <c r="A9" s="112" t="s">
        <v>4</v>
      </c>
      <c r="B9" s="139">
        <v>2</v>
      </c>
      <c r="C9" s="139">
        <v>3</v>
      </c>
      <c r="D9" s="139">
        <v>7</v>
      </c>
      <c r="E9" s="29">
        <v>50.5</v>
      </c>
      <c r="F9" s="30">
        <v>64.099999999999994</v>
      </c>
      <c r="G9" s="7">
        <v>91.4</v>
      </c>
      <c r="H9" s="30">
        <v>94.1</v>
      </c>
    </row>
    <row r="10" spans="1:8" ht="16.2" thickBot="1" x14ac:dyDescent="0.35">
      <c r="A10" s="113" t="s">
        <v>4</v>
      </c>
      <c r="B10" s="140">
        <v>2</v>
      </c>
      <c r="C10" s="140">
        <v>4</v>
      </c>
      <c r="D10" s="140">
        <v>8</v>
      </c>
      <c r="E10" s="31">
        <v>6.6</v>
      </c>
      <c r="F10" s="38">
        <v>58</v>
      </c>
      <c r="G10" s="8">
        <v>84.9</v>
      </c>
      <c r="H10" s="32">
        <v>86.3</v>
      </c>
    </row>
    <row r="11" spans="1:8" x14ac:dyDescent="0.3">
      <c r="A11" s="116" t="s">
        <v>6</v>
      </c>
      <c r="B11" s="142">
        <v>1</v>
      </c>
      <c r="C11" s="142">
        <v>1</v>
      </c>
      <c r="D11" s="142">
        <v>1</v>
      </c>
      <c r="E11" s="29">
        <v>24.7</v>
      </c>
      <c r="F11" s="30">
        <v>17.5</v>
      </c>
      <c r="G11" s="7">
        <v>97.4</v>
      </c>
      <c r="H11" s="30">
        <v>97.2</v>
      </c>
    </row>
    <row r="12" spans="1:8" x14ac:dyDescent="0.3">
      <c r="A12" s="116" t="s">
        <v>6</v>
      </c>
      <c r="B12" s="142">
        <v>1</v>
      </c>
      <c r="C12" s="142">
        <v>2</v>
      </c>
      <c r="D12" s="142">
        <v>2</v>
      </c>
      <c r="E12" s="29">
        <v>26.4</v>
      </c>
      <c r="F12" s="30">
        <v>21.9</v>
      </c>
      <c r="G12" s="7">
        <v>97.3</v>
      </c>
      <c r="H12" s="30">
        <v>89.7</v>
      </c>
    </row>
    <row r="13" spans="1:8" x14ac:dyDescent="0.3">
      <c r="A13" s="116" t="s">
        <v>6</v>
      </c>
      <c r="B13" s="142">
        <v>1</v>
      </c>
      <c r="C13" s="142">
        <v>3</v>
      </c>
      <c r="D13" s="142">
        <v>3</v>
      </c>
      <c r="E13" s="29">
        <v>25.6</v>
      </c>
      <c r="F13" s="30">
        <v>40.299999999999997</v>
      </c>
      <c r="G13" s="7">
        <v>95.7</v>
      </c>
      <c r="H13" s="30">
        <v>95.2</v>
      </c>
    </row>
    <row r="14" spans="1:8" x14ac:dyDescent="0.3">
      <c r="A14" s="116" t="s">
        <v>6</v>
      </c>
      <c r="B14" s="142">
        <v>1</v>
      </c>
      <c r="C14" s="142">
        <v>4</v>
      </c>
      <c r="D14" s="142">
        <v>4</v>
      </c>
      <c r="E14" s="29">
        <v>26.3</v>
      </c>
      <c r="F14" s="30">
        <v>34.5</v>
      </c>
      <c r="G14" s="7">
        <v>93.3</v>
      </c>
      <c r="H14" s="30">
        <v>94.5</v>
      </c>
    </row>
    <row r="15" spans="1:8" x14ac:dyDescent="0.3">
      <c r="A15" s="116" t="s">
        <v>6</v>
      </c>
      <c r="B15" s="142">
        <v>2</v>
      </c>
      <c r="C15" s="142">
        <v>1</v>
      </c>
      <c r="D15" s="142">
        <v>5</v>
      </c>
      <c r="E15" s="29">
        <v>53.6</v>
      </c>
      <c r="F15" s="30">
        <v>65.099999999999994</v>
      </c>
      <c r="G15" s="7">
        <v>81.599999999999994</v>
      </c>
      <c r="H15" s="30">
        <v>92.1</v>
      </c>
    </row>
    <row r="16" spans="1:8" x14ac:dyDescent="0.3">
      <c r="A16" s="116" t="s">
        <v>6</v>
      </c>
      <c r="B16" s="142">
        <v>2</v>
      </c>
      <c r="C16" s="142">
        <v>2</v>
      </c>
      <c r="D16" s="142">
        <v>6</v>
      </c>
      <c r="E16" s="29">
        <v>58.8</v>
      </c>
      <c r="F16" s="30">
        <v>68.8</v>
      </c>
      <c r="G16" s="7">
        <v>75.599999999999994</v>
      </c>
      <c r="H16" s="30">
        <v>69.900000000000006</v>
      </c>
    </row>
    <row r="17" spans="1:8" x14ac:dyDescent="0.3">
      <c r="A17" s="116" t="s">
        <v>6</v>
      </c>
      <c r="B17" s="142">
        <v>2</v>
      </c>
      <c r="C17" s="142">
        <v>3</v>
      </c>
      <c r="D17" s="142">
        <v>7</v>
      </c>
      <c r="E17" s="29">
        <v>53.2</v>
      </c>
      <c r="F17" s="30">
        <v>66.7</v>
      </c>
      <c r="G17" s="7">
        <v>90.5</v>
      </c>
      <c r="H17" s="30">
        <v>86.6</v>
      </c>
    </row>
    <row r="18" spans="1:8" ht="16.2" thickBot="1" x14ac:dyDescent="0.35">
      <c r="A18" s="117" t="s">
        <v>6</v>
      </c>
      <c r="B18" s="143">
        <v>2</v>
      </c>
      <c r="C18" s="143">
        <v>4</v>
      </c>
      <c r="D18" s="143">
        <v>8</v>
      </c>
      <c r="E18" s="31">
        <v>56.6</v>
      </c>
      <c r="F18" s="32">
        <v>67.599999999999994</v>
      </c>
      <c r="G18" s="8">
        <v>91.3</v>
      </c>
      <c r="H18" s="38">
        <v>92</v>
      </c>
    </row>
    <row r="19" spans="1:8" x14ac:dyDescent="0.3">
      <c r="A19" s="120" t="s">
        <v>5</v>
      </c>
      <c r="B19" s="145">
        <v>1</v>
      </c>
      <c r="C19" s="145">
        <v>1</v>
      </c>
      <c r="D19" s="145">
        <v>1</v>
      </c>
      <c r="E19" s="34">
        <v>25</v>
      </c>
      <c r="F19" s="30">
        <v>27.4</v>
      </c>
      <c r="G19" s="9">
        <v>95</v>
      </c>
      <c r="H19" s="30">
        <v>97.2</v>
      </c>
    </row>
    <row r="20" spans="1:8" x14ac:dyDescent="0.3">
      <c r="A20" s="120" t="s">
        <v>5</v>
      </c>
      <c r="B20" s="145">
        <v>1</v>
      </c>
      <c r="C20" s="145">
        <v>2</v>
      </c>
      <c r="D20" s="145">
        <v>2</v>
      </c>
      <c r="E20" s="29">
        <v>9.9</v>
      </c>
      <c r="F20" s="30">
        <v>25.7</v>
      </c>
      <c r="G20" s="7">
        <v>95.6</v>
      </c>
      <c r="H20" s="30">
        <v>91.9</v>
      </c>
    </row>
    <row r="21" spans="1:8" x14ac:dyDescent="0.3">
      <c r="A21" s="120" t="s">
        <v>5</v>
      </c>
      <c r="B21" s="145">
        <v>1</v>
      </c>
      <c r="C21" s="145">
        <v>3</v>
      </c>
      <c r="D21" s="145">
        <v>3</v>
      </c>
      <c r="E21" s="34">
        <v>25</v>
      </c>
      <c r="F21" s="30">
        <v>33.700000000000003</v>
      </c>
      <c r="G21" s="7">
        <v>97.1</v>
      </c>
      <c r="H21" s="30">
        <v>95.8</v>
      </c>
    </row>
    <row r="22" spans="1:8" x14ac:dyDescent="0.3">
      <c r="A22" s="120" t="s">
        <v>5</v>
      </c>
      <c r="B22" s="145">
        <v>1</v>
      </c>
      <c r="C22" s="145">
        <v>4</v>
      </c>
      <c r="D22" s="145">
        <v>4</v>
      </c>
      <c r="E22" s="29">
        <v>96.4</v>
      </c>
      <c r="F22" s="30">
        <v>42.7</v>
      </c>
      <c r="G22" s="7">
        <v>96.3</v>
      </c>
      <c r="H22" s="30">
        <v>94.6</v>
      </c>
    </row>
    <row r="23" spans="1:8" x14ac:dyDescent="0.3">
      <c r="A23" s="120" t="s">
        <v>5</v>
      </c>
      <c r="B23" s="145">
        <v>2</v>
      </c>
      <c r="C23" s="145">
        <v>1</v>
      </c>
      <c r="D23" s="145">
        <v>5</v>
      </c>
      <c r="E23" s="29">
        <v>49.1</v>
      </c>
      <c r="F23" s="30">
        <v>61</v>
      </c>
      <c r="G23" s="7">
        <v>85.4</v>
      </c>
      <c r="H23" s="30">
        <v>87.9</v>
      </c>
    </row>
    <row r="24" spans="1:8" x14ac:dyDescent="0.3">
      <c r="A24" s="120" t="s">
        <v>5</v>
      </c>
      <c r="B24" s="145">
        <v>2</v>
      </c>
      <c r="C24" s="145">
        <v>2</v>
      </c>
      <c r="D24" s="145">
        <v>6</v>
      </c>
      <c r="E24" s="29">
        <v>44.2</v>
      </c>
      <c r="F24" s="30">
        <v>74.099999999999994</v>
      </c>
      <c r="G24" s="7">
        <v>74.5</v>
      </c>
      <c r="H24" s="30">
        <v>92.8</v>
      </c>
    </row>
    <row r="25" spans="1:8" x14ac:dyDescent="0.3">
      <c r="A25" s="120" t="s">
        <v>5</v>
      </c>
      <c r="B25" s="145">
        <v>2</v>
      </c>
      <c r="C25" s="145">
        <v>3</v>
      </c>
      <c r="D25" s="145">
        <v>7</v>
      </c>
      <c r="E25" s="29">
        <v>54.1</v>
      </c>
      <c r="F25" s="30">
        <v>65.900000000000006</v>
      </c>
      <c r="G25" s="7">
        <v>93.5</v>
      </c>
      <c r="H25" s="30">
        <v>92.5</v>
      </c>
    </row>
    <row r="26" spans="1:8" ht="16.2" thickBot="1" x14ac:dyDescent="0.35">
      <c r="A26" s="121" t="s">
        <v>5</v>
      </c>
      <c r="B26" s="146">
        <v>2</v>
      </c>
      <c r="C26" s="146">
        <v>4</v>
      </c>
      <c r="D26" s="146">
        <v>8</v>
      </c>
      <c r="E26" s="31">
        <v>3.5</v>
      </c>
      <c r="F26" s="32">
        <v>66.400000000000006</v>
      </c>
      <c r="G26" s="8">
        <v>90.6</v>
      </c>
      <c r="H26" s="38">
        <v>84</v>
      </c>
    </row>
  </sheetData>
  <mergeCells count="2">
    <mergeCell ref="G1:H1"/>
    <mergeCell ref="E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6"/>
  <sheetViews>
    <sheetView tabSelected="1" workbookViewId="0">
      <selection activeCell="C12" sqref="C12"/>
    </sheetView>
  </sheetViews>
  <sheetFormatPr defaultColWidth="11.19921875" defaultRowHeight="15.6" x14ac:dyDescent="0.3"/>
  <cols>
    <col min="1" max="1" width="10" bestFit="1" customWidth="1"/>
  </cols>
  <sheetData>
    <row r="1" spans="1:8" x14ac:dyDescent="0.3">
      <c r="A1" s="1"/>
      <c r="B1" s="1"/>
      <c r="C1" s="1"/>
      <c r="D1" s="1"/>
      <c r="E1" s="167" t="s">
        <v>54</v>
      </c>
      <c r="F1" s="168"/>
      <c r="G1" s="167" t="s">
        <v>55</v>
      </c>
      <c r="H1" s="168"/>
    </row>
    <row r="2" spans="1:8" ht="16.2" thickBot="1" x14ac:dyDescent="0.35">
      <c r="A2" s="77" t="s">
        <v>3</v>
      </c>
      <c r="B2" s="10" t="s">
        <v>2</v>
      </c>
      <c r="C2" s="10" t="s">
        <v>1</v>
      </c>
      <c r="D2" s="11" t="s">
        <v>0</v>
      </c>
      <c r="E2" s="12" t="s">
        <v>14</v>
      </c>
      <c r="F2" s="13" t="s">
        <v>13</v>
      </c>
      <c r="G2" s="12" t="s">
        <v>14</v>
      </c>
      <c r="H2" s="13" t="s">
        <v>13</v>
      </c>
    </row>
    <row r="3" spans="1:8" x14ac:dyDescent="0.3">
      <c r="A3" s="137" t="s">
        <v>4</v>
      </c>
      <c r="B3" s="139">
        <v>1</v>
      </c>
      <c r="C3" s="139">
        <v>1</v>
      </c>
      <c r="D3" s="139">
        <v>1</v>
      </c>
      <c r="E3" s="35">
        <v>25.2</v>
      </c>
      <c r="F3" s="37">
        <v>34.299999999999997</v>
      </c>
      <c r="G3" s="36">
        <v>95.6</v>
      </c>
      <c r="H3" s="37">
        <v>81.7</v>
      </c>
    </row>
    <row r="4" spans="1:8" x14ac:dyDescent="0.3">
      <c r="A4" s="137" t="s">
        <v>4</v>
      </c>
      <c r="B4" s="139">
        <v>1</v>
      </c>
      <c r="C4" s="139">
        <v>2</v>
      </c>
      <c r="D4" s="139">
        <v>2</v>
      </c>
      <c r="E4" s="29">
        <v>21.2</v>
      </c>
      <c r="F4" s="30">
        <v>43.7</v>
      </c>
      <c r="G4" s="7">
        <v>98.6</v>
      </c>
      <c r="H4" s="30">
        <v>88.5</v>
      </c>
    </row>
    <row r="5" spans="1:8" x14ac:dyDescent="0.3">
      <c r="A5" s="137" t="s">
        <v>4</v>
      </c>
      <c r="B5" s="139">
        <v>1</v>
      </c>
      <c r="C5" s="139">
        <v>3</v>
      </c>
      <c r="D5" s="139">
        <v>3</v>
      </c>
      <c r="E5" s="29">
        <v>28.5</v>
      </c>
      <c r="F5" s="30">
        <v>38.700000000000003</v>
      </c>
      <c r="G5" s="7">
        <v>96.4</v>
      </c>
      <c r="H5" s="30">
        <v>81.3</v>
      </c>
    </row>
    <row r="6" spans="1:8" x14ac:dyDescent="0.3">
      <c r="A6" s="137" t="s">
        <v>4</v>
      </c>
      <c r="B6" s="139">
        <v>1</v>
      </c>
      <c r="C6" s="139">
        <v>4</v>
      </c>
      <c r="D6" s="139">
        <v>4</v>
      </c>
      <c r="E6" s="29">
        <v>13.3</v>
      </c>
      <c r="F6" s="30">
        <v>33.299999999999997</v>
      </c>
      <c r="G6" s="7">
        <v>94.5</v>
      </c>
      <c r="H6" s="30">
        <v>84.3</v>
      </c>
    </row>
    <row r="7" spans="1:8" x14ac:dyDescent="0.3">
      <c r="A7" s="137" t="s">
        <v>4</v>
      </c>
      <c r="B7" s="139">
        <v>2</v>
      </c>
      <c r="C7" s="139">
        <v>1</v>
      </c>
      <c r="D7" s="139">
        <v>5</v>
      </c>
      <c r="E7" s="29">
        <v>50.8</v>
      </c>
      <c r="F7" s="30">
        <v>64.5</v>
      </c>
      <c r="G7" s="7">
        <v>82.3</v>
      </c>
      <c r="H7" s="30">
        <v>79.8</v>
      </c>
    </row>
    <row r="8" spans="1:8" x14ac:dyDescent="0.3">
      <c r="A8" s="112" t="s">
        <v>4</v>
      </c>
      <c r="B8" s="139">
        <v>2</v>
      </c>
      <c r="C8" s="139">
        <v>2</v>
      </c>
      <c r="D8" s="139">
        <v>6</v>
      </c>
      <c r="E8" s="29">
        <v>52.3</v>
      </c>
      <c r="F8" s="30">
        <v>71.099999999999994</v>
      </c>
      <c r="G8" s="7">
        <v>92.1</v>
      </c>
      <c r="H8" s="30">
        <v>85.6</v>
      </c>
    </row>
    <row r="9" spans="1:8" x14ac:dyDescent="0.3">
      <c r="A9" s="112" t="s">
        <v>4</v>
      </c>
      <c r="B9" s="139">
        <v>2</v>
      </c>
      <c r="C9" s="139">
        <v>3</v>
      </c>
      <c r="D9" s="139">
        <v>7</v>
      </c>
      <c r="E9" s="29">
        <v>50.5</v>
      </c>
      <c r="F9" s="30">
        <v>78.2</v>
      </c>
      <c r="G9" s="7">
        <v>91.4</v>
      </c>
      <c r="H9" s="30">
        <v>95.1</v>
      </c>
    </row>
    <row r="10" spans="1:8" ht="16.2" thickBot="1" x14ac:dyDescent="0.35">
      <c r="A10" s="113" t="s">
        <v>4</v>
      </c>
      <c r="B10" s="140">
        <v>2</v>
      </c>
      <c r="C10" s="140">
        <v>4</v>
      </c>
      <c r="D10" s="140">
        <v>8</v>
      </c>
      <c r="E10" s="31">
        <v>6.6</v>
      </c>
      <c r="F10" s="32">
        <v>79.400000000000006</v>
      </c>
      <c r="G10" s="8">
        <v>84.9</v>
      </c>
      <c r="H10" s="32">
        <v>86.2</v>
      </c>
    </row>
    <row r="11" spans="1:8" x14ac:dyDescent="0.3">
      <c r="A11" s="116" t="s">
        <v>6</v>
      </c>
      <c r="B11" s="142">
        <v>1</v>
      </c>
      <c r="C11" s="142">
        <v>1</v>
      </c>
      <c r="D11" s="142">
        <v>1</v>
      </c>
      <c r="E11" s="29">
        <v>24.7</v>
      </c>
      <c r="F11" s="33">
        <v>47.6</v>
      </c>
      <c r="G11" s="7">
        <v>97.4</v>
      </c>
      <c r="H11" s="33">
        <v>84</v>
      </c>
    </row>
    <row r="12" spans="1:8" x14ac:dyDescent="0.3">
      <c r="A12" s="116" t="s">
        <v>6</v>
      </c>
      <c r="B12" s="142">
        <v>1</v>
      </c>
      <c r="C12" s="142">
        <v>2</v>
      </c>
      <c r="D12" s="142">
        <v>2</v>
      </c>
      <c r="E12" s="29">
        <v>26.4</v>
      </c>
      <c r="F12" s="33">
        <v>99</v>
      </c>
      <c r="G12" s="7">
        <v>97.3</v>
      </c>
      <c r="H12" s="33">
        <v>98.6</v>
      </c>
    </row>
    <row r="13" spans="1:8" x14ac:dyDescent="0.3">
      <c r="A13" s="116" t="s">
        <v>6</v>
      </c>
      <c r="B13" s="142">
        <v>1</v>
      </c>
      <c r="C13" s="142">
        <v>3</v>
      </c>
      <c r="D13" s="142">
        <v>3</v>
      </c>
      <c r="E13" s="29">
        <v>25.6</v>
      </c>
      <c r="F13" s="33">
        <v>60.9</v>
      </c>
      <c r="G13" s="7">
        <v>95.7</v>
      </c>
      <c r="H13" s="33">
        <v>86</v>
      </c>
    </row>
    <row r="14" spans="1:8" x14ac:dyDescent="0.3">
      <c r="A14" s="116" t="s">
        <v>6</v>
      </c>
      <c r="B14" s="142">
        <v>1</v>
      </c>
      <c r="C14" s="142">
        <v>4</v>
      </c>
      <c r="D14" s="142">
        <v>4</v>
      </c>
      <c r="E14" s="29">
        <v>26.3</v>
      </c>
      <c r="F14" s="33">
        <v>68.8</v>
      </c>
      <c r="G14" s="7">
        <v>93.3</v>
      </c>
      <c r="H14" s="33">
        <v>79.2</v>
      </c>
    </row>
    <row r="15" spans="1:8" x14ac:dyDescent="0.3">
      <c r="A15" s="116" t="s">
        <v>6</v>
      </c>
      <c r="B15" s="142">
        <v>2</v>
      </c>
      <c r="C15" s="142">
        <v>1</v>
      </c>
      <c r="D15" s="142">
        <v>5</v>
      </c>
      <c r="E15" s="29">
        <v>53.6</v>
      </c>
      <c r="F15" s="30">
        <v>78.2</v>
      </c>
      <c r="G15" s="7">
        <v>81.599999999999994</v>
      </c>
      <c r="H15" s="30">
        <v>91.8</v>
      </c>
    </row>
    <row r="16" spans="1:8" x14ac:dyDescent="0.3">
      <c r="A16" s="116" t="s">
        <v>6</v>
      </c>
      <c r="B16" s="142">
        <v>2</v>
      </c>
      <c r="C16" s="142">
        <v>2</v>
      </c>
      <c r="D16" s="142">
        <v>6</v>
      </c>
      <c r="E16" s="29">
        <v>58.8</v>
      </c>
      <c r="F16" s="30">
        <v>81.8</v>
      </c>
      <c r="G16" s="7">
        <v>75.599999999999994</v>
      </c>
      <c r="H16" s="30">
        <v>83.6</v>
      </c>
    </row>
    <row r="17" spans="1:8" x14ac:dyDescent="0.3">
      <c r="A17" s="116" t="s">
        <v>6</v>
      </c>
      <c r="B17" s="142">
        <v>2</v>
      </c>
      <c r="C17" s="142">
        <v>3</v>
      </c>
      <c r="D17" s="142">
        <v>7</v>
      </c>
      <c r="E17" s="29">
        <v>53.2</v>
      </c>
      <c r="F17" s="30">
        <v>83.4</v>
      </c>
      <c r="G17" s="7">
        <v>90.5</v>
      </c>
      <c r="H17" s="30">
        <v>90.3</v>
      </c>
    </row>
    <row r="18" spans="1:8" ht="16.2" thickBot="1" x14ac:dyDescent="0.35">
      <c r="A18" s="117" t="s">
        <v>6</v>
      </c>
      <c r="B18" s="143">
        <v>2</v>
      </c>
      <c r="C18" s="143">
        <v>4</v>
      </c>
      <c r="D18" s="143">
        <v>8</v>
      </c>
      <c r="E18" s="31">
        <v>56.6</v>
      </c>
      <c r="F18" s="32">
        <v>74.3</v>
      </c>
      <c r="G18" s="8">
        <v>91.3</v>
      </c>
      <c r="H18" s="32">
        <v>94.4</v>
      </c>
    </row>
    <row r="19" spans="1:8" x14ac:dyDescent="0.3">
      <c r="A19" s="120" t="s">
        <v>5</v>
      </c>
      <c r="B19" s="145">
        <v>1</v>
      </c>
      <c r="C19" s="145">
        <v>1</v>
      </c>
      <c r="D19" s="145">
        <v>1</v>
      </c>
      <c r="E19" s="34">
        <v>25</v>
      </c>
      <c r="F19" s="30">
        <v>41.2</v>
      </c>
      <c r="G19" s="9">
        <v>95</v>
      </c>
      <c r="H19" s="30">
        <v>81.8</v>
      </c>
    </row>
    <row r="20" spans="1:8" x14ac:dyDescent="0.3">
      <c r="A20" s="120" t="s">
        <v>5</v>
      </c>
      <c r="B20" s="145">
        <v>1</v>
      </c>
      <c r="C20" s="145">
        <v>2</v>
      </c>
      <c r="D20" s="145">
        <v>2</v>
      </c>
      <c r="E20" s="29">
        <v>9.9</v>
      </c>
      <c r="F20" s="33">
        <v>63</v>
      </c>
      <c r="G20" s="7">
        <v>95.6</v>
      </c>
      <c r="H20" s="30">
        <v>86.7</v>
      </c>
    </row>
    <row r="21" spans="1:8" x14ac:dyDescent="0.3">
      <c r="A21" s="120" t="s">
        <v>5</v>
      </c>
      <c r="B21" s="145">
        <v>1</v>
      </c>
      <c r="C21" s="145">
        <v>3</v>
      </c>
      <c r="D21" s="145">
        <v>3</v>
      </c>
      <c r="E21" s="34">
        <v>25</v>
      </c>
      <c r="F21" s="30">
        <v>67.5</v>
      </c>
      <c r="G21" s="7">
        <v>97.1</v>
      </c>
      <c r="H21" s="30">
        <v>92.3</v>
      </c>
    </row>
    <row r="22" spans="1:8" x14ac:dyDescent="0.3">
      <c r="A22" s="120" t="s">
        <v>5</v>
      </c>
      <c r="B22" s="145">
        <v>1</v>
      </c>
      <c r="C22" s="145">
        <v>4</v>
      </c>
      <c r="D22" s="145">
        <v>4</v>
      </c>
      <c r="E22" s="29">
        <v>96.4</v>
      </c>
      <c r="F22" s="30">
        <v>44.6</v>
      </c>
      <c r="G22" s="7">
        <v>96.3</v>
      </c>
      <c r="H22" s="33">
        <v>90</v>
      </c>
    </row>
    <row r="23" spans="1:8" x14ac:dyDescent="0.3">
      <c r="A23" s="120" t="s">
        <v>5</v>
      </c>
      <c r="B23" s="145">
        <v>2</v>
      </c>
      <c r="C23" s="145">
        <v>1</v>
      </c>
      <c r="D23" s="145">
        <v>5</v>
      </c>
      <c r="E23" s="29">
        <v>49.1</v>
      </c>
      <c r="F23" s="30">
        <v>71.099999999999994</v>
      </c>
      <c r="G23" s="7">
        <v>85.4</v>
      </c>
      <c r="H23" s="30">
        <v>90.3</v>
      </c>
    </row>
    <row r="24" spans="1:8" x14ac:dyDescent="0.3">
      <c r="A24" s="120" t="s">
        <v>5</v>
      </c>
      <c r="B24" s="145">
        <v>2</v>
      </c>
      <c r="C24" s="145">
        <v>2</v>
      </c>
      <c r="D24" s="145">
        <v>6</v>
      </c>
      <c r="E24" s="29">
        <v>44.2</v>
      </c>
      <c r="F24" s="33">
        <v>79</v>
      </c>
      <c r="G24" s="7">
        <v>74.5</v>
      </c>
      <c r="H24" s="30">
        <v>81.2</v>
      </c>
    </row>
    <row r="25" spans="1:8" x14ac:dyDescent="0.3">
      <c r="A25" s="120" t="s">
        <v>5</v>
      </c>
      <c r="B25" s="145">
        <v>2</v>
      </c>
      <c r="C25" s="145">
        <v>3</v>
      </c>
      <c r="D25" s="145">
        <v>7</v>
      </c>
      <c r="E25" s="29">
        <v>54.1</v>
      </c>
      <c r="F25" s="30">
        <v>76.8</v>
      </c>
      <c r="G25" s="7">
        <v>93.5</v>
      </c>
      <c r="H25" s="30">
        <v>91.8</v>
      </c>
    </row>
    <row r="26" spans="1:8" ht="16.2" thickBot="1" x14ac:dyDescent="0.35">
      <c r="A26" s="121" t="s">
        <v>5</v>
      </c>
      <c r="B26" s="146">
        <v>2</v>
      </c>
      <c r="C26" s="146">
        <v>4</v>
      </c>
      <c r="D26" s="146">
        <v>8</v>
      </c>
      <c r="E26" s="31">
        <v>3.5</v>
      </c>
      <c r="F26" s="32">
        <v>70.599999999999994</v>
      </c>
      <c r="G26" s="8">
        <v>90.6</v>
      </c>
      <c r="H26" s="32">
        <v>87.3</v>
      </c>
    </row>
  </sheetData>
  <mergeCells count="2">
    <mergeCell ref="G1:H1"/>
    <mergeCell ref="E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A2" sqref="A2:A9"/>
    </sheetView>
  </sheetViews>
  <sheetFormatPr defaultColWidth="11.19921875" defaultRowHeight="15.6" x14ac:dyDescent="0.3"/>
  <cols>
    <col min="5" max="5" width="21" bestFit="1" customWidth="1"/>
  </cols>
  <sheetData>
    <row r="1" spans="1:5" ht="16.2" thickBot="1" x14ac:dyDescent="0.35">
      <c r="A1" s="75" t="s">
        <v>3</v>
      </c>
      <c r="B1" s="5" t="s">
        <v>2</v>
      </c>
      <c r="C1" s="5" t="s">
        <v>1</v>
      </c>
      <c r="D1" s="101" t="s">
        <v>0</v>
      </c>
      <c r="E1" s="108" t="s">
        <v>7</v>
      </c>
    </row>
    <row r="2" spans="1:5" x14ac:dyDescent="0.3">
      <c r="A2" s="112" t="s">
        <v>4</v>
      </c>
      <c r="B2" s="114">
        <v>1</v>
      </c>
      <c r="C2" s="114">
        <v>1</v>
      </c>
      <c r="D2" s="114">
        <v>1</v>
      </c>
      <c r="E2" s="100">
        <v>152.73898331464164</v>
      </c>
    </row>
    <row r="3" spans="1:5" x14ac:dyDescent="0.3">
      <c r="A3" s="112" t="s">
        <v>4</v>
      </c>
      <c r="B3" s="114">
        <v>1</v>
      </c>
      <c r="C3" s="114">
        <v>2</v>
      </c>
      <c r="D3" s="114">
        <v>2</v>
      </c>
      <c r="E3" s="100">
        <v>177.64424140981629</v>
      </c>
    </row>
    <row r="4" spans="1:5" x14ac:dyDescent="0.3">
      <c r="A4" s="112" t="s">
        <v>4</v>
      </c>
      <c r="B4" s="114">
        <v>1</v>
      </c>
      <c r="C4" s="114">
        <v>3</v>
      </c>
      <c r="D4" s="114">
        <v>3</v>
      </c>
      <c r="E4" s="100">
        <v>162.18267017329552</v>
      </c>
    </row>
    <row r="5" spans="1:5" x14ac:dyDescent="0.3">
      <c r="A5" s="112" t="s">
        <v>4</v>
      </c>
      <c r="B5" s="114">
        <v>1</v>
      </c>
      <c r="C5" s="114">
        <v>4</v>
      </c>
      <c r="D5" s="114">
        <v>4</v>
      </c>
      <c r="E5" s="100">
        <v>160.43631718108665</v>
      </c>
    </row>
    <row r="6" spans="1:5" x14ac:dyDescent="0.3">
      <c r="A6" s="112" t="s">
        <v>4</v>
      </c>
      <c r="B6" s="114">
        <v>2</v>
      </c>
      <c r="C6" s="114">
        <v>1</v>
      </c>
      <c r="D6" s="114">
        <v>5</v>
      </c>
      <c r="E6" s="100">
        <v>144.2130752878461</v>
      </c>
    </row>
    <row r="7" spans="1:5" x14ac:dyDescent="0.3">
      <c r="A7" s="112" t="s">
        <v>4</v>
      </c>
      <c r="B7" s="114">
        <v>2</v>
      </c>
      <c r="C7" s="114">
        <v>2</v>
      </c>
      <c r="D7" s="114">
        <v>6</v>
      </c>
      <c r="E7" s="100">
        <v>160.49635878690916</v>
      </c>
    </row>
    <row r="8" spans="1:5" x14ac:dyDescent="0.3">
      <c r="A8" s="112" t="s">
        <v>4</v>
      </c>
      <c r="B8" s="114">
        <v>2</v>
      </c>
      <c r="C8" s="114">
        <v>3</v>
      </c>
      <c r="D8" s="114">
        <v>7</v>
      </c>
      <c r="E8" s="100">
        <v>174.21500798012525</v>
      </c>
    </row>
    <row r="9" spans="1:5" ht="16.2" thickBot="1" x14ac:dyDescent="0.35">
      <c r="A9" s="113" t="s">
        <v>4</v>
      </c>
      <c r="B9" s="115">
        <v>2</v>
      </c>
      <c r="C9" s="115">
        <v>4</v>
      </c>
      <c r="D9" s="115">
        <v>8</v>
      </c>
      <c r="E9" s="107">
        <v>151.05953382606361</v>
      </c>
    </row>
    <row r="10" spans="1:5" x14ac:dyDescent="0.3">
      <c r="A10" s="116" t="s">
        <v>6</v>
      </c>
      <c r="B10" s="118">
        <v>1</v>
      </c>
      <c r="C10" s="118">
        <v>1</v>
      </c>
      <c r="D10" s="118">
        <v>1</v>
      </c>
      <c r="E10" s="100">
        <v>155.83249740787497</v>
      </c>
    </row>
    <row r="11" spans="1:5" x14ac:dyDescent="0.3">
      <c r="A11" s="116" t="s">
        <v>6</v>
      </c>
      <c r="B11" s="118">
        <v>1</v>
      </c>
      <c r="C11" s="118">
        <v>2</v>
      </c>
      <c r="D11" s="118">
        <v>2</v>
      </c>
      <c r="E11" s="100">
        <v>160.15334711266283</v>
      </c>
    </row>
    <row r="12" spans="1:5" x14ac:dyDescent="0.3">
      <c r="A12" s="116" t="s">
        <v>6</v>
      </c>
      <c r="B12" s="118">
        <v>1</v>
      </c>
      <c r="C12" s="118">
        <v>3</v>
      </c>
      <c r="D12" s="118">
        <v>3</v>
      </c>
      <c r="E12" s="100">
        <v>159.28152041024691</v>
      </c>
    </row>
    <row r="13" spans="1:5" x14ac:dyDescent="0.3">
      <c r="A13" s="116" t="s">
        <v>6</v>
      </c>
      <c r="B13" s="118">
        <v>1</v>
      </c>
      <c r="C13" s="118">
        <v>4</v>
      </c>
      <c r="D13" s="118">
        <v>4</v>
      </c>
      <c r="E13" s="100">
        <v>191.49908441928542</v>
      </c>
    </row>
    <row r="14" spans="1:5" x14ac:dyDescent="0.3">
      <c r="A14" s="116" t="s">
        <v>6</v>
      </c>
      <c r="B14" s="118">
        <v>2</v>
      </c>
      <c r="C14" s="118">
        <v>1</v>
      </c>
      <c r="D14" s="118">
        <v>5</v>
      </c>
      <c r="E14" s="100">
        <v>182.82780206771159</v>
      </c>
    </row>
    <row r="15" spans="1:5" x14ac:dyDescent="0.3">
      <c r="A15" s="116" t="s">
        <v>6</v>
      </c>
      <c r="B15" s="118">
        <v>2</v>
      </c>
      <c r="C15" s="118">
        <v>2</v>
      </c>
      <c r="D15" s="118">
        <v>6</v>
      </c>
      <c r="E15" s="100">
        <v>179.29525075852129</v>
      </c>
    </row>
    <row r="16" spans="1:5" x14ac:dyDescent="0.3">
      <c r="A16" s="116" t="s">
        <v>6</v>
      </c>
      <c r="B16" s="118">
        <v>2</v>
      </c>
      <c r="C16" s="118">
        <v>3</v>
      </c>
      <c r="D16" s="118">
        <v>7</v>
      </c>
      <c r="E16" s="100">
        <v>163.64065392232652</v>
      </c>
    </row>
    <row r="17" spans="1:5" ht="16.2" thickBot="1" x14ac:dyDescent="0.35">
      <c r="A17" s="117" t="s">
        <v>6</v>
      </c>
      <c r="B17" s="119">
        <v>2</v>
      </c>
      <c r="C17" s="119">
        <v>4</v>
      </c>
      <c r="D17" s="119">
        <v>8</v>
      </c>
      <c r="E17" s="107">
        <v>172.35892094648568</v>
      </c>
    </row>
    <row r="18" spans="1:5" x14ac:dyDescent="0.3">
      <c r="A18" s="120" t="s">
        <v>5</v>
      </c>
      <c r="B18" s="122">
        <v>1</v>
      </c>
      <c r="C18" s="122">
        <v>1</v>
      </c>
      <c r="D18" s="122">
        <v>1</v>
      </c>
      <c r="E18" s="100">
        <v>177.7429849838764</v>
      </c>
    </row>
    <row r="19" spans="1:5" x14ac:dyDescent="0.3">
      <c r="A19" s="120" t="s">
        <v>5</v>
      </c>
      <c r="B19" s="122">
        <v>1</v>
      </c>
      <c r="C19" s="122">
        <v>2</v>
      </c>
      <c r="D19" s="122">
        <v>2</v>
      </c>
      <c r="E19" s="100">
        <v>172.518801030335</v>
      </c>
    </row>
    <row r="20" spans="1:5" x14ac:dyDescent="0.3">
      <c r="A20" s="120" t="s">
        <v>5</v>
      </c>
      <c r="B20" s="122">
        <v>1</v>
      </c>
      <c r="C20" s="122">
        <v>3</v>
      </c>
      <c r="D20" s="122">
        <v>3</v>
      </c>
      <c r="E20" s="100">
        <v>159.59890601680627</v>
      </c>
    </row>
    <row r="21" spans="1:5" x14ac:dyDescent="0.3">
      <c r="A21" s="120" t="s">
        <v>5</v>
      </c>
      <c r="B21" s="122">
        <v>1</v>
      </c>
      <c r="C21" s="122">
        <v>4</v>
      </c>
      <c r="D21" s="122">
        <v>4</v>
      </c>
      <c r="E21" s="100">
        <v>144.96808644668687</v>
      </c>
    </row>
    <row r="22" spans="1:5" x14ac:dyDescent="0.3">
      <c r="A22" s="120" t="s">
        <v>5</v>
      </c>
      <c r="B22" s="122">
        <v>2</v>
      </c>
      <c r="C22" s="122">
        <v>1</v>
      </c>
      <c r="D22" s="122">
        <v>5</v>
      </c>
      <c r="E22" s="100">
        <v>159.60925435081791</v>
      </c>
    </row>
    <row r="23" spans="1:5" x14ac:dyDescent="0.3">
      <c r="A23" s="120" t="s">
        <v>5</v>
      </c>
      <c r="B23" s="122">
        <v>2</v>
      </c>
      <c r="C23" s="122">
        <v>2</v>
      </c>
      <c r="D23" s="122">
        <v>6</v>
      </c>
      <c r="E23" s="100">
        <v>162.23945591210895</v>
      </c>
    </row>
    <row r="24" spans="1:5" x14ac:dyDescent="0.3">
      <c r="A24" s="120" t="s">
        <v>5</v>
      </c>
      <c r="B24" s="122">
        <v>2</v>
      </c>
      <c r="C24" s="122">
        <v>3</v>
      </c>
      <c r="D24" s="122">
        <v>7</v>
      </c>
      <c r="E24" s="100">
        <v>162.18943896438606</v>
      </c>
    </row>
    <row r="25" spans="1:5" ht="16.2" thickBot="1" x14ac:dyDescent="0.35">
      <c r="A25" s="121" t="s">
        <v>5</v>
      </c>
      <c r="B25" s="123">
        <v>2</v>
      </c>
      <c r="C25" s="123">
        <v>4</v>
      </c>
      <c r="D25" s="123">
        <v>8</v>
      </c>
      <c r="E25" s="107">
        <v>166.53228980460301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E29" sqref="E29"/>
    </sheetView>
  </sheetViews>
  <sheetFormatPr defaultColWidth="11.19921875" defaultRowHeight="15.6" x14ac:dyDescent="0.3"/>
  <cols>
    <col min="6" max="6" width="18.296875" bestFit="1" customWidth="1"/>
    <col min="7" max="7" width="25.69921875" bestFit="1" customWidth="1"/>
    <col min="8" max="8" width="37.296875" bestFit="1" customWidth="1"/>
  </cols>
  <sheetData>
    <row r="1" spans="1:9" ht="16.2" thickBot="1" x14ac:dyDescent="0.35">
      <c r="A1" s="75" t="s">
        <v>3</v>
      </c>
      <c r="B1" s="5" t="s">
        <v>2</v>
      </c>
      <c r="C1" s="5" t="s">
        <v>1</v>
      </c>
      <c r="D1" s="101" t="s">
        <v>0</v>
      </c>
      <c r="E1" s="102" t="s">
        <v>8</v>
      </c>
      <c r="F1" s="102" t="s">
        <v>27</v>
      </c>
      <c r="G1" s="103" t="s">
        <v>9</v>
      </c>
      <c r="H1" s="104" t="s">
        <v>10</v>
      </c>
      <c r="I1" s="104" t="s">
        <v>11</v>
      </c>
    </row>
    <row r="2" spans="1:9" x14ac:dyDescent="0.3">
      <c r="A2" s="112" t="s">
        <v>4</v>
      </c>
      <c r="B2" s="114">
        <v>1</v>
      </c>
      <c r="C2" s="114">
        <v>1</v>
      </c>
      <c r="D2" s="114">
        <v>1</v>
      </c>
      <c r="E2" s="98">
        <v>3.5</v>
      </c>
      <c r="F2" s="99">
        <v>42.759136009999999</v>
      </c>
      <c r="G2" s="100">
        <v>75.2</v>
      </c>
      <c r="H2" s="46">
        <v>32.154870276180802</v>
      </c>
      <c r="I2" s="94">
        <v>7.0166666666666666</v>
      </c>
    </row>
    <row r="3" spans="1:9" x14ac:dyDescent="0.3">
      <c r="A3" s="112" t="s">
        <v>4</v>
      </c>
      <c r="B3" s="114">
        <v>1</v>
      </c>
      <c r="C3" s="114">
        <v>2</v>
      </c>
      <c r="D3" s="114">
        <v>2</v>
      </c>
      <c r="E3" s="98">
        <v>3.2</v>
      </c>
      <c r="F3" s="99">
        <v>39.88171724</v>
      </c>
      <c r="G3" s="100">
        <v>85.36999999999999</v>
      </c>
      <c r="H3" s="46">
        <v>34.047022010007495</v>
      </c>
      <c r="I3" s="94">
        <v>7.0300000000000011</v>
      </c>
    </row>
    <row r="4" spans="1:9" x14ac:dyDescent="0.3">
      <c r="A4" s="112" t="s">
        <v>4</v>
      </c>
      <c r="B4" s="114">
        <v>1</v>
      </c>
      <c r="C4" s="114">
        <v>3</v>
      </c>
      <c r="D4" s="114">
        <v>3</v>
      </c>
      <c r="E4" s="98">
        <v>3.2</v>
      </c>
      <c r="F4" s="99">
        <v>39.739284120000001</v>
      </c>
      <c r="G4" s="100">
        <v>88.573999999999998</v>
      </c>
      <c r="H4" s="46">
        <v>35.198673515282756</v>
      </c>
      <c r="I4" s="94">
        <v>6.6266666666666678</v>
      </c>
    </row>
    <row r="5" spans="1:9" x14ac:dyDescent="0.3">
      <c r="A5" s="112" t="s">
        <v>4</v>
      </c>
      <c r="B5" s="114">
        <v>1</v>
      </c>
      <c r="C5" s="114">
        <v>4</v>
      </c>
      <c r="D5" s="114">
        <v>4</v>
      </c>
      <c r="E5" s="98">
        <v>3.4</v>
      </c>
      <c r="F5" s="99">
        <v>46.268917809999998</v>
      </c>
      <c r="G5" s="100">
        <v>75.462000000000003</v>
      </c>
      <c r="H5" s="46">
        <v>34.915450754802734</v>
      </c>
      <c r="I5" s="94">
        <v>6.72</v>
      </c>
    </row>
    <row r="6" spans="1:9" x14ac:dyDescent="0.3">
      <c r="A6" s="112" t="s">
        <v>4</v>
      </c>
      <c r="B6" s="114">
        <v>2</v>
      </c>
      <c r="C6" s="114">
        <v>1</v>
      </c>
      <c r="D6" s="114">
        <v>5</v>
      </c>
      <c r="E6" s="98">
        <v>3.75</v>
      </c>
      <c r="F6" s="99">
        <v>46.546825179999999</v>
      </c>
      <c r="G6" s="100">
        <v>66.537999999999997</v>
      </c>
      <c r="H6" s="46">
        <v>30.971326540539177</v>
      </c>
      <c r="I6" s="94">
        <v>6.5466666666666669</v>
      </c>
    </row>
    <row r="7" spans="1:9" x14ac:dyDescent="0.3">
      <c r="A7" s="112" t="s">
        <v>4</v>
      </c>
      <c r="B7" s="114">
        <v>2</v>
      </c>
      <c r="C7" s="114">
        <v>2</v>
      </c>
      <c r="D7" s="114">
        <v>6</v>
      </c>
      <c r="E7" s="98">
        <v>3.9</v>
      </c>
      <c r="F7" s="99">
        <v>47.105829989999997</v>
      </c>
      <c r="G7" s="100">
        <v>79.205999999999989</v>
      </c>
      <c r="H7" s="46">
        <v>37.310643699019714</v>
      </c>
      <c r="I7" s="94">
        <v>7.086666666666666</v>
      </c>
    </row>
    <row r="8" spans="1:9" x14ac:dyDescent="0.3">
      <c r="A8" s="112" t="s">
        <v>4</v>
      </c>
      <c r="B8" s="114">
        <v>2</v>
      </c>
      <c r="C8" s="114">
        <v>3</v>
      </c>
      <c r="D8" s="114">
        <v>7</v>
      </c>
      <c r="E8" s="98">
        <v>4</v>
      </c>
      <c r="F8" s="99">
        <v>49.490807140000001</v>
      </c>
      <c r="G8" s="100">
        <v>70.03</v>
      </c>
      <c r="H8" s="46">
        <v>34.658412240989257</v>
      </c>
      <c r="I8" s="94">
        <v>6.8566666666666665</v>
      </c>
    </row>
    <row r="9" spans="1:9" ht="16.2" thickBot="1" x14ac:dyDescent="0.35">
      <c r="A9" s="113" t="s">
        <v>4</v>
      </c>
      <c r="B9" s="115">
        <v>2</v>
      </c>
      <c r="C9" s="115">
        <v>4</v>
      </c>
      <c r="D9" s="115">
        <v>8</v>
      </c>
      <c r="E9" s="105">
        <v>4</v>
      </c>
      <c r="F9" s="106">
        <v>48.747824209999997</v>
      </c>
      <c r="G9" s="107">
        <v>64.38</v>
      </c>
      <c r="H9" s="47">
        <v>31.383849225106076</v>
      </c>
      <c r="I9" s="96">
        <v>6.7333333333333343</v>
      </c>
    </row>
    <row r="10" spans="1:9" x14ac:dyDescent="0.3">
      <c r="A10" s="116" t="s">
        <v>6</v>
      </c>
      <c r="B10" s="118">
        <v>1</v>
      </c>
      <c r="C10" s="118">
        <v>1</v>
      </c>
      <c r="D10" s="118">
        <v>1</v>
      </c>
      <c r="E10" s="98">
        <v>3.6</v>
      </c>
      <c r="F10" s="99">
        <v>43.402835779999997</v>
      </c>
      <c r="G10" s="100">
        <v>71.562000000000012</v>
      </c>
      <c r="H10" s="46">
        <v>31.059937338291576</v>
      </c>
      <c r="I10" s="94">
        <v>6.9466666666666663</v>
      </c>
    </row>
    <row r="11" spans="1:9" x14ac:dyDescent="0.3">
      <c r="A11" s="116" t="s">
        <v>6</v>
      </c>
      <c r="B11" s="118">
        <v>1</v>
      </c>
      <c r="C11" s="118">
        <v>2</v>
      </c>
      <c r="D11" s="118">
        <v>2</v>
      </c>
      <c r="E11" s="98">
        <v>3.8</v>
      </c>
      <c r="F11" s="99">
        <v>51.07626312</v>
      </c>
      <c r="G11" s="100">
        <v>72.292000000000002</v>
      </c>
      <c r="H11" s="46">
        <v>36.92405213639649</v>
      </c>
      <c r="I11" s="94">
        <v>6.7833333333333323</v>
      </c>
    </row>
    <row r="12" spans="1:9" x14ac:dyDescent="0.3">
      <c r="A12" s="116" t="s">
        <v>6</v>
      </c>
      <c r="B12" s="118">
        <v>1</v>
      </c>
      <c r="C12" s="118">
        <v>3</v>
      </c>
      <c r="D12" s="118">
        <v>3</v>
      </c>
      <c r="E12" s="98">
        <v>4</v>
      </c>
      <c r="F12" s="99">
        <v>48.557926559999999</v>
      </c>
      <c r="G12" s="100">
        <v>71.849999999999994</v>
      </c>
      <c r="H12" s="46">
        <v>34.88887023686398</v>
      </c>
      <c r="I12" s="94">
        <v>6.8966666666666674</v>
      </c>
    </row>
    <row r="13" spans="1:9" x14ac:dyDescent="0.3">
      <c r="A13" s="116" t="s">
        <v>6</v>
      </c>
      <c r="B13" s="118">
        <v>1</v>
      </c>
      <c r="C13" s="118">
        <v>4</v>
      </c>
      <c r="D13" s="118">
        <v>4</v>
      </c>
      <c r="E13" s="98">
        <v>3.4</v>
      </c>
      <c r="F13" s="99">
        <v>41.848523970000002</v>
      </c>
      <c r="G13" s="100">
        <v>109.05799999999999</v>
      </c>
      <c r="H13" s="46">
        <v>45.639163273741644</v>
      </c>
      <c r="I13" s="94">
        <v>6.833333333333333</v>
      </c>
    </row>
    <row r="14" spans="1:9" x14ac:dyDescent="0.3">
      <c r="A14" s="116" t="s">
        <v>6</v>
      </c>
      <c r="B14" s="118">
        <v>2</v>
      </c>
      <c r="C14" s="118">
        <v>1</v>
      </c>
      <c r="D14" s="118">
        <v>5</v>
      </c>
      <c r="E14" s="98">
        <v>4</v>
      </c>
      <c r="F14" s="99">
        <v>43.67204048</v>
      </c>
      <c r="G14" s="100">
        <v>98.391999999999996</v>
      </c>
      <c r="H14" s="46">
        <v>42.969794070534292</v>
      </c>
      <c r="I14" s="94">
        <v>6.9666666666666659</v>
      </c>
    </row>
    <row r="15" spans="1:9" x14ac:dyDescent="0.3">
      <c r="A15" s="116" t="s">
        <v>6</v>
      </c>
      <c r="B15" s="118">
        <v>2</v>
      </c>
      <c r="C15" s="118">
        <v>2</v>
      </c>
      <c r="D15" s="118">
        <v>6</v>
      </c>
      <c r="E15" s="98">
        <v>3.9</v>
      </c>
      <c r="F15" s="99">
        <v>47.149144659999997</v>
      </c>
      <c r="G15" s="100">
        <v>76.788000000000011</v>
      </c>
      <c r="H15" s="46">
        <v>36.204885198972725</v>
      </c>
      <c r="I15" s="94">
        <v>7.0200000000000005</v>
      </c>
    </row>
    <row r="16" spans="1:9" x14ac:dyDescent="0.3">
      <c r="A16" s="116" t="s">
        <v>6</v>
      </c>
      <c r="B16" s="118">
        <v>2</v>
      </c>
      <c r="C16" s="118">
        <v>3</v>
      </c>
      <c r="D16" s="118">
        <v>7</v>
      </c>
      <c r="E16" s="98">
        <v>3.75</v>
      </c>
      <c r="F16" s="99">
        <v>48.23192899</v>
      </c>
      <c r="G16" s="100">
        <v>65.275999999999996</v>
      </c>
      <c r="H16" s="46">
        <v>31.483873965588259</v>
      </c>
      <c r="I16" s="94">
        <v>6.6966666666666663</v>
      </c>
    </row>
    <row r="17" spans="1:9" ht="16.2" thickBot="1" x14ac:dyDescent="0.35">
      <c r="A17" s="117" t="s">
        <v>6</v>
      </c>
      <c r="B17" s="119">
        <v>2</v>
      </c>
      <c r="C17" s="119">
        <v>4</v>
      </c>
      <c r="D17" s="119">
        <v>8</v>
      </c>
      <c r="E17" s="105">
        <v>4</v>
      </c>
      <c r="F17" s="106">
        <v>45.052937999999997</v>
      </c>
      <c r="G17" s="107">
        <v>86.78</v>
      </c>
      <c r="H17" s="47">
        <v>39.096939593413197</v>
      </c>
      <c r="I17" s="96">
        <v>6.9766666666666666</v>
      </c>
    </row>
    <row r="18" spans="1:9" x14ac:dyDescent="0.3">
      <c r="A18" s="120" t="s">
        <v>5</v>
      </c>
      <c r="B18" s="122">
        <v>1</v>
      </c>
      <c r="C18" s="122">
        <v>1</v>
      </c>
      <c r="D18" s="122">
        <v>1</v>
      </c>
      <c r="E18" s="98">
        <v>3.5</v>
      </c>
      <c r="F18" s="99">
        <v>41.526265299999999</v>
      </c>
      <c r="G18" s="100">
        <v>107.074</v>
      </c>
      <c r="H18" s="46">
        <v>44.4638333021596</v>
      </c>
      <c r="I18" s="94">
        <v>6.8466666666666667</v>
      </c>
    </row>
    <row r="19" spans="1:9" x14ac:dyDescent="0.3">
      <c r="A19" s="120" t="s">
        <v>5</v>
      </c>
      <c r="B19" s="122">
        <v>1</v>
      </c>
      <c r="C19" s="122">
        <v>2</v>
      </c>
      <c r="D19" s="122">
        <v>2</v>
      </c>
      <c r="E19" s="98">
        <v>3.2</v>
      </c>
      <c r="F19" s="99">
        <v>39.422927479999998</v>
      </c>
      <c r="G19" s="100">
        <v>106.49600000000001</v>
      </c>
      <c r="H19" s="46">
        <v>41.983840850783061</v>
      </c>
      <c r="I19" s="94">
        <v>6.7100000000000009</v>
      </c>
    </row>
    <row r="20" spans="1:9" x14ac:dyDescent="0.3">
      <c r="A20" s="120" t="s">
        <v>5</v>
      </c>
      <c r="B20" s="122">
        <v>1</v>
      </c>
      <c r="C20" s="122">
        <v>3</v>
      </c>
      <c r="D20" s="122">
        <v>3</v>
      </c>
      <c r="E20" s="98">
        <v>3.9</v>
      </c>
      <c r="F20" s="99">
        <v>55.863057990000001</v>
      </c>
      <c r="G20" s="100">
        <v>77.033999999999992</v>
      </c>
      <c r="H20" s="46">
        <v>43.033548090016119</v>
      </c>
      <c r="I20" s="94">
        <v>6.91</v>
      </c>
    </row>
    <row r="21" spans="1:9" x14ac:dyDescent="0.3">
      <c r="A21" s="120" t="s">
        <v>5</v>
      </c>
      <c r="B21" s="122">
        <v>1</v>
      </c>
      <c r="C21" s="122">
        <v>4</v>
      </c>
      <c r="D21" s="122">
        <v>4</v>
      </c>
      <c r="E21" s="98">
        <v>4</v>
      </c>
      <c r="F21" s="99">
        <v>36.285655609999999</v>
      </c>
      <c r="G21" s="100">
        <v>62.665999999999983</v>
      </c>
      <c r="H21" s="46">
        <v>22.738768946884093</v>
      </c>
      <c r="I21" s="94">
        <v>6.55</v>
      </c>
    </row>
    <row r="22" spans="1:9" x14ac:dyDescent="0.3">
      <c r="A22" s="120" t="s">
        <v>5</v>
      </c>
      <c r="B22" s="122">
        <v>2</v>
      </c>
      <c r="C22" s="122">
        <v>1</v>
      </c>
      <c r="D22" s="122">
        <v>5</v>
      </c>
      <c r="E22" s="98">
        <v>3.4</v>
      </c>
      <c r="F22" s="99">
        <v>43.663771869999998</v>
      </c>
      <c r="G22" s="100">
        <v>86.580000000000013</v>
      </c>
      <c r="H22" s="46">
        <v>37.804093688603544</v>
      </c>
      <c r="I22" s="94">
        <v>6.6166666666666671</v>
      </c>
    </row>
    <row r="23" spans="1:9" x14ac:dyDescent="0.3">
      <c r="A23" s="120" t="s">
        <v>5</v>
      </c>
      <c r="B23" s="122">
        <v>2</v>
      </c>
      <c r="C23" s="122">
        <v>2</v>
      </c>
      <c r="D23" s="122">
        <v>6</v>
      </c>
      <c r="E23" s="98">
        <v>3.8</v>
      </c>
      <c r="F23" s="99">
        <v>45.952778279999997</v>
      </c>
      <c r="G23" s="100">
        <v>75.320000000000007</v>
      </c>
      <c r="H23" s="46">
        <v>34.6116326020299</v>
      </c>
      <c r="I23" s="94">
        <v>6.8633333333333333</v>
      </c>
    </row>
    <row r="24" spans="1:9" x14ac:dyDescent="0.3">
      <c r="A24" s="120" t="s">
        <v>5</v>
      </c>
      <c r="B24" s="122">
        <v>2</v>
      </c>
      <c r="C24" s="122">
        <v>3</v>
      </c>
      <c r="D24" s="122">
        <v>7</v>
      </c>
      <c r="E24" s="98">
        <v>3.8</v>
      </c>
      <c r="F24" s="99">
        <v>42.792216000000003</v>
      </c>
      <c r="G24" s="100">
        <v>108.49600000000001</v>
      </c>
      <c r="H24" s="46">
        <v>46.427842668266642</v>
      </c>
      <c r="I24" s="94">
        <v>6.7666666666666666</v>
      </c>
    </row>
    <row r="25" spans="1:9" ht="16.2" thickBot="1" x14ac:dyDescent="0.35">
      <c r="A25" s="121" t="s">
        <v>5</v>
      </c>
      <c r="B25" s="123">
        <v>2</v>
      </c>
      <c r="C25" s="123">
        <v>4</v>
      </c>
      <c r="D25" s="123">
        <v>8</v>
      </c>
      <c r="E25" s="105">
        <v>4</v>
      </c>
      <c r="F25" s="106">
        <v>50.444585979999999</v>
      </c>
      <c r="G25" s="107">
        <v>63.712000000000003</v>
      </c>
      <c r="H25" s="47">
        <v>32.139254618149863</v>
      </c>
      <c r="I25" s="96">
        <v>6.7600000000000007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D31" sqref="D31"/>
    </sheetView>
  </sheetViews>
  <sheetFormatPr defaultColWidth="11.19921875" defaultRowHeight="15.6" x14ac:dyDescent="0.3"/>
  <sheetData>
    <row r="1" spans="1:6" ht="16.2" thickBot="1" x14ac:dyDescent="0.35">
      <c r="A1" s="75" t="s">
        <v>3</v>
      </c>
      <c r="B1" s="5" t="s">
        <v>2</v>
      </c>
      <c r="C1" s="5" t="s">
        <v>1</v>
      </c>
      <c r="D1" s="5" t="s">
        <v>0</v>
      </c>
      <c r="E1" s="97" t="s">
        <v>43</v>
      </c>
      <c r="F1" s="76" t="s">
        <v>44</v>
      </c>
    </row>
    <row r="2" spans="1:6" x14ac:dyDescent="0.3">
      <c r="A2" s="112" t="s">
        <v>4</v>
      </c>
      <c r="B2" s="114">
        <v>1</v>
      </c>
      <c r="C2" s="114">
        <v>1</v>
      </c>
      <c r="D2" s="114">
        <v>1</v>
      </c>
      <c r="E2" s="93">
        <f>'[1]peso semanal'!$B$3</f>
        <v>10.6</v>
      </c>
      <c r="F2" s="94">
        <f>'[1]peso semanal'!$G$3</f>
        <v>10.46</v>
      </c>
    </row>
    <row r="3" spans="1:6" x14ac:dyDescent="0.3">
      <c r="A3" s="112" t="s">
        <v>4</v>
      </c>
      <c r="B3" s="114">
        <v>1</v>
      </c>
      <c r="C3" s="114">
        <v>2</v>
      </c>
      <c r="D3" s="114">
        <v>2</v>
      </c>
      <c r="E3" s="93">
        <f>'[1]peso semanal'!$B$6</f>
        <v>13.1</v>
      </c>
      <c r="F3" s="94">
        <f>'[1]peso semanal'!$G$6</f>
        <v>13.08</v>
      </c>
    </row>
    <row r="4" spans="1:6" x14ac:dyDescent="0.3">
      <c r="A4" s="112" t="s">
        <v>4</v>
      </c>
      <c r="B4" s="114">
        <v>1</v>
      </c>
      <c r="C4" s="114">
        <v>3</v>
      </c>
      <c r="D4" s="114">
        <v>3</v>
      </c>
      <c r="E4" s="93">
        <f>'[1]peso semanal'!$B$8</f>
        <v>11.7</v>
      </c>
      <c r="F4" s="94">
        <f>'[1]peso semanal'!$G$8</f>
        <v>11.14</v>
      </c>
    </row>
    <row r="5" spans="1:6" x14ac:dyDescent="0.3">
      <c r="A5" s="112" t="s">
        <v>4</v>
      </c>
      <c r="B5" s="114">
        <v>1</v>
      </c>
      <c r="C5" s="114">
        <v>4</v>
      </c>
      <c r="D5" s="114">
        <v>4</v>
      </c>
      <c r="E5" s="93">
        <f>'[1]peso semanal'!$B$9</f>
        <v>11.8</v>
      </c>
      <c r="F5" s="94">
        <f>'[1]peso semanal'!$G$9</f>
        <v>11.25</v>
      </c>
    </row>
    <row r="6" spans="1:6" x14ac:dyDescent="0.3">
      <c r="A6" s="112" t="s">
        <v>4</v>
      </c>
      <c r="B6" s="114">
        <v>2</v>
      </c>
      <c r="C6" s="114">
        <v>1</v>
      </c>
      <c r="D6" s="114">
        <v>5</v>
      </c>
      <c r="E6" s="93">
        <f>'[2]peso semanal'!$B$5</f>
        <v>10.35</v>
      </c>
      <c r="F6" s="94">
        <f>'[2]peso semanal'!$F$5</f>
        <v>9.9499999999999993</v>
      </c>
    </row>
    <row r="7" spans="1:6" x14ac:dyDescent="0.3">
      <c r="A7" s="112" t="s">
        <v>4</v>
      </c>
      <c r="B7" s="114">
        <v>2</v>
      </c>
      <c r="C7" s="114">
        <v>2</v>
      </c>
      <c r="D7" s="114">
        <v>6</v>
      </c>
      <c r="E7" s="93">
        <f>'[2]peso semanal'!$B$11</f>
        <v>11.5</v>
      </c>
      <c r="F7" s="94">
        <f>'[2]peso semanal'!$F$11</f>
        <v>11.3</v>
      </c>
    </row>
    <row r="8" spans="1:6" x14ac:dyDescent="0.3">
      <c r="A8" s="112" t="s">
        <v>4</v>
      </c>
      <c r="B8" s="114">
        <v>2</v>
      </c>
      <c r="C8" s="114">
        <v>3</v>
      </c>
      <c r="D8" s="114">
        <v>7</v>
      </c>
      <c r="E8" s="93">
        <f>'[2]peso semanal'!$B$12</f>
        <v>14</v>
      </c>
      <c r="F8" s="94">
        <f>'[2]peso semanal'!$F$12</f>
        <v>13.6</v>
      </c>
    </row>
    <row r="9" spans="1:6" ht="16.2" thickBot="1" x14ac:dyDescent="0.35">
      <c r="A9" s="113" t="s">
        <v>4</v>
      </c>
      <c r="B9" s="115">
        <v>2</v>
      </c>
      <c r="C9" s="115">
        <v>4</v>
      </c>
      <c r="D9" s="115">
        <v>8</v>
      </c>
      <c r="E9" s="95">
        <f>'[2]peso semanal'!$B$13</f>
        <v>10.1</v>
      </c>
      <c r="F9" s="96">
        <f>'[2]peso semanal'!$F$13</f>
        <v>9.6</v>
      </c>
    </row>
    <row r="10" spans="1:6" x14ac:dyDescent="0.3">
      <c r="A10" s="116" t="s">
        <v>6</v>
      </c>
      <c r="B10" s="118">
        <v>1</v>
      </c>
      <c r="C10" s="118">
        <v>1</v>
      </c>
      <c r="D10" s="118">
        <v>1</v>
      </c>
      <c r="E10" s="93">
        <f>'[1]peso semanal'!$B$4</f>
        <v>10.8</v>
      </c>
      <c r="F10" s="94">
        <f>'[1]peso semanal'!$G$4</f>
        <v>10.68</v>
      </c>
    </row>
    <row r="11" spans="1:6" x14ac:dyDescent="0.3">
      <c r="A11" s="116" t="s">
        <v>6</v>
      </c>
      <c r="B11" s="118">
        <v>1</v>
      </c>
      <c r="C11" s="118">
        <v>2</v>
      </c>
      <c r="D11" s="118">
        <v>2</v>
      </c>
      <c r="E11" s="93">
        <f>'[1]peso semanal'!$B$7</f>
        <v>11.75</v>
      </c>
      <c r="F11" s="94">
        <f>'[1]peso semanal'!$G$7</f>
        <v>11.05</v>
      </c>
    </row>
    <row r="12" spans="1:6" x14ac:dyDescent="0.3">
      <c r="A12" s="116" t="s">
        <v>6</v>
      </c>
      <c r="B12" s="118">
        <v>1</v>
      </c>
      <c r="C12" s="118">
        <v>3</v>
      </c>
      <c r="D12" s="118">
        <v>3</v>
      </c>
      <c r="E12" s="93">
        <f>'[1]peso semanal'!$B$11</f>
        <v>11.25</v>
      </c>
      <c r="F12" s="94">
        <f>'[1]peso semanal'!$G$11</f>
        <v>11.1</v>
      </c>
    </row>
    <row r="13" spans="1:6" x14ac:dyDescent="0.3">
      <c r="A13" s="116" t="s">
        <v>6</v>
      </c>
      <c r="B13" s="118">
        <v>1</v>
      </c>
      <c r="C13" s="118">
        <v>4</v>
      </c>
      <c r="D13" s="118">
        <v>4</v>
      </c>
      <c r="E13" s="93">
        <f>'[1]peso semanal'!$B$14</f>
        <v>14.4</v>
      </c>
      <c r="F13" s="94">
        <f>'[1]peso semanal'!$G$14</f>
        <v>14.2</v>
      </c>
    </row>
    <row r="14" spans="1:6" x14ac:dyDescent="0.3">
      <c r="A14" s="116" t="s">
        <v>6</v>
      </c>
      <c r="B14" s="118">
        <v>2</v>
      </c>
      <c r="C14" s="118">
        <v>1</v>
      </c>
      <c r="D14" s="118">
        <v>5</v>
      </c>
      <c r="E14" s="93">
        <f>'[2]peso semanal'!$B$3</f>
        <v>13.05</v>
      </c>
      <c r="F14" s="94">
        <f>'[2]peso semanal'!$F$3</f>
        <v>13.4</v>
      </c>
    </row>
    <row r="15" spans="1:6" x14ac:dyDescent="0.3">
      <c r="A15" s="116" t="s">
        <v>6</v>
      </c>
      <c r="B15" s="118">
        <v>2</v>
      </c>
      <c r="C15" s="118">
        <v>2</v>
      </c>
      <c r="D15" s="118">
        <v>6</v>
      </c>
      <c r="E15" s="93">
        <f>'[2]peso semanal'!$B$4</f>
        <v>13.05</v>
      </c>
      <c r="F15" s="94">
        <f>'[2]peso semanal'!$F$4</f>
        <v>13</v>
      </c>
    </row>
    <row r="16" spans="1:6" x14ac:dyDescent="0.3">
      <c r="A16" s="116" t="s">
        <v>6</v>
      </c>
      <c r="B16" s="118">
        <v>2</v>
      </c>
      <c r="C16" s="118">
        <v>3</v>
      </c>
      <c r="D16" s="118">
        <v>7</v>
      </c>
      <c r="E16" s="93">
        <f>'[2]peso semanal'!$B$7</f>
        <v>12.05</v>
      </c>
      <c r="F16" s="94">
        <f>'[2]peso semanal'!$F$7</f>
        <v>11.6</v>
      </c>
    </row>
    <row r="17" spans="1:6" ht="16.2" thickBot="1" x14ac:dyDescent="0.35">
      <c r="A17" s="117" t="s">
        <v>6</v>
      </c>
      <c r="B17" s="119">
        <v>2</v>
      </c>
      <c r="C17" s="119">
        <v>4</v>
      </c>
      <c r="D17" s="119">
        <v>8</v>
      </c>
      <c r="E17" s="95">
        <f>'[2]peso semanal'!$B$10</f>
        <v>12.45</v>
      </c>
      <c r="F17" s="96">
        <f>'[2]peso semanal'!$F$10</f>
        <v>12.25</v>
      </c>
    </row>
    <row r="18" spans="1:6" x14ac:dyDescent="0.3">
      <c r="A18" s="120" t="s">
        <v>5</v>
      </c>
      <c r="B18" s="122">
        <v>1</v>
      </c>
      <c r="C18" s="122">
        <v>1</v>
      </c>
      <c r="D18" s="122">
        <v>1</v>
      </c>
      <c r="E18" s="93">
        <f>'[1]peso semanal'!$B$5</f>
        <v>13.2</v>
      </c>
      <c r="F18" s="94">
        <f>'[1]peso semanal'!$G$5</f>
        <v>13.2</v>
      </c>
    </row>
    <row r="19" spans="1:6" x14ac:dyDescent="0.3">
      <c r="A19" s="120" t="s">
        <v>5</v>
      </c>
      <c r="B19" s="122">
        <v>1</v>
      </c>
      <c r="C19" s="122">
        <v>2</v>
      </c>
      <c r="D19" s="122">
        <v>2</v>
      </c>
      <c r="E19" s="93">
        <f>'[1]peso semanal'!$B$10</f>
        <v>12.7</v>
      </c>
      <c r="F19" s="94">
        <f>'[1]peso semanal'!$G$10</f>
        <v>12.28</v>
      </c>
    </row>
    <row r="20" spans="1:6" x14ac:dyDescent="0.3">
      <c r="A20" s="120" t="s">
        <v>5</v>
      </c>
      <c r="B20" s="122">
        <v>1</v>
      </c>
      <c r="C20" s="122">
        <v>3</v>
      </c>
      <c r="D20" s="122">
        <v>3</v>
      </c>
      <c r="E20" s="93">
        <f>'[1]peso semanal'!$B$12</f>
        <v>11.3</v>
      </c>
      <c r="F20" s="94">
        <f>'[1]peso semanal'!$G$12</f>
        <v>11.43</v>
      </c>
    </row>
    <row r="21" spans="1:6" x14ac:dyDescent="0.3">
      <c r="A21" s="120" t="s">
        <v>5</v>
      </c>
      <c r="B21" s="122">
        <v>1</v>
      </c>
      <c r="C21" s="122">
        <v>4</v>
      </c>
      <c r="D21" s="122">
        <v>4</v>
      </c>
      <c r="E21" s="93">
        <f>'[1]peso semanal'!$B$13</f>
        <v>10.199999999999999</v>
      </c>
      <c r="F21" s="94">
        <f>'[1]peso semanal'!$G$13</f>
        <v>9.6</v>
      </c>
    </row>
    <row r="22" spans="1:6" x14ac:dyDescent="0.3">
      <c r="A22" s="120" t="s">
        <v>5</v>
      </c>
      <c r="B22" s="122">
        <v>2</v>
      </c>
      <c r="C22" s="122">
        <v>1</v>
      </c>
      <c r="D22" s="122">
        <v>5</v>
      </c>
      <c r="E22" s="93">
        <f>'[2]peso semanal'!$B$6</f>
        <v>11.6</v>
      </c>
      <c r="F22" s="94">
        <f>'[2]peso semanal'!$F$6</f>
        <v>10.97</v>
      </c>
    </row>
    <row r="23" spans="1:6" x14ac:dyDescent="0.3">
      <c r="A23" s="120" t="s">
        <v>5</v>
      </c>
      <c r="B23" s="122">
        <v>2</v>
      </c>
      <c r="C23" s="122">
        <v>2</v>
      </c>
      <c r="D23" s="122">
        <v>6</v>
      </c>
      <c r="E23" s="93">
        <f>'[2]peso semanal'!$B$8</f>
        <v>11.9</v>
      </c>
      <c r="F23" s="94">
        <f>'[2]peso semanal'!$F$8</f>
        <v>11.5</v>
      </c>
    </row>
    <row r="24" spans="1:6" x14ac:dyDescent="0.3">
      <c r="A24" s="120" t="s">
        <v>5</v>
      </c>
      <c r="B24" s="122">
        <v>2</v>
      </c>
      <c r="C24" s="122">
        <v>3</v>
      </c>
      <c r="D24" s="122">
        <v>7</v>
      </c>
      <c r="E24" s="93">
        <f>'[2]peso semanal'!$B$9</f>
        <v>11.6</v>
      </c>
      <c r="F24" s="94">
        <f>'[2]peso semanal'!$F$9</f>
        <v>11.4</v>
      </c>
    </row>
    <row r="25" spans="1:6" ht="16.2" thickBot="1" x14ac:dyDescent="0.35">
      <c r="A25" s="121" t="s">
        <v>5</v>
      </c>
      <c r="B25" s="123">
        <v>2</v>
      </c>
      <c r="C25" s="123">
        <v>4</v>
      </c>
      <c r="D25" s="123">
        <v>8</v>
      </c>
      <c r="E25" s="95">
        <f>'[2]peso semanal'!$B$14</f>
        <v>12.3</v>
      </c>
      <c r="F25" s="96">
        <f>'[2]peso semanal'!$F$14</f>
        <v>11.9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D31" sqref="D31"/>
    </sheetView>
  </sheetViews>
  <sheetFormatPr defaultColWidth="11.19921875" defaultRowHeight="15.6" x14ac:dyDescent="0.3"/>
  <cols>
    <col min="1" max="1" width="10.69921875" bestFit="1" customWidth="1"/>
    <col min="5" max="5" width="18.69921875" bestFit="1" customWidth="1"/>
    <col min="6" max="6" width="21.5" bestFit="1" customWidth="1"/>
    <col min="7" max="7" width="19.296875" bestFit="1" customWidth="1"/>
    <col min="8" max="8" width="21.796875" bestFit="1" customWidth="1"/>
    <col min="9" max="9" width="21.5" bestFit="1" customWidth="1"/>
    <col min="10" max="10" width="19.19921875" bestFit="1" customWidth="1"/>
    <col min="11" max="11" width="18.69921875" bestFit="1" customWidth="1"/>
    <col min="12" max="12" width="19.5" bestFit="1" customWidth="1"/>
    <col min="13" max="13" width="19.69921875" bestFit="1" customWidth="1"/>
    <col min="14" max="14" width="18.796875" bestFit="1" customWidth="1"/>
    <col min="15" max="15" width="19.296875" bestFit="1" customWidth="1"/>
  </cols>
  <sheetData>
    <row r="1" spans="1:15" ht="16.2" thickBot="1" x14ac:dyDescent="0.35">
      <c r="A1" s="92" t="s">
        <v>3</v>
      </c>
      <c r="B1" s="86" t="s">
        <v>2</v>
      </c>
      <c r="C1" s="86" t="s">
        <v>1</v>
      </c>
      <c r="D1" s="87" t="s">
        <v>0</v>
      </c>
      <c r="E1" s="88" t="s">
        <v>28</v>
      </c>
      <c r="F1" s="88" t="s">
        <v>29</v>
      </c>
      <c r="G1" s="88" t="s">
        <v>30</v>
      </c>
      <c r="H1" s="88" t="s">
        <v>31</v>
      </c>
      <c r="I1" s="89" t="s">
        <v>32</v>
      </c>
      <c r="J1" s="90" t="s">
        <v>33</v>
      </c>
      <c r="K1" s="91" t="s">
        <v>34</v>
      </c>
      <c r="L1" s="91" t="s">
        <v>35</v>
      </c>
      <c r="M1" s="91" t="s">
        <v>36</v>
      </c>
      <c r="N1" s="91" t="s">
        <v>42</v>
      </c>
      <c r="O1" s="91" t="s">
        <v>41</v>
      </c>
    </row>
    <row r="2" spans="1:15" x14ac:dyDescent="0.3">
      <c r="A2" s="126" t="s">
        <v>4</v>
      </c>
      <c r="B2" s="124">
        <v>1</v>
      </c>
      <c r="C2" s="124">
        <v>1</v>
      </c>
      <c r="D2" s="124">
        <v>1</v>
      </c>
      <c r="E2" s="41">
        <v>229.18331598513257</v>
      </c>
      <c r="F2" s="41">
        <v>107.91284176261863</v>
      </c>
      <c r="G2" s="41">
        <v>45.962877047041282</v>
      </c>
      <c r="H2" s="41">
        <v>9.2269973685031879</v>
      </c>
      <c r="I2" s="41">
        <v>11.407054777849021</v>
      </c>
      <c r="J2" s="78">
        <v>1.8836460949172313</v>
      </c>
      <c r="K2" s="46">
        <v>405.57673303606202</v>
      </c>
      <c r="L2" s="46">
        <v>383.05903479479252</v>
      </c>
      <c r="M2" s="46">
        <v>22.517698241269443</v>
      </c>
      <c r="N2" s="46">
        <v>155.01216418843842</v>
      </c>
      <c r="O2" s="46">
        <f>[3]Lactato!$R$2</f>
        <v>2.8056742212885988</v>
      </c>
    </row>
    <row r="3" spans="1:15" x14ac:dyDescent="0.3">
      <c r="A3" s="126" t="s">
        <v>4</v>
      </c>
      <c r="B3" s="124">
        <v>1</v>
      </c>
      <c r="C3" s="124">
        <v>2</v>
      </c>
      <c r="D3" s="124">
        <v>2</v>
      </c>
      <c r="E3" s="41">
        <v>215.34533675861411</v>
      </c>
      <c r="F3" s="41">
        <v>90.685515312314578</v>
      </c>
      <c r="G3" s="41">
        <v>41.64063943712133</v>
      </c>
      <c r="H3" s="41">
        <v>10.036125791427878</v>
      </c>
      <c r="I3" s="41">
        <v>13.181288172201796</v>
      </c>
      <c r="J3" s="78">
        <v>1.4524534605657324</v>
      </c>
      <c r="K3" s="46">
        <v>372.34135893224544</v>
      </c>
      <c r="L3" s="46">
        <v>347.67149150805</v>
      </c>
      <c r="M3" s="46">
        <v>24.669867424195413</v>
      </c>
      <c r="N3" s="46">
        <v>179.76860976767972</v>
      </c>
      <c r="O3" s="46">
        <f>[3]Lactato!$R$4</f>
        <v>3.3669614062317623</v>
      </c>
    </row>
    <row r="4" spans="1:15" x14ac:dyDescent="0.3">
      <c r="A4" s="126" t="s">
        <v>4</v>
      </c>
      <c r="B4" s="124">
        <v>1</v>
      </c>
      <c r="C4" s="124">
        <v>3</v>
      </c>
      <c r="D4" s="124">
        <v>3</v>
      </c>
      <c r="E4" s="41">
        <v>317.92451738145576</v>
      </c>
      <c r="F4" s="41">
        <v>150.32526911282719</v>
      </c>
      <c r="G4" s="85" t="s">
        <v>12</v>
      </c>
      <c r="H4" s="41">
        <v>12.155357159761238</v>
      </c>
      <c r="I4" s="41">
        <v>17.789129549407111</v>
      </c>
      <c r="J4" s="78">
        <v>1.4796873007824769</v>
      </c>
      <c r="K4" s="46">
        <v>565.08709984549171</v>
      </c>
      <c r="L4" s="46">
        <v>533.66292583554093</v>
      </c>
      <c r="M4" s="46">
        <v>31.424174009950821</v>
      </c>
      <c r="N4" s="46">
        <v>218.69834909843604</v>
      </c>
      <c r="O4" s="46">
        <f>[3]Lactato!$R$6</f>
        <v>2.9404660302641052</v>
      </c>
    </row>
    <row r="5" spans="1:15" x14ac:dyDescent="0.3">
      <c r="A5" s="126" t="s">
        <v>4</v>
      </c>
      <c r="B5" s="124">
        <v>1</v>
      </c>
      <c r="C5" s="124">
        <v>4</v>
      </c>
      <c r="D5" s="124">
        <v>4</v>
      </c>
      <c r="E5" s="41">
        <v>267.13342193443896</v>
      </c>
      <c r="F5" s="41">
        <v>119.20633591831624</v>
      </c>
      <c r="G5" s="41">
        <v>42.482353324882659</v>
      </c>
      <c r="H5" s="41">
        <v>11.17369111578973</v>
      </c>
      <c r="I5" s="41">
        <v>14.340077699010799</v>
      </c>
      <c r="J5" s="78">
        <v>1.8775048650509536</v>
      </c>
      <c r="K5" s="46">
        <v>456.21338485748919</v>
      </c>
      <c r="L5" s="46">
        <v>428.82211117763791</v>
      </c>
      <c r="M5" s="46">
        <v>27.391273679851484</v>
      </c>
      <c r="N5" s="46">
        <v>207.55946119472708</v>
      </c>
      <c r="O5" s="46">
        <f>[3]Lactato!$R$8</f>
        <v>3.210051733281901</v>
      </c>
    </row>
    <row r="6" spans="1:15" x14ac:dyDescent="0.3">
      <c r="A6" s="126" t="s">
        <v>4</v>
      </c>
      <c r="B6" s="124">
        <v>2</v>
      </c>
      <c r="C6" s="124">
        <v>1</v>
      </c>
      <c r="D6" s="124">
        <v>5</v>
      </c>
      <c r="E6" s="41">
        <v>265.22108402026362</v>
      </c>
      <c r="F6" s="41">
        <v>134.23090542667794</v>
      </c>
      <c r="G6" s="41">
        <v>53.00748856661103</v>
      </c>
      <c r="H6" s="41">
        <v>11.63420933080091</v>
      </c>
      <c r="I6" s="41">
        <v>17.100235255949713</v>
      </c>
      <c r="J6" s="78">
        <v>4.7962757129764206</v>
      </c>
      <c r="K6" s="46">
        <v>485.99019831327979</v>
      </c>
      <c r="L6" s="46">
        <v>452.45947801355271</v>
      </c>
      <c r="M6" s="46">
        <v>33.530720299727044</v>
      </c>
      <c r="N6" s="46">
        <v>229.01263076184443</v>
      </c>
      <c r="O6" s="46">
        <f>[3]Lactato!$R$10</f>
        <v>1.4257634069497822</v>
      </c>
    </row>
    <row r="7" spans="1:15" x14ac:dyDescent="0.3">
      <c r="A7" s="126" t="s">
        <v>4</v>
      </c>
      <c r="B7" s="124">
        <v>2</v>
      </c>
      <c r="C7" s="124">
        <v>2</v>
      </c>
      <c r="D7" s="124">
        <v>6</v>
      </c>
      <c r="E7" s="41">
        <v>176.28553761925002</v>
      </c>
      <c r="F7" s="41">
        <v>87.245393479955766</v>
      </c>
      <c r="G7" s="41">
        <v>44.140610501672704</v>
      </c>
      <c r="H7" s="41">
        <v>9.2301462480263545</v>
      </c>
      <c r="I7" s="41">
        <v>13.681127883185729</v>
      </c>
      <c r="J7" s="78">
        <v>3.4664327020365646</v>
      </c>
      <c r="K7" s="46">
        <v>334.04924843412715</v>
      </c>
      <c r="L7" s="46">
        <v>307.67154160087847</v>
      </c>
      <c r="M7" s="46">
        <v>26.377706833248649</v>
      </c>
      <c r="N7" s="46">
        <v>204.63287195676585</v>
      </c>
      <c r="O7" s="46">
        <f>[3]Lactato!$R$12</f>
        <v>1.8959804288281388</v>
      </c>
    </row>
    <row r="8" spans="1:15" x14ac:dyDescent="0.3">
      <c r="A8" s="126" t="s">
        <v>4</v>
      </c>
      <c r="B8" s="124">
        <v>2</v>
      </c>
      <c r="C8" s="124">
        <v>3</v>
      </c>
      <c r="D8" s="124">
        <v>7</v>
      </c>
      <c r="E8" s="41">
        <v>177.59674016936779</v>
      </c>
      <c r="F8" s="41">
        <v>89.751838167023394</v>
      </c>
      <c r="G8" s="41">
        <v>53.887886440446415</v>
      </c>
      <c r="H8" s="41">
        <v>8.9054886878409736</v>
      </c>
      <c r="I8" s="41">
        <v>13.745428192102372</v>
      </c>
      <c r="J8" s="78">
        <v>3.4750765640596839</v>
      </c>
      <c r="K8" s="46">
        <v>347.36245822084061</v>
      </c>
      <c r="L8" s="46">
        <v>321.23646477683758</v>
      </c>
      <c r="M8" s="46">
        <v>26.125993444003022</v>
      </c>
      <c r="N8" s="46">
        <v>173.82881318121926</v>
      </c>
      <c r="O8" s="46">
        <f>[3]Lactato!$R$14</f>
        <v>3.0058625405801394</v>
      </c>
    </row>
    <row r="9" spans="1:15" ht="16.2" thickBot="1" x14ac:dyDescent="0.35">
      <c r="A9" s="127" t="s">
        <v>4</v>
      </c>
      <c r="B9" s="125">
        <v>2</v>
      </c>
      <c r="C9" s="125">
        <v>4</v>
      </c>
      <c r="D9" s="125">
        <v>8</v>
      </c>
      <c r="E9" s="42">
        <v>193.53666389704219</v>
      </c>
      <c r="F9" s="42">
        <v>111.66169999441651</v>
      </c>
      <c r="G9" s="42">
        <v>46.472026275404353</v>
      </c>
      <c r="H9" s="42">
        <v>8.5740071906007618</v>
      </c>
      <c r="I9" s="42">
        <v>12.901839391570672</v>
      </c>
      <c r="J9" s="79">
        <v>3.2027772891873751</v>
      </c>
      <c r="K9" s="47">
        <v>376.34901403822187</v>
      </c>
      <c r="L9" s="47">
        <v>351.670390166863</v>
      </c>
      <c r="M9" s="47">
        <v>24.678623871358806</v>
      </c>
      <c r="N9" s="47">
        <v>187.8233000772797</v>
      </c>
      <c r="O9" s="47" t="s">
        <v>12</v>
      </c>
    </row>
    <row r="10" spans="1:15" x14ac:dyDescent="0.3">
      <c r="A10" s="128" t="s">
        <v>6</v>
      </c>
      <c r="B10" s="130">
        <v>1</v>
      </c>
      <c r="C10" s="130">
        <v>1</v>
      </c>
      <c r="D10" s="130">
        <v>1</v>
      </c>
      <c r="E10" s="41">
        <v>194.57922730144838</v>
      </c>
      <c r="F10" s="41">
        <v>79.964201132095184</v>
      </c>
      <c r="G10" s="41">
        <v>42.216205852395149</v>
      </c>
      <c r="H10" s="41">
        <v>9.5183735157853544</v>
      </c>
      <c r="I10" s="41">
        <v>11.767274201380237</v>
      </c>
      <c r="J10" s="78">
        <v>2.909761851975833</v>
      </c>
      <c r="K10" s="46">
        <v>340.95504385508013</v>
      </c>
      <c r="L10" s="46">
        <v>316.75963428593866</v>
      </c>
      <c r="M10" s="46">
        <v>24.195409569141422</v>
      </c>
      <c r="N10" s="46">
        <v>173.4378520924364</v>
      </c>
      <c r="O10" s="46">
        <f>[3]Lactato!$R$34</f>
        <v>2.104275296263201</v>
      </c>
    </row>
    <row r="11" spans="1:15" x14ac:dyDescent="0.3">
      <c r="A11" s="128" t="s">
        <v>6</v>
      </c>
      <c r="B11" s="130">
        <v>1</v>
      </c>
      <c r="C11" s="130">
        <v>2</v>
      </c>
      <c r="D11" s="130">
        <v>2</v>
      </c>
      <c r="E11" s="41">
        <v>184.67110102938187</v>
      </c>
      <c r="F11" s="41">
        <v>85.354262565009535</v>
      </c>
      <c r="G11" s="41">
        <v>48.183221283808273</v>
      </c>
      <c r="H11" s="41">
        <v>8.6439692493581912</v>
      </c>
      <c r="I11" s="41">
        <v>12.294960827283452</v>
      </c>
      <c r="J11" s="78">
        <v>1.3419860935076644</v>
      </c>
      <c r="K11" s="46">
        <v>340.48950104834898</v>
      </c>
      <c r="L11" s="46">
        <v>318.2085848781997</v>
      </c>
      <c r="M11" s="46">
        <v>22.280916170149307</v>
      </c>
      <c r="N11" s="46">
        <v>157.1075138674781</v>
      </c>
      <c r="O11" s="46">
        <f>[3]Lactato!$R$36</f>
        <v>3.5457011644048966</v>
      </c>
    </row>
    <row r="12" spans="1:15" x14ac:dyDescent="0.3">
      <c r="A12" s="128" t="s">
        <v>6</v>
      </c>
      <c r="B12" s="130">
        <v>1</v>
      </c>
      <c r="C12" s="130">
        <v>3</v>
      </c>
      <c r="D12" s="130">
        <v>3</v>
      </c>
      <c r="E12" s="41">
        <v>224.36473827386445</v>
      </c>
      <c r="F12" s="41">
        <v>119.36577653096305</v>
      </c>
      <c r="G12" s="41">
        <v>45.157104572434413</v>
      </c>
      <c r="H12" s="41">
        <v>8.7929675570086818</v>
      </c>
      <c r="I12" s="41">
        <v>10.710529973395888</v>
      </c>
      <c r="J12" s="78">
        <v>1.5598823801699016</v>
      </c>
      <c r="K12" s="46">
        <v>409.9509992878364</v>
      </c>
      <c r="L12" s="46">
        <v>388.88761937726196</v>
      </c>
      <c r="M12" s="46">
        <v>21.063379910574469</v>
      </c>
      <c r="N12" s="46">
        <v>170.98603061542104</v>
      </c>
      <c r="O12" s="46">
        <f>[3]Lactato!$R$38</f>
        <v>2.1366551678440802</v>
      </c>
    </row>
    <row r="13" spans="1:15" x14ac:dyDescent="0.3">
      <c r="A13" s="128" t="s">
        <v>6</v>
      </c>
      <c r="B13" s="130">
        <v>1</v>
      </c>
      <c r="C13" s="130">
        <v>4</v>
      </c>
      <c r="D13" s="130">
        <v>4</v>
      </c>
      <c r="E13" s="41">
        <v>212.44835895531824</v>
      </c>
      <c r="F13" s="41">
        <v>106.21368923674686</v>
      </c>
      <c r="G13" s="41">
        <v>35.257699706143832</v>
      </c>
      <c r="H13" s="41">
        <v>9.0006267027287734</v>
      </c>
      <c r="I13" s="41">
        <v>12.315542831006502</v>
      </c>
      <c r="J13" s="78">
        <v>2.9792284190850475</v>
      </c>
      <c r="K13" s="46">
        <v>378.21514585102921</v>
      </c>
      <c r="L13" s="46">
        <v>353.91974789820893</v>
      </c>
      <c r="M13" s="46">
        <v>24.295397952820316</v>
      </c>
      <c r="N13" s="46">
        <v>156.98423900405993</v>
      </c>
      <c r="O13" s="46">
        <f>[3]Lactato!$R$40</f>
        <v>4.0590452667845467</v>
      </c>
    </row>
    <row r="14" spans="1:15" x14ac:dyDescent="0.3">
      <c r="A14" s="128" t="s">
        <v>6</v>
      </c>
      <c r="B14" s="130">
        <v>2</v>
      </c>
      <c r="C14" s="130">
        <v>1</v>
      </c>
      <c r="D14" s="130">
        <v>5</v>
      </c>
      <c r="E14" s="41">
        <v>239.48517447417845</v>
      </c>
      <c r="F14" s="41">
        <v>104.2750514971471</v>
      </c>
      <c r="G14" s="41">
        <v>35.769984546090804</v>
      </c>
      <c r="H14" s="41">
        <v>9.0209849850000783</v>
      </c>
      <c r="I14" s="41">
        <v>10.391923538404964</v>
      </c>
      <c r="J14" s="78">
        <v>4.4790969531090878</v>
      </c>
      <c r="K14" s="46">
        <v>403.42221599393054</v>
      </c>
      <c r="L14" s="46">
        <v>379.53021051741632</v>
      </c>
      <c r="M14" s="46">
        <v>23.892005476514129</v>
      </c>
      <c r="N14" s="46">
        <v>159.21935812019149</v>
      </c>
      <c r="O14" s="46">
        <f>[3]Lactato!$R$42</f>
        <v>3.3672316894880456</v>
      </c>
    </row>
    <row r="15" spans="1:15" x14ac:dyDescent="0.3">
      <c r="A15" s="128" t="s">
        <v>6</v>
      </c>
      <c r="B15" s="130">
        <v>2</v>
      </c>
      <c r="C15" s="130">
        <v>2</v>
      </c>
      <c r="D15" s="130">
        <v>6</v>
      </c>
      <c r="E15" s="41">
        <v>252.96675320179705</v>
      </c>
      <c r="F15" s="41">
        <v>109.00672426006579</v>
      </c>
      <c r="G15" s="41">
        <v>42.52179982829508</v>
      </c>
      <c r="H15" s="41">
        <v>11.148801233957462</v>
      </c>
      <c r="I15" s="41">
        <v>14.332554431866047</v>
      </c>
      <c r="J15" s="78">
        <v>5.1325273973401737</v>
      </c>
      <c r="K15" s="46">
        <v>435.10916035332167</v>
      </c>
      <c r="L15" s="46">
        <v>404.49527729015796</v>
      </c>
      <c r="M15" s="46">
        <v>30.613883063163676</v>
      </c>
      <c r="N15" s="46">
        <v>203.46275010442815</v>
      </c>
      <c r="O15" s="46" t="s">
        <v>12</v>
      </c>
    </row>
    <row r="16" spans="1:15" x14ac:dyDescent="0.3">
      <c r="A16" s="128" t="s">
        <v>6</v>
      </c>
      <c r="B16" s="130">
        <v>2</v>
      </c>
      <c r="C16" s="130">
        <v>3</v>
      </c>
      <c r="D16" s="130">
        <v>7</v>
      </c>
      <c r="E16" s="41">
        <v>258.19091580049127</v>
      </c>
      <c r="F16" s="41">
        <v>131.37790194595681</v>
      </c>
      <c r="G16" s="41">
        <v>54.863192061723453</v>
      </c>
      <c r="H16" s="41">
        <v>11.327685263899756</v>
      </c>
      <c r="I16" s="41">
        <v>15.586134108444162</v>
      </c>
      <c r="J16" s="78">
        <v>4.9030279500461642</v>
      </c>
      <c r="K16" s="46">
        <v>476.24885713056176</v>
      </c>
      <c r="L16" s="46">
        <v>444.43200980817153</v>
      </c>
      <c r="M16" s="46">
        <v>31.816847322390082</v>
      </c>
      <c r="N16" s="46">
        <v>208.20579799912977</v>
      </c>
      <c r="O16" s="46">
        <v>2.95</v>
      </c>
    </row>
    <row r="17" spans="1:15" ht="16.2" thickBot="1" x14ac:dyDescent="0.35">
      <c r="A17" s="129" t="s">
        <v>6</v>
      </c>
      <c r="B17" s="131">
        <v>2</v>
      </c>
      <c r="C17" s="131">
        <v>4</v>
      </c>
      <c r="D17" s="131">
        <v>8</v>
      </c>
      <c r="E17" s="42">
        <v>180.38470886133371</v>
      </c>
      <c r="F17" s="42">
        <v>79.86072249898055</v>
      </c>
      <c r="G17" s="42">
        <v>45.441544712338583</v>
      </c>
      <c r="H17" s="42">
        <v>9.5331226832913849</v>
      </c>
      <c r="I17" s="42">
        <v>14.138022643360193</v>
      </c>
      <c r="J17" s="79">
        <v>4.6538882575163489</v>
      </c>
      <c r="K17" s="47">
        <v>334.01200965682074</v>
      </c>
      <c r="L17" s="47">
        <v>305.68697607265284</v>
      </c>
      <c r="M17" s="47">
        <v>28.325033584167926</v>
      </c>
      <c r="N17" s="47">
        <v>166.16922491008467</v>
      </c>
      <c r="O17" s="47">
        <f>[3]Lactato!$R$48</f>
        <v>2.0922769772932526</v>
      </c>
    </row>
    <row r="18" spans="1:15" x14ac:dyDescent="0.3">
      <c r="A18" s="134" t="s">
        <v>5</v>
      </c>
      <c r="B18" s="132">
        <v>1</v>
      </c>
      <c r="C18" s="132">
        <v>1</v>
      </c>
      <c r="D18" s="132">
        <v>1</v>
      </c>
      <c r="E18" s="41">
        <v>330.6743761838859</v>
      </c>
      <c r="F18" s="41">
        <v>158.39877999391877</v>
      </c>
      <c r="G18" s="41">
        <v>67.258135816060985</v>
      </c>
      <c r="H18" s="41">
        <v>15.167190872815135</v>
      </c>
      <c r="I18" s="41">
        <v>18.139283366023683</v>
      </c>
      <c r="J18" s="78">
        <v>2.3586356796637205</v>
      </c>
      <c r="K18" s="46">
        <v>591.99640191236824</v>
      </c>
      <c r="L18" s="46">
        <v>556.33129199386565</v>
      </c>
      <c r="M18" s="46">
        <v>35.665109918502544</v>
      </c>
      <c r="N18" s="46">
        <v>208.40226358636346</v>
      </c>
      <c r="O18" s="46">
        <f>[3]Lactato!$R$18</f>
        <v>1.3818053679860554</v>
      </c>
    </row>
    <row r="19" spans="1:15" x14ac:dyDescent="0.3">
      <c r="A19" s="134" t="s">
        <v>5</v>
      </c>
      <c r="B19" s="132">
        <v>1</v>
      </c>
      <c r="C19" s="132">
        <v>2</v>
      </c>
      <c r="D19" s="132">
        <v>2</v>
      </c>
      <c r="E19" s="41">
        <v>228.49678714021263</v>
      </c>
      <c r="F19" s="41">
        <v>111.26083413499983</v>
      </c>
      <c r="G19" s="41">
        <v>54.717960491260499</v>
      </c>
      <c r="H19" s="41">
        <v>9.8407951179369331</v>
      </c>
      <c r="I19" s="41">
        <v>13.765339531869907</v>
      </c>
      <c r="J19" s="78">
        <v>1.3932132669462061</v>
      </c>
      <c r="K19" s="46">
        <v>419.47492968322604</v>
      </c>
      <c r="L19" s="46">
        <v>394.475581766473</v>
      </c>
      <c r="M19" s="46">
        <v>24.999347916753042</v>
      </c>
      <c r="N19" s="46">
        <v>121.21452325305873</v>
      </c>
      <c r="O19" s="46">
        <f>[3]Lactato!$R$20</f>
        <v>1.7376393410937707</v>
      </c>
    </row>
    <row r="20" spans="1:15" x14ac:dyDescent="0.3">
      <c r="A20" s="134" t="s">
        <v>5</v>
      </c>
      <c r="B20" s="132">
        <v>1</v>
      </c>
      <c r="C20" s="132">
        <v>3</v>
      </c>
      <c r="D20" s="132">
        <v>3</v>
      </c>
      <c r="E20" s="41">
        <v>172.47449500712602</v>
      </c>
      <c r="F20" s="41">
        <v>85.356985839878305</v>
      </c>
      <c r="G20" s="41">
        <v>49.805772842031452</v>
      </c>
      <c r="H20" s="41">
        <v>10.790304264522208</v>
      </c>
      <c r="I20" s="41">
        <v>16.573528743138933</v>
      </c>
      <c r="J20" s="78">
        <v>3.8617931051974215</v>
      </c>
      <c r="K20" s="46">
        <v>338.86287980189434</v>
      </c>
      <c r="L20" s="46">
        <v>307.63725368903584</v>
      </c>
      <c r="M20" s="46">
        <v>31.22562611285856</v>
      </c>
      <c r="N20" s="46">
        <v>193.58068920321583</v>
      </c>
      <c r="O20" s="46">
        <f>[3]Lactato!$R$22</f>
        <v>1.5947493084259159</v>
      </c>
    </row>
    <row r="21" spans="1:15" x14ac:dyDescent="0.3">
      <c r="A21" s="134" t="s">
        <v>5</v>
      </c>
      <c r="B21" s="132">
        <v>1</v>
      </c>
      <c r="C21" s="132">
        <v>4</v>
      </c>
      <c r="D21" s="132">
        <v>4</v>
      </c>
      <c r="E21" s="41">
        <v>258.40945170469422</v>
      </c>
      <c r="F21" s="41">
        <v>135.0726866455488</v>
      </c>
      <c r="G21" s="41">
        <v>50.301076476867962</v>
      </c>
      <c r="H21" s="41">
        <v>9.6637045320978263</v>
      </c>
      <c r="I21" s="41">
        <v>13.907764460627385</v>
      </c>
      <c r="J21" s="78">
        <v>4.4632367323503361</v>
      </c>
      <c r="K21" s="46">
        <v>471.81792055218648</v>
      </c>
      <c r="L21" s="46">
        <v>443.7832148271109</v>
      </c>
      <c r="M21" s="46">
        <v>28.03470572507555</v>
      </c>
      <c r="N21" s="46">
        <v>203.75351080756579</v>
      </c>
      <c r="O21" s="46">
        <f>[3]Lactato!$R$24</f>
        <v>2.1513377527166577</v>
      </c>
    </row>
    <row r="22" spans="1:15" x14ac:dyDescent="0.3">
      <c r="A22" s="134" t="s">
        <v>5</v>
      </c>
      <c r="B22" s="132">
        <v>2</v>
      </c>
      <c r="C22" s="132">
        <v>1</v>
      </c>
      <c r="D22" s="132">
        <v>5</v>
      </c>
      <c r="E22" s="41">
        <v>256.42104340181749</v>
      </c>
      <c r="F22" s="41">
        <v>108.11551296760921</v>
      </c>
      <c r="G22" s="41">
        <v>61.996950900448383</v>
      </c>
      <c r="H22" s="41">
        <v>6.5030159765852087</v>
      </c>
      <c r="I22" s="41">
        <v>9.3409045741409447</v>
      </c>
      <c r="J22" s="78">
        <v>4.0672573422458722</v>
      </c>
      <c r="K22" s="46">
        <v>446.44468516284718</v>
      </c>
      <c r="L22" s="46">
        <v>426.53350726987509</v>
      </c>
      <c r="M22" s="46">
        <v>19.911177892972027</v>
      </c>
      <c r="N22" s="46">
        <v>206.32422659996374</v>
      </c>
      <c r="O22" s="46" t="s">
        <v>12</v>
      </c>
    </row>
    <row r="23" spans="1:15" x14ac:dyDescent="0.3">
      <c r="A23" s="134" t="s">
        <v>5</v>
      </c>
      <c r="B23" s="132">
        <v>2</v>
      </c>
      <c r="C23" s="132">
        <v>2</v>
      </c>
      <c r="D23" s="132">
        <v>6</v>
      </c>
      <c r="E23" s="41">
        <v>166.92987524652284</v>
      </c>
      <c r="F23" s="41">
        <v>73.475922745289893</v>
      </c>
      <c r="G23" s="41">
        <v>56.749463174612806</v>
      </c>
      <c r="H23" s="41">
        <v>10.194628874981001</v>
      </c>
      <c r="I23" s="41">
        <v>16.573444503135153</v>
      </c>
      <c r="J23" s="78">
        <v>3.1463723263309094</v>
      </c>
      <c r="K23" s="46">
        <v>327.06970687087261</v>
      </c>
      <c r="L23" s="46">
        <v>297.15526116642553</v>
      </c>
      <c r="M23" s="46">
        <v>29.914445704447072</v>
      </c>
      <c r="N23" s="46">
        <v>212.28707929039962</v>
      </c>
      <c r="O23" s="46">
        <f>[3]Lactato!$R$28</f>
        <v>1.7199419569487306</v>
      </c>
    </row>
    <row r="24" spans="1:15" x14ac:dyDescent="0.3">
      <c r="A24" s="134" t="s">
        <v>5</v>
      </c>
      <c r="B24" s="132">
        <v>2</v>
      </c>
      <c r="C24" s="132">
        <v>3</v>
      </c>
      <c r="D24" s="132">
        <v>7</v>
      </c>
      <c r="E24" s="41">
        <v>243.46385510965064</v>
      </c>
      <c r="F24" s="41">
        <v>103.96774629866196</v>
      </c>
      <c r="G24" s="41">
        <v>58.511890261308146</v>
      </c>
      <c r="H24" s="41">
        <v>9.4162940644181017</v>
      </c>
      <c r="I24" s="41">
        <v>13.597905652199863</v>
      </c>
      <c r="J24" s="78">
        <v>3.7010840948092865</v>
      </c>
      <c r="K24" s="46">
        <v>432.65877548104788</v>
      </c>
      <c r="L24" s="46">
        <v>405.9434916696207</v>
      </c>
      <c r="M24" s="46">
        <v>26.715283811427256</v>
      </c>
      <c r="N24" s="46">
        <v>226.94976053446118</v>
      </c>
      <c r="O24" s="46">
        <f>[3]Lactato!$R$30</f>
        <v>1.7372215399977715</v>
      </c>
    </row>
    <row r="25" spans="1:15" ht="16.2" thickBot="1" x14ac:dyDescent="0.35">
      <c r="A25" s="135" t="s">
        <v>5</v>
      </c>
      <c r="B25" s="133">
        <v>2</v>
      </c>
      <c r="C25" s="133">
        <v>4</v>
      </c>
      <c r="D25" s="133">
        <v>8</v>
      </c>
      <c r="E25" s="42">
        <v>183.04830298499587</v>
      </c>
      <c r="F25" s="42">
        <v>89.265287935030173</v>
      </c>
      <c r="G25" s="42">
        <v>45.48976215532894</v>
      </c>
      <c r="H25" s="42">
        <v>9.9639989333360361</v>
      </c>
      <c r="I25" s="42">
        <v>14.847786940983717</v>
      </c>
      <c r="J25" s="79">
        <v>4.4730855426535427</v>
      </c>
      <c r="K25" s="47">
        <v>347.08822449232815</v>
      </c>
      <c r="L25" s="47">
        <v>317.80335307535495</v>
      </c>
      <c r="M25" s="47">
        <v>29.284871416973292</v>
      </c>
      <c r="N25" s="47">
        <v>195.96183137860723</v>
      </c>
      <c r="O25" s="47" t="s">
        <v>12</v>
      </c>
    </row>
    <row r="27" spans="1:15" ht="16.2" x14ac:dyDescent="0.3">
      <c r="A27" s="153" t="s">
        <v>19</v>
      </c>
      <c r="B27" s="154"/>
      <c r="C27" s="154"/>
      <c r="D27" s="154"/>
      <c r="E27" s="154"/>
    </row>
    <row r="28" spans="1:15" ht="16.2" x14ac:dyDescent="0.3">
      <c r="A28" s="153" t="s">
        <v>20</v>
      </c>
      <c r="B28" s="154"/>
      <c r="C28" s="154"/>
      <c r="D28" s="154"/>
      <c r="E28" s="154"/>
    </row>
    <row r="29" spans="1:15" ht="16.2" x14ac:dyDescent="0.3">
      <c r="A29" s="153" t="s">
        <v>21</v>
      </c>
      <c r="B29" s="154"/>
      <c r="C29" s="154"/>
      <c r="D29" s="154"/>
      <c r="E29" s="154"/>
    </row>
  </sheetData>
  <mergeCells count="3">
    <mergeCell ref="A27:E27"/>
    <mergeCell ref="A28:E28"/>
    <mergeCell ref="A29:E2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workbookViewId="0">
      <selection activeCell="E30" sqref="E30"/>
    </sheetView>
  </sheetViews>
  <sheetFormatPr defaultColWidth="11.19921875" defaultRowHeight="15.6" x14ac:dyDescent="0.3"/>
  <cols>
    <col min="5" max="5" width="19.19921875" bestFit="1" customWidth="1"/>
    <col min="6" max="6" width="19.69921875" bestFit="1" customWidth="1"/>
    <col min="7" max="7" width="19.796875" bestFit="1" customWidth="1"/>
    <col min="8" max="8" width="25.5" bestFit="1" customWidth="1"/>
  </cols>
  <sheetData>
    <row r="1" spans="1:8" ht="16.2" thickBot="1" x14ac:dyDescent="0.35">
      <c r="A1" s="80" t="s">
        <v>3</v>
      </c>
      <c r="B1" s="81" t="s">
        <v>2</v>
      </c>
      <c r="C1" s="81" t="s">
        <v>1</v>
      </c>
      <c r="D1" s="82" t="s">
        <v>0</v>
      </c>
      <c r="E1" s="83" t="s">
        <v>37</v>
      </c>
      <c r="F1" s="84" t="s">
        <v>38</v>
      </c>
      <c r="G1" s="84" t="s">
        <v>39</v>
      </c>
      <c r="H1" s="68" t="s">
        <v>40</v>
      </c>
    </row>
    <row r="2" spans="1:8" x14ac:dyDescent="0.3">
      <c r="A2" s="112" t="s">
        <v>4</v>
      </c>
      <c r="B2" s="114">
        <v>1</v>
      </c>
      <c r="C2" s="114">
        <v>1</v>
      </c>
      <c r="D2" s="114">
        <v>1</v>
      </c>
      <c r="E2" s="78" t="s">
        <v>12</v>
      </c>
      <c r="F2" s="78" t="s">
        <v>12</v>
      </c>
      <c r="G2" s="78" t="s">
        <v>12</v>
      </c>
      <c r="H2" s="46" t="s">
        <v>12</v>
      </c>
    </row>
    <row r="3" spans="1:8" x14ac:dyDescent="0.3">
      <c r="A3" s="112" t="s">
        <v>4</v>
      </c>
      <c r="B3" s="114">
        <v>1</v>
      </c>
      <c r="C3" s="114">
        <v>2</v>
      </c>
      <c r="D3" s="114">
        <v>2</v>
      </c>
      <c r="E3" s="78">
        <v>3.6187399030694669</v>
      </c>
      <c r="F3" s="78">
        <v>0.76390491576275099</v>
      </c>
      <c r="G3" s="78">
        <v>1.4954996538195247</v>
      </c>
      <c r="H3" s="46">
        <v>0.12693284098776828</v>
      </c>
    </row>
    <row r="4" spans="1:8" x14ac:dyDescent="0.3">
      <c r="A4" s="112" t="s">
        <v>4</v>
      </c>
      <c r="B4" s="114">
        <v>1</v>
      </c>
      <c r="C4" s="114">
        <v>3</v>
      </c>
      <c r="D4" s="114">
        <v>3</v>
      </c>
      <c r="E4" s="78">
        <v>4.0922619047619051</v>
      </c>
      <c r="F4" s="78">
        <v>2.5595238095238098</v>
      </c>
      <c r="G4" s="78">
        <v>0.92013888888888895</v>
      </c>
      <c r="H4" s="46">
        <v>0.17609126984126983</v>
      </c>
    </row>
    <row r="5" spans="1:8" x14ac:dyDescent="0.3">
      <c r="A5" s="112" t="s">
        <v>4</v>
      </c>
      <c r="B5" s="114">
        <v>1</v>
      </c>
      <c r="C5" s="114">
        <v>4</v>
      </c>
      <c r="D5" s="114">
        <v>4</v>
      </c>
      <c r="E5" s="78">
        <v>10.479999999999999</v>
      </c>
      <c r="F5" s="78">
        <v>11.135999999999999</v>
      </c>
      <c r="G5" s="78">
        <v>3.3946666666666667</v>
      </c>
      <c r="H5" s="46">
        <v>0.28533333333333333</v>
      </c>
    </row>
    <row r="6" spans="1:8" x14ac:dyDescent="0.3">
      <c r="A6" s="112" t="s">
        <v>4</v>
      </c>
      <c r="B6" s="114">
        <v>2</v>
      </c>
      <c r="C6" s="114">
        <v>1</v>
      </c>
      <c r="D6" s="114">
        <v>5</v>
      </c>
      <c r="E6" s="78">
        <v>16.184986595174262</v>
      </c>
      <c r="F6" s="78">
        <v>5.7667560321715827</v>
      </c>
      <c r="G6" s="78">
        <v>2.7533512064343162</v>
      </c>
      <c r="H6" s="46">
        <v>1.7747989276139411</v>
      </c>
    </row>
    <row r="7" spans="1:8" x14ac:dyDescent="0.3">
      <c r="A7" s="112" t="s">
        <v>4</v>
      </c>
      <c r="B7" s="114">
        <v>2</v>
      </c>
      <c r="C7" s="114">
        <v>2</v>
      </c>
      <c r="D7" s="114">
        <v>6</v>
      </c>
      <c r="E7" s="78">
        <v>8.9399675500270419</v>
      </c>
      <c r="F7" s="78">
        <v>1.425094645754462</v>
      </c>
      <c r="G7" s="78">
        <v>2.9177934018388321</v>
      </c>
      <c r="H7" s="46">
        <v>1.4223904813412658</v>
      </c>
    </row>
    <row r="8" spans="1:8" x14ac:dyDescent="0.3">
      <c r="A8" s="112" t="s">
        <v>4</v>
      </c>
      <c r="B8" s="114">
        <v>2</v>
      </c>
      <c r="C8" s="114">
        <v>3</v>
      </c>
      <c r="D8" s="114">
        <v>7</v>
      </c>
      <c r="E8" s="78">
        <v>9.5997088791848615</v>
      </c>
      <c r="F8" s="78">
        <v>1.0310528869480835</v>
      </c>
      <c r="G8" s="78">
        <v>0.8393983503153809</v>
      </c>
      <c r="H8" s="46">
        <v>0.44153323629306163</v>
      </c>
    </row>
    <row r="9" spans="1:8" ht="16.2" thickBot="1" x14ac:dyDescent="0.35">
      <c r="A9" s="113" t="s">
        <v>4</v>
      </c>
      <c r="B9" s="115">
        <v>2</v>
      </c>
      <c r="C9" s="115">
        <v>4</v>
      </c>
      <c r="D9" s="115">
        <v>8</v>
      </c>
      <c r="E9" s="79">
        <v>15.422113289760349</v>
      </c>
      <c r="F9" s="79">
        <v>6.7864923747276693</v>
      </c>
      <c r="G9" s="79">
        <v>3.8752723311546844</v>
      </c>
      <c r="H9" s="47">
        <v>1.7401960784313726</v>
      </c>
    </row>
    <row r="10" spans="1:8" x14ac:dyDescent="0.3">
      <c r="A10" s="116" t="s">
        <v>6</v>
      </c>
      <c r="B10" s="118">
        <v>1</v>
      </c>
      <c r="C10" s="118">
        <v>1</v>
      </c>
      <c r="D10" s="118">
        <v>1</v>
      </c>
      <c r="E10" s="78">
        <v>6.4755905511811021</v>
      </c>
      <c r="F10" s="78">
        <v>1.3259842519685041</v>
      </c>
      <c r="G10" s="78">
        <v>1.6094488188976377</v>
      </c>
      <c r="H10" s="46">
        <v>0.22992125984251968</v>
      </c>
    </row>
    <row r="11" spans="1:8" x14ac:dyDescent="0.3">
      <c r="A11" s="116" t="s">
        <v>6</v>
      </c>
      <c r="B11" s="118">
        <v>1</v>
      </c>
      <c r="C11" s="118">
        <v>2</v>
      </c>
      <c r="D11" s="118">
        <v>2</v>
      </c>
      <c r="E11" s="78">
        <v>20.22300095571838</v>
      </c>
      <c r="F11" s="78" t="s">
        <v>12</v>
      </c>
      <c r="G11" s="78">
        <v>2.7142402038865878</v>
      </c>
      <c r="H11" s="46">
        <v>0.69130296272698311</v>
      </c>
    </row>
    <row r="12" spans="1:8" x14ac:dyDescent="0.3">
      <c r="A12" s="116" t="s">
        <v>6</v>
      </c>
      <c r="B12" s="118">
        <v>1</v>
      </c>
      <c r="C12" s="118">
        <v>3</v>
      </c>
      <c r="D12" s="118">
        <v>3</v>
      </c>
      <c r="E12" s="78">
        <v>4.2100253807106602</v>
      </c>
      <c r="F12" s="78">
        <v>1.7005076142131978</v>
      </c>
      <c r="G12" s="78">
        <v>3.5755076142131976</v>
      </c>
      <c r="H12" s="46" t="s">
        <v>12</v>
      </c>
    </row>
    <row r="13" spans="1:8" x14ac:dyDescent="0.3">
      <c r="A13" s="116" t="s">
        <v>6</v>
      </c>
      <c r="B13" s="118">
        <v>1</v>
      </c>
      <c r="C13" s="118">
        <v>4</v>
      </c>
      <c r="D13" s="118">
        <v>4</v>
      </c>
      <c r="E13" s="78">
        <v>6.3259940847847522</v>
      </c>
      <c r="F13" s="78">
        <v>3.6805783766020377</v>
      </c>
      <c r="G13" s="78">
        <v>1.794281958593493</v>
      </c>
      <c r="H13" s="46">
        <v>0.19060138021689127</v>
      </c>
    </row>
    <row r="14" spans="1:8" x14ac:dyDescent="0.3">
      <c r="A14" s="116" t="s">
        <v>6</v>
      </c>
      <c r="B14" s="118">
        <v>2</v>
      </c>
      <c r="C14" s="118">
        <v>1</v>
      </c>
      <c r="D14" s="118">
        <v>5</v>
      </c>
      <c r="E14" s="78">
        <v>10.913348946135834</v>
      </c>
      <c r="F14" s="78">
        <v>3.6124121779859486</v>
      </c>
      <c r="G14" s="78">
        <v>2.2043325526932085</v>
      </c>
      <c r="H14" s="46">
        <v>1.0070257611241218</v>
      </c>
    </row>
    <row r="15" spans="1:8" x14ac:dyDescent="0.3">
      <c r="A15" s="116" t="s">
        <v>6</v>
      </c>
      <c r="B15" s="118">
        <v>2</v>
      </c>
      <c r="C15" s="118">
        <v>2</v>
      </c>
      <c r="D15" s="118">
        <v>6</v>
      </c>
      <c r="E15" s="78">
        <v>17.869164814226739</v>
      </c>
      <c r="F15" s="78">
        <v>5.7446808510638299</v>
      </c>
      <c r="G15" s="78">
        <v>5.430295331851382</v>
      </c>
      <c r="H15" s="46">
        <v>2.0101619561765642</v>
      </c>
    </row>
    <row r="16" spans="1:8" x14ac:dyDescent="0.3">
      <c r="A16" s="116" t="s">
        <v>6</v>
      </c>
      <c r="B16" s="118">
        <v>2</v>
      </c>
      <c r="C16" s="118">
        <v>3</v>
      </c>
      <c r="D16" s="118">
        <v>7</v>
      </c>
      <c r="E16" s="78">
        <v>19.033212758960868</v>
      </c>
      <c r="F16" s="78">
        <v>3.3475830318974018</v>
      </c>
      <c r="G16" s="78">
        <v>2.351200263071358</v>
      </c>
      <c r="H16" s="46">
        <v>1.3811246300559028</v>
      </c>
    </row>
    <row r="17" spans="1:8" ht="16.2" thickBot="1" x14ac:dyDescent="0.35">
      <c r="A17" s="117" t="s">
        <v>6</v>
      </c>
      <c r="B17" s="119">
        <v>2</v>
      </c>
      <c r="C17" s="119">
        <v>4</v>
      </c>
      <c r="D17" s="119">
        <v>8</v>
      </c>
      <c r="E17" s="79">
        <v>13.737638161721927</v>
      </c>
      <c r="F17" s="79">
        <v>3.9441535776614312</v>
      </c>
      <c r="G17" s="79">
        <v>4.5549738219895293</v>
      </c>
      <c r="H17" s="47">
        <v>2.3880162885398484</v>
      </c>
    </row>
    <row r="18" spans="1:8" x14ac:dyDescent="0.3">
      <c r="A18" s="120" t="s">
        <v>5</v>
      </c>
      <c r="B18" s="122">
        <v>1</v>
      </c>
      <c r="C18" s="122">
        <v>1</v>
      </c>
      <c r="D18" s="122">
        <v>1</v>
      </c>
      <c r="E18" s="78">
        <v>5.4073344819099187</v>
      </c>
      <c r="F18" s="78">
        <v>1.2478464189022889</v>
      </c>
      <c r="G18" s="78">
        <v>1.0558700467634754</v>
      </c>
      <c r="H18" s="46">
        <v>0.14767413241447205</v>
      </c>
    </row>
    <row r="19" spans="1:8" x14ac:dyDescent="0.3">
      <c r="A19" s="120" t="s">
        <v>5</v>
      </c>
      <c r="B19" s="122">
        <v>1</v>
      </c>
      <c r="C19" s="122">
        <v>2</v>
      </c>
      <c r="D19" s="122">
        <v>2</v>
      </c>
      <c r="E19" s="78">
        <v>6.0060210737581547</v>
      </c>
      <c r="F19" s="78">
        <v>1.1741093828399398</v>
      </c>
      <c r="G19" s="78">
        <v>0.86302057200200699</v>
      </c>
      <c r="H19" s="46">
        <v>0.18063221274460611</v>
      </c>
    </row>
    <row r="20" spans="1:8" x14ac:dyDescent="0.3">
      <c r="A20" s="120" t="s">
        <v>5</v>
      </c>
      <c r="B20" s="122">
        <v>1</v>
      </c>
      <c r="C20" s="122">
        <v>3</v>
      </c>
      <c r="D20" s="122">
        <v>3</v>
      </c>
      <c r="E20" s="78">
        <v>22.832641770401107</v>
      </c>
      <c r="F20" s="78">
        <v>4.6943291839557393</v>
      </c>
      <c r="G20" s="78">
        <v>4.2268326417704012</v>
      </c>
      <c r="H20" s="46" t="s">
        <v>12</v>
      </c>
    </row>
    <row r="21" spans="1:8" x14ac:dyDescent="0.3">
      <c r="A21" s="120" t="s">
        <v>5</v>
      </c>
      <c r="B21" s="122">
        <v>1</v>
      </c>
      <c r="C21" s="122">
        <v>4</v>
      </c>
      <c r="D21" s="122">
        <v>4</v>
      </c>
      <c r="E21" s="78">
        <v>22.531460345332157</v>
      </c>
      <c r="F21" s="78">
        <v>6.344746853965467</v>
      </c>
      <c r="G21" s="78">
        <v>3.4006438396254022</v>
      </c>
      <c r="H21" s="46">
        <v>0.53848405033655256</v>
      </c>
    </row>
    <row r="22" spans="1:8" x14ac:dyDescent="0.3">
      <c r="A22" s="120" t="s">
        <v>5</v>
      </c>
      <c r="B22" s="122">
        <v>2</v>
      </c>
      <c r="C22" s="122">
        <v>1</v>
      </c>
      <c r="D22" s="122">
        <v>5</v>
      </c>
      <c r="E22" s="78">
        <v>42.131057268722472</v>
      </c>
      <c r="F22" s="78">
        <v>12.970814977973568</v>
      </c>
      <c r="G22" s="78">
        <v>4.0859030837004413</v>
      </c>
      <c r="H22" s="46">
        <v>1.4950440528634363</v>
      </c>
    </row>
    <row r="23" spans="1:8" x14ac:dyDescent="0.3">
      <c r="A23" s="120" t="s">
        <v>5</v>
      </c>
      <c r="B23" s="122">
        <v>2</v>
      </c>
      <c r="C23" s="122">
        <v>2</v>
      </c>
      <c r="D23" s="122">
        <v>6</v>
      </c>
      <c r="E23" s="78">
        <v>36.806267806267805</v>
      </c>
      <c r="F23" s="78">
        <v>4.4871794871794872</v>
      </c>
      <c r="G23" s="78">
        <v>3.5897435897435899</v>
      </c>
      <c r="H23" s="46">
        <v>1.3561253561253559</v>
      </c>
    </row>
    <row r="24" spans="1:8" x14ac:dyDescent="0.3">
      <c r="A24" s="120" t="s">
        <v>5</v>
      </c>
      <c r="B24" s="122">
        <v>2</v>
      </c>
      <c r="C24" s="122">
        <v>3</v>
      </c>
      <c r="D24" s="122">
        <v>7</v>
      </c>
      <c r="E24" s="78">
        <v>24.082925424704872</v>
      </c>
      <c r="F24" s="78">
        <v>7.2847682119205297</v>
      </c>
      <c r="G24" s="78">
        <v>4.4514828678376048</v>
      </c>
      <c r="H24" s="46">
        <v>1.6268355888281025</v>
      </c>
    </row>
    <row r="25" spans="1:8" ht="16.2" thickBot="1" x14ac:dyDescent="0.35">
      <c r="A25" s="121" t="s">
        <v>5</v>
      </c>
      <c r="B25" s="123">
        <v>2</v>
      </c>
      <c r="C25" s="123">
        <v>4</v>
      </c>
      <c r="D25" s="123">
        <v>8</v>
      </c>
      <c r="E25" s="79">
        <v>18.439211391018617</v>
      </c>
      <c r="F25" s="79">
        <v>3.2447973713033944</v>
      </c>
      <c r="G25" s="79">
        <v>5.4134720700985755</v>
      </c>
      <c r="H25" s="47">
        <v>2.2480832420591459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>
      <selection activeCell="F30" sqref="F30"/>
    </sheetView>
  </sheetViews>
  <sheetFormatPr defaultColWidth="11.19921875" defaultRowHeight="15.6" x14ac:dyDescent="0.3"/>
  <cols>
    <col min="5" max="5" width="12" bestFit="1" customWidth="1"/>
    <col min="6" max="6" width="13" bestFit="1" customWidth="1"/>
  </cols>
  <sheetData>
    <row r="1" spans="1:6" ht="16.2" thickBot="1" x14ac:dyDescent="0.35">
      <c r="A1" s="11" t="s">
        <v>3</v>
      </c>
      <c r="B1" s="10" t="s">
        <v>2</v>
      </c>
      <c r="C1" s="10" t="s">
        <v>1</v>
      </c>
      <c r="D1" s="66" t="s">
        <v>0</v>
      </c>
      <c r="E1" s="67" t="s">
        <v>45</v>
      </c>
      <c r="F1" s="68" t="s">
        <v>46</v>
      </c>
    </row>
    <row r="2" spans="1:6" x14ac:dyDescent="0.3">
      <c r="A2" s="136" t="s">
        <v>4</v>
      </c>
      <c r="B2" s="138">
        <v>1</v>
      </c>
      <c r="C2" s="138">
        <v>1</v>
      </c>
      <c r="D2" s="138">
        <v>1</v>
      </c>
      <c r="E2" s="69">
        <v>2.86</v>
      </c>
      <c r="F2" s="70">
        <v>0.42</v>
      </c>
    </row>
    <row r="3" spans="1:6" x14ac:dyDescent="0.3">
      <c r="A3" s="137" t="s">
        <v>4</v>
      </c>
      <c r="B3" s="139">
        <v>1</v>
      </c>
      <c r="C3" s="139">
        <v>2</v>
      </c>
      <c r="D3" s="139">
        <v>2</v>
      </c>
      <c r="E3" s="71">
        <v>8.33</v>
      </c>
      <c r="F3" s="72">
        <v>0.76</v>
      </c>
    </row>
    <row r="4" spans="1:6" x14ac:dyDescent="0.3">
      <c r="A4" s="137" t="s">
        <v>4</v>
      </c>
      <c r="B4" s="139">
        <v>1</v>
      </c>
      <c r="C4" s="139">
        <v>3</v>
      </c>
      <c r="D4" s="139">
        <v>3</v>
      </c>
      <c r="E4" s="71">
        <v>17.100000000000001</v>
      </c>
      <c r="F4" s="72">
        <v>11.34</v>
      </c>
    </row>
    <row r="5" spans="1:6" x14ac:dyDescent="0.3">
      <c r="A5" s="137" t="s">
        <v>4</v>
      </c>
      <c r="B5" s="139">
        <v>1</v>
      </c>
      <c r="C5" s="139">
        <v>4</v>
      </c>
      <c r="D5" s="139">
        <v>4</v>
      </c>
      <c r="E5" s="71">
        <v>3.39</v>
      </c>
      <c r="F5" s="72">
        <v>1.8</v>
      </c>
    </row>
    <row r="6" spans="1:6" x14ac:dyDescent="0.3">
      <c r="A6" s="137" t="s">
        <v>4</v>
      </c>
      <c r="B6" s="139">
        <v>2</v>
      </c>
      <c r="C6" s="139">
        <v>1</v>
      </c>
      <c r="D6" s="139">
        <v>5</v>
      </c>
      <c r="E6" s="71">
        <v>11.96</v>
      </c>
      <c r="F6" s="72">
        <v>1.45</v>
      </c>
    </row>
    <row r="7" spans="1:6" x14ac:dyDescent="0.3">
      <c r="A7" s="137" t="s">
        <v>4</v>
      </c>
      <c r="B7" s="139">
        <v>2</v>
      </c>
      <c r="C7" s="139">
        <v>2</v>
      </c>
      <c r="D7" s="139">
        <v>6</v>
      </c>
      <c r="E7" s="71">
        <v>16.04</v>
      </c>
      <c r="F7" s="72">
        <v>6.01</v>
      </c>
    </row>
    <row r="8" spans="1:6" x14ac:dyDescent="0.3">
      <c r="A8" s="112" t="s">
        <v>4</v>
      </c>
      <c r="B8" s="139">
        <v>2</v>
      </c>
      <c r="C8" s="139">
        <v>3</v>
      </c>
      <c r="D8" s="139">
        <v>7</v>
      </c>
      <c r="E8" s="71">
        <v>7.76</v>
      </c>
      <c r="F8" s="72">
        <v>0.68</v>
      </c>
    </row>
    <row r="9" spans="1:6" ht="16.2" thickBot="1" x14ac:dyDescent="0.35">
      <c r="A9" s="113" t="s">
        <v>4</v>
      </c>
      <c r="B9" s="140">
        <v>2</v>
      </c>
      <c r="C9" s="140">
        <v>4</v>
      </c>
      <c r="D9" s="140">
        <v>8</v>
      </c>
      <c r="E9" s="73">
        <v>5.09</v>
      </c>
      <c r="F9" s="74">
        <v>1.21</v>
      </c>
    </row>
    <row r="10" spans="1:6" x14ac:dyDescent="0.3">
      <c r="A10" s="144" t="s">
        <v>6</v>
      </c>
      <c r="B10" s="141">
        <v>1</v>
      </c>
      <c r="C10" s="141">
        <v>1</v>
      </c>
      <c r="D10" s="141">
        <v>1</v>
      </c>
      <c r="E10" s="69">
        <v>3.06</v>
      </c>
      <c r="F10" s="70">
        <v>0.31</v>
      </c>
    </row>
    <row r="11" spans="1:6" x14ac:dyDescent="0.3">
      <c r="A11" s="116" t="s">
        <v>6</v>
      </c>
      <c r="B11" s="142">
        <v>1</v>
      </c>
      <c r="C11" s="142">
        <v>2</v>
      </c>
      <c r="D11" s="142">
        <v>2</v>
      </c>
      <c r="E11" s="71">
        <v>15.24</v>
      </c>
      <c r="F11" s="72">
        <v>9.1999999999999993</v>
      </c>
    </row>
    <row r="12" spans="1:6" x14ac:dyDescent="0.3">
      <c r="A12" s="116" t="s">
        <v>6</v>
      </c>
      <c r="B12" s="142">
        <v>1</v>
      </c>
      <c r="C12" s="142">
        <v>3</v>
      </c>
      <c r="D12" s="142">
        <v>3</v>
      </c>
      <c r="E12" s="71">
        <v>20.78</v>
      </c>
      <c r="F12" s="72">
        <v>2.38</v>
      </c>
    </row>
    <row r="13" spans="1:6" x14ac:dyDescent="0.3">
      <c r="A13" s="116" t="s">
        <v>6</v>
      </c>
      <c r="B13" s="142">
        <v>1</v>
      </c>
      <c r="C13" s="142">
        <v>4</v>
      </c>
      <c r="D13" s="142">
        <v>4</v>
      </c>
      <c r="E13" s="71">
        <v>20.2</v>
      </c>
      <c r="F13" s="72">
        <v>1.24</v>
      </c>
    </row>
    <row r="14" spans="1:6" x14ac:dyDescent="0.3">
      <c r="A14" s="116" t="s">
        <v>6</v>
      </c>
      <c r="B14" s="142">
        <v>2</v>
      </c>
      <c r="C14" s="142">
        <v>1</v>
      </c>
      <c r="D14" s="142">
        <v>5</v>
      </c>
      <c r="E14" s="71">
        <v>5.51</v>
      </c>
      <c r="F14" s="72">
        <v>0</v>
      </c>
    </row>
    <row r="15" spans="1:6" x14ac:dyDescent="0.3">
      <c r="A15" s="116" t="s">
        <v>6</v>
      </c>
      <c r="B15" s="142">
        <v>2</v>
      </c>
      <c r="C15" s="142">
        <v>2</v>
      </c>
      <c r="D15" s="142">
        <v>6</v>
      </c>
      <c r="E15" s="71">
        <v>4.2</v>
      </c>
      <c r="F15" s="72">
        <v>3.69</v>
      </c>
    </row>
    <row r="16" spans="1:6" x14ac:dyDescent="0.3">
      <c r="A16" s="116" t="s">
        <v>6</v>
      </c>
      <c r="B16" s="142">
        <v>2</v>
      </c>
      <c r="C16" s="142">
        <v>3</v>
      </c>
      <c r="D16" s="142">
        <v>7</v>
      </c>
      <c r="E16" s="71">
        <v>10.11</v>
      </c>
      <c r="F16" s="72">
        <v>10.81</v>
      </c>
    </row>
    <row r="17" spans="1:6" ht="16.2" thickBot="1" x14ac:dyDescent="0.35">
      <c r="A17" s="117" t="s">
        <v>6</v>
      </c>
      <c r="B17" s="143">
        <v>2</v>
      </c>
      <c r="C17" s="143">
        <v>4</v>
      </c>
      <c r="D17" s="143">
        <v>8</v>
      </c>
      <c r="E17" s="73">
        <v>8.5500000000000007</v>
      </c>
      <c r="F17" s="74">
        <v>1.44</v>
      </c>
    </row>
    <row r="18" spans="1:6" x14ac:dyDescent="0.3">
      <c r="A18" s="120" t="s">
        <v>5</v>
      </c>
      <c r="B18" s="145">
        <v>1</v>
      </c>
      <c r="C18" s="145">
        <v>1</v>
      </c>
      <c r="D18" s="145">
        <v>1</v>
      </c>
      <c r="E18" s="71">
        <v>7.8</v>
      </c>
      <c r="F18" s="72">
        <v>1.84</v>
      </c>
    </row>
    <row r="19" spans="1:6" x14ac:dyDescent="0.3">
      <c r="A19" s="120" t="s">
        <v>5</v>
      </c>
      <c r="B19" s="145">
        <v>1</v>
      </c>
      <c r="C19" s="145">
        <v>2</v>
      </c>
      <c r="D19" s="145">
        <v>2</v>
      </c>
      <c r="E19" s="71">
        <v>14.99</v>
      </c>
      <c r="F19" s="72">
        <v>3.02</v>
      </c>
    </row>
    <row r="20" spans="1:6" x14ac:dyDescent="0.3">
      <c r="A20" s="120" t="s">
        <v>5</v>
      </c>
      <c r="B20" s="145">
        <v>1</v>
      </c>
      <c r="C20" s="145">
        <v>3</v>
      </c>
      <c r="D20" s="145">
        <v>3</v>
      </c>
      <c r="E20" s="71">
        <v>17.34</v>
      </c>
      <c r="F20" s="72">
        <v>3.27</v>
      </c>
    </row>
    <row r="21" spans="1:6" x14ac:dyDescent="0.3">
      <c r="A21" s="120" t="s">
        <v>5</v>
      </c>
      <c r="B21" s="145">
        <v>1</v>
      </c>
      <c r="C21" s="145">
        <v>4</v>
      </c>
      <c r="D21" s="145">
        <v>4</v>
      </c>
      <c r="E21" s="71">
        <v>5.88</v>
      </c>
      <c r="F21" s="72">
        <v>0</v>
      </c>
    </row>
    <row r="22" spans="1:6" x14ac:dyDescent="0.3">
      <c r="A22" s="120" t="s">
        <v>5</v>
      </c>
      <c r="B22" s="145">
        <v>2</v>
      </c>
      <c r="C22" s="145">
        <v>1</v>
      </c>
      <c r="D22" s="145">
        <v>5</v>
      </c>
      <c r="E22" s="71" t="s">
        <v>12</v>
      </c>
      <c r="F22" s="72" t="s">
        <v>12</v>
      </c>
    </row>
    <row r="23" spans="1:6" x14ac:dyDescent="0.3">
      <c r="A23" s="120" t="s">
        <v>5</v>
      </c>
      <c r="B23" s="145">
        <v>2</v>
      </c>
      <c r="C23" s="145">
        <v>2</v>
      </c>
      <c r="D23" s="145">
        <v>6</v>
      </c>
      <c r="E23" s="71">
        <v>6.42</v>
      </c>
      <c r="F23" s="72">
        <v>5.58</v>
      </c>
    </row>
    <row r="24" spans="1:6" x14ac:dyDescent="0.3">
      <c r="A24" s="120" t="s">
        <v>5</v>
      </c>
      <c r="B24" s="145">
        <v>2</v>
      </c>
      <c r="C24" s="145">
        <v>3</v>
      </c>
      <c r="D24" s="145">
        <v>7</v>
      </c>
      <c r="E24" s="71">
        <v>14.04</v>
      </c>
      <c r="F24" s="72">
        <v>4.7300000000000004</v>
      </c>
    </row>
    <row r="25" spans="1:6" ht="16.2" thickBot="1" x14ac:dyDescent="0.35">
      <c r="A25" s="121" t="s">
        <v>5</v>
      </c>
      <c r="B25" s="146">
        <v>2</v>
      </c>
      <c r="C25" s="146">
        <v>4</v>
      </c>
      <c r="D25" s="146">
        <v>8</v>
      </c>
      <c r="E25" s="73">
        <v>22.36</v>
      </c>
      <c r="F25" s="74">
        <v>1.08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workbookViewId="0">
      <selection activeCell="A3" sqref="A3:A10"/>
    </sheetView>
  </sheetViews>
  <sheetFormatPr defaultColWidth="11.19921875" defaultRowHeight="15.6" x14ac:dyDescent="0.3"/>
  <sheetData>
    <row r="1" spans="1:10" x14ac:dyDescent="0.3">
      <c r="A1" s="14"/>
      <c r="B1" s="4"/>
      <c r="C1" s="4"/>
      <c r="D1" s="4"/>
      <c r="E1" s="155" t="s">
        <v>47</v>
      </c>
      <c r="F1" s="156"/>
      <c r="G1" s="157" t="s">
        <v>48</v>
      </c>
      <c r="H1" s="157"/>
      <c r="I1" s="155" t="s">
        <v>49</v>
      </c>
      <c r="J1" s="156"/>
    </row>
    <row r="2" spans="1:10" ht="16.2" thickBot="1" x14ac:dyDescent="0.35">
      <c r="A2" s="76" t="s">
        <v>3</v>
      </c>
      <c r="B2" s="59" t="s">
        <v>2</v>
      </c>
      <c r="C2" s="59" t="s">
        <v>1</v>
      </c>
      <c r="D2" s="59" t="s">
        <v>0</v>
      </c>
      <c r="E2" s="15" t="s">
        <v>14</v>
      </c>
      <c r="F2" s="17" t="s">
        <v>13</v>
      </c>
      <c r="G2" s="16" t="s">
        <v>14</v>
      </c>
      <c r="H2" s="16" t="s">
        <v>13</v>
      </c>
      <c r="I2" s="15" t="s">
        <v>14</v>
      </c>
      <c r="J2" s="17" t="s">
        <v>13</v>
      </c>
    </row>
    <row r="3" spans="1:10" x14ac:dyDescent="0.3">
      <c r="A3" s="112" t="s">
        <v>4</v>
      </c>
      <c r="B3" s="114">
        <v>1</v>
      </c>
      <c r="C3" s="114">
        <v>1</v>
      </c>
      <c r="D3" s="114">
        <v>1</v>
      </c>
      <c r="E3" s="60">
        <v>167</v>
      </c>
      <c r="F3" s="61">
        <v>110</v>
      </c>
      <c r="G3" s="62">
        <v>87.44</v>
      </c>
      <c r="H3" s="62">
        <v>58.97</v>
      </c>
      <c r="I3" s="60">
        <v>171</v>
      </c>
      <c r="J3" s="61">
        <v>116</v>
      </c>
    </row>
    <row r="4" spans="1:10" x14ac:dyDescent="0.3">
      <c r="A4" s="112" t="s">
        <v>4</v>
      </c>
      <c r="B4" s="114">
        <v>1</v>
      </c>
      <c r="C4" s="114">
        <v>2</v>
      </c>
      <c r="D4" s="114">
        <v>2</v>
      </c>
      <c r="E4" s="60" t="s">
        <v>12</v>
      </c>
      <c r="F4" s="61" t="s">
        <v>12</v>
      </c>
      <c r="G4" s="62">
        <v>13.55</v>
      </c>
      <c r="H4" s="62">
        <v>8.0299999999999994</v>
      </c>
      <c r="I4" s="60">
        <v>117</v>
      </c>
      <c r="J4" s="61">
        <v>51.28</v>
      </c>
    </row>
    <row r="5" spans="1:10" x14ac:dyDescent="0.3">
      <c r="A5" s="112" t="s">
        <v>4</v>
      </c>
      <c r="B5" s="114">
        <v>1</v>
      </c>
      <c r="C5" s="114">
        <v>3</v>
      </c>
      <c r="D5" s="114">
        <v>3</v>
      </c>
      <c r="E5" s="60">
        <v>3.47</v>
      </c>
      <c r="F5" s="61">
        <v>2.62</v>
      </c>
      <c r="G5" s="62">
        <v>3.46</v>
      </c>
      <c r="H5" s="62">
        <v>4.9000000000000004</v>
      </c>
      <c r="I5" s="60">
        <v>1.54</v>
      </c>
      <c r="J5" s="61">
        <v>2.83</v>
      </c>
    </row>
    <row r="6" spans="1:10" x14ac:dyDescent="0.3">
      <c r="A6" s="112" t="s">
        <v>4</v>
      </c>
      <c r="B6" s="114">
        <v>1</v>
      </c>
      <c r="C6" s="114">
        <v>4</v>
      </c>
      <c r="D6" s="114">
        <v>4</v>
      </c>
      <c r="E6" s="60">
        <v>16.95</v>
      </c>
      <c r="F6" s="61">
        <v>31.61</v>
      </c>
      <c r="G6" s="62">
        <v>6.04</v>
      </c>
      <c r="H6" s="62">
        <v>6.95</v>
      </c>
      <c r="I6" s="60">
        <v>38.35</v>
      </c>
      <c r="J6" s="61">
        <v>33.700000000000003</v>
      </c>
    </row>
    <row r="7" spans="1:10" x14ac:dyDescent="0.3">
      <c r="A7" s="112" t="s">
        <v>4</v>
      </c>
      <c r="B7" s="114">
        <v>2</v>
      </c>
      <c r="C7" s="114">
        <v>1</v>
      </c>
      <c r="D7" s="114">
        <v>5</v>
      </c>
      <c r="E7" s="60">
        <v>4.96</v>
      </c>
      <c r="F7" s="61">
        <v>2.62</v>
      </c>
      <c r="G7" s="62">
        <v>13.25</v>
      </c>
      <c r="H7" s="62">
        <v>4.9000000000000004</v>
      </c>
      <c r="I7" s="60">
        <v>3.16</v>
      </c>
      <c r="J7" s="61">
        <v>1.46</v>
      </c>
    </row>
    <row r="8" spans="1:10" x14ac:dyDescent="0.3">
      <c r="A8" s="112" t="s">
        <v>4</v>
      </c>
      <c r="B8" s="114">
        <v>2</v>
      </c>
      <c r="C8" s="114">
        <v>2</v>
      </c>
      <c r="D8" s="114">
        <v>6</v>
      </c>
      <c r="E8" s="60">
        <v>4.8099999999999996</v>
      </c>
      <c r="F8" s="61">
        <v>5.2</v>
      </c>
      <c r="G8" s="62">
        <v>10.91</v>
      </c>
      <c r="H8" s="62">
        <v>4.18</v>
      </c>
      <c r="I8" s="60">
        <v>6.38</v>
      </c>
      <c r="J8" s="61">
        <v>4.08</v>
      </c>
    </row>
    <row r="9" spans="1:10" x14ac:dyDescent="0.3">
      <c r="A9" s="112" t="s">
        <v>4</v>
      </c>
      <c r="B9" s="114">
        <v>2</v>
      </c>
      <c r="C9" s="114">
        <v>3</v>
      </c>
      <c r="D9" s="114">
        <v>7</v>
      </c>
      <c r="E9" s="60">
        <v>75.2</v>
      </c>
      <c r="F9" s="61">
        <v>56.79</v>
      </c>
      <c r="G9" s="62">
        <v>12.66</v>
      </c>
      <c r="H9" s="62">
        <v>16.7</v>
      </c>
      <c r="I9" s="60">
        <v>119</v>
      </c>
      <c r="J9" s="61">
        <v>107</v>
      </c>
    </row>
    <row r="10" spans="1:10" ht="16.2" thickBot="1" x14ac:dyDescent="0.35">
      <c r="A10" s="113" t="s">
        <v>4</v>
      </c>
      <c r="B10" s="115">
        <v>2</v>
      </c>
      <c r="C10" s="115">
        <v>4</v>
      </c>
      <c r="D10" s="115">
        <v>8</v>
      </c>
      <c r="E10" s="63">
        <v>6.35</v>
      </c>
      <c r="F10" s="64">
        <v>11.54</v>
      </c>
      <c r="G10" s="65">
        <v>23.89</v>
      </c>
      <c r="H10" s="65">
        <v>12.38</v>
      </c>
      <c r="I10" s="63">
        <v>4.71</v>
      </c>
      <c r="J10" s="64">
        <v>22.49</v>
      </c>
    </row>
    <row r="11" spans="1:10" x14ac:dyDescent="0.3">
      <c r="A11" s="116" t="s">
        <v>6</v>
      </c>
      <c r="B11" s="118">
        <v>1</v>
      </c>
      <c r="C11" s="118">
        <v>1</v>
      </c>
      <c r="D11" s="118">
        <v>1</v>
      </c>
      <c r="E11" s="60">
        <v>44.02</v>
      </c>
      <c r="F11" s="61">
        <v>21.72</v>
      </c>
      <c r="G11" s="62">
        <v>177</v>
      </c>
      <c r="H11" s="62">
        <v>70.64</v>
      </c>
      <c r="I11" s="60">
        <v>79.489999999999995</v>
      </c>
      <c r="J11" s="61">
        <v>43.72</v>
      </c>
    </row>
    <row r="12" spans="1:10" x14ac:dyDescent="0.3">
      <c r="A12" s="116" t="s">
        <v>6</v>
      </c>
      <c r="B12" s="118">
        <v>1</v>
      </c>
      <c r="C12" s="118">
        <v>2</v>
      </c>
      <c r="D12" s="118">
        <v>2</v>
      </c>
      <c r="E12" s="60">
        <v>5.73</v>
      </c>
      <c r="F12" s="61">
        <v>4.2699999999999996</v>
      </c>
      <c r="G12" s="62">
        <v>6.8</v>
      </c>
      <c r="H12" s="62">
        <v>7.22</v>
      </c>
      <c r="I12" s="60">
        <v>2.84</v>
      </c>
      <c r="J12" s="61">
        <v>1.72</v>
      </c>
    </row>
    <row r="13" spans="1:10" x14ac:dyDescent="0.3">
      <c r="A13" s="116" t="s">
        <v>6</v>
      </c>
      <c r="B13" s="118">
        <v>1</v>
      </c>
      <c r="C13" s="118">
        <v>3</v>
      </c>
      <c r="D13" s="118">
        <v>3</v>
      </c>
      <c r="E13" s="60">
        <v>13.48</v>
      </c>
      <c r="F13" s="61">
        <v>10.89</v>
      </c>
      <c r="G13" s="62">
        <v>34.770000000000003</v>
      </c>
      <c r="H13" s="62">
        <v>46.92</v>
      </c>
      <c r="I13" s="60">
        <v>2.78</v>
      </c>
      <c r="J13" s="61">
        <v>3.34</v>
      </c>
    </row>
    <row r="14" spans="1:10" x14ac:dyDescent="0.3">
      <c r="A14" s="116" t="s">
        <v>6</v>
      </c>
      <c r="B14" s="118">
        <v>1</v>
      </c>
      <c r="C14" s="118">
        <v>4</v>
      </c>
      <c r="D14" s="118">
        <v>4</v>
      </c>
      <c r="E14" s="60">
        <v>10.62</v>
      </c>
      <c r="F14" s="61">
        <v>7.61</v>
      </c>
      <c r="G14" s="62">
        <v>7.59</v>
      </c>
      <c r="H14" s="62">
        <v>1.69</v>
      </c>
      <c r="I14" s="60">
        <v>4.22</v>
      </c>
      <c r="J14" s="61">
        <v>1.67</v>
      </c>
    </row>
    <row r="15" spans="1:10" x14ac:dyDescent="0.3">
      <c r="A15" s="116" t="s">
        <v>6</v>
      </c>
      <c r="B15" s="118">
        <v>2</v>
      </c>
      <c r="C15" s="118">
        <v>1</v>
      </c>
      <c r="D15" s="118">
        <v>5</v>
      </c>
      <c r="E15" s="60" t="s">
        <v>12</v>
      </c>
      <c r="F15" s="61" t="s">
        <v>12</v>
      </c>
      <c r="G15" s="62">
        <v>42.5</v>
      </c>
      <c r="H15" s="62">
        <v>30.86</v>
      </c>
      <c r="I15" s="60">
        <v>4.6399999999999997</v>
      </c>
      <c r="J15" s="61">
        <v>1.51</v>
      </c>
    </row>
    <row r="16" spans="1:10" x14ac:dyDescent="0.3">
      <c r="A16" s="116" t="s">
        <v>6</v>
      </c>
      <c r="B16" s="118">
        <v>2</v>
      </c>
      <c r="C16" s="118">
        <v>2</v>
      </c>
      <c r="D16" s="118">
        <v>6</v>
      </c>
      <c r="E16" s="60">
        <v>16.010000000000002</v>
      </c>
      <c r="F16" s="61">
        <v>8.27</v>
      </c>
      <c r="G16" s="62">
        <v>8.39</v>
      </c>
      <c r="H16" s="62">
        <v>6.95</v>
      </c>
      <c r="I16" s="60">
        <v>18.75</v>
      </c>
      <c r="J16" s="61">
        <v>7.37</v>
      </c>
    </row>
    <row r="17" spans="1:10" x14ac:dyDescent="0.3">
      <c r="A17" s="116" t="s">
        <v>6</v>
      </c>
      <c r="B17" s="118">
        <v>2</v>
      </c>
      <c r="C17" s="118">
        <v>3</v>
      </c>
      <c r="D17" s="118">
        <v>7</v>
      </c>
      <c r="E17" s="60" t="s">
        <v>12</v>
      </c>
      <c r="F17" s="61" t="s">
        <v>12</v>
      </c>
      <c r="G17" s="62">
        <v>8.39</v>
      </c>
      <c r="H17" s="62">
        <v>8.0299999999999994</v>
      </c>
      <c r="I17" s="60">
        <v>77.98</v>
      </c>
      <c r="J17" s="61">
        <v>22.57</v>
      </c>
    </row>
    <row r="18" spans="1:10" ht="16.2" thickBot="1" x14ac:dyDescent="0.35">
      <c r="A18" s="117" t="s">
        <v>6</v>
      </c>
      <c r="B18" s="119">
        <v>2</v>
      </c>
      <c r="C18" s="119">
        <v>4</v>
      </c>
      <c r="D18" s="119">
        <v>8</v>
      </c>
      <c r="E18" s="63">
        <v>3.18</v>
      </c>
      <c r="F18" s="64">
        <v>2.62</v>
      </c>
      <c r="G18" s="65">
        <v>15.36</v>
      </c>
      <c r="H18" s="65">
        <v>16.7</v>
      </c>
      <c r="I18" s="63">
        <v>2.0699999999999998</v>
      </c>
      <c r="J18" s="64">
        <v>1.72</v>
      </c>
    </row>
    <row r="19" spans="1:10" x14ac:dyDescent="0.3">
      <c r="A19" s="120" t="s">
        <v>5</v>
      </c>
      <c r="B19" s="122">
        <v>1</v>
      </c>
      <c r="C19" s="122">
        <v>1</v>
      </c>
      <c r="D19" s="122">
        <v>1</v>
      </c>
      <c r="E19" s="60">
        <v>9.67</v>
      </c>
      <c r="F19" s="61">
        <v>8.27</v>
      </c>
      <c r="G19" s="62">
        <v>39.130000000000003</v>
      </c>
      <c r="H19" s="62">
        <v>29.85</v>
      </c>
      <c r="I19" s="60">
        <v>13.94</v>
      </c>
      <c r="J19" s="61">
        <v>12.37</v>
      </c>
    </row>
    <row r="20" spans="1:10" x14ac:dyDescent="0.3">
      <c r="A20" s="120" t="s">
        <v>5</v>
      </c>
      <c r="B20" s="122">
        <v>1</v>
      </c>
      <c r="C20" s="122">
        <v>2</v>
      </c>
      <c r="D20" s="122">
        <v>2</v>
      </c>
      <c r="E20" s="60">
        <v>44.3</v>
      </c>
      <c r="F20" s="61">
        <v>21.56</v>
      </c>
      <c r="G20" s="62">
        <v>12.66</v>
      </c>
      <c r="H20" s="62">
        <v>12.68</v>
      </c>
      <c r="I20" s="60">
        <v>109</v>
      </c>
      <c r="J20" s="61">
        <v>56.1</v>
      </c>
    </row>
    <row r="21" spans="1:10" x14ac:dyDescent="0.3">
      <c r="A21" s="120" t="s">
        <v>5</v>
      </c>
      <c r="B21" s="122">
        <v>1</v>
      </c>
      <c r="C21" s="122">
        <v>3</v>
      </c>
      <c r="D21" s="122">
        <v>3</v>
      </c>
      <c r="E21" s="60">
        <v>75.959999999999994</v>
      </c>
      <c r="F21" s="61">
        <v>46.5</v>
      </c>
      <c r="G21" s="62">
        <v>12.66</v>
      </c>
      <c r="H21" s="62">
        <v>4.9000000000000004</v>
      </c>
      <c r="I21" s="60">
        <v>94.04</v>
      </c>
      <c r="J21" s="61">
        <v>70.8</v>
      </c>
    </row>
    <row r="22" spans="1:10" x14ac:dyDescent="0.3">
      <c r="A22" s="120" t="s">
        <v>5</v>
      </c>
      <c r="B22" s="122">
        <v>1</v>
      </c>
      <c r="C22" s="122">
        <v>4</v>
      </c>
      <c r="D22" s="122">
        <v>4</v>
      </c>
      <c r="E22" s="60">
        <v>27.5</v>
      </c>
      <c r="F22" s="61">
        <v>11.54</v>
      </c>
      <c r="G22" s="62">
        <v>63.17</v>
      </c>
      <c r="H22" s="62">
        <v>52.77</v>
      </c>
      <c r="I22" s="60">
        <v>33.03</v>
      </c>
      <c r="J22" s="61">
        <v>17.7</v>
      </c>
    </row>
    <row r="23" spans="1:10" x14ac:dyDescent="0.3">
      <c r="A23" s="120" t="s">
        <v>5</v>
      </c>
      <c r="B23" s="122">
        <v>2</v>
      </c>
      <c r="C23" s="122">
        <v>1</v>
      </c>
      <c r="D23" s="122">
        <v>5</v>
      </c>
      <c r="E23" s="60">
        <v>4.3600000000000003</v>
      </c>
      <c r="F23" s="61">
        <v>3.21</v>
      </c>
      <c r="G23" s="62">
        <v>9.77</v>
      </c>
      <c r="H23" s="62">
        <v>10.89</v>
      </c>
      <c r="I23" s="60">
        <v>5.0599999999999996</v>
      </c>
      <c r="J23" s="61">
        <v>4.8499999999999996</v>
      </c>
    </row>
    <row r="24" spans="1:10" x14ac:dyDescent="0.3">
      <c r="A24" s="120" t="s">
        <v>5</v>
      </c>
      <c r="B24" s="122">
        <v>2</v>
      </c>
      <c r="C24" s="122">
        <v>2</v>
      </c>
      <c r="D24" s="122">
        <v>6</v>
      </c>
      <c r="E24" s="60" t="s">
        <v>12</v>
      </c>
      <c r="F24" s="61" t="s">
        <v>12</v>
      </c>
      <c r="G24" s="62">
        <v>22.59</v>
      </c>
      <c r="H24" s="62">
        <v>7.49</v>
      </c>
      <c r="I24" s="60">
        <v>163</v>
      </c>
      <c r="J24" s="61">
        <v>170</v>
      </c>
    </row>
    <row r="25" spans="1:10" x14ac:dyDescent="0.3">
      <c r="A25" s="120" t="s">
        <v>5</v>
      </c>
      <c r="B25" s="122">
        <v>2</v>
      </c>
      <c r="C25" s="122">
        <v>3</v>
      </c>
      <c r="D25" s="122">
        <v>7</v>
      </c>
      <c r="E25" s="60">
        <v>22.06</v>
      </c>
      <c r="F25" s="61">
        <v>14.81</v>
      </c>
      <c r="G25" s="62">
        <v>12.66</v>
      </c>
      <c r="H25" s="62">
        <v>6.95</v>
      </c>
      <c r="I25" s="60">
        <v>4.22</v>
      </c>
      <c r="J25" s="61">
        <v>1.83</v>
      </c>
    </row>
    <row r="26" spans="1:10" ht="16.2" thickBot="1" x14ac:dyDescent="0.35">
      <c r="A26" s="121" t="s">
        <v>5</v>
      </c>
      <c r="B26" s="123">
        <v>2</v>
      </c>
      <c r="C26" s="123">
        <v>4</v>
      </c>
      <c r="D26" s="123">
        <v>8</v>
      </c>
      <c r="E26" s="63">
        <v>6.51</v>
      </c>
      <c r="F26" s="64">
        <v>4.1100000000000003</v>
      </c>
      <c r="G26" s="65">
        <v>3.68</v>
      </c>
      <c r="H26" s="65">
        <v>9.7200000000000006</v>
      </c>
      <c r="I26" s="63">
        <v>4.92</v>
      </c>
      <c r="J26" s="64">
        <v>3.34</v>
      </c>
    </row>
  </sheetData>
  <mergeCells count="3">
    <mergeCell ref="E1:F1"/>
    <mergeCell ref="G1:H1"/>
    <mergeCell ref="I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7"/>
  <sheetViews>
    <sheetView workbookViewId="0">
      <selection activeCell="C35" sqref="C35"/>
    </sheetView>
  </sheetViews>
  <sheetFormatPr defaultColWidth="11.19921875" defaultRowHeight="15.6" x14ac:dyDescent="0.3"/>
  <cols>
    <col min="6" max="6" width="13" customWidth="1"/>
    <col min="7" max="7" width="20.5" customWidth="1"/>
    <col min="8" max="8" width="22.5" customWidth="1"/>
    <col min="13" max="13" width="11.796875" customWidth="1"/>
    <col min="14" max="14" width="11.69921875" customWidth="1"/>
    <col min="15" max="15" width="23.296875" customWidth="1"/>
    <col min="16" max="16" width="19.19921875" customWidth="1"/>
  </cols>
  <sheetData>
    <row r="1" spans="1:16" x14ac:dyDescent="0.3">
      <c r="A1" s="6"/>
      <c r="B1" s="3"/>
      <c r="C1" s="3"/>
      <c r="D1" s="3"/>
      <c r="E1" s="158" t="s">
        <v>50</v>
      </c>
      <c r="F1" s="158"/>
      <c r="G1" s="158"/>
      <c r="H1" s="158"/>
      <c r="I1" s="159" t="s">
        <v>51</v>
      </c>
      <c r="J1" s="159"/>
      <c r="K1" s="159"/>
      <c r="L1" s="159"/>
      <c r="M1" s="159"/>
      <c r="N1" s="159"/>
      <c r="O1" s="159"/>
      <c r="P1" s="159"/>
    </row>
    <row r="2" spans="1:16" x14ac:dyDescent="0.3">
      <c r="A2" s="6"/>
      <c r="B2" s="3"/>
      <c r="C2" s="3"/>
      <c r="D2" s="58"/>
      <c r="E2" s="160" t="s">
        <v>15</v>
      </c>
      <c r="F2" s="160"/>
      <c r="G2" s="160" t="s">
        <v>16</v>
      </c>
      <c r="H2" s="160"/>
      <c r="I2" s="160" t="s">
        <v>17</v>
      </c>
      <c r="J2" s="160"/>
      <c r="K2" s="160" t="s">
        <v>18</v>
      </c>
      <c r="L2" s="160"/>
      <c r="M2" s="160" t="s">
        <v>15</v>
      </c>
      <c r="N2" s="160"/>
      <c r="O2" s="160" t="s">
        <v>16</v>
      </c>
      <c r="P2" s="160"/>
    </row>
    <row r="3" spans="1:16" ht="16.2" thickBot="1" x14ac:dyDescent="0.35">
      <c r="A3" s="11" t="s">
        <v>3</v>
      </c>
      <c r="B3" s="10" t="s">
        <v>2</v>
      </c>
      <c r="C3" s="10" t="s">
        <v>1</v>
      </c>
      <c r="D3" s="10" t="s">
        <v>0</v>
      </c>
      <c r="E3" s="12" t="s">
        <v>14</v>
      </c>
      <c r="F3" s="13" t="s">
        <v>13</v>
      </c>
      <c r="G3" s="12" t="s">
        <v>14</v>
      </c>
      <c r="H3" s="13" t="s">
        <v>13</v>
      </c>
      <c r="I3" s="57" t="s">
        <v>14</v>
      </c>
      <c r="J3" s="57" t="s">
        <v>13</v>
      </c>
      <c r="K3" s="12" t="s">
        <v>14</v>
      </c>
      <c r="L3" s="13" t="s">
        <v>13</v>
      </c>
      <c r="M3" s="57" t="s">
        <v>14</v>
      </c>
      <c r="N3" s="57" t="s">
        <v>13</v>
      </c>
      <c r="O3" s="12" t="s">
        <v>14</v>
      </c>
      <c r="P3" s="13" t="s">
        <v>13</v>
      </c>
    </row>
    <row r="4" spans="1:16" x14ac:dyDescent="0.3">
      <c r="A4" s="137" t="s">
        <v>4</v>
      </c>
      <c r="B4" s="139">
        <v>1</v>
      </c>
      <c r="C4" s="139">
        <v>1</v>
      </c>
      <c r="D4" s="139">
        <v>1</v>
      </c>
      <c r="E4" s="49">
        <f>'[4]Result Data'!$J$14</f>
        <v>1.3795760000000001</v>
      </c>
      <c r="F4" s="50">
        <f>'[5]Result Data'!$J$13</f>
        <v>1.2720416666666672</v>
      </c>
      <c r="G4" s="49">
        <f>'[4]Result Data'!$L$14</f>
        <v>1.6906752500000004</v>
      </c>
      <c r="H4" s="51">
        <v>4.2304027499999997</v>
      </c>
      <c r="I4" s="52">
        <f>'[6]Result Data'!$F$13</f>
        <v>0.15760200000000019</v>
      </c>
      <c r="J4" s="52">
        <f>'[7]Result Data'!$F$13</f>
        <v>0.32348259999999973</v>
      </c>
      <c r="K4" s="49">
        <f>'[6]Result Data'!$H$13</f>
        <v>0.40333899999999973</v>
      </c>
      <c r="L4" s="50">
        <f>'[7]Result Data'!$H$13</f>
        <v>0.75728633333333306</v>
      </c>
      <c r="M4" s="52">
        <f>'[6]Result Data'!$J$13</f>
        <v>0.45248640000000029</v>
      </c>
      <c r="N4" s="52">
        <f>'[7]Result Data'!$J$13</f>
        <v>5.7414143333333332</v>
      </c>
      <c r="O4" s="49">
        <f>'[6]Result Data'!$L$13</f>
        <v>0.84328749999999986</v>
      </c>
      <c r="P4" s="50">
        <f>'[7]Result Data'!$L$13</f>
        <v>4.70017</v>
      </c>
    </row>
    <row r="5" spans="1:16" x14ac:dyDescent="0.3">
      <c r="A5" s="137" t="s">
        <v>4</v>
      </c>
      <c r="B5" s="139">
        <v>1</v>
      </c>
      <c r="C5" s="139">
        <v>2</v>
      </c>
      <c r="D5" s="139">
        <v>2</v>
      </c>
      <c r="E5" s="49">
        <f>'[8]Result Data'!$J$14</f>
        <v>1.7681055000000001</v>
      </c>
      <c r="F5" s="50">
        <f>'[9]Result Data'!$J$14</f>
        <v>2.8978660000000001</v>
      </c>
      <c r="G5" s="49">
        <f>'[8]Result Data'!$L$14</f>
        <v>2.0098755000000001</v>
      </c>
      <c r="H5" s="50">
        <f>'[9]Result Data'!$L$14</f>
        <v>2.3964441999999995</v>
      </c>
      <c r="I5" s="52">
        <f>'[10]Result Data'!$F$14</f>
        <v>0.5564096999999999</v>
      </c>
      <c r="J5" s="52">
        <v>0</v>
      </c>
      <c r="K5" s="49">
        <f>'[10]Result Data'!$H$14</f>
        <v>0.61243829999999999</v>
      </c>
      <c r="L5" s="50">
        <f>'[11]Result Data'!$H$14</f>
        <v>5.630550000000123E-2</v>
      </c>
      <c r="M5" s="52">
        <f>'[10]Result Data'!$J$14</f>
        <v>3.3886005000000003</v>
      </c>
      <c r="N5" s="52">
        <f>'[11]Result Data'!$J$14</f>
        <v>7.7123277499999983</v>
      </c>
      <c r="O5" s="49">
        <f>'[10]Result Data'!$L$14</f>
        <v>2.6360594999999996</v>
      </c>
      <c r="P5" s="50">
        <f>'[11]Result Data'!$L$14</f>
        <v>3.3071135000000003</v>
      </c>
    </row>
    <row r="6" spans="1:16" x14ac:dyDescent="0.3">
      <c r="A6" s="137" t="s">
        <v>4</v>
      </c>
      <c r="B6" s="139">
        <v>1</v>
      </c>
      <c r="C6" s="139">
        <v>3</v>
      </c>
      <c r="D6" s="139">
        <v>3</v>
      </c>
      <c r="E6" s="49">
        <f>'[4]Result Data'!$J$16</f>
        <v>1.1856439999999999</v>
      </c>
      <c r="F6" s="50">
        <f>'[5]Result Data'!$J$15</f>
        <v>1.7453750000000008</v>
      </c>
      <c r="G6" s="49">
        <f>'[4]Result Data'!$L$16</f>
        <v>0.70889449999999943</v>
      </c>
      <c r="H6" s="50">
        <f>'[5]Result Data'!$L$15</f>
        <v>2.473125</v>
      </c>
      <c r="I6" s="52">
        <f>'[6]Result Data'!$F$15</f>
        <v>0.87499549999999993</v>
      </c>
      <c r="J6" s="52">
        <f>'[7]Result Data'!$F$15</f>
        <v>1.1178279999999996</v>
      </c>
      <c r="K6" s="49">
        <f>'[6]Result Data'!$H$15</f>
        <v>9.4186000000000117E-2</v>
      </c>
      <c r="L6" s="50">
        <f>'[7]Result Data'!$H$15</f>
        <v>0.20060999999999962</v>
      </c>
      <c r="M6" s="52">
        <f>'[6]Result Data'!$J$15</f>
        <v>4.1686640000000006</v>
      </c>
      <c r="N6" s="52">
        <f>'[7]Result Data'!$J$15</f>
        <v>4.9986984999999997</v>
      </c>
      <c r="O6" s="49">
        <f>'[6]Result Data'!$L$15</f>
        <v>2.1710599999999989</v>
      </c>
      <c r="P6" s="50">
        <f>'[7]Result Data'!$L$15</f>
        <v>3.0024513999999991</v>
      </c>
    </row>
    <row r="7" spans="1:16" x14ac:dyDescent="0.3">
      <c r="A7" s="137" t="s">
        <v>4</v>
      </c>
      <c r="B7" s="139">
        <v>1</v>
      </c>
      <c r="C7" s="139">
        <v>4</v>
      </c>
      <c r="D7" s="139">
        <v>4</v>
      </c>
      <c r="E7" s="49">
        <f>'[12]Result Data'!$J$13</f>
        <v>2.2593439999999996</v>
      </c>
      <c r="F7" s="50">
        <f>'[13]Result Data'!$J$13</f>
        <v>2.833294</v>
      </c>
      <c r="G7" s="49">
        <f>'[12]Result Data'!$L$13</f>
        <v>2.0405360000000003</v>
      </c>
      <c r="H7" s="50">
        <f>'[13]Result Data'!$L$13</f>
        <v>2.6578659999999998</v>
      </c>
      <c r="I7" s="52">
        <f>'[14]Result Data'!$F$13</f>
        <v>0.5117799999999999</v>
      </c>
      <c r="J7" s="52">
        <f>'[15]Result Data'!$F$13</f>
        <v>0.67051250000000073</v>
      </c>
      <c r="K7" s="49">
        <f>'[14]Result Data'!$H$13</f>
        <v>1.0590519999999994</v>
      </c>
      <c r="L7" s="50">
        <f>'[15]Result Data'!$H$13</f>
        <v>0.9571340000000006</v>
      </c>
      <c r="M7" s="52">
        <f>'[14]Result Data'!$J$13</f>
        <v>1.9225256000000002</v>
      </c>
      <c r="N7" s="52">
        <f>'[15]Result Data'!$J$13</f>
        <v>5.8377860000000004</v>
      </c>
      <c r="O7" s="49">
        <f>'[14]Result Data'!$L$13</f>
        <v>2.8197199999999989</v>
      </c>
      <c r="P7" s="50">
        <f>'[15]Result Data'!$L$13</f>
        <v>4.4828479999999997</v>
      </c>
    </row>
    <row r="8" spans="1:16" x14ac:dyDescent="0.3">
      <c r="A8" s="137" t="s">
        <v>4</v>
      </c>
      <c r="B8" s="139">
        <v>2</v>
      </c>
      <c r="C8" s="139">
        <v>1</v>
      </c>
      <c r="D8" s="139">
        <v>5</v>
      </c>
      <c r="E8" s="49">
        <f>'[16]Result Data'!$J$14</f>
        <v>3.5349585000000001</v>
      </c>
      <c r="F8" s="50">
        <f>'[17]Result Data'!$J$14</f>
        <v>0.82102629999999988</v>
      </c>
      <c r="G8" s="49">
        <f>'[16]Result Data'!$L$14</f>
        <v>4.5662324999999999</v>
      </c>
      <c r="H8" s="50">
        <f>'[17]Result Data'!$L$14</f>
        <v>0.8189483999999998</v>
      </c>
      <c r="I8" s="52">
        <f>'[18]Result Data'!$F$14</f>
        <v>0.45018049999999976</v>
      </c>
      <c r="J8" s="52">
        <f>'[19]Result Data'!$F$14</f>
        <v>0.45636699999999997</v>
      </c>
      <c r="K8" s="49">
        <f>'[18]Result Data'!$H$14</f>
        <v>0.43358549999999974</v>
      </c>
      <c r="L8" s="50">
        <f>'[19]Result Data'!$H$14</f>
        <v>0.53924919999999987</v>
      </c>
      <c r="M8" s="52">
        <f>'[18]Result Data'!$J$14</f>
        <v>3.7359904999999998</v>
      </c>
      <c r="N8" s="52">
        <f>'[19]Result Data'!$J$14</f>
        <v>1.6092300000000002</v>
      </c>
      <c r="O8" s="49">
        <f>'[18]Result Data'!$L$14</f>
        <v>2.6639534999999999</v>
      </c>
      <c r="P8" s="50">
        <f>'[19]Result Data'!$L$14</f>
        <v>1.2012740000000006</v>
      </c>
    </row>
    <row r="9" spans="1:16" x14ac:dyDescent="0.3">
      <c r="A9" s="137" t="s">
        <v>4</v>
      </c>
      <c r="B9" s="139">
        <v>2</v>
      </c>
      <c r="C9" s="139">
        <v>2</v>
      </c>
      <c r="D9" s="139">
        <v>6</v>
      </c>
      <c r="E9" s="49">
        <f>'[20]Result Data'!$J$14</f>
        <v>2.8481911666666671</v>
      </c>
      <c r="F9" s="50">
        <f>'[21]Result Data'!$J$15</f>
        <v>1.7348799999999998</v>
      </c>
      <c r="G9" s="49">
        <f>'[20]Result Data'!$L$14</f>
        <v>2.6366239000000009</v>
      </c>
      <c r="H9" s="50">
        <f>'[21]Result Data'!$L$15</f>
        <v>1.2753599999999998</v>
      </c>
      <c r="I9" s="52">
        <f>'[22]Result Data'!$F$14</f>
        <v>0.76812666666666618</v>
      </c>
      <c r="J9" s="52">
        <f>'[23]Result Data'!$F$15</f>
        <v>0.61885024999999971</v>
      </c>
      <c r="K9" s="49">
        <f>'[22]Result Data'!$H$14</f>
        <v>0.41821333333333244</v>
      </c>
      <c r="L9" s="50">
        <f>'[23]Result Data'!$H$15</f>
        <v>0.51218524999999948</v>
      </c>
      <c r="M9" s="52">
        <f>'[22]Result Data'!$J$14</f>
        <v>3.9832549999999989</v>
      </c>
      <c r="N9" s="52">
        <f>'[23]Result Data'!$J$15</f>
        <v>4.4854564999999997</v>
      </c>
      <c r="O9" s="49">
        <f>'[22]Result Data'!$L$14</f>
        <v>2.6394439999999992</v>
      </c>
      <c r="P9" s="50">
        <f>'[23]Result Data'!$L$15</f>
        <v>3.5681374999999984</v>
      </c>
    </row>
    <row r="10" spans="1:16" x14ac:dyDescent="0.3">
      <c r="A10" s="137" t="s">
        <v>4</v>
      </c>
      <c r="B10" s="139">
        <v>2</v>
      </c>
      <c r="C10" s="139">
        <v>3</v>
      </c>
      <c r="D10" s="139">
        <v>7</v>
      </c>
      <c r="E10" s="49">
        <f>'[20]Result Data'!$J$15</f>
        <v>2.4181020000000006</v>
      </c>
      <c r="F10" s="50">
        <f>'[24]Result Data'!$J$13</f>
        <v>2.2431138999999995</v>
      </c>
      <c r="G10" s="49">
        <f>'[20]Result Data'!$L$15</f>
        <v>1.8965044999999998</v>
      </c>
      <c r="H10" s="50">
        <f>'[24]Result Data'!$L$13</f>
        <v>2.2827204999999999</v>
      </c>
      <c r="I10" s="52">
        <f>'[22]Result Data'!$F$15</f>
        <v>0.30916499999999991</v>
      </c>
      <c r="J10" s="52">
        <f>'[25]Result Data'!$F$13</f>
        <v>0.31603849999999933</v>
      </c>
      <c r="K10" s="49">
        <f>'[22]Result Data'!$H$15</f>
        <v>0.26242999999999983</v>
      </c>
      <c r="L10" s="50">
        <f>'[25]Result Data'!$H$13</f>
        <v>0.88266249999999957</v>
      </c>
      <c r="M10" s="52">
        <f>'[22]Result Data'!$J$15</f>
        <v>3.0880999999999998</v>
      </c>
      <c r="N10" s="52">
        <f>'[25]Result Data'!$J$13</f>
        <v>3.8184830999999995</v>
      </c>
      <c r="O10" s="49">
        <f>'[22]Result Data'!$L$15</f>
        <v>2.1073839999999997</v>
      </c>
      <c r="P10" s="50">
        <f>'[25]Result Data'!$L$13</f>
        <v>2.8215789999999998</v>
      </c>
    </row>
    <row r="11" spans="1:16" ht="16.2" thickBot="1" x14ac:dyDescent="0.35">
      <c r="A11" s="113" t="s">
        <v>4</v>
      </c>
      <c r="B11" s="140">
        <v>2</v>
      </c>
      <c r="C11" s="140">
        <v>4</v>
      </c>
      <c r="D11" s="140">
        <v>8</v>
      </c>
      <c r="E11" s="53">
        <f>'[26]Result Data'!$J$14</f>
        <v>4.3051006250000006</v>
      </c>
      <c r="F11" s="54">
        <f>'[24]Result Data'!$J$14</f>
        <v>2.1021609999999993</v>
      </c>
      <c r="G11" s="53">
        <f>'[26]Result Data'!$L$14</f>
        <v>3.9319441666666672</v>
      </c>
      <c r="H11" s="54">
        <f>'[24]Result Data'!$L$14</f>
        <v>2.0147934999999997</v>
      </c>
      <c r="I11" s="55">
        <f>'[27]Result Data'!$F$14</f>
        <v>0.55658750000000023</v>
      </c>
      <c r="J11" s="55">
        <f>'[25]Result Data'!$F$14</f>
        <v>0.47097474999999911</v>
      </c>
      <c r="K11" s="53">
        <f>'[27]Result Data'!$H$14</f>
        <v>0.57446666666666668</v>
      </c>
      <c r="L11" s="54">
        <f>'[25]Result Data'!$H$14</f>
        <v>0.84724849999999952</v>
      </c>
      <c r="M11" s="55">
        <f>'[27]Result Data'!$J$14</f>
        <v>4.0481333333333342</v>
      </c>
      <c r="N11" s="55">
        <f>'[25]Result Data'!$J$14</f>
        <v>1.8801568333333325</v>
      </c>
      <c r="O11" s="53">
        <f>'[27]Result Data'!$L$14</f>
        <v>3.1746083333333335</v>
      </c>
      <c r="P11" s="54">
        <f>'[25]Result Data'!$L$14</f>
        <v>1.9318022499999996</v>
      </c>
    </row>
    <row r="12" spans="1:16" x14ac:dyDescent="0.3">
      <c r="A12" s="116" t="s">
        <v>6</v>
      </c>
      <c r="B12" s="142">
        <v>1</v>
      </c>
      <c r="C12" s="142">
        <v>1</v>
      </c>
      <c r="D12" s="142">
        <v>1</v>
      </c>
      <c r="E12" s="49">
        <f>'[8]Result Data'!$J$13</f>
        <v>1.2579707999999996</v>
      </c>
      <c r="F12" s="50">
        <f>'[9]Result Data'!$J$13</f>
        <v>3.3387185000000006</v>
      </c>
      <c r="G12" s="49">
        <f>'[8]Result Data'!$L$13</f>
        <v>1.8285479999999998</v>
      </c>
      <c r="H12" s="50">
        <f>'[9]Result Data'!$L$13</f>
        <v>3.1232758000000009</v>
      </c>
      <c r="I12" s="52">
        <f>'[10]Result Data'!$F$13</f>
        <v>0.51576149999999976</v>
      </c>
      <c r="J12" s="52">
        <f>'[11]Result Data'!$F$13</f>
        <v>0.41093910000000156</v>
      </c>
      <c r="K12" s="49">
        <f>'[10]Result Data'!$H$13</f>
        <v>0.26308350000000053</v>
      </c>
      <c r="L12" s="50">
        <f>'[11]Result Data'!$H$13</f>
        <v>0.85669383333333338</v>
      </c>
      <c r="M12" s="52">
        <f>'[10]Result Data'!$J$13</f>
        <v>5.8989015000000009</v>
      </c>
      <c r="N12" s="52">
        <f>'[11]Result Data'!$J$13</f>
        <v>14.075415000000001</v>
      </c>
      <c r="O12" s="49">
        <f>'[10]Result Data'!$L$13</f>
        <v>6.1570725000000008</v>
      </c>
      <c r="P12" s="50">
        <f>'[11]Result Data'!$L$13</f>
        <v>11.037017750000002</v>
      </c>
    </row>
    <row r="13" spans="1:16" x14ac:dyDescent="0.3">
      <c r="A13" s="116" t="s">
        <v>6</v>
      </c>
      <c r="B13" s="142">
        <v>1</v>
      </c>
      <c r="C13" s="142">
        <v>2</v>
      </c>
      <c r="D13" s="142">
        <v>2</v>
      </c>
      <c r="E13" s="49">
        <f>'[8]Result Data'!$J$15</f>
        <v>3.3919939999999995</v>
      </c>
      <c r="F13" s="50">
        <f>'[9]Result Data'!$J$15</f>
        <v>3.3348849999999994</v>
      </c>
      <c r="G13" s="49">
        <f>'[8]Result Data'!$L$15</f>
        <v>2.688174666666665</v>
      </c>
      <c r="H13" s="50">
        <f>'[9]Result Data'!$L$15</f>
        <v>2.1940353999999993</v>
      </c>
      <c r="I13" s="52">
        <f>'[10]Result Data'!$F$15</f>
        <v>0.62974124999999992</v>
      </c>
      <c r="J13" s="52">
        <v>0</v>
      </c>
      <c r="K13" s="49">
        <f>'[10]Result Data'!$H$15</f>
        <v>0.51850799999999997</v>
      </c>
      <c r="L13" s="50">
        <v>0</v>
      </c>
      <c r="M13" s="52">
        <f>'[10]Result Data'!$J$15</f>
        <v>5.1532267500000009</v>
      </c>
      <c r="N13" s="52">
        <f>'[11]Result Data'!$J$15</f>
        <v>7.7215629999999997</v>
      </c>
      <c r="O13" s="49">
        <f>'[10]Result Data'!$L$15</f>
        <v>4.2304027499999997</v>
      </c>
      <c r="P13" s="50">
        <f>'[11]Result Data'!$L$15</f>
        <v>5.1664771666666685</v>
      </c>
    </row>
    <row r="14" spans="1:16" x14ac:dyDescent="0.3">
      <c r="A14" s="116" t="s">
        <v>6</v>
      </c>
      <c r="B14" s="142">
        <v>1</v>
      </c>
      <c r="C14" s="142">
        <v>3</v>
      </c>
      <c r="D14" s="142">
        <v>3</v>
      </c>
      <c r="E14" s="49">
        <f>'[28]Result Data'!$J$13</f>
        <v>3.6879035</v>
      </c>
      <c r="F14" s="50">
        <f>'[29]Result Data'!$J$13</f>
        <v>1.1652491999999994</v>
      </c>
      <c r="G14" s="49">
        <f>'[28]Result Data'!$L$13</f>
        <v>3.5157920000000003</v>
      </c>
      <c r="H14" s="50">
        <f>'[29]Result Data'!$L$13</f>
        <v>2.2783117499999999</v>
      </c>
      <c r="I14" s="52">
        <f>'[30]Result Data'!$F$14</f>
        <v>0.62821999999999978</v>
      </c>
      <c r="J14" s="52">
        <f>'[31]Result Data'!$F$13</f>
        <v>0.43859350000000075</v>
      </c>
      <c r="K14" s="49">
        <f>'[30]Result Data'!$H$14</f>
        <v>0.84018799999999993</v>
      </c>
      <c r="L14" s="50">
        <f>'[31]Result Data'!$H$13</f>
        <v>0.62288100000000013</v>
      </c>
      <c r="M14" s="52">
        <f>'[30]Result Data'!$J$14</f>
        <v>4.1430800000000003</v>
      </c>
      <c r="N14" s="52">
        <f>'[31]Result Data'!$J$13</f>
        <v>3.2139632500000004</v>
      </c>
      <c r="O14" s="49">
        <f>'[30]Result Data'!$L$14</f>
        <v>4.7392399999999988</v>
      </c>
      <c r="P14" s="50">
        <f>'[31]Result Data'!$L$13</f>
        <v>5.2742975000000012</v>
      </c>
    </row>
    <row r="15" spans="1:16" x14ac:dyDescent="0.3">
      <c r="A15" s="116" t="s">
        <v>6</v>
      </c>
      <c r="B15" s="142">
        <v>1</v>
      </c>
      <c r="C15" s="142">
        <v>4</v>
      </c>
      <c r="D15" s="142">
        <v>4</v>
      </c>
      <c r="E15" s="56">
        <f>'[28]Result Data'!$J$15</f>
        <v>3.4819340000000008</v>
      </c>
      <c r="F15" s="50">
        <f>'[29]Result Data'!$J$15</f>
        <v>2.2149254999999992</v>
      </c>
      <c r="G15" s="56">
        <f>'[28]Result Data'!$L$15</f>
        <v>4.4705876</v>
      </c>
      <c r="H15" s="50">
        <f>'[29]Result Data'!$L$15</f>
        <v>3.5080049999999989</v>
      </c>
      <c r="I15" s="52">
        <v>7.2600860000000003</v>
      </c>
      <c r="J15" s="52">
        <f>'[31]Result Data'!$F$15</f>
        <v>0.47913675000000056</v>
      </c>
      <c r="K15" s="49">
        <v>7.7202919999999988</v>
      </c>
      <c r="L15" s="50">
        <f>'[31]Result Data'!$H$15</f>
        <v>0.30000930000000059</v>
      </c>
      <c r="M15" s="52">
        <v>10.2311096</v>
      </c>
      <c r="N15" s="52">
        <f>'[31]Result Data'!$J$15</f>
        <v>4.2054299999999998</v>
      </c>
      <c r="O15" s="49">
        <v>9.6233059999999977</v>
      </c>
      <c r="P15" s="50">
        <f>'[31]Result Data'!$L$15</f>
        <v>2.2814684999999999</v>
      </c>
    </row>
    <row r="16" spans="1:16" x14ac:dyDescent="0.3">
      <c r="A16" s="116" t="s">
        <v>6</v>
      </c>
      <c r="B16" s="142">
        <v>2</v>
      </c>
      <c r="C16" s="142">
        <v>1</v>
      </c>
      <c r="D16" s="142">
        <v>5</v>
      </c>
      <c r="E16" s="49">
        <f>'[16]Result Data'!$J$13</f>
        <v>3.9987074999999992</v>
      </c>
      <c r="F16" s="50">
        <f>'[17]Result Data'!$J$13</f>
        <v>1.3197222999999998</v>
      </c>
      <c r="G16" s="49">
        <f>'[16]Result Data'!$L$13</f>
        <v>5.8026262499999994</v>
      </c>
      <c r="H16" s="50">
        <f>'[17]Result Data'!$L$13</f>
        <v>1.3384233999999999</v>
      </c>
      <c r="I16" s="52">
        <f>'[18]Result Data'!$F$13</f>
        <v>0.25767849999999959</v>
      </c>
      <c r="J16" s="52">
        <f>'[19]Result Data'!$F$13</f>
        <v>0.40601800000000066</v>
      </c>
      <c r="K16" s="49">
        <f>'[18]Result Data'!$H$13</f>
        <v>0.64268249999999982</v>
      </c>
      <c r="L16" s="50">
        <f>'[19]Result Data'!$H$13</f>
        <v>0.65388999999999997</v>
      </c>
      <c r="M16" s="52">
        <f>'[18]Result Data'!$J$13</f>
        <v>4.7333499999999997</v>
      </c>
      <c r="N16" s="52">
        <f>'[19]Result Data'!$J$13</f>
        <v>2.3063700000000007</v>
      </c>
      <c r="O16" s="49">
        <f>'[18]Result Data'!$L$13</f>
        <v>3.6837162499999989</v>
      </c>
      <c r="P16" s="50">
        <f>'[19]Result Data'!$L$13</f>
        <v>2.5625044000000003</v>
      </c>
    </row>
    <row r="17" spans="1:16" x14ac:dyDescent="0.3">
      <c r="A17" s="116" t="s">
        <v>6</v>
      </c>
      <c r="B17" s="142">
        <v>2</v>
      </c>
      <c r="C17" s="142">
        <v>2</v>
      </c>
      <c r="D17" s="142">
        <v>6</v>
      </c>
      <c r="E17" s="49">
        <f>'[20]Result Data'!$J$13</f>
        <v>2.7398453000000003</v>
      </c>
      <c r="F17" s="50">
        <f>'[32]Result Data'!$J$13</f>
        <v>1.2449699999999999</v>
      </c>
      <c r="G17" s="49">
        <f>'[20]Result Data'!$L$13</f>
        <v>2.8481911666666666</v>
      </c>
      <c r="H17" s="50">
        <f>'[32]Result Data'!$L$13</f>
        <v>1.9593129999999996</v>
      </c>
      <c r="I17" s="52">
        <f>'[22]Result Data'!$F$13</f>
        <v>0.39184999999999959</v>
      </c>
      <c r="J17" s="52">
        <f>'[33]Result Data'!$F$13</f>
        <v>0.7444115</v>
      </c>
      <c r="K17" s="49">
        <f>'[22]Result Data'!$H$13</f>
        <v>0.48052666666666588</v>
      </c>
      <c r="L17" s="50">
        <f>'[33]Result Data'!$H$13</f>
        <v>1.1847880000000004</v>
      </c>
      <c r="M17" s="52">
        <f>'[22]Result Data'!$J$13</f>
        <v>3.6057800000000002</v>
      </c>
      <c r="N17" s="52">
        <f>'[33]Result Data'!$J$13</f>
        <v>3.6303740000000002</v>
      </c>
      <c r="O17" s="49">
        <f>'[22]Result Data'!$L$13</f>
        <v>3.0880999999999998</v>
      </c>
      <c r="P17" s="50">
        <f>'[33]Result Data'!$L$13</f>
        <v>3.7728906666666666</v>
      </c>
    </row>
    <row r="18" spans="1:16" x14ac:dyDescent="0.3">
      <c r="A18" s="116" t="s">
        <v>6</v>
      </c>
      <c r="B18" s="142">
        <v>2</v>
      </c>
      <c r="C18" s="142">
        <v>3</v>
      </c>
      <c r="D18" s="142">
        <v>7</v>
      </c>
      <c r="E18" s="49">
        <f>'[26]Result Data'!$J$13</f>
        <v>3.7916325000000008</v>
      </c>
      <c r="F18" s="50">
        <f>'[32]Result Data'!$J$14</f>
        <v>2.3560187499999996</v>
      </c>
      <c r="G18" s="49">
        <f>'[26]Result Data'!$L$13</f>
        <v>2.649785833333334</v>
      </c>
      <c r="H18" s="50">
        <f>'[32]Result Data'!$L$14</f>
        <v>2.3706249999999995</v>
      </c>
      <c r="I18" s="52">
        <f>'[27]Result Data'!$F$13</f>
        <v>0.36502500000000043</v>
      </c>
      <c r="J18" s="52">
        <f>'[33]Result Data'!$F$14</f>
        <v>0.79999300000000018</v>
      </c>
      <c r="K18" s="49">
        <f>'[27]Result Data'!$H$13</f>
        <v>0.6970666666666665</v>
      </c>
      <c r="L18" s="50">
        <f>'[33]Result Data'!$H$14</f>
        <v>0.8684010000000002</v>
      </c>
      <c r="M18" s="52">
        <f>'[27]Result Data'!$J$13</f>
        <v>3.4530124999999998</v>
      </c>
      <c r="N18" s="52">
        <f>'[33]Result Data'!$J$14</f>
        <v>3.1600689999999996</v>
      </c>
      <c r="O18" s="49">
        <f>'[27]Result Data'!$L$13</f>
        <v>2.5565000000000002</v>
      </c>
      <c r="P18" s="50">
        <f>'[33]Result Data'!$L$14</f>
        <v>2.3819280000000007</v>
      </c>
    </row>
    <row r="19" spans="1:16" ht="16.2" thickBot="1" x14ac:dyDescent="0.35">
      <c r="A19" s="117" t="s">
        <v>6</v>
      </c>
      <c r="B19" s="143">
        <v>2</v>
      </c>
      <c r="C19" s="143">
        <v>4</v>
      </c>
      <c r="D19" s="143">
        <v>8</v>
      </c>
      <c r="E19" s="53">
        <f>'[34]Result Data'!$J$15</f>
        <v>3.1133600000000006</v>
      </c>
      <c r="F19" s="54">
        <f>'[21]Result Data'!$J$14</f>
        <v>1.2236639999999999</v>
      </c>
      <c r="G19" s="53">
        <f>'[34]Result Data'!$L$15</f>
        <v>4.3522980000000002</v>
      </c>
      <c r="H19" s="54">
        <f>'[21]Result Data'!$L$14</f>
        <v>1.5671551999999997</v>
      </c>
      <c r="I19" s="55">
        <f>'[35]Result Data'!$F$15</f>
        <v>6.7583806666666657</v>
      </c>
      <c r="J19" s="55">
        <f>'[23]Result Data'!$F$14</f>
        <v>0.64018324999999976</v>
      </c>
      <c r="K19" s="53">
        <f>'[35]Result Data'!$H$15</f>
        <v>7.9281291999999981</v>
      </c>
      <c r="L19" s="54">
        <f>'[23]Result Data'!$H$14</f>
        <v>0.77884774999999928</v>
      </c>
      <c r="M19" s="55">
        <f>'[35]Result Data'!$J$15</f>
        <v>9.9031819999999993</v>
      </c>
      <c r="N19" s="55">
        <f>'[23]Result Data'!$J$14</f>
        <v>3.1468107499999989</v>
      </c>
      <c r="O19" s="53">
        <f>'[35]Result Data'!$L$15</f>
        <v>7.6217314999999983</v>
      </c>
      <c r="P19" s="54">
        <f>'[23]Result Data'!$L$14</f>
        <v>3.09347825</v>
      </c>
    </row>
    <row r="20" spans="1:16" x14ac:dyDescent="0.3">
      <c r="A20" s="120" t="s">
        <v>5</v>
      </c>
      <c r="B20" s="145">
        <v>1</v>
      </c>
      <c r="C20" s="145">
        <v>1</v>
      </c>
      <c r="D20" s="145">
        <v>1</v>
      </c>
      <c r="E20" s="49">
        <f>'[4]Result Data'!$J$15</f>
        <v>2.7370999999999999</v>
      </c>
      <c r="F20" s="50">
        <f>'[5]Result Data'!$J$14</f>
        <v>1.7240750000000007</v>
      </c>
      <c r="G20" s="49">
        <f>'[4]Result Data'!$L$15</f>
        <v>2.3169139999999993</v>
      </c>
      <c r="H20" s="50">
        <f>'[5]Result Data'!$L$14</f>
        <v>2.0577750000000012</v>
      </c>
      <c r="I20" s="52">
        <f>'[6]Result Data'!$F$14</f>
        <v>1.0031486666666667</v>
      </c>
      <c r="J20" s="52">
        <f>'[7]Result Data'!$F$14</f>
        <v>0.58653379999999999</v>
      </c>
      <c r="K20" s="49">
        <f>'[6]Result Data'!$H$14</f>
        <v>0.41126599999999985</v>
      </c>
      <c r="L20" s="50">
        <f>'[7]Result Data'!$H$14</f>
        <v>0.49048549999999991</v>
      </c>
      <c r="M20" s="52">
        <f>'[6]Result Data'!$J$14</f>
        <v>4.8186780000000002</v>
      </c>
      <c r="N20" s="52">
        <f>'[7]Result Data'!$J$14</f>
        <v>4.2184863333333347</v>
      </c>
      <c r="O20" s="49">
        <f>'[6]Result Data'!$L$14</f>
        <v>3.1024825000000003</v>
      </c>
      <c r="P20" s="50">
        <f>'[7]Result Data'!$L$14</f>
        <v>5.5798916666666658</v>
      </c>
    </row>
    <row r="21" spans="1:16" x14ac:dyDescent="0.3">
      <c r="A21" s="120" t="s">
        <v>5</v>
      </c>
      <c r="B21" s="145">
        <v>1</v>
      </c>
      <c r="C21" s="145">
        <v>2</v>
      </c>
      <c r="D21" s="145">
        <v>2</v>
      </c>
      <c r="E21" s="49">
        <f>'[12]Result Data'!$J$14</f>
        <v>3.7991040000000007</v>
      </c>
      <c r="F21" s="50">
        <f>'[13]Result Data'!$J$14</f>
        <v>3.0007480000000002</v>
      </c>
      <c r="G21" s="49">
        <f>'[12]Result Data'!$L$14</f>
        <v>4.1556799999999994</v>
      </c>
      <c r="H21" s="50">
        <f>'[13]Result Data'!$L$14</f>
        <v>2.2485340000000003</v>
      </c>
      <c r="I21" s="52">
        <f>'[14]Result Data'!$F$14</f>
        <v>0.92085199999999934</v>
      </c>
      <c r="J21" s="52">
        <f>'[15]Result Data'!$F$14</f>
        <v>0.57167750000000073</v>
      </c>
      <c r="K21" s="49">
        <f>'[14]Result Data'!$H$14</f>
        <v>0.82466479999999964</v>
      </c>
      <c r="L21" s="50">
        <f>'[15]Result Data'!$H$14</f>
        <v>0.79181000000000079</v>
      </c>
      <c r="M21" s="52">
        <f>'[14]Result Data'!$J$14</f>
        <v>6.0231959999999996</v>
      </c>
      <c r="N21" s="52">
        <f>'[15]Result Data'!$J$14</f>
        <v>2.6696750000000002</v>
      </c>
      <c r="O21" s="49">
        <f>'[14]Result Data'!$L$14</f>
        <v>5.0461219999999996</v>
      </c>
      <c r="P21" s="50">
        <f>'[15]Result Data'!$L$14</f>
        <v>2.0497100000000006</v>
      </c>
    </row>
    <row r="22" spans="1:16" x14ac:dyDescent="0.3">
      <c r="A22" s="120" t="s">
        <v>5</v>
      </c>
      <c r="B22" s="145">
        <v>1</v>
      </c>
      <c r="C22" s="145">
        <v>3</v>
      </c>
      <c r="D22" s="145">
        <v>3</v>
      </c>
      <c r="E22" s="49">
        <f>'[28]Result Data'!$J$14</f>
        <v>3.6060800000000004</v>
      </c>
      <c r="F22" s="50">
        <f>'[29]Result Data'!$J$14</f>
        <v>2.29521475</v>
      </c>
      <c r="G22" s="49">
        <f>'[28]Result Data'!$L$14</f>
        <v>3.9183259999999995</v>
      </c>
      <c r="H22" s="50">
        <f>'[29]Result Data'!$L$14</f>
        <v>1.73319</v>
      </c>
      <c r="I22" s="52">
        <f>'[30]Result Data'!$F$15</f>
        <v>2.3628799999999996</v>
      </c>
      <c r="J22" s="52">
        <f>'[31]Result Data'!$F$14</f>
        <v>1.3010590000000006</v>
      </c>
      <c r="K22" s="49">
        <f>'[30]Result Data'!$H$15</f>
        <v>0.60172400000000004</v>
      </c>
      <c r="L22" s="50">
        <f>'[31]Result Data'!$H$14</f>
        <v>0.43859350000000052</v>
      </c>
      <c r="M22" s="52">
        <f>'[30]Result Data'!$J$15</f>
        <v>5.2098199999999997</v>
      </c>
      <c r="N22" s="52">
        <f>'[31]Result Data'!$J$14</f>
        <v>4.5076615000000011</v>
      </c>
      <c r="O22" s="49">
        <f>'[30]Result Data'!$L$15</f>
        <v>4.4977399999999985</v>
      </c>
      <c r="P22" s="50">
        <f>'[31]Result Data'!$L$14</f>
        <v>2.6242432500000001</v>
      </c>
    </row>
    <row r="23" spans="1:16" x14ac:dyDescent="0.3">
      <c r="A23" s="120" t="s">
        <v>5</v>
      </c>
      <c r="B23" s="145">
        <v>1</v>
      </c>
      <c r="C23" s="145">
        <v>4</v>
      </c>
      <c r="D23" s="145">
        <v>4</v>
      </c>
      <c r="E23" s="49">
        <f>'[12]Result Data'!$J$15</f>
        <v>3.4546840000000003</v>
      </c>
      <c r="F23" s="50">
        <f>'[13]Result Data'!$J$15</f>
        <v>3.0326440000000003</v>
      </c>
      <c r="G23" s="49">
        <f>'[12]Result Data'!$L$15</f>
        <v>3.5181653333333336</v>
      </c>
      <c r="H23" s="50">
        <f>'[13]Result Data'!$L$15</f>
        <v>2.9529040000000002</v>
      </c>
      <c r="I23" s="52">
        <f>'[14]Result Data'!$F$15</f>
        <v>0.65550799999999998</v>
      </c>
      <c r="J23" s="52">
        <f>'[15]Result Data'!$F$15</f>
        <v>0.53124500000000063</v>
      </c>
      <c r="K23" s="49">
        <f>'[14]Result Data'!$H$15</f>
        <v>0.42747799999999975</v>
      </c>
      <c r="L23" s="50">
        <f>'[15]Result Data'!$H$15</f>
        <v>0.42043000000000058</v>
      </c>
      <c r="M23" s="52">
        <f>'[14]Result Data'!$J$15</f>
        <v>4.8180919999999983</v>
      </c>
      <c r="N23" s="52">
        <f>'[15]Result Data'!$J$15</f>
        <v>3.5412200000000014</v>
      </c>
      <c r="O23" s="49">
        <f>'[14]Result Data'!$L$15</f>
        <v>3.5543911999999995</v>
      </c>
      <c r="P23" s="50">
        <f>'[15]Result Data'!$L$15</f>
        <v>2.6337350000000006</v>
      </c>
    </row>
    <row r="24" spans="1:16" x14ac:dyDescent="0.3">
      <c r="A24" s="120" t="s">
        <v>5</v>
      </c>
      <c r="B24" s="145">
        <v>2</v>
      </c>
      <c r="C24" s="145">
        <v>1</v>
      </c>
      <c r="D24" s="145">
        <v>5</v>
      </c>
      <c r="E24" s="49">
        <f>'[16]Result Data'!$J$15</f>
        <v>3.4109137500000006</v>
      </c>
      <c r="F24" s="50">
        <f>'[17]Result Data'!$J$15</f>
        <v>0.70424832000000004</v>
      </c>
      <c r="G24" s="49">
        <f>'[16]Result Data'!$L$15</f>
        <v>3.0193215000000007</v>
      </c>
      <c r="H24" s="50">
        <f>'[17]Result Data'!$L$15</f>
        <v>0.66767728000000004</v>
      </c>
      <c r="I24" s="52">
        <f>'[18]Result Data'!$F$15</f>
        <v>0.54726124999999981</v>
      </c>
      <c r="J24" s="52">
        <f>'[19]Result Data'!$F$15</f>
        <v>0.27433600000000047</v>
      </c>
      <c r="K24" s="49">
        <f>'[18]Result Data'!$H$15</f>
        <v>0.16972499999999957</v>
      </c>
      <c r="L24" s="50">
        <f>'[19]Result Data'!$H$15</f>
        <v>0.29757400000000034</v>
      </c>
      <c r="M24" s="52">
        <f>'[18]Result Data'!$J$15</f>
        <v>4.4329804999999984</v>
      </c>
      <c r="N24" s="52">
        <f>'[19]Result Data'!$J$15</f>
        <v>0.91105720000000023</v>
      </c>
      <c r="O24" s="49">
        <f>'[18]Result Data'!$L$15</f>
        <v>2.1569762499999996</v>
      </c>
      <c r="P24" s="50">
        <f>'[19]Result Data'!$L$15</f>
        <v>0.92112700000000014</v>
      </c>
    </row>
    <row r="25" spans="1:16" x14ac:dyDescent="0.3">
      <c r="A25" s="120" t="s">
        <v>5</v>
      </c>
      <c r="B25" s="145">
        <v>2</v>
      </c>
      <c r="C25" s="145">
        <v>2</v>
      </c>
      <c r="D25" s="145">
        <v>6</v>
      </c>
      <c r="E25" s="49">
        <f>'[34]Result Data'!$J$13</f>
        <v>3.445758000000001</v>
      </c>
      <c r="F25" s="50">
        <f>'[21]Result Data'!$J$13</f>
        <v>2.1283440000000002</v>
      </c>
      <c r="G25" s="49">
        <f>'[34]Result Data'!$L$13</f>
        <v>3.5001504000000012</v>
      </c>
      <c r="H25" s="50">
        <f>'[21]Result Data'!$L$13</f>
        <v>2.6493247999999996</v>
      </c>
      <c r="I25" s="52">
        <f>'[35]Result Data'!$F$13</f>
        <v>1.8629977499999999</v>
      </c>
      <c r="J25" s="52">
        <f>'[23]Result Data'!$F$13</f>
        <v>0.62418349999999978</v>
      </c>
      <c r="K25" s="49">
        <f>'[35]Result Data'!$H$13</f>
        <v>1.6535892499999996</v>
      </c>
      <c r="L25" s="50">
        <f>'[23]Result Data'!$H$13</f>
        <v>1.0081774999999988</v>
      </c>
      <c r="M25" s="52">
        <f>'[35]Result Data'!$J$13</f>
        <v>11.543181199999998</v>
      </c>
      <c r="N25" s="52">
        <f>'[23]Result Data'!$J$13</f>
        <v>5.6214387499999985</v>
      </c>
      <c r="O25" s="49">
        <f>'[35]Result Data'!$L$13</f>
        <v>9.3668023333333323</v>
      </c>
      <c r="P25" s="50">
        <f>'[23]Result Data'!$L$13</f>
        <v>3.2673421999999999</v>
      </c>
    </row>
    <row r="26" spans="1:16" x14ac:dyDescent="0.3">
      <c r="A26" s="120" t="s">
        <v>5</v>
      </c>
      <c r="B26" s="145">
        <v>2</v>
      </c>
      <c r="C26" s="145">
        <v>3</v>
      </c>
      <c r="D26" s="145">
        <v>7</v>
      </c>
      <c r="E26" s="49">
        <f>'[34]Result Data'!$J$14</f>
        <v>2.5958767500000008</v>
      </c>
      <c r="F26" s="50">
        <f>'[32]Result Data'!$J$15</f>
        <v>1.7250287500000003</v>
      </c>
      <c r="G26" s="49">
        <f>'[34]Result Data'!$L$14</f>
        <v>2.5845450000000003</v>
      </c>
      <c r="H26" s="50">
        <f>'[32]Result Data'!$L$15</f>
        <v>1.36279375</v>
      </c>
      <c r="I26" s="52">
        <f>'[35]Result Data'!$F$14</f>
        <v>2.6069489999999993</v>
      </c>
      <c r="J26" s="52">
        <f>'[33]Result Data'!$F$15</f>
        <v>1.4626954999999999</v>
      </c>
      <c r="K26" s="49">
        <f>'[35]Result Data'!$H$14</f>
        <v>1.1961969999999988</v>
      </c>
      <c r="L26" s="50">
        <f>'[33]Result Data'!$H$15</f>
        <v>0.65462599999999993</v>
      </c>
      <c r="M26" s="52">
        <f>'[35]Result Data'!$J$14</f>
        <v>8.4630393333333345</v>
      </c>
      <c r="N26" s="52">
        <f>'[33]Result Data'!$J$15</f>
        <v>5.8963889999999992</v>
      </c>
      <c r="O26" s="49">
        <f>'[35]Result Data'!$L$14</f>
        <v>5.2741519999999982</v>
      </c>
      <c r="P26" s="50">
        <f>'[33]Result Data'!$L$15</f>
        <v>2.6897640000000003</v>
      </c>
    </row>
    <row r="27" spans="1:16" ht="16.2" thickBot="1" x14ac:dyDescent="0.35">
      <c r="A27" s="121" t="s">
        <v>5</v>
      </c>
      <c r="B27" s="146">
        <v>2</v>
      </c>
      <c r="C27" s="146">
        <v>4</v>
      </c>
      <c r="D27" s="146">
        <v>8</v>
      </c>
      <c r="E27" s="53">
        <f>'[26]Result Data'!$J$15</f>
        <v>2.891702500000001</v>
      </c>
      <c r="F27" s="54">
        <f>'[24]Result Data'!$J$15</f>
        <v>2.1778794999999995</v>
      </c>
      <c r="G27" s="53">
        <f>'[26]Result Data'!$L$15</f>
        <v>2.2965875000000002</v>
      </c>
      <c r="H27" s="54">
        <f>'[24]Result Data'!$L$15</f>
        <v>2.0206179999999998</v>
      </c>
      <c r="I27" s="55">
        <f>'[27]Result Data'!$F$15</f>
        <v>0.46310500000000049</v>
      </c>
      <c r="J27" s="55">
        <f>'[25]Result Data'!$F$15</f>
        <v>0.65601289999999934</v>
      </c>
      <c r="K27" s="53">
        <f>'[27]Result Data'!$H$15</f>
        <v>0.45186666666666692</v>
      </c>
      <c r="L27" s="54">
        <f>'[25]Result Data'!$H$15</f>
        <v>0.75871349999999949</v>
      </c>
      <c r="M27" s="55">
        <f>'[27]Result Data'!$J$15</f>
        <v>4.7939499999999997</v>
      </c>
      <c r="N27" s="55">
        <f>'[25]Result Data'!$J$15</f>
        <v>4.5037440000000002</v>
      </c>
      <c r="O27" s="53">
        <f>'[27]Result Data'!$L$15</f>
        <v>3.7288625000000009</v>
      </c>
      <c r="P27" s="54">
        <f>'[25]Result Data'!$L$15</f>
        <v>4.0728736666666672</v>
      </c>
    </row>
  </sheetData>
  <mergeCells count="8">
    <mergeCell ref="E1:H1"/>
    <mergeCell ref="I1:P1"/>
    <mergeCell ref="O2:P2"/>
    <mergeCell ref="M2:N2"/>
    <mergeCell ref="K2:L2"/>
    <mergeCell ref="I2:J2"/>
    <mergeCell ref="G2:H2"/>
    <mergeCell ref="E2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Digestibility</vt:lpstr>
      <vt:lpstr>Nutrient intake</vt:lpstr>
      <vt:lpstr>Fecal characteristics</vt:lpstr>
      <vt:lpstr>Animals Weight</vt:lpstr>
      <vt:lpstr>Fermentation Products</vt:lpstr>
      <vt:lpstr>Biogenic Amines</vt:lpstr>
      <vt:lpstr>Immunoglobulin A</vt:lpstr>
      <vt:lpstr>Serum Cytokines</vt:lpstr>
      <vt:lpstr>H2O2 Production</vt:lpstr>
      <vt:lpstr>NO Production</vt:lpstr>
      <vt:lpstr>Phagocytic Day 15</vt:lpstr>
      <vt:lpstr>Phagocytic Day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Aulus</cp:lastModifiedBy>
  <dcterms:created xsi:type="dcterms:W3CDTF">2019-08-04T19:04:05Z</dcterms:created>
  <dcterms:modified xsi:type="dcterms:W3CDTF">2019-08-08T17:30:23Z</dcterms:modified>
</cp:coreProperties>
</file>