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75" yWindow="525" windowWidth="30165" windowHeight="16440" tabRatio="500" activeTab="4"/>
  </bookViews>
  <sheets>
    <sheet name="Figure 1 + Sup Figure 1" sheetId="7" r:id="rId1"/>
    <sheet name="Figure 2" sheetId="6" r:id="rId2"/>
    <sheet name="Figure 4" sheetId="5" r:id="rId3"/>
    <sheet name="Figure 5" sheetId="3" r:id="rId4"/>
    <sheet name="Figure 6" sheetId="8" r:id="rId5"/>
    <sheet name="Figure 7" sheetId="1" r:id="rId6"/>
    <sheet name="Figure 8" sheetId="2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3" l="1"/>
  <c r="I52" i="3"/>
  <c r="H51" i="3"/>
  <c r="H52" i="3"/>
  <c r="G51" i="3"/>
  <c r="G52" i="3"/>
  <c r="I50" i="3"/>
  <c r="H50" i="3"/>
  <c r="G50" i="3"/>
  <c r="F50" i="3"/>
  <c r="F51" i="3"/>
  <c r="F52" i="3"/>
  <c r="E51" i="3"/>
  <c r="E52" i="3"/>
  <c r="D51" i="3"/>
  <c r="D52" i="3"/>
  <c r="E50" i="3"/>
  <c r="D50" i="3"/>
  <c r="C50" i="3"/>
  <c r="C51" i="3"/>
  <c r="C52" i="3"/>
</calcChain>
</file>

<file path=xl/sharedStrings.xml><?xml version="1.0" encoding="utf-8"?>
<sst xmlns="http://schemas.openxmlformats.org/spreadsheetml/2006/main" count="488" uniqueCount="89">
  <si>
    <t>p-values</t>
  </si>
  <si>
    <t>WT</t>
  </si>
  <si>
    <t>Sycp1 --/--</t>
  </si>
  <si>
    <t>distance D1R1 R-D</t>
  </si>
  <si>
    <t>L</t>
  </si>
  <si>
    <t>EZ</t>
  </si>
  <si>
    <t>LZ</t>
  </si>
  <si>
    <t>P</t>
  </si>
  <si>
    <t>short distance D2R1 R-D</t>
  </si>
  <si>
    <t>long distance D2R1 R-D</t>
  </si>
  <si>
    <t>long distance D2R1 D-D</t>
  </si>
  <si>
    <t>Legend</t>
  </si>
  <si>
    <t>p&lt;0.05</t>
  </si>
  <si>
    <t>p&lt;0.005</t>
  </si>
  <si>
    <t>R51</t>
  </si>
  <si>
    <t>n</t>
  </si>
  <si>
    <t>RAD51</t>
  </si>
  <si>
    <t>DMC1 far</t>
  </si>
  <si>
    <t>DMC1 close</t>
  </si>
  <si>
    <t>sem</t>
  </si>
  <si>
    <t>Far</t>
  </si>
  <si>
    <t>sd</t>
  </si>
  <si>
    <t>mean area</t>
  </si>
  <si>
    <t>Close</t>
  </si>
  <si>
    <t>SYCP1KO P</t>
  </si>
  <si>
    <t>SYCP1KO EZ</t>
  </si>
  <si>
    <t>SYCP1KO L</t>
  </si>
  <si>
    <t>WT P</t>
  </si>
  <si>
    <t>WT LZ</t>
  </si>
  <si>
    <t>WT EZ</t>
  </si>
  <si>
    <t>WT L</t>
  </si>
  <si>
    <t>D2R1</t>
  </si>
  <si>
    <t>DMC1</t>
  </si>
  <si>
    <t>D1R1</t>
  </si>
  <si>
    <t>short distance D1R2 D-R</t>
  </si>
  <si>
    <t>long distance D1R2 D-R</t>
  </si>
  <si>
    <t>long distance D2R1 R-R</t>
  </si>
  <si>
    <t>D1R2</t>
  </si>
  <si>
    <t>RAD51 close</t>
  </si>
  <si>
    <t>RAD51 far</t>
  </si>
  <si>
    <t>Lepto</t>
  </si>
  <si>
    <t>Pach</t>
  </si>
  <si>
    <t>Fractions &gt;1 D or R</t>
  </si>
  <si>
    <t>SYCP1 KO</t>
  </si>
  <si>
    <t>mean</t>
  </si>
  <si>
    <t>DMC1-DMC1</t>
  </si>
  <si>
    <t>RAD51-RAD51</t>
  </si>
  <si>
    <t>DMC1-RAD51</t>
  </si>
  <si>
    <t>D</t>
  </si>
  <si>
    <t>&lt; 2.2 E-16</t>
  </si>
  <si>
    <t>leptotene</t>
  </si>
  <si>
    <t>zygotene</t>
  </si>
  <si>
    <t>Kolmogornov Smirnov test for figure 1 (B+D)</t>
  </si>
  <si>
    <t>Kolmogornov Smirnov test for suplementary figure 1 (B+C)</t>
  </si>
  <si>
    <t>Related to Figure 2G</t>
  </si>
  <si>
    <t>Supplemental statistics comparing the fractions of foci with more than 1 DMC1 or RAD51 cluster</t>
  </si>
  <si>
    <t>Fig 4A - wildtype - average number of foci</t>
  </si>
  <si>
    <t>4D - SYCP1KO - Fraction</t>
  </si>
  <si>
    <t>Figure 5C</t>
  </si>
  <si>
    <t>Figure 5D</t>
  </si>
  <si>
    <t>Figure 5E</t>
  </si>
  <si>
    <t>Figure 7C</t>
  </si>
  <si>
    <t>Figure 7D</t>
  </si>
  <si>
    <t>Figure 7E</t>
  </si>
  <si>
    <t>RAD51&gt;1(WT) vs RAD51&gt;1 (SYCP1 KO)</t>
  </si>
  <si>
    <t>DMC1&gt;1 vs RAD51&gt;1</t>
  </si>
  <si>
    <t>4C - wildtype - Fraction</t>
  </si>
  <si>
    <t>4B - SYCP1 KO - average number of foci</t>
  </si>
  <si>
    <t>4E Unsynapsed vs Synapsed</t>
  </si>
  <si>
    <t>all</t>
  </si>
  <si>
    <t>P values from Mann Whitney U test</t>
  </si>
  <si>
    <t xml:space="preserve">dmc1 </t>
  </si>
  <si>
    <t>rad</t>
  </si>
  <si>
    <t>dmc1</t>
  </si>
  <si>
    <t>d1r1</t>
  </si>
  <si>
    <t>d1r2</t>
  </si>
  <si>
    <t>radfar</t>
  </si>
  <si>
    <t>d2r1</t>
  </si>
  <si>
    <t>dmc1far</t>
  </si>
  <si>
    <t>Figure 7F</t>
  </si>
  <si>
    <t>Figure 8C</t>
  </si>
  <si>
    <t>Figure 8D</t>
  </si>
  <si>
    <t>Figure 8E</t>
  </si>
  <si>
    <t>Figure 6B</t>
  </si>
  <si>
    <t>p value two sided t-test</t>
  </si>
  <si>
    <t>Two sided paired t-test</t>
  </si>
  <si>
    <t>P-values two sided t-test</t>
  </si>
  <si>
    <t>p-values two side t-test</t>
  </si>
  <si>
    <t>p-values two sided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</si>
</sst>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E+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Lucida Console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0" fontId="4" fillId="2" borderId="0" xfId="0" applyFont="1" applyFill="1"/>
    <xf numFmtId="0" fontId="5" fillId="3" borderId="0" xfId="0" applyFont="1" applyFill="1"/>
    <xf numFmtId="0" fontId="6" fillId="0" borderId="0" xfId="1"/>
    <xf numFmtId="0" fontId="6" fillId="0" borderId="0" xfId="1" quotePrefix="1"/>
    <xf numFmtId="11" fontId="6" fillId="0" borderId="0" xfId="1" applyNumberFormat="1"/>
    <xf numFmtId="164" fontId="6" fillId="0" borderId="0" xfId="1" applyNumberFormat="1"/>
    <xf numFmtId="0" fontId="7" fillId="0" borderId="0" xfId="1" applyFont="1"/>
    <xf numFmtId="0" fontId="8" fillId="0" borderId="0" xfId="1" applyFont="1" applyAlignment="1">
      <alignment vertical="center"/>
    </xf>
    <xf numFmtId="0" fontId="5" fillId="3" borderId="0" xfId="1" applyFont="1" applyFill="1"/>
    <xf numFmtId="0" fontId="4" fillId="2" borderId="0" xfId="1" applyFont="1" applyFill="1"/>
    <xf numFmtId="164" fontId="3" fillId="0" borderId="0" xfId="1" applyNumberFormat="1" applyFont="1"/>
    <xf numFmtId="0" fontId="6" fillId="0" borderId="0" xfId="1" applyAlignment="1">
      <alignment horizontal="center"/>
    </xf>
    <xf numFmtId="0" fontId="2" fillId="0" borderId="0" xfId="1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11" fontId="0" fillId="0" borderId="1" xfId="0" applyNumberFormat="1" applyBorder="1"/>
    <xf numFmtId="0" fontId="1" fillId="0" borderId="0" xfId="1" applyFont="1"/>
    <xf numFmtId="0" fontId="9" fillId="0" borderId="0" xfId="1" applyFont="1"/>
    <xf numFmtId="0" fontId="6" fillId="4" borderId="0" xfId="1" applyFill="1"/>
    <xf numFmtId="0" fontId="0" fillId="5" borderId="0" xfId="0" applyFill="1"/>
    <xf numFmtId="11" fontId="0" fillId="0" borderId="0" xfId="0" applyNumberFormat="1"/>
    <xf numFmtId="0" fontId="0" fillId="0" borderId="1" xfId="0" applyBorder="1" applyAlignment="1">
      <alignment horizontal="center"/>
    </xf>
    <xf numFmtId="0" fontId="6" fillId="0" borderId="0" xfId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Standaard 2" xfId="1"/>
  </cellStyles>
  <dxfs count="96"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M20" sqref="M20"/>
    </sheetView>
  </sheetViews>
  <sheetFormatPr defaultRowHeight="15.75" x14ac:dyDescent="0.25"/>
  <cols>
    <col min="3" max="3" width="16.375" customWidth="1"/>
  </cols>
  <sheetData>
    <row r="1" spans="1:7" x14ac:dyDescent="0.25">
      <c r="A1" s="18" t="s">
        <v>52</v>
      </c>
    </row>
    <row r="3" spans="1:7" x14ac:dyDescent="0.25">
      <c r="D3" s="26" t="s">
        <v>50</v>
      </c>
      <c r="E3" s="26"/>
      <c r="F3" s="26" t="s">
        <v>51</v>
      </c>
      <c r="G3" s="26"/>
    </row>
    <row r="4" spans="1:7" x14ac:dyDescent="0.25">
      <c r="D4" s="19" t="s">
        <v>48</v>
      </c>
      <c r="E4" s="19" t="s">
        <v>7</v>
      </c>
      <c r="F4" s="19" t="s">
        <v>48</v>
      </c>
      <c r="G4" s="19" t="s">
        <v>7</v>
      </c>
    </row>
    <row r="5" spans="1:7" x14ac:dyDescent="0.25">
      <c r="C5" s="19" t="s">
        <v>47</v>
      </c>
      <c r="D5" s="19">
        <v>0.47599999999999998</v>
      </c>
      <c r="E5" s="19" t="s">
        <v>49</v>
      </c>
      <c r="F5" s="19">
        <v>0.48699999999999999</v>
      </c>
      <c r="G5" s="19" t="s">
        <v>49</v>
      </c>
    </row>
    <row r="6" spans="1:7" x14ac:dyDescent="0.25">
      <c r="C6" s="19" t="s">
        <v>46</v>
      </c>
      <c r="D6" s="19">
        <v>0.153</v>
      </c>
      <c r="E6" s="20">
        <v>1.0999999999999999E-9</v>
      </c>
      <c r="F6" s="19">
        <v>0.191</v>
      </c>
      <c r="G6" s="20">
        <v>7.2E-10</v>
      </c>
    </row>
    <row r="7" spans="1:7" x14ac:dyDescent="0.25">
      <c r="C7" s="19" t="s">
        <v>45</v>
      </c>
      <c r="D7" s="19">
        <v>0.109</v>
      </c>
      <c r="E7" s="20">
        <v>1.8000000000000001E-4</v>
      </c>
      <c r="F7" s="19">
        <v>0.17</v>
      </c>
      <c r="G7" s="20">
        <v>2.7999999999999999E-8</v>
      </c>
    </row>
    <row r="12" spans="1:7" x14ac:dyDescent="0.25">
      <c r="A12" s="18" t="s">
        <v>53</v>
      </c>
    </row>
    <row r="14" spans="1:7" x14ac:dyDescent="0.25">
      <c r="D14" s="26" t="s">
        <v>50</v>
      </c>
      <c r="E14" s="26"/>
      <c r="F14" s="26" t="s">
        <v>51</v>
      </c>
      <c r="G14" s="26"/>
    </row>
    <row r="15" spans="1:7" x14ac:dyDescent="0.25">
      <c r="D15" s="19" t="s">
        <v>48</v>
      </c>
      <c r="E15" s="19" t="s">
        <v>7</v>
      </c>
      <c r="F15" s="19" t="s">
        <v>48</v>
      </c>
      <c r="G15" s="19" t="s">
        <v>7</v>
      </c>
    </row>
    <row r="16" spans="1:7" x14ac:dyDescent="0.25">
      <c r="C16" s="19" t="s">
        <v>47</v>
      </c>
      <c r="D16" s="19">
        <v>0.51200000000000001</v>
      </c>
      <c r="E16" s="19" t="s">
        <v>49</v>
      </c>
      <c r="F16" s="19">
        <v>0.62</v>
      </c>
      <c r="G16" s="19" t="s">
        <v>49</v>
      </c>
    </row>
    <row r="17" spans="3:7" x14ac:dyDescent="0.25">
      <c r="C17" s="19" t="s">
        <v>46</v>
      </c>
      <c r="D17" s="19">
        <v>0.113</v>
      </c>
      <c r="E17" s="20">
        <v>5.4199999999999998E-6</v>
      </c>
      <c r="F17" s="19">
        <v>0.23899999999999999</v>
      </c>
      <c r="G17" s="20">
        <v>2.2200000000000001E-16</v>
      </c>
    </row>
    <row r="18" spans="3:7" x14ac:dyDescent="0.25">
      <c r="C18" s="19" t="s">
        <v>45</v>
      </c>
      <c r="D18" s="19">
        <v>0.193</v>
      </c>
      <c r="E18" s="19" t="s">
        <v>49</v>
      </c>
      <c r="F18" s="19">
        <v>0.33200000000000002</v>
      </c>
      <c r="G18" s="19" t="s">
        <v>49</v>
      </c>
    </row>
  </sheetData>
  <mergeCells count="4">
    <mergeCell ref="D3:E3"/>
    <mergeCell ref="F3:G3"/>
    <mergeCell ref="D14:E14"/>
    <mergeCell ref="F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workbookViewId="0">
      <selection activeCell="E31" sqref="E31"/>
    </sheetView>
  </sheetViews>
  <sheetFormatPr defaultRowHeight="15.75" x14ac:dyDescent="0.25"/>
  <cols>
    <col min="1" max="1" width="29.5" customWidth="1"/>
    <col min="5" max="5" width="23.75" customWidth="1"/>
  </cols>
  <sheetData>
    <row r="3" spans="1:7" x14ac:dyDescent="0.25">
      <c r="A3" s="18" t="s">
        <v>54</v>
      </c>
    </row>
    <row r="4" spans="1:7" x14ac:dyDescent="0.25">
      <c r="A4" t="s">
        <v>55</v>
      </c>
    </row>
    <row r="5" spans="1:7" x14ac:dyDescent="0.25">
      <c r="A5" s="17" t="s">
        <v>42</v>
      </c>
    </row>
    <row r="6" spans="1:7" x14ac:dyDescent="0.25">
      <c r="A6" t="s">
        <v>1</v>
      </c>
      <c r="B6" t="s">
        <v>32</v>
      </c>
      <c r="C6" t="s">
        <v>16</v>
      </c>
      <c r="E6" t="s">
        <v>43</v>
      </c>
      <c r="F6" t="s">
        <v>32</v>
      </c>
      <c r="G6" t="s">
        <v>16</v>
      </c>
    </row>
    <row r="7" spans="1:7" x14ac:dyDescent="0.25">
      <c r="A7" t="s">
        <v>44</v>
      </c>
      <c r="B7">
        <v>0.40851749999999998</v>
      </c>
      <c r="C7">
        <v>0.25715260000000001</v>
      </c>
      <c r="F7">
        <v>0.42476180000000002</v>
      </c>
      <c r="G7">
        <v>0.34664840000000002</v>
      </c>
    </row>
    <row r="8" spans="1:7" x14ac:dyDescent="0.25">
      <c r="A8" t="s">
        <v>21</v>
      </c>
      <c r="B8">
        <v>0.2133497</v>
      </c>
      <c r="C8">
        <v>0.11015610000000001</v>
      </c>
      <c r="F8">
        <v>0.1035534</v>
      </c>
      <c r="G8">
        <v>0.1079871</v>
      </c>
    </row>
    <row r="9" spans="1:7" x14ac:dyDescent="0.25">
      <c r="A9" t="s">
        <v>19</v>
      </c>
      <c r="B9">
        <v>4.8945790000000003E-2</v>
      </c>
      <c r="C9">
        <v>2.5271539999999999E-2</v>
      </c>
      <c r="F9">
        <v>3.2746459999999998E-2</v>
      </c>
      <c r="G9">
        <v>3.4148530000000003E-2</v>
      </c>
    </row>
    <row r="10" spans="1:7" x14ac:dyDescent="0.25">
      <c r="A10" s="18" t="s">
        <v>65</v>
      </c>
      <c r="E10" s="18" t="s">
        <v>65</v>
      </c>
    </row>
    <row r="11" spans="1:7" x14ac:dyDescent="0.25">
      <c r="A11" t="s">
        <v>84</v>
      </c>
      <c r="B11">
        <v>1.056E-2</v>
      </c>
      <c r="E11" t="s">
        <v>84</v>
      </c>
      <c r="F11">
        <v>0.11609999999999999</v>
      </c>
    </row>
    <row r="14" spans="1:7" x14ac:dyDescent="0.25">
      <c r="A14" s="18" t="s">
        <v>64</v>
      </c>
    </row>
    <row r="15" spans="1:7" x14ac:dyDescent="0.25">
      <c r="A15" t="s">
        <v>84</v>
      </c>
      <c r="C15">
        <v>4.8860000000000001E-2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/>
  </sheetViews>
  <sheetFormatPr defaultRowHeight="15.75" x14ac:dyDescent="0.25"/>
  <sheetData>
    <row r="1" spans="1:17" x14ac:dyDescent="0.25">
      <c r="A1" t="s">
        <v>86</v>
      </c>
    </row>
    <row r="3" spans="1:17" x14ac:dyDescent="0.25">
      <c r="A3" s="18" t="s">
        <v>56</v>
      </c>
    </row>
    <row r="5" spans="1:17" x14ac:dyDescent="0.25">
      <c r="A5" s="18">
        <v>11</v>
      </c>
      <c r="G5" s="18">
        <v>21</v>
      </c>
      <c r="M5" s="18">
        <v>12</v>
      </c>
    </row>
    <row r="6" spans="1:17" x14ac:dyDescent="0.25">
      <c r="B6" t="s">
        <v>40</v>
      </c>
      <c r="C6" t="s">
        <v>5</v>
      </c>
      <c r="D6" t="s">
        <v>6</v>
      </c>
      <c r="E6" t="s">
        <v>41</v>
      </c>
      <c r="H6" t="s">
        <v>40</v>
      </c>
      <c r="I6" t="s">
        <v>5</v>
      </c>
      <c r="J6" t="s">
        <v>6</v>
      </c>
      <c r="K6" t="s">
        <v>41</v>
      </c>
      <c r="N6" t="s">
        <v>40</v>
      </c>
      <c r="O6" t="s">
        <v>5</v>
      </c>
      <c r="P6" t="s">
        <v>6</v>
      </c>
      <c r="Q6" t="s">
        <v>41</v>
      </c>
    </row>
    <row r="7" spans="1:17" x14ac:dyDescent="0.25">
      <c r="A7" t="s">
        <v>40</v>
      </c>
      <c r="C7">
        <v>0.33</v>
      </c>
      <c r="D7">
        <v>5.5E-2</v>
      </c>
      <c r="E7" s="17">
        <v>2.8000000000000001E-2</v>
      </c>
      <c r="G7" t="s">
        <v>40</v>
      </c>
      <c r="I7" s="17">
        <v>1.2E-2</v>
      </c>
      <c r="J7">
        <v>0.41</v>
      </c>
      <c r="K7">
        <v>0.71</v>
      </c>
      <c r="M7" t="s">
        <v>40</v>
      </c>
      <c r="O7">
        <v>0.21</v>
      </c>
      <c r="P7">
        <v>0.62</v>
      </c>
      <c r="Q7">
        <v>9.0999999999999998E-2</v>
      </c>
    </row>
    <row r="8" spans="1:17" x14ac:dyDescent="0.25">
      <c r="A8" t="s">
        <v>5</v>
      </c>
      <c r="D8">
        <v>7.0000000000000007E-2</v>
      </c>
      <c r="E8" s="17">
        <v>0.02</v>
      </c>
      <c r="G8" t="s">
        <v>5</v>
      </c>
      <c r="J8">
        <v>6.0999999999999999E-2</v>
      </c>
      <c r="K8" s="17">
        <v>0.01</v>
      </c>
      <c r="M8" t="s">
        <v>5</v>
      </c>
      <c r="P8">
        <v>0.18</v>
      </c>
      <c r="Q8" s="17">
        <v>1.2999999999999999E-2</v>
      </c>
    </row>
    <row r="9" spans="1:17" x14ac:dyDescent="0.25">
      <c r="A9" t="s">
        <v>6</v>
      </c>
      <c r="E9">
        <v>0.41</v>
      </c>
      <c r="G9" t="s">
        <v>6</v>
      </c>
      <c r="K9">
        <v>0.29899999999999999</v>
      </c>
      <c r="M9" t="s">
        <v>6</v>
      </c>
      <c r="Q9">
        <v>0.44790000000000002</v>
      </c>
    </row>
    <row r="10" spans="1:17" x14ac:dyDescent="0.25">
      <c r="A10" t="s">
        <v>41</v>
      </c>
      <c r="G10" t="s">
        <v>41</v>
      </c>
      <c r="M10" t="s">
        <v>41</v>
      </c>
    </row>
    <row r="13" spans="1:17" x14ac:dyDescent="0.25">
      <c r="A13" s="18" t="s">
        <v>66</v>
      </c>
    </row>
    <row r="14" spans="1:17" s="18" customFormat="1" x14ac:dyDescent="0.25">
      <c r="A14" s="18">
        <v>11</v>
      </c>
      <c r="G14" s="18">
        <v>21</v>
      </c>
      <c r="M14" s="18">
        <v>12</v>
      </c>
    </row>
    <row r="15" spans="1:17" x14ac:dyDescent="0.25">
      <c r="B15" t="s">
        <v>40</v>
      </c>
      <c r="C15" t="s">
        <v>5</v>
      </c>
      <c r="D15" t="s">
        <v>6</v>
      </c>
      <c r="E15" t="s">
        <v>41</v>
      </c>
      <c r="H15" t="s">
        <v>40</v>
      </c>
      <c r="I15" t="s">
        <v>5</v>
      </c>
      <c r="J15" t="s">
        <v>6</v>
      </c>
      <c r="K15" t="s">
        <v>41</v>
      </c>
      <c r="N15" t="s">
        <v>40</v>
      </c>
      <c r="O15" t="s">
        <v>5</v>
      </c>
      <c r="P15" t="s">
        <v>6</v>
      </c>
      <c r="Q15" t="s">
        <v>41</v>
      </c>
    </row>
    <row r="16" spans="1:17" x14ac:dyDescent="0.25">
      <c r="A16" t="s">
        <v>40</v>
      </c>
      <c r="C16" s="17">
        <v>1.2E-2</v>
      </c>
      <c r="D16" s="17">
        <v>3.3959999999999997E-2</v>
      </c>
      <c r="E16">
        <v>0.19239999999999999</v>
      </c>
      <c r="G16" t="s">
        <v>40</v>
      </c>
      <c r="I16">
        <v>0.1205</v>
      </c>
      <c r="J16">
        <v>0.28789999999999999</v>
      </c>
      <c r="K16">
        <v>0.38900000000000001</v>
      </c>
      <c r="M16" t="s">
        <v>40</v>
      </c>
      <c r="O16">
        <v>0.4239</v>
      </c>
      <c r="P16">
        <v>0.94</v>
      </c>
      <c r="Q16">
        <v>0.65190000000000003</v>
      </c>
    </row>
    <row r="17" spans="1:17" x14ac:dyDescent="0.25">
      <c r="A17" t="s">
        <v>5</v>
      </c>
      <c r="D17">
        <v>0.2364</v>
      </c>
      <c r="E17">
        <v>0.44400000000000001</v>
      </c>
      <c r="G17" t="s">
        <v>5</v>
      </c>
      <c r="J17">
        <v>0.59199999999999997</v>
      </c>
      <c r="K17">
        <v>0.75</v>
      </c>
      <c r="M17" t="s">
        <v>5</v>
      </c>
      <c r="P17">
        <v>0.82</v>
      </c>
      <c r="Q17">
        <v>0.98</v>
      </c>
    </row>
    <row r="18" spans="1:17" x14ac:dyDescent="0.25">
      <c r="A18" t="s">
        <v>6</v>
      </c>
      <c r="E18">
        <v>0.81159999999999999</v>
      </c>
      <c r="G18" t="s">
        <v>6</v>
      </c>
      <c r="K18">
        <v>0.96870000000000001</v>
      </c>
      <c r="M18" t="s">
        <v>6</v>
      </c>
      <c r="Q18">
        <v>0.83</v>
      </c>
    </row>
    <row r="19" spans="1:17" x14ac:dyDescent="0.25">
      <c r="A19" t="s">
        <v>41</v>
      </c>
      <c r="G19" t="s">
        <v>41</v>
      </c>
      <c r="M19" t="s">
        <v>41</v>
      </c>
    </row>
    <row r="22" spans="1:17" x14ac:dyDescent="0.25">
      <c r="A22" s="18" t="s">
        <v>67</v>
      </c>
    </row>
    <row r="23" spans="1:17" s="18" customFormat="1" x14ac:dyDescent="0.25">
      <c r="A23" s="18">
        <v>11</v>
      </c>
      <c r="F23" s="18">
        <v>21</v>
      </c>
      <c r="K23" s="18">
        <v>12</v>
      </c>
    </row>
    <row r="24" spans="1:17" x14ac:dyDescent="0.25">
      <c r="B24" t="s">
        <v>40</v>
      </c>
      <c r="C24" t="s">
        <v>5</v>
      </c>
      <c r="D24" t="s">
        <v>41</v>
      </c>
      <c r="G24" t="s">
        <v>40</v>
      </c>
      <c r="H24" t="s">
        <v>5</v>
      </c>
      <c r="I24" t="s">
        <v>41</v>
      </c>
      <c r="L24" t="s">
        <v>40</v>
      </c>
      <c r="M24" t="s">
        <v>5</v>
      </c>
      <c r="N24" t="s">
        <v>41</v>
      </c>
    </row>
    <row r="25" spans="1:17" x14ac:dyDescent="0.25">
      <c r="A25" t="s">
        <v>40</v>
      </c>
      <c r="C25">
        <v>0.1646</v>
      </c>
      <c r="D25">
        <v>0.87</v>
      </c>
      <c r="F25" t="s">
        <v>40</v>
      </c>
      <c r="H25">
        <v>0.37269999999999998</v>
      </c>
      <c r="I25">
        <v>0.48270000000000002</v>
      </c>
      <c r="K25" t="s">
        <v>40</v>
      </c>
      <c r="M25">
        <v>0.35709999999999997</v>
      </c>
      <c r="N25">
        <v>0.1719</v>
      </c>
    </row>
    <row r="26" spans="1:17" x14ac:dyDescent="0.25">
      <c r="A26" t="s">
        <v>5</v>
      </c>
      <c r="D26" s="17">
        <v>1.7229999999999999E-2</v>
      </c>
      <c r="F26" t="s">
        <v>5</v>
      </c>
      <c r="I26">
        <v>0.46</v>
      </c>
      <c r="K26" t="s">
        <v>5</v>
      </c>
      <c r="N26">
        <v>6.1969999999999997E-2</v>
      </c>
    </row>
    <row r="27" spans="1:17" x14ac:dyDescent="0.25">
      <c r="A27" t="s">
        <v>41</v>
      </c>
      <c r="F27" t="s">
        <v>41</v>
      </c>
      <c r="K27" t="s">
        <v>41</v>
      </c>
    </row>
    <row r="29" spans="1:17" x14ac:dyDescent="0.25">
      <c r="A29" s="18" t="s">
        <v>57</v>
      </c>
    </row>
    <row r="30" spans="1:17" s="18" customFormat="1" x14ac:dyDescent="0.25">
      <c r="A30" s="18">
        <v>11</v>
      </c>
      <c r="F30" s="18">
        <v>21</v>
      </c>
      <c r="K30" s="18">
        <v>12</v>
      </c>
    </row>
    <row r="31" spans="1:17" x14ac:dyDescent="0.25">
      <c r="B31" t="s">
        <v>40</v>
      </c>
      <c r="C31" t="s">
        <v>5</v>
      </c>
      <c r="D31" t="s">
        <v>41</v>
      </c>
      <c r="G31" t="s">
        <v>40</v>
      </c>
      <c r="H31" t="s">
        <v>5</v>
      </c>
      <c r="I31" t="s">
        <v>41</v>
      </c>
      <c r="L31" t="s">
        <v>40</v>
      </c>
      <c r="M31" t="s">
        <v>5</v>
      </c>
      <c r="N31" t="s">
        <v>41</v>
      </c>
    </row>
    <row r="32" spans="1:17" x14ac:dyDescent="0.25">
      <c r="A32" t="s">
        <v>40</v>
      </c>
      <c r="C32">
        <v>9.937E-2</v>
      </c>
      <c r="D32">
        <v>0.57079999999999997</v>
      </c>
      <c r="F32" t="s">
        <v>40</v>
      </c>
      <c r="H32">
        <v>0.16089999999999999</v>
      </c>
      <c r="I32">
        <v>2.7799999999999998E-2</v>
      </c>
      <c r="K32" t="s">
        <v>40</v>
      </c>
      <c r="M32">
        <v>0.55149999999999999</v>
      </c>
      <c r="N32">
        <v>0.30070000000000002</v>
      </c>
    </row>
    <row r="33" spans="1:14" x14ac:dyDescent="0.25">
      <c r="A33" t="s">
        <v>5</v>
      </c>
      <c r="D33">
        <v>6.8040000000000003E-2</v>
      </c>
      <c r="F33" t="s">
        <v>5</v>
      </c>
      <c r="I33">
        <v>0.1166</v>
      </c>
      <c r="K33" t="s">
        <v>5</v>
      </c>
      <c r="N33">
        <v>0.18310000000000001</v>
      </c>
    </row>
    <row r="34" spans="1:14" x14ac:dyDescent="0.25">
      <c r="A34" t="s">
        <v>41</v>
      </c>
      <c r="F34" t="s">
        <v>41</v>
      </c>
      <c r="K34" t="s">
        <v>41</v>
      </c>
    </row>
    <row r="36" spans="1:14" x14ac:dyDescent="0.25">
      <c r="A36" t="s">
        <v>85</v>
      </c>
    </row>
    <row r="38" spans="1:14" x14ac:dyDescent="0.25">
      <c r="A38" s="18" t="s">
        <v>68</v>
      </c>
    </row>
    <row r="39" spans="1:14" x14ac:dyDescent="0.25">
      <c r="B39" t="s">
        <v>33</v>
      </c>
      <c r="C39" t="s">
        <v>31</v>
      </c>
      <c r="D39" t="s">
        <v>37</v>
      </c>
    </row>
    <row r="40" spans="1:14" x14ac:dyDescent="0.25">
      <c r="A40" s="18" t="s">
        <v>69</v>
      </c>
      <c r="B40" s="18">
        <v>1.7000000000000001E-2</v>
      </c>
      <c r="C40">
        <v>0.89380000000000004</v>
      </c>
      <c r="D40" s="18">
        <v>3.6999999999999998E-2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/>
  </sheetViews>
  <sheetFormatPr defaultColWidth="8.875" defaultRowHeight="15" x14ac:dyDescent="0.25"/>
  <cols>
    <col min="1" max="6" width="8.875" style="6"/>
    <col min="7" max="9" width="12" style="6" bestFit="1" customWidth="1"/>
    <col min="10" max="13" width="8.875" style="6"/>
    <col min="14" max="14" width="10.5" style="6" bestFit="1" customWidth="1"/>
    <col min="15" max="18" width="8.875" style="6"/>
    <col min="19" max="19" width="3" style="6" bestFit="1" customWidth="1"/>
    <col min="20" max="22" width="10.5" style="6" bestFit="1" customWidth="1"/>
    <col min="23" max="16384" width="8.875" style="6"/>
  </cols>
  <sheetData>
    <row r="1" spans="1:24" ht="15.75" x14ac:dyDescent="0.25">
      <c r="A1" t="s">
        <v>86</v>
      </c>
    </row>
    <row r="3" spans="1:24" x14ac:dyDescent="0.25">
      <c r="A3" s="22" t="s">
        <v>58</v>
      </c>
      <c r="M3" s="27" t="s">
        <v>0</v>
      </c>
      <c r="N3" s="27"/>
      <c r="O3" s="27"/>
      <c r="P3" s="27"/>
      <c r="Q3" s="27"/>
      <c r="R3" s="27"/>
      <c r="S3" s="27"/>
      <c r="T3" s="27"/>
      <c r="U3" s="27"/>
      <c r="V3" s="27"/>
    </row>
    <row r="4" spans="1:24" x14ac:dyDescent="0.25">
      <c r="A4" s="6" t="s">
        <v>33</v>
      </c>
      <c r="B4" s="27"/>
      <c r="C4" s="27"/>
      <c r="D4" s="27"/>
      <c r="E4" s="27"/>
      <c r="F4" s="27"/>
      <c r="I4" s="27"/>
      <c r="J4" s="27"/>
      <c r="K4" s="27"/>
      <c r="L4" s="27"/>
      <c r="M4" s="27"/>
      <c r="N4" s="27" t="s">
        <v>1</v>
      </c>
      <c r="O4" s="27"/>
      <c r="P4" s="27"/>
      <c r="Q4" s="27"/>
      <c r="R4" s="27"/>
      <c r="U4" s="15" t="s">
        <v>2</v>
      </c>
      <c r="V4" s="15"/>
      <c r="W4" s="15"/>
      <c r="X4" s="14" t="s">
        <v>11</v>
      </c>
    </row>
    <row r="5" spans="1:24" x14ac:dyDescent="0.25">
      <c r="C5" s="6" t="s">
        <v>30</v>
      </c>
      <c r="D5" s="6" t="s">
        <v>29</v>
      </c>
      <c r="E5" s="6" t="s">
        <v>28</v>
      </c>
      <c r="F5" s="6" t="s">
        <v>27</v>
      </c>
      <c r="G5" s="6" t="s">
        <v>26</v>
      </c>
      <c r="H5" s="6" t="s">
        <v>25</v>
      </c>
      <c r="I5" s="6" t="s">
        <v>24</v>
      </c>
      <c r="K5" s="6" t="s">
        <v>33</v>
      </c>
      <c r="X5" s="13" t="s">
        <v>12</v>
      </c>
    </row>
    <row r="6" spans="1:24" x14ac:dyDescent="0.25">
      <c r="A6" s="6" t="s">
        <v>22</v>
      </c>
      <c r="B6" s="6" t="s">
        <v>32</v>
      </c>
      <c r="C6" s="16">
        <v>47516.824999999997</v>
      </c>
      <c r="D6" s="6">
        <v>41260.447499999995</v>
      </c>
      <c r="E6" s="6">
        <v>31181.675000000003</v>
      </c>
      <c r="F6" s="6">
        <v>48371.425000000003</v>
      </c>
      <c r="G6" s="6">
        <v>61019.55</v>
      </c>
      <c r="H6" s="6">
        <v>73244.775000000009</v>
      </c>
      <c r="I6" s="6">
        <v>65248.749999999993</v>
      </c>
      <c r="L6" s="6" t="s">
        <v>32</v>
      </c>
      <c r="M6" s="9"/>
      <c r="N6" s="9" t="s">
        <v>4</v>
      </c>
      <c r="O6" s="9" t="s">
        <v>5</v>
      </c>
      <c r="P6" s="9" t="s">
        <v>6</v>
      </c>
      <c r="Q6" s="9" t="s">
        <v>7</v>
      </c>
      <c r="S6" s="9"/>
      <c r="T6" s="9" t="s">
        <v>4</v>
      </c>
      <c r="U6" s="9" t="s">
        <v>5</v>
      </c>
      <c r="V6" s="9" t="s">
        <v>7</v>
      </c>
      <c r="X6" s="12" t="s">
        <v>13</v>
      </c>
    </row>
    <row r="7" spans="1:24" x14ac:dyDescent="0.25">
      <c r="B7" s="6" t="s">
        <v>16</v>
      </c>
      <c r="C7" s="6">
        <v>30496.699999999997</v>
      </c>
      <c r="D7" s="6">
        <v>19473.482499999998</v>
      </c>
      <c r="E7" s="6">
        <v>31122.224999999999</v>
      </c>
      <c r="F7" s="6">
        <v>32517.85</v>
      </c>
      <c r="G7" s="6">
        <v>37449.625</v>
      </c>
      <c r="H7" s="6">
        <v>37501.75</v>
      </c>
      <c r="I7" s="6">
        <v>42899.224999999999</v>
      </c>
      <c r="M7" s="9" t="s">
        <v>4</v>
      </c>
      <c r="N7" s="8">
        <v>1</v>
      </c>
      <c r="O7" s="8">
        <v>3.2000000000000003E-4</v>
      </c>
      <c r="P7" s="8">
        <v>3.2000000000000003E-4</v>
      </c>
      <c r="Q7" s="8">
        <v>0.70313000000000003</v>
      </c>
      <c r="S7" s="9" t="s">
        <v>4</v>
      </c>
      <c r="T7" s="8">
        <v>1</v>
      </c>
      <c r="U7" s="8">
        <v>8.0999999999999996E-4</v>
      </c>
      <c r="V7" s="8">
        <v>2.3599999999999999E-2</v>
      </c>
    </row>
    <row r="8" spans="1:24" x14ac:dyDescent="0.25">
      <c r="M8" s="9" t="s">
        <v>5</v>
      </c>
      <c r="N8" s="8">
        <v>3.2000000000000003E-4</v>
      </c>
      <c r="O8" s="8">
        <v>1</v>
      </c>
      <c r="P8" s="8">
        <v>0.27284347953423999</v>
      </c>
      <c r="Q8" s="8">
        <v>3.63E-3</v>
      </c>
      <c r="S8" s="9" t="s">
        <v>5</v>
      </c>
      <c r="T8" s="8">
        <v>8.0999999999999996E-4</v>
      </c>
      <c r="U8" s="8">
        <v>1</v>
      </c>
      <c r="V8" s="8">
        <v>2.7109999999999999E-2</v>
      </c>
    </row>
    <row r="9" spans="1:24" x14ac:dyDescent="0.25">
      <c r="A9" s="6" t="s">
        <v>21</v>
      </c>
      <c r="B9" s="6" t="s">
        <v>32</v>
      </c>
      <c r="C9" s="6">
        <v>19850.294999999998</v>
      </c>
      <c r="D9" s="6">
        <v>23153.362499999999</v>
      </c>
      <c r="E9" s="6">
        <v>18154.145</v>
      </c>
      <c r="F9" s="6">
        <v>22306.45</v>
      </c>
      <c r="G9" s="6">
        <v>20881.092499999999</v>
      </c>
      <c r="H9" s="6">
        <v>30684.682500000003</v>
      </c>
      <c r="I9" s="6">
        <v>27440.817500000005</v>
      </c>
      <c r="M9" s="9" t="s">
        <v>6</v>
      </c>
      <c r="N9" s="8">
        <v>3.2000000000000003E-4</v>
      </c>
      <c r="O9" s="8">
        <v>0.27284347953423999</v>
      </c>
      <c r="P9" s="8">
        <v>1</v>
      </c>
      <c r="Q9" s="8">
        <v>0.19176311148101299</v>
      </c>
      <c r="S9" s="9" t="s">
        <v>7</v>
      </c>
      <c r="T9" s="8">
        <v>2.3599999999999999E-2</v>
      </c>
      <c r="U9" s="8">
        <v>2.7109999999999999E-2</v>
      </c>
      <c r="V9" s="8">
        <v>1</v>
      </c>
    </row>
    <row r="10" spans="1:24" x14ac:dyDescent="0.25">
      <c r="B10" s="6" t="s">
        <v>16</v>
      </c>
      <c r="C10" s="6">
        <v>13913.2125</v>
      </c>
      <c r="D10" s="6">
        <v>12739.029999999999</v>
      </c>
      <c r="E10" s="6">
        <v>19661.96</v>
      </c>
      <c r="F10" s="6">
        <v>15002.260000000002</v>
      </c>
      <c r="G10" s="6">
        <v>12873.439999999999</v>
      </c>
      <c r="H10" s="6">
        <v>24865.137500000001</v>
      </c>
      <c r="I10" s="6">
        <v>21848.355</v>
      </c>
      <c r="M10" s="9" t="s">
        <v>7</v>
      </c>
      <c r="N10" s="8">
        <v>0.70313000000000003</v>
      </c>
      <c r="O10" s="8">
        <v>3.63E-3</v>
      </c>
      <c r="P10" s="8">
        <v>0.19176311148101299</v>
      </c>
      <c r="Q10" s="8">
        <v>1</v>
      </c>
    </row>
    <row r="12" spans="1:24" x14ac:dyDescent="0.25">
      <c r="A12" s="6" t="s">
        <v>19</v>
      </c>
      <c r="B12" s="6" t="s">
        <v>32</v>
      </c>
      <c r="C12" s="6">
        <v>1031.967697466147</v>
      </c>
      <c r="D12" s="6">
        <v>1383.678063114505</v>
      </c>
      <c r="E12" s="6">
        <v>1562.4600277696588</v>
      </c>
      <c r="F12" s="6">
        <v>1987.2165098857997</v>
      </c>
      <c r="G12" s="6">
        <v>1290.0382028687761</v>
      </c>
      <c r="H12" s="6">
        <v>3308.8144088420158</v>
      </c>
      <c r="I12" s="6">
        <v>1345.3967682830616</v>
      </c>
      <c r="L12" s="6" t="s">
        <v>14</v>
      </c>
      <c r="M12" s="9"/>
      <c r="N12" s="9" t="s">
        <v>4</v>
      </c>
      <c r="O12" s="9" t="s">
        <v>5</v>
      </c>
      <c r="P12" s="9" t="s">
        <v>6</v>
      </c>
      <c r="Q12" s="9" t="s">
        <v>7</v>
      </c>
      <c r="S12" s="9"/>
      <c r="T12" s="9" t="s">
        <v>4</v>
      </c>
      <c r="U12" s="9" t="s">
        <v>5</v>
      </c>
      <c r="V12" s="9" t="s">
        <v>7</v>
      </c>
    </row>
    <row r="13" spans="1:24" x14ac:dyDescent="0.25">
      <c r="B13" s="6" t="s">
        <v>16</v>
      </c>
      <c r="C13" s="6">
        <v>723.313475592288</v>
      </c>
      <c r="D13" s="6">
        <v>761.30265555845597</v>
      </c>
      <c r="E13" s="6">
        <v>1692.2320807510307</v>
      </c>
      <c r="F13" s="6">
        <v>1336.5075463643627</v>
      </c>
      <c r="G13" s="6">
        <v>795.32377926772824</v>
      </c>
      <c r="H13" s="6">
        <v>2681.2767327098113</v>
      </c>
      <c r="I13" s="6">
        <v>1071.2037354317549</v>
      </c>
      <c r="M13" s="9" t="s">
        <v>4</v>
      </c>
      <c r="N13" s="8">
        <v>1</v>
      </c>
      <c r="O13" s="8">
        <v>2E-16</v>
      </c>
      <c r="P13" s="8">
        <v>0.73</v>
      </c>
      <c r="Q13" s="8">
        <v>0.19</v>
      </c>
      <c r="S13" s="9" t="s">
        <v>4</v>
      </c>
      <c r="T13" s="8">
        <v>1</v>
      </c>
      <c r="U13" s="8">
        <v>0.98499999999999999</v>
      </c>
      <c r="V13" s="8">
        <v>4.8999999999999998E-5</v>
      </c>
    </row>
    <row r="14" spans="1:24" x14ac:dyDescent="0.25">
      <c r="M14" s="9" t="s">
        <v>5</v>
      </c>
      <c r="N14" s="8">
        <v>2E-16</v>
      </c>
      <c r="O14" s="8">
        <v>1</v>
      </c>
      <c r="P14" s="8">
        <v>2.2999999999999999E-9</v>
      </c>
      <c r="Q14" s="8">
        <v>4.0000000000000003E-15</v>
      </c>
      <c r="S14" s="9" t="s">
        <v>5</v>
      </c>
      <c r="T14" s="8">
        <v>0.98499999999999999</v>
      </c>
      <c r="U14" s="8">
        <v>1</v>
      </c>
      <c r="V14" s="8">
        <v>6.4000000000000001E-2</v>
      </c>
    </row>
    <row r="15" spans="1:24" x14ac:dyDescent="0.25">
      <c r="B15" s="6" t="s">
        <v>15</v>
      </c>
      <c r="C15" s="6">
        <v>370</v>
      </c>
      <c r="D15" s="6">
        <v>280</v>
      </c>
      <c r="E15" s="6">
        <v>135</v>
      </c>
      <c r="F15" s="6">
        <v>126</v>
      </c>
      <c r="G15" s="6">
        <v>262</v>
      </c>
      <c r="H15" s="6">
        <v>86</v>
      </c>
      <c r="I15" s="6">
        <v>416</v>
      </c>
      <c r="M15" s="9" t="s">
        <v>6</v>
      </c>
      <c r="N15" s="8">
        <v>0.73</v>
      </c>
      <c r="O15" s="8">
        <v>2.2999999999999999E-9</v>
      </c>
      <c r="P15" s="8">
        <v>1</v>
      </c>
      <c r="Q15" s="8">
        <v>0.52</v>
      </c>
      <c r="S15" s="9" t="s">
        <v>7</v>
      </c>
      <c r="T15" s="8">
        <v>4.8999999999999998E-5</v>
      </c>
      <c r="U15" s="8">
        <v>6.4000000000000001E-2</v>
      </c>
      <c r="V15" s="8">
        <v>1</v>
      </c>
    </row>
    <row r="16" spans="1:24" x14ac:dyDescent="0.25">
      <c r="M16" s="9" t="s">
        <v>7</v>
      </c>
      <c r="N16" s="8">
        <v>0.19</v>
      </c>
      <c r="O16" s="8">
        <v>4.0000000000000003E-15</v>
      </c>
      <c r="P16" s="8">
        <v>0.52</v>
      </c>
      <c r="Q16" s="8">
        <v>1</v>
      </c>
    </row>
    <row r="18" spans="1:22" x14ac:dyDescent="0.25">
      <c r="A18" s="22" t="s">
        <v>59</v>
      </c>
    </row>
    <row r="19" spans="1:22" x14ac:dyDescent="0.25">
      <c r="A19" s="6" t="s">
        <v>31</v>
      </c>
      <c r="K19" s="6" t="s">
        <v>31</v>
      </c>
    </row>
    <row r="20" spans="1:22" x14ac:dyDescent="0.25">
      <c r="C20" s="6" t="s">
        <v>30</v>
      </c>
      <c r="D20" s="6" t="s">
        <v>29</v>
      </c>
      <c r="E20" s="6" t="s">
        <v>28</v>
      </c>
      <c r="F20" s="6" t="s">
        <v>27</v>
      </c>
      <c r="G20" s="6" t="s">
        <v>26</v>
      </c>
      <c r="H20" s="6" t="s">
        <v>25</v>
      </c>
      <c r="I20" s="6" t="s">
        <v>24</v>
      </c>
      <c r="L20" s="10" t="s">
        <v>23</v>
      </c>
      <c r="M20" s="9"/>
      <c r="N20" s="9" t="s">
        <v>4</v>
      </c>
      <c r="O20" s="9" t="s">
        <v>5</v>
      </c>
      <c r="P20" s="9" t="s">
        <v>6</v>
      </c>
      <c r="Q20" s="9" t="s">
        <v>7</v>
      </c>
      <c r="S20" s="9"/>
      <c r="T20" s="9" t="s">
        <v>4</v>
      </c>
      <c r="U20" s="9" t="s">
        <v>5</v>
      </c>
      <c r="V20" s="9" t="s">
        <v>7</v>
      </c>
    </row>
    <row r="21" spans="1:22" x14ac:dyDescent="0.25">
      <c r="A21" s="6" t="s">
        <v>22</v>
      </c>
      <c r="B21" s="6" t="s">
        <v>18</v>
      </c>
      <c r="C21" s="6">
        <v>39670.522499999999</v>
      </c>
      <c r="D21" s="6">
        <v>39425.607499999998</v>
      </c>
      <c r="E21" s="6">
        <v>25137.5</v>
      </c>
      <c r="F21" s="6">
        <v>30730.172499999997</v>
      </c>
      <c r="G21" s="6">
        <v>54058.397499999999</v>
      </c>
      <c r="H21" s="6">
        <v>57185.715000000004</v>
      </c>
      <c r="I21" s="6">
        <v>57758.867499999993</v>
      </c>
      <c r="K21" s="11"/>
      <c r="M21" s="9" t="s">
        <v>4</v>
      </c>
      <c r="N21" s="8">
        <v>1</v>
      </c>
      <c r="O21" s="8">
        <v>0.93500000000000005</v>
      </c>
      <c r="P21" s="8">
        <v>1.2E-5</v>
      </c>
      <c r="Q21" s="8">
        <v>0.03</v>
      </c>
      <c r="S21" s="9" t="s">
        <v>4</v>
      </c>
      <c r="T21" s="8">
        <v>1</v>
      </c>
      <c r="U21" s="8">
        <v>0.51</v>
      </c>
      <c r="V21" s="8">
        <v>0.2</v>
      </c>
    </row>
    <row r="22" spans="1:22" x14ac:dyDescent="0.25">
      <c r="B22" s="6" t="s">
        <v>17</v>
      </c>
      <c r="C22" s="6">
        <v>5460.82</v>
      </c>
      <c r="D22" s="6">
        <v>6731.4324999999999</v>
      </c>
      <c r="E22" s="6">
        <v>7155.6250000000009</v>
      </c>
      <c r="F22" s="6">
        <v>10023.7075</v>
      </c>
      <c r="G22" s="6">
        <v>6143.5124999999998</v>
      </c>
      <c r="H22" s="6">
        <v>10951.985000000001</v>
      </c>
      <c r="I22" s="6">
        <v>7081.3950000000004</v>
      </c>
      <c r="K22" s="11"/>
      <c r="M22" s="9" t="s">
        <v>5</v>
      </c>
      <c r="N22" s="8">
        <v>0.93500000000000005</v>
      </c>
      <c r="O22" s="8">
        <v>1</v>
      </c>
      <c r="P22" s="8">
        <v>4.2000000000000004E-9</v>
      </c>
      <c r="Q22" s="8">
        <v>1.2999999999999999E-2</v>
      </c>
      <c r="S22" s="9" t="s">
        <v>5</v>
      </c>
      <c r="T22" s="8">
        <v>0.51</v>
      </c>
      <c r="U22" s="8">
        <v>1</v>
      </c>
      <c r="V22" s="8">
        <v>0.9</v>
      </c>
    </row>
    <row r="23" spans="1:22" x14ac:dyDescent="0.25">
      <c r="B23" s="6" t="s">
        <v>16</v>
      </c>
      <c r="C23" s="6">
        <v>28276.864999999998</v>
      </c>
      <c r="D23" s="6">
        <v>18654.37</v>
      </c>
      <c r="E23" s="6">
        <v>33239.049999999996</v>
      </c>
      <c r="F23" s="6">
        <v>37095.2575</v>
      </c>
      <c r="G23" s="6">
        <v>34134.922500000001</v>
      </c>
      <c r="H23" s="6">
        <v>34627.379999999997</v>
      </c>
      <c r="I23" s="6">
        <v>39627.6175</v>
      </c>
      <c r="K23" s="11"/>
      <c r="M23" s="9" t="s">
        <v>6</v>
      </c>
      <c r="N23" s="8">
        <v>1.2E-5</v>
      </c>
      <c r="O23" s="8">
        <v>4.2000000000000004E-9</v>
      </c>
      <c r="P23" s="8">
        <v>1</v>
      </c>
      <c r="Q23" s="8">
        <v>0.121</v>
      </c>
      <c r="S23" s="9" t="s">
        <v>7</v>
      </c>
      <c r="T23" s="8">
        <v>0.2</v>
      </c>
      <c r="U23" s="8">
        <v>0.9</v>
      </c>
      <c r="V23" s="8">
        <v>1</v>
      </c>
    </row>
    <row r="24" spans="1:22" x14ac:dyDescent="0.25">
      <c r="M24" s="9" t="s">
        <v>7</v>
      </c>
      <c r="N24" s="8">
        <v>0.03</v>
      </c>
      <c r="O24" s="8">
        <v>1.2999999999999999E-2</v>
      </c>
      <c r="P24" s="8">
        <v>0.121</v>
      </c>
      <c r="Q24" s="8">
        <v>1</v>
      </c>
    </row>
    <row r="25" spans="1:22" x14ac:dyDescent="0.25">
      <c r="A25" s="6" t="s">
        <v>21</v>
      </c>
      <c r="B25" s="6" t="s">
        <v>18</v>
      </c>
      <c r="C25" s="6">
        <v>21543.170000000002</v>
      </c>
      <c r="D25" s="6">
        <v>21067.3475</v>
      </c>
      <c r="E25" s="6">
        <v>16031.327500000001</v>
      </c>
      <c r="F25" s="6">
        <v>23534.225000000002</v>
      </c>
      <c r="G25" s="6">
        <v>22742.31</v>
      </c>
      <c r="H25" s="6">
        <v>33655.96</v>
      </c>
      <c r="I25" s="6">
        <v>27898.399999999998</v>
      </c>
      <c r="K25" s="10"/>
    </row>
    <row r="26" spans="1:22" x14ac:dyDescent="0.25">
      <c r="B26" s="6" t="s">
        <v>17</v>
      </c>
      <c r="C26" s="6">
        <v>3368.6275000000001</v>
      </c>
      <c r="D26" s="6">
        <v>6720.0275000000001</v>
      </c>
      <c r="E26" s="6">
        <v>5590.2725</v>
      </c>
      <c r="F26" s="6">
        <v>12299.137500000001</v>
      </c>
      <c r="G26" s="6">
        <v>5622.8949999999995</v>
      </c>
      <c r="H26" s="6">
        <v>14147.645</v>
      </c>
      <c r="I26" s="6">
        <v>9642.9074999999993</v>
      </c>
      <c r="K26" s="10"/>
    </row>
    <row r="27" spans="1:22" x14ac:dyDescent="0.25">
      <c r="B27" s="6" t="s">
        <v>16</v>
      </c>
      <c r="C27" s="6">
        <v>12395.057500000001</v>
      </c>
      <c r="D27" s="6">
        <v>12902.602500000001</v>
      </c>
      <c r="E27" s="6">
        <v>18657.3675</v>
      </c>
      <c r="F27" s="6">
        <v>20592.514999999999</v>
      </c>
      <c r="G27" s="6">
        <v>13601.477499999999</v>
      </c>
      <c r="H27" s="6">
        <v>20659.002499999999</v>
      </c>
      <c r="I27" s="6">
        <v>20964.47</v>
      </c>
      <c r="K27" s="10"/>
      <c r="L27" s="11" t="s">
        <v>20</v>
      </c>
      <c r="M27" s="9"/>
      <c r="N27" s="9" t="s">
        <v>4</v>
      </c>
      <c r="O27" s="9" t="s">
        <v>5</v>
      </c>
      <c r="P27" s="9" t="s">
        <v>6</v>
      </c>
      <c r="Q27" s="9" t="s">
        <v>7</v>
      </c>
      <c r="S27" s="9"/>
      <c r="T27" s="9" t="s">
        <v>4</v>
      </c>
      <c r="U27" s="9" t="s">
        <v>5</v>
      </c>
      <c r="V27" s="9" t="s">
        <v>7</v>
      </c>
    </row>
    <row r="28" spans="1:22" x14ac:dyDescent="0.25">
      <c r="M28" s="9" t="s">
        <v>4</v>
      </c>
      <c r="N28" s="8">
        <v>1</v>
      </c>
      <c r="O28" s="8">
        <v>4.2999999999999997E-2</v>
      </c>
      <c r="P28" s="8">
        <v>2.5000000000000001E-2</v>
      </c>
      <c r="Q28" s="8">
        <v>8.0000000000000002E-3</v>
      </c>
      <c r="S28" s="9" t="s">
        <v>4</v>
      </c>
      <c r="T28" s="8">
        <v>1</v>
      </c>
      <c r="U28" s="8">
        <v>1.0999999999999999E-2</v>
      </c>
      <c r="V28" s="8">
        <v>0.28999999999999998</v>
      </c>
    </row>
    <row r="29" spans="1:22" x14ac:dyDescent="0.25">
      <c r="A29" s="6" t="s">
        <v>19</v>
      </c>
      <c r="B29" s="6" t="s">
        <v>18</v>
      </c>
      <c r="C29" s="6">
        <v>2631.9171085734242</v>
      </c>
      <c r="D29" s="6">
        <v>1467.8316526803976</v>
      </c>
      <c r="E29" s="6">
        <v>1792.3569029780879</v>
      </c>
      <c r="F29" s="6">
        <v>3090.1951348681041</v>
      </c>
      <c r="G29" s="6">
        <v>1987.0048504842889</v>
      </c>
      <c r="H29" s="6">
        <v>4240.2523950065433</v>
      </c>
      <c r="I29" s="6">
        <v>2133.4439699381596</v>
      </c>
      <c r="K29" s="10"/>
      <c r="M29" s="9" t="s">
        <v>5</v>
      </c>
      <c r="N29" s="8">
        <v>4.2999999999999997E-2</v>
      </c>
      <c r="O29" s="8">
        <v>1</v>
      </c>
      <c r="P29" s="8">
        <v>0.58799999999999997</v>
      </c>
      <c r="Q29" s="8">
        <v>5.3999999999999999E-2</v>
      </c>
      <c r="S29" s="9" t="s">
        <v>5</v>
      </c>
      <c r="T29" s="8">
        <v>1.0999999999999999E-2</v>
      </c>
      <c r="U29" s="8">
        <v>1</v>
      </c>
      <c r="V29" s="8">
        <v>4.8000000000000001E-2</v>
      </c>
    </row>
    <row r="30" spans="1:22" x14ac:dyDescent="0.25">
      <c r="B30" s="6" t="s">
        <v>17</v>
      </c>
      <c r="C30" s="6">
        <v>411.54334991836959</v>
      </c>
      <c r="D30" s="6">
        <v>468.20650161975641</v>
      </c>
      <c r="E30" s="6">
        <v>625.01146613738467</v>
      </c>
      <c r="F30" s="6">
        <v>1614.9558723762461</v>
      </c>
      <c r="G30" s="6">
        <v>491.27461716790668</v>
      </c>
      <c r="H30" s="6">
        <v>1782.4357289155425</v>
      </c>
      <c r="I30" s="6">
        <v>737.41156691948129</v>
      </c>
      <c r="K30" s="10"/>
      <c r="M30" s="9" t="s">
        <v>6</v>
      </c>
      <c r="N30" s="8">
        <v>2.5000000000000001E-2</v>
      </c>
      <c r="O30" s="8">
        <v>0.58799999999999997</v>
      </c>
      <c r="P30" s="8">
        <v>1</v>
      </c>
      <c r="Q30" s="8">
        <v>0.10199999999999999</v>
      </c>
      <c r="S30" s="9" t="s">
        <v>7</v>
      </c>
      <c r="T30" s="8">
        <v>0.28999999999999998</v>
      </c>
      <c r="U30" s="8">
        <v>4.8000000000000001E-2</v>
      </c>
      <c r="V30" s="8">
        <v>1</v>
      </c>
    </row>
    <row r="31" spans="1:22" x14ac:dyDescent="0.25">
      <c r="B31" s="6" t="s">
        <v>16</v>
      </c>
      <c r="C31" s="6">
        <v>1514.2972875394537</v>
      </c>
      <c r="D31" s="6">
        <v>898.9669132031562</v>
      </c>
      <c r="E31" s="6">
        <v>2085.9571005597654</v>
      </c>
      <c r="F31" s="6">
        <v>2703.9296882603294</v>
      </c>
      <c r="G31" s="6">
        <v>1188.366606833383</v>
      </c>
      <c r="H31" s="6">
        <v>2602.7896642696023</v>
      </c>
      <c r="I31" s="6">
        <v>1603.1930900857919</v>
      </c>
      <c r="K31" s="10"/>
      <c r="M31" s="9" t="s">
        <v>7</v>
      </c>
      <c r="N31" s="8">
        <v>8.0000000000000002E-3</v>
      </c>
      <c r="O31" s="8">
        <v>5.3999999999999999E-2</v>
      </c>
      <c r="P31" s="8">
        <v>0.10199999999999999</v>
      </c>
      <c r="Q31" s="8">
        <v>1</v>
      </c>
    </row>
    <row r="32" spans="1:22" x14ac:dyDescent="0.25">
      <c r="K32" s="10"/>
    </row>
    <row r="33" spans="1:22" x14ac:dyDescent="0.25">
      <c r="B33" s="6" t="s">
        <v>15</v>
      </c>
      <c r="C33" s="6">
        <v>67</v>
      </c>
      <c r="D33" s="6">
        <v>206</v>
      </c>
      <c r="E33" s="6">
        <v>80</v>
      </c>
      <c r="F33" s="6">
        <v>58</v>
      </c>
      <c r="G33" s="6">
        <v>131</v>
      </c>
      <c r="H33" s="6">
        <v>63</v>
      </c>
      <c r="I33" s="6">
        <v>171</v>
      </c>
      <c r="K33" s="10"/>
      <c r="L33" s="10" t="s">
        <v>14</v>
      </c>
      <c r="M33" s="9"/>
      <c r="N33" s="9" t="s">
        <v>4</v>
      </c>
      <c r="O33" s="9" t="s">
        <v>5</v>
      </c>
      <c r="P33" s="9" t="s">
        <v>6</v>
      </c>
      <c r="Q33" s="9" t="s">
        <v>7</v>
      </c>
      <c r="S33" s="9"/>
      <c r="T33" s="9" t="s">
        <v>4</v>
      </c>
      <c r="U33" s="9" t="s">
        <v>5</v>
      </c>
      <c r="V33" s="9" t="s">
        <v>7</v>
      </c>
    </row>
    <row r="34" spans="1:22" x14ac:dyDescent="0.25">
      <c r="K34" s="10"/>
      <c r="M34" s="9" t="s">
        <v>4</v>
      </c>
      <c r="N34" s="8">
        <v>1</v>
      </c>
      <c r="O34" s="8">
        <v>2.7000000000000001E-7</v>
      </c>
      <c r="P34" s="8">
        <v>5.6300000000000003E-2</v>
      </c>
      <c r="Q34" s="8">
        <v>5.4999999999999997E-3</v>
      </c>
      <c r="S34" s="9" t="s">
        <v>4</v>
      </c>
      <c r="T34" s="8">
        <v>1</v>
      </c>
      <c r="U34" s="8">
        <v>0.86370000000000002</v>
      </c>
      <c r="V34" s="8">
        <v>6.1999999999999998E-3</v>
      </c>
    </row>
    <row r="35" spans="1:22" x14ac:dyDescent="0.25">
      <c r="K35" s="10"/>
      <c r="M35" s="9" t="s">
        <v>5</v>
      </c>
      <c r="N35" s="8">
        <v>2.7000000000000001E-7</v>
      </c>
      <c r="O35" s="8">
        <v>1</v>
      </c>
      <c r="P35" s="8">
        <v>3.6E-9</v>
      </c>
      <c r="Q35" s="8">
        <v>1.0999999999999999E-8</v>
      </c>
      <c r="S35" s="9" t="s">
        <v>5</v>
      </c>
      <c r="T35" s="8">
        <v>0.86370000000000002</v>
      </c>
      <c r="U35" s="8">
        <v>1</v>
      </c>
      <c r="V35" s="8">
        <v>0.10440000000000001</v>
      </c>
    </row>
    <row r="36" spans="1:22" x14ac:dyDescent="0.25">
      <c r="K36" s="10"/>
      <c r="M36" s="9" t="s">
        <v>6</v>
      </c>
      <c r="N36" s="8">
        <v>5.6300000000000003E-2</v>
      </c>
      <c r="O36" s="8">
        <v>3.6E-9</v>
      </c>
      <c r="P36" s="8">
        <v>1</v>
      </c>
      <c r="Q36" s="8">
        <v>0.26119999999999999</v>
      </c>
      <c r="S36" s="9" t="s">
        <v>7</v>
      </c>
      <c r="T36" s="8">
        <v>6.1999999999999998E-3</v>
      </c>
      <c r="U36" s="8">
        <v>0.10440000000000001</v>
      </c>
      <c r="V36" s="8">
        <v>1</v>
      </c>
    </row>
    <row r="37" spans="1:22" x14ac:dyDescent="0.25">
      <c r="M37" s="9" t="s">
        <v>7</v>
      </c>
      <c r="N37" s="8">
        <v>5.4999999999999997E-3</v>
      </c>
      <c r="O37" s="8">
        <v>1.0999999999999999E-8</v>
      </c>
      <c r="P37" s="8">
        <v>0.26119999999999999</v>
      </c>
      <c r="Q37" s="8">
        <v>1</v>
      </c>
    </row>
    <row r="39" spans="1:22" x14ac:dyDescent="0.25">
      <c r="A39" s="22" t="s">
        <v>60</v>
      </c>
    </row>
    <row r="40" spans="1:22" x14ac:dyDescent="0.25">
      <c r="A40" s="16" t="s">
        <v>37</v>
      </c>
    </row>
    <row r="41" spans="1:22" x14ac:dyDescent="0.25">
      <c r="C41" s="6" t="s">
        <v>30</v>
      </c>
      <c r="D41" s="6" t="s">
        <v>29</v>
      </c>
      <c r="E41" s="6" t="s">
        <v>28</v>
      </c>
      <c r="F41" s="6" t="s">
        <v>27</v>
      </c>
      <c r="G41" s="6" t="s">
        <v>26</v>
      </c>
      <c r="H41" s="6" t="s">
        <v>25</v>
      </c>
      <c r="I41" s="6" t="s">
        <v>24</v>
      </c>
      <c r="K41" s="21" t="s">
        <v>37</v>
      </c>
    </row>
    <row r="42" spans="1:22" ht="15.75" x14ac:dyDescent="0.25">
      <c r="A42" s="6" t="s">
        <v>22</v>
      </c>
      <c r="B42" s="16" t="s">
        <v>38</v>
      </c>
      <c r="C42" s="7">
        <v>5339.2860000000001</v>
      </c>
      <c r="D42" s="6">
        <v>6656.6329999999998</v>
      </c>
      <c r="E42" s="6">
        <v>7412.2219999999998</v>
      </c>
      <c r="F42" s="6">
        <v>6605.7139999999999</v>
      </c>
      <c r="G42">
        <v>8345.3950000000004</v>
      </c>
      <c r="H42">
        <v>12663.157999999999</v>
      </c>
      <c r="I42">
        <v>8140.1989999999996</v>
      </c>
      <c r="L42" s="10" t="s">
        <v>23</v>
      </c>
      <c r="M42" s="9"/>
      <c r="N42" s="9" t="s">
        <v>4</v>
      </c>
      <c r="O42" s="9" t="s">
        <v>5</v>
      </c>
      <c r="P42" s="9" t="s">
        <v>6</v>
      </c>
      <c r="Q42" s="9" t="s">
        <v>7</v>
      </c>
      <c r="S42" s="9"/>
      <c r="T42" s="9" t="s">
        <v>4</v>
      </c>
      <c r="U42" s="9" t="s">
        <v>5</v>
      </c>
      <c r="V42" s="9" t="s">
        <v>7</v>
      </c>
    </row>
    <row r="43" spans="1:22" ht="15.75" x14ac:dyDescent="0.25">
      <c r="B43" s="16" t="s">
        <v>39</v>
      </c>
      <c r="C43" s="6">
        <v>25643.57</v>
      </c>
      <c r="D43" s="6">
        <v>17333.669999999998</v>
      </c>
      <c r="E43" s="6">
        <v>28713.89</v>
      </c>
      <c r="F43" s="7">
        <v>20695.71</v>
      </c>
      <c r="G43">
        <v>33681.910000000003</v>
      </c>
      <c r="H43">
        <v>27074.34</v>
      </c>
      <c r="I43">
        <v>37247.019999999997</v>
      </c>
      <c r="K43" s="11"/>
      <c r="M43" s="9" t="s">
        <v>4</v>
      </c>
      <c r="N43" s="8">
        <v>1</v>
      </c>
      <c r="O43" s="8">
        <v>0.172259</v>
      </c>
      <c r="P43" s="8">
        <v>5.835779E-2</v>
      </c>
      <c r="Q43" s="8">
        <v>0.2591909</v>
      </c>
      <c r="S43" s="9" t="s">
        <v>4</v>
      </c>
      <c r="T43" s="8">
        <v>1</v>
      </c>
      <c r="U43" s="8">
        <v>9.8898470000000002E-2</v>
      </c>
      <c r="V43" s="8">
        <v>0.88540980000000002</v>
      </c>
    </row>
    <row r="44" spans="1:22" ht="15.75" x14ac:dyDescent="0.25">
      <c r="B44" s="16" t="s">
        <v>32</v>
      </c>
      <c r="C44" s="6">
        <v>48931.79</v>
      </c>
      <c r="D44" s="6">
        <v>47402.04</v>
      </c>
      <c r="E44" s="6">
        <v>40891.11</v>
      </c>
      <c r="F44" s="6">
        <v>48632.14</v>
      </c>
      <c r="G44">
        <v>66399.34</v>
      </c>
      <c r="H44">
        <v>79719.08</v>
      </c>
      <c r="I44">
        <v>67782.95</v>
      </c>
      <c r="K44" s="11"/>
      <c r="M44" s="9" t="s">
        <v>5</v>
      </c>
      <c r="N44" s="8">
        <v>0.172259</v>
      </c>
      <c r="O44" s="8">
        <v>1</v>
      </c>
      <c r="P44" s="8">
        <v>0.48727179999999998</v>
      </c>
      <c r="Q44" s="8">
        <v>0.96371519999999999</v>
      </c>
      <c r="S44" s="9" t="s">
        <v>5</v>
      </c>
      <c r="T44" s="8">
        <v>9.8898470000000002E-2</v>
      </c>
      <c r="U44" s="8">
        <v>1</v>
      </c>
      <c r="V44" s="8">
        <v>5.5385959999999998E-2</v>
      </c>
    </row>
    <row r="45" spans="1:22" x14ac:dyDescent="0.25">
      <c r="K45" s="11"/>
      <c r="M45" s="9" t="s">
        <v>6</v>
      </c>
      <c r="N45" s="8">
        <v>5.835779E-2</v>
      </c>
      <c r="O45" s="8">
        <v>0.48727179999999998</v>
      </c>
      <c r="P45" s="8">
        <v>1</v>
      </c>
      <c r="Q45" s="8">
        <v>0.51102890000000001</v>
      </c>
      <c r="S45" s="9" t="s">
        <v>7</v>
      </c>
      <c r="T45" s="8">
        <v>0.88540980000000002</v>
      </c>
      <c r="U45" s="8">
        <v>5.5385959999999998E-2</v>
      </c>
      <c r="V45" s="8">
        <v>1</v>
      </c>
    </row>
    <row r="46" spans="1:22" x14ac:dyDescent="0.25">
      <c r="A46" s="6" t="s">
        <v>21</v>
      </c>
      <c r="B46" s="16" t="s">
        <v>38</v>
      </c>
      <c r="C46" s="6">
        <v>5671.0680000000002</v>
      </c>
      <c r="D46" s="6">
        <v>6741.4260000000004</v>
      </c>
      <c r="E46" s="6">
        <v>5655.2259999999997</v>
      </c>
      <c r="F46" s="6">
        <v>5227.9859999999999</v>
      </c>
      <c r="G46" s="6">
        <v>11359.062</v>
      </c>
      <c r="H46" s="6">
        <v>13711.762000000001</v>
      </c>
      <c r="I46" s="6">
        <v>7500.8289999999997</v>
      </c>
      <c r="M46" s="9" t="s">
        <v>7</v>
      </c>
      <c r="N46" s="8">
        <v>0.2591909</v>
      </c>
      <c r="O46" s="8">
        <v>0.96371519999999999</v>
      </c>
      <c r="P46" s="8">
        <v>0.51102890000000001</v>
      </c>
      <c r="Q46" s="8"/>
    </row>
    <row r="47" spans="1:22" x14ac:dyDescent="0.25">
      <c r="B47" s="16" t="s">
        <v>39</v>
      </c>
      <c r="C47" s="6">
        <v>11501.09</v>
      </c>
      <c r="D47" s="6">
        <v>13064.4</v>
      </c>
      <c r="E47" s="6">
        <v>22244.99</v>
      </c>
      <c r="F47" s="6">
        <v>14283.95</v>
      </c>
      <c r="G47" s="6">
        <v>17488.68</v>
      </c>
      <c r="H47" s="6">
        <v>19362.59</v>
      </c>
      <c r="I47" s="6">
        <v>21969.8</v>
      </c>
      <c r="K47" s="10"/>
    </row>
    <row r="48" spans="1:22" x14ac:dyDescent="0.25">
      <c r="B48" s="16" t="s">
        <v>32</v>
      </c>
      <c r="C48" s="6">
        <v>16955.46</v>
      </c>
      <c r="D48" s="6">
        <v>24625.65</v>
      </c>
      <c r="E48" s="6">
        <v>21891.78</v>
      </c>
      <c r="F48" s="6">
        <v>26159.24</v>
      </c>
      <c r="G48" s="6">
        <v>28084.01</v>
      </c>
      <c r="H48" s="6">
        <v>29557.09</v>
      </c>
      <c r="I48" s="6">
        <v>28480.7</v>
      </c>
      <c r="K48" s="10"/>
    </row>
    <row r="49" spans="1:22" x14ac:dyDescent="0.25">
      <c r="K49" s="10"/>
      <c r="L49" s="11" t="s">
        <v>20</v>
      </c>
      <c r="M49" s="9"/>
      <c r="N49" s="9" t="s">
        <v>4</v>
      </c>
      <c r="O49" s="9" t="s">
        <v>5</v>
      </c>
      <c r="P49" s="9" t="s">
        <v>6</v>
      </c>
      <c r="Q49" s="9" t="s">
        <v>7</v>
      </c>
      <c r="S49" s="9"/>
      <c r="T49" s="9" t="s">
        <v>4</v>
      </c>
      <c r="U49" s="9" t="s">
        <v>5</v>
      </c>
      <c r="V49" s="9" t="s">
        <v>7</v>
      </c>
    </row>
    <row r="50" spans="1:22" x14ac:dyDescent="0.25">
      <c r="A50" s="6" t="s">
        <v>19</v>
      </c>
      <c r="B50" s="16" t="s">
        <v>38</v>
      </c>
      <c r="C50" s="6">
        <f>C46/SQRT(C$54)</f>
        <v>677.82227190807816</v>
      </c>
      <c r="D50" s="6">
        <f>D46/SQRT($D$54)</f>
        <v>680.98686278104321</v>
      </c>
      <c r="E50" s="6">
        <f>E46/SQRT($E$54)</f>
        <v>843.0313176082816</v>
      </c>
      <c r="F50" s="6">
        <f>F46/SQRT(F$54)</f>
        <v>883.69092231222362</v>
      </c>
      <c r="G50" s="6">
        <f>G46/SQRT($G$54)</f>
        <v>1302.9737724056054</v>
      </c>
      <c r="H50" s="6">
        <f>H46/SQRT($H$54)</f>
        <v>2224.3415178467872</v>
      </c>
      <c r="I50" s="6">
        <f>I46/SQRT($I$54)</f>
        <v>565.39625930947057</v>
      </c>
      <c r="M50" s="9" t="s">
        <v>4</v>
      </c>
      <c r="N50" s="8">
        <v>1</v>
      </c>
      <c r="O50" s="8">
        <v>2.3212369999999999E-5</v>
      </c>
      <c r="P50" s="8">
        <v>0.39582270000000003</v>
      </c>
      <c r="Q50" s="8">
        <v>8.0291730000000006E-2</v>
      </c>
      <c r="S50" s="9" t="s">
        <v>4</v>
      </c>
      <c r="T50" s="8">
        <v>1</v>
      </c>
      <c r="U50" s="8">
        <v>8.073901E-2</v>
      </c>
      <c r="V50" s="8">
        <v>0.17226739999999999</v>
      </c>
    </row>
    <row r="51" spans="1:22" x14ac:dyDescent="0.25">
      <c r="B51" s="16" t="s">
        <v>39</v>
      </c>
      <c r="C51" s="6">
        <f>C47/SQRT($C$54)</f>
        <v>1374.6431806529702</v>
      </c>
      <c r="D51" s="6">
        <f>D47/SQRT($D$54)</f>
        <v>1319.7036903047901</v>
      </c>
      <c r="E51" s="6">
        <f>E47/SQRT($E$54)</f>
        <v>3316.0873199202033</v>
      </c>
      <c r="F51" s="6">
        <f>F47/SQRT($F$54)</f>
        <v>2414.4282233658791</v>
      </c>
      <c r="G51" s="6">
        <f>G47/SQRT($G$54)</f>
        <v>2006.0891783137079</v>
      </c>
      <c r="H51" s="6">
        <f>H47/SQRT($H$54)</f>
        <v>3141.0268665722915</v>
      </c>
      <c r="I51" s="6">
        <f>I47/SQRT($I$54)</f>
        <v>1656.0359845261378</v>
      </c>
      <c r="K51" s="10"/>
      <c r="M51" s="9" t="s">
        <v>5</v>
      </c>
      <c r="N51" s="8">
        <v>2.3212369999999999E-5</v>
      </c>
      <c r="O51" s="8">
        <v>1</v>
      </c>
      <c r="P51" s="8">
        <v>2.2991880000000002E-3</v>
      </c>
      <c r="Q51" s="8">
        <v>0.22691210000000001</v>
      </c>
      <c r="S51" s="9" t="s">
        <v>5</v>
      </c>
      <c r="T51" s="8">
        <v>8.073901E-2</v>
      </c>
      <c r="U51" s="8">
        <v>1</v>
      </c>
      <c r="V51" s="8">
        <v>5.7579609999999998E-3</v>
      </c>
    </row>
    <row r="52" spans="1:22" x14ac:dyDescent="0.25">
      <c r="B52" s="16" t="s">
        <v>32</v>
      </c>
      <c r="C52" s="6">
        <f>C48/SQRT($C$54)</f>
        <v>2026.5650876424936</v>
      </c>
      <c r="D52" s="6">
        <f>D48/SQRT($D$54)</f>
        <v>2487.5663008752149</v>
      </c>
      <c r="E52" s="6">
        <f>E48/SQRT($E$54)</f>
        <v>3263.4338818980227</v>
      </c>
      <c r="F52" s="6">
        <f>F48/SQRT($F$54)</f>
        <v>4421.7185972928801</v>
      </c>
      <c r="G52" s="6">
        <f>G48/SQRT($G$54)</f>
        <v>3221.4568820890972</v>
      </c>
      <c r="H52" s="6">
        <f>H48/SQRT($H$54)</f>
        <v>4794.7931442898507</v>
      </c>
      <c r="I52" s="6">
        <f>I48/SQRT($I$54)</f>
        <v>2146.813537878978</v>
      </c>
      <c r="K52" s="10"/>
      <c r="M52" s="9" t="s">
        <v>6</v>
      </c>
      <c r="N52" s="8">
        <v>0.39582270000000003</v>
      </c>
      <c r="O52" s="8">
        <v>2.2991880000000002E-3</v>
      </c>
      <c r="P52" s="8">
        <v>1</v>
      </c>
      <c r="Q52" s="8">
        <v>5.4315380000000003E-2</v>
      </c>
      <c r="S52" s="9" t="s">
        <v>7</v>
      </c>
      <c r="T52" s="8">
        <v>0.17226739999999999</v>
      </c>
      <c r="U52" s="8">
        <v>5.7579609999999998E-3</v>
      </c>
      <c r="V52" s="8">
        <v>1</v>
      </c>
    </row>
    <row r="53" spans="1:22" x14ac:dyDescent="0.25">
      <c r="K53" s="10"/>
      <c r="M53" s="9" t="s">
        <v>7</v>
      </c>
      <c r="N53" s="8">
        <v>8.0291730000000006E-2</v>
      </c>
      <c r="O53" s="8">
        <v>0.22691210000000001</v>
      </c>
      <c r="P53" s="8">
        <v>5.4315380000000003E-2</v>
      </c>
      <c r="Q53" s="8">
        <v>1</v>
      </c>
    </row>
    <row r="54" spans="1:22" x14ac:dyDescent="0.25">
      <c r="B54" s="6" t="s">
        <v>15</v>
      </c>
      <c r="C54" s="6">
        <v>70</v>
      </c>
      <c r="D54" s="6">
        <v>98</v>
      </c>
      <c r="E54" s="6">
        <v>45</v>
      </c>
      <c r="F54" s="6">
        <v>35</v>
      </c>
      <c r="G54" s="6">
        <v>76</v>
      </c>
      <c r="H54" s="6">
        <v>38</v>
      </c>
      <c r="I54" s="6">
        <v>176</v>
      </c>
      <c r="K54" s="10"/>
    </row>
    <row r="55" spans="1:22" x14ac:dyDescent="0.25">
      <c r="K55" s="10"/>
      <c r="L55" s="10" t="s">
        <v>32</v>
      </c>
      <c r="M55" s="9"/>
      <c r="N55" s="9" t="s">
        <v>4</v>
      </c>
      <c r="O55" s="9" t="s">
        <v>5</v>
      </c>
      <c r="P55" s="9" t="s">
        <v>6</v>
      </c>
      <c r="Q55" s="9" t="s">
        <v>7</v>
      </c>
      <c r="S55" s="9"/>
      <c r="T55" s="9" t="s">
        <v>4</v>
      </c>
      <c r="U55" s="9" t="s">
        <v>5</v>
      </c>
      <c r="V55" s="9" t="s">
        <v>7</v>
      </c>
    </row>
    <row r="56" spans="1:22" x14ac:dyDescent="0.25">
      <c r="K56" s="10"/>
      <c r="M56" s="9" t="s">
        <v>4</v>
      </c>
      <c r="N56" s="8">
        <v>1</v>
      </c>
      <c r="O56" s="8">
        <v>0.63415529999999998</v>
      </c>
      <c r="P56" s="8">
        <v>3.9624550000000001E-2</v>
      </c>
      <c r="Q56" s="8">
        <v>0.95113009999999998</v>
      </c>
      <c r="S56" s="9" t="s">
        <v>4</v>
      </c>
      <c r="T56" s="8">
        <v>1</v>
      </c>
      <c r="U56" s="8">
        <v>2.4050470000000001E-2</v>
      </c>
      <c r="V56" s="8">
        <v>0.7213096</v>
      </c>
    </row>
    <row r="57" spans="1:22" x14ac:dyDescent="0.25">
      <c r="K57" s="10"/>
      <c r="M57" s="9" t="s">
        <v>5</v>
      </c>
      <c r="N57" s="8">
        <v>0.63415529999999998</v>
      </c>
      <c r="O57" s="8">
        <v>1</v>
      </c>
      <c r="P57" s="8">
        <v>0.1158879</v>
      </c>
      <c r="Q57" s="8">
        <v>0.80929499999999999</v>
      </c>
      <c r="S57" s="9" t="s">
        <v>5</v>
      </c>
      <c r="T57" s="8">
        <v>2.4050470000000001E-2</v>
      </c>
      <c r="U57" s="8">
        <v>1</v>
      </c>
      <c r="V57" s="8">
        <v>2.7177550000000002E-2</v>
      </c>
    </row>
    <row r="58" spans="1:22" x14ac:dyDescent="0.25">
      <c r="K58" s="10"/>
      <c r="M58" s="9" t="s">
        <v>6</v>
      </c>
      <c r="N58" s="8">
        <v>3.9624550000000001E-2</v>
      </c>
      <c r="O58" s="8">
        <v>0.1158879</v>
      </c>
      <c r="P58" s="8">
        <v>1</v>
      </c>
      <c r="Q58" s="8">
        <v>0.16365099999999999</v>
      </c>
      <c r="S58" s="9" t="s">
        <v>7</v>
      </c>
      <c r="T58" s="8">
        <v>0.7213096</v>
      </c>
      <c r="U58" s="8">
        <v>2.7177550000000002E-2</v>
      </c>
      <c r="V58" s="8">
        <v>1</v>
      </c>
    </row>
    <row r="59" spans="1:22" x14ac:dyDescent="0.25">
      <c r="M59" s="9" t="s">
        <v>7</v>
      </c>
      <c r="N59" s="8">
        <v>0.95113009999999998</v>
      </c>
      <c r="O59" s="8">
        <v>0.80929499999999999</v>
      </c>
      <c r="P59" s="8">
        <v>0.16365099999999999</v>
      </c>
      <c r="Q59" s="8">
        <v>1</v>
      </c>
    </row>
  </sheetData>
  <mergeCells count="4">
    <mergeCell ref="B4:F4"/>
    <mergeCell ref="I4:M4"/>
    <mergeCell ref="N4:R4"/>
    <mergeCell ref="M3:V3"/>
  </mergeCells>
  <conditionalFormatting sqref="N34:Q37">
    <cfRule type="cellIs" dxfId="95" priority="52" operator="between">
      <formula>0.01</formula>
      <formula>0.05</formula>
    </cfRule>
    <cfRule type="cellIs" dxfId="94" priority="53" operator="equal">
      <formula>1</formula>
    </cfRule>
    <cfRule type="cellIs" dxfId="93" priority="54" operator="lessThan">
      <formula>0.01</formula>
    </cfRule>
  </conditionalFormatting>
  <conditionalFormatting sqref="T13:V15">
    <cfRule type="cellIs" dxfId="92" priority="31" operator="between">
      <formula>0.01</formula>
      <formula>0.05</formula>
    </cfRule>
    <cfRule type="cellIs" dxfId="91" priority="32" operator="equal">
      <formula>1</formula>
    </cfRule>
    <cfRule type="cellIs" dxfId="90" priority="33" operator="lessThan">
      <formula>0.01</formula>
    </cfRule>
  </conditionalFormatting>
  <conditionalFormatting sqref="T21:V23">
    <cfRule type="cellIs" dxfId="89" priority="28" operator="between">
      <formula>0.01</formula>
      <formula>0.05</formula>
    </cfRule>
    <cfRule type="cellIs" dxfId="88" priority="29" operator="equal">
      <formula>1</formula>
    </cfRule>
    <cfRule type="cellIs" dxfId="87" priority="30" operator="lessThan">
      <formula>0.01</formula>
    </cfRule>
  </conditionalFormatting>
  <conditionalFormatting sqref="N28:Q31">
    <cfRule type="cellIs" dxfId="86" priority="46" operator="between">
      <formula>0.01</formula>
      <formula>0.05</formula>
    </cfRule>
    <cfRule type="cellIs" dxfId="85" priority="47" operator="equal">
      <formula>1</formula>
    </cfRule>
    <cfRule type="cellIs" dxfId="84" priority="48" operator="lessThan">
      <formula>0.01</formula>
    </cfRule>
  </conditionalFormatting>
  <conditionalFormatting sqref="O35">
    <cfRule type="cellIs" dxfId="83" priority="49" operator="between">
      <formula>0.01</formula>
      <formula>0.05</formula>
    </cfRule>
    <cfRule type="cellIs" dxfId="82" priority="50" operator="equal">
      <formula>1</formula>
    </cfRule>
    <cfRule type="cellIs" dxfId="81" priority="51" operator="lessThan">
      <formula>0.01</formula>
    </cfRule>
  </conditionalFormatting>
  <conditionalFormatting sqref="N21:Q24">
    <cfRule type="cellIs" dxfId="80" priority="43" operator="between">
      <formula>0.01</formula>
      <formula>0.05</formula>
    </cfRule>
    <cfRule type="cellIs" dxfId="79" priority="44" operator="equal">
      <formula>1</formula>
    </cfRule>
    <cfRule type="cellIs" dxfId="78" priority="45" operator="lessThan">
      <formula>0.01</formula>
    </cfRule>
  </conditionalFormatting>
  <conditionalFormatting sqref="N13:Q16">
    <cfRule type="cellIs" dxfId="77" priority="40" operator="between">
      <formula>0.01</formula>
      <formula>0.05</formula>
    </cfRule>
    <cfRule type="cellIs" dxfId="76" priority="41" operator="equal">
      <formula>1</formula>
    </cfRule>
    <cfRule type="cellIs" dxfId="75" priority="42" operator="lessThan">
      <formula>0.01</formula>
    </cfRule>
  </conditionalFormatting>
  <conditionalFormatting sqref="N7:Q10">
    <cfRule type="cellIs" dxfId="74" priority="37" operator="between">
      <formula>0.01</formula>
      <formula>0.05</formula>
    </cfRule>
    <cfRule type="cellIs" dxfId="73" priority="38" operator="equal">
      <formula>1</formula>
    </cfRule>
    <cfRule type="cellIs" dxfId="72" priority="39" operator="lessThan">
      <formula>0.01</formula>
    </cfRule>
  </conditionalFormatting>
  <conditionalFormatting sqref="T7:V9">
    <cfRule type="cellIs" dxfId="71" priority="34" operator="between">
      <formula>0.01</formula>
      <formula>0.05</formula>
    </cfRule>
    <cfRule type="cellIs" dxfId="70" priority="35" operator="equal">
      <formula>1</formula>
    </cfRule>
    <cfRule type="cellIs" dxfId="69" priority="36" operator="lessThan">
      <formula>0.01</formula>
    </cfRule>
  </conditionalFormatting>
  <conditionalFormatting sqref="T28:V30">
    <cfRule type="cellIs" dxfId="68" priority="25" operator="between">
      <formula>0.01</formula>
      <formula>0.05</formula>
    </cfRule>
    <cfRule type="cellIs" dxfId="67" priority="26" operator="equal">
      <formula>1</formula>
    </cfRule>
    <cfRule type="cellIs" dxfId="66" priority="27" operator="lessThan">
      <formula>0.01</formula>
    </cfRule>
  </conditionalFormatting>
  <conditionalFormatting sqref="T34:V36">
    <cfRule type="cellIs" dxfId="65" priority="22" operator="between">
      <formula>0.01</formula>
      <formula>0.05</formula>
    </cfRule>
    <cfRule type="cellIs" dxfId="64" priority="23" operator="equal">
      <formula>1</formula>
    </cfRule>
    <cfRule type="cellIs" dxfId="63" priority="24" operator="lessThan">
      <formula>0.01</formula>
    </cfRule>
  </conditionalFormatting>
  <conditionalFormatting sqref="N56:Q59">
    <cfRule type="cellIs" dxfId="62" priority="19" operator="between">
      <formula>0.01</formula>
      <formula>0.05</formula>
    </cfRule>
    <cfRule type="cellIs" dxfId="61" priority="20" operator="equal">
      <formula>1</formula>
    </cfRule>
    <cfRule type="cellIs" dxfId="60" priority="21" operator="lessThan">
      <formula>0.01</formula>
    </cfRule>
  </conditionalFormatting>
  <conditionalFormatting sqref="T43:V45">
    <cfRule type="cellIs" dxfId="59" priority="7" operator="between">
      <formula>0.01</formula>
      <formula>0.05</formula>
    </cfRule>
    <cfRule type="cellIs" dxfId="58" priority="8" operator="equal">
      <formula>1</formula>
    </cfRule>
    <cfRule type="cellIs" dxfId="57" priority="9" operator="lessThan">
      <formula>0.01</formula>
    </cfRule>
  </conditionalFormatting>
  <conditionalFormatting sqref="N50:Q53">
    <cfRule type="cellIs" dxfId="56" priority="13" operator="between">
      <formula>0.01</formula>
      <formula>0.05</formula>
    </cfRule>
    <cfRule type="cellIs" dxfId="55" priority="14" operator="equal">
      <formula>1</formula>
    </cfRule>
    <cfRule type="cellIs" dxfId="54" priority="15" operator="lessThan">
      <formula>0.01</formula>
    </cfRule>
  </conditionalFormatting>
  <conditionalFormatting sqref="O57">
    <cfRule type="cellIs" dxfId="53" priority="16" operator="between">
      <formula>0.01</formula>
      <formula>0.05</formula>
    </cfRule>
    <cfRule type="cellIs" dxfId="52" priority="17" operator="equal">
      <formula>1</formula>
    </cfRule>
    <cfRule type="cellIs" dxfId="51" priority="18" operator="lessThan">
      <formula>0.01</formula>
    </cfRule>
  </conditionalFormatting>
  <conditionalFormatting sqref="N43:Q46">
    <cfRule type="cellIs" dxfId="50" priority="10" operator="between">
      <formula>0.01</formula>
      <formula>0.05</formula>
    </cfRule>
    <cfRule type="cellIs" dxfId="49" priority="11" operator="equal">
      <formula>1</formula>
    </cfRule>
    <cfRule type="cellIs" dxfId="48" priority="12" operator="lessThan">
      <formula>0.01</formula>
    </cfRule>
  </conditionalFormatting>
  <conditionalFormatting sqref="T50:V52">
    <cfRule type="cellIs" dxfId="47" priority="4" operator="between">
      <formula>0.01</formula>
      <formula>0.05</formula>
    </cfRule>
    <cfRule type="cellIs" dxfId="46" priority="5" operator="equal">
      <formula>1</formula>
    </cfRule>
    <cfRule type="cellIs" dxfId="45" priority="6" operator="lessThan">
      <formula>0.01</formula>
    </cfRule>
  </conditionalFormatting>
  <conditionalFormatting sqref="T56:V58">
    <cfRule type="cellIs" dxfId="44" priority="1" operator="between">
      <formula>0.01</formula>
      <formula>0.05</formula>
    </cfRule>
    <cfRule type="cellIs" dxfId="43" priority="2" operator="equal">
      <formula>1</formula>
    </cfRule>
    <cfRule type="cellIs" dxfId="42" priority="3" operator="lessThan">
      <formula>0.01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G8" sqref="G8"/>
    </sheetView>
  </sheetViews>
  <sheetFormatPr defaultRowHeight="15.75" x14ac:dyDescent="0.25"/>
  <sheetData>
    <row r="1" spans="1:6" x14ac:dyDescent="0.25">
      <c r="A1" t="s">
        <v>83</v>
      </c>
    </row>
    <row r="2" spans="1:6" x14ac:dyDescent="0.25">
      <c r="B2" t="s">
        <v>70</v>
      </c>
    </row>
    <row r="4" spans="1:6" x14ac:dyDescent="0.25">
      <c r="B4" t="s">
        <v>69</v>
      </c>
    </row>
    <row r="5" spans="1:6" x14ac:dyDescent="0.25">
      <c r="D5" t="s">
        <v>71</v>
      </c>
      <c r="E5" t="s">
        <v>72</v>
      </c>
    </row>
    <row r="6" spans="1:6" x14ac:dyDescent="0.25">
      <c r="C6" t="s">
        <v>73</v>
      </c>
      <c r="D6" s="24"/>
      <c r="E6" s="25">
        <v>1.158E-3</v>
      </c>
    </row>
    <row r="7" spans="1:6" x14ac:dyDescent="0.25">
      <c r="C7" t="s">
        <v>72</v>
      </c>
      <c r="D7" s="25">
        <v>1.158E-3</v>
      </c>
      <c r="E7" s="24"/>
    </row>
    <row r="10" spans="1:6" x14ac:dyDescent="0.25">
      <c r="B10" t="s">
        <v>74</v>
      </c>
    </row>
    <row r="11" spans="1:6" x14ac:dyDescent="0.25">
      <c r="D11" t="s">
        <v>71</v>
      </c>
      <c r="E11" t="s">
        <v>72</v>
      </c>
    </row>
    <row r="12" spans="1:6" x14ac:dyDescent="0.25">
      <c r="C12" t="s">
        <v>73</v>
      </c>
      <c r="D12" s="24"/>
      <c r="E12">
        <v>0.21479999999999999</v>
      </c>
    </row>
    <row r="13" spans="1:6" x14ac:dyDescent="0.25">
      <c r="C13" t="s">
        <v>72</v>
      </c>
      <c r="D13">
        <v>0.21479999999999999</v>
      </c>
      <c r="E13" s="24"/>
    </row>
    <row r="15" spans="1:6" x14ac:dyDescent="0.25">
      <c r="B15" t="s">
        <v>75</v>
      </c>
    </row>
    <row r="16" spans="1:6" x14ac:dyDescent="0.25">
      <c r="D16" t="s">
        <v>71</v>
      </c>
      <c r="E16" t="s">
        <v>72</v>
      </c>
      <c r="F16" t="s">
        <v>76</v>
      </c>
    </row>
    <row r="17" spans="2:6" x14ac:dyDescent="0.25">
      <c r="C17" t="s">
        <v>73</v>
      </c>
      <c r="D17" s="24"/>
      <c r="E17">
        <v>0.95950000000000002</v>
      </c>
      <c r="F17">
        <v>0.96379999999999999</v>
      </c>
    </row>
    <row r="18" spans="2:6" x14ac:dyDescent="0.25">
      <c r="C18" t="s">
        <v>72</v>
      </c>
      <c r="D18">
        <v>0.95950000000000002</v>
      </c>
      <c r="E18" s="24"/>
      <c r="F18">
        <v>0.97250000000000003</v>
      </c>
    </row>
    <row r="19" spans="2:6" x14ac:dyDescent="0.25">
      <c r="C19" t="s">
        <v>76</v>
      </c>
      <c r="D19">
        <v>0.96379999999999999</v>
      </c>
      <c r="E19">
        <v>0.97250000000000003</v>
      </c>
      <c r="F19" s="24"/>
    </row>
    <row r="21" spans="2:6" x14ac:dyDescent="0.25">
      <c r="B21" t="s">
        <v>77</v>
      </c>
    </row>
    <row r="22" spans="2:6" x14ac:dyDescent="0.25">
      <c r="D22" t="s">
        <v>71</v>
      </c>
      <c r="E22" t="s">
        <v>72</v>
      </c>
      <c r="F22" t="s">
        <v>78</v>
      </c>
    </row>
    <row r="23" spans="2:6" x14ac:dyDescent="0.25">
      <c r="C23" t="s">
        <v>73</v>
      </c>
      <c r="D23" s="24"/>
      <c r="E23">
        <v>0.23680000000000001</v>
      </c>
      <c r="F23">
        <v>0.1023</v>
      </c>
    </row>
    <row r="24" spans="2:6" x14ac:dyDescent="0.25">
      <c r="C24" t="s">
        <v>72</v>
      </c>
      <c r="D24">
        <v>0.23680000000000001</v>
      </c>
      <c r="E24" s="24"/>
      <c r="F24">
        <v>7.4999999999999997E-3</v>
      </c>
    </row>
    <row r="25" spans="2:6" x14ac:dyDescent="0.25">
      <c r="C25" t="s">
        <v>78</v>
      </c>
      <c r="D25">
        <v>0.1023</v>
      </c>
      <c r="E25">
        <v>7.4999999999999997E-3</v>
      </c>
      <c r="F25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G5" sqref="G5"/>
    </sheetView>
  </sheetViews>
  <sheetFormatPr defaultColWidth="11" defaultRowHeight="15.75" x14ac:dyDescent="0.25"/>
  <sheetData>
    <row r="1" spans="1:14" x14ac:dyDescent="0.25">
      <c r="B1" s="28" t="s">
        <v>87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" t="s">
        <v>11</v>
      </c>
    </row>
    <row r="2" spans="1:14" x14ac:dyDescent="0.25">
      <c r="B2" s="28" t="s">
        <v>1</v>
      </c>
      <c r="C2" s="28"/>
      <c r="D2" s="28"/>
      <c r="E2" s="28"/>
      <c r="F2" s="28"/>
      <c r="I2" s="28" t="s">
        <v>2</v>
      </c>
      <c r="J2" s="28"/>
      <c r="K2" s="28"/>
      <c r="L2" s="28"/>
      <c r="N2" s="4" t="s">
        <v>12</v>
      </c>
    </row>
    <row r="3" spans="1:14" x14ac:dyDescent="0.25">
      <c r="A3" s="18" t="s">
        <v>61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N3" s="5" t="s">
        <v>13</v>
      </c>
    </row>
    <row r="4" spans="1:14" x14ac:dyDescent="0.25">
      <c r="A4" s="18"/>
      <c r="B4" s="1"/>
      <c r="C4" s="1" t="s">
        <v>4</v>
      </c>
      <c r="D4" s="1" t="s">
        <v>5</v>
      </c>
      <c r="E4" s="1" t="s">
        <v>6</v>
      </c>
      <c r="F4" s="1" t="s">
        <v>7</v>
      </c>
      <c r="G4" s="1"/>
      <c r="H4" s="1"/>
      <c r="I4" s="1"/>
      <c r="J4" s="1" t="s">
        <v>4</v>
      </c>
      <c r="K4" s="1" t="s">
        <v>5</v>
      </c>
      <c r="L4" s="1" t="s">
        <v>7</v>
      </c>
    </row>
    <row r="5" spans="1:14" x14ac:dyDescent="0.25">
      <c r="A5" s="18"/>
      <c r="B5" s="1" t="s">
        <v>4</v>
      </c>
      <c r="C5" s="2">
        <v>1</v>
      </c>
      <c r="D5" s="2">
        <v>1.6255269749219599E-11</v>
      </c>
      <c r="E5" s="2">
        <v>9.7820284674826103E-6</v>
      </c>
      <c r="F5" s="2">
        <v>1.9136389688508499E-9</v>
      </c>
      <c r="G5" s="1"/>
      <c r="H5" s="1"/>
      <c r="I5" s="1" t="s">
        <v>4</v>
      </c>
      <c r="J5" s="2">
        <v>1</v>
      </c>
      <c r="K5" s="2">
        <v>3.5471453652820002E-3</v>
      </c>
      <c r="L5" s="2">
        <v>0.49715446846041</v>
      </c>
    </row>
    <row r="6" spans="1:14" x14ac:dyDescent="0.25">
      <c r="A6" s="18"/>
      <c r="B6" s="1" t="s">
        <v>5</v>
      </c>
      <c r="C6" s="2">
        <v>1.6255269749219599E-11</v>
      </c>
      <c r="D6" s="2">
        <v>1</v>
      </c>
      <c r="E6" s="2">
        <v>0.27284347953423999</v>
      </c>
      <c r="F6" s="2">
        <v>0.74579901226739298</v>
      </c>
      <c r="G6" s="1"/>
      <c r="H6" s="1"/>
      <c r="I6" s="1" t="s">
        <v>5</v>
      </c>
      <c r="J6" s="2">
        <v>3.5471453652820002E-3</v>
      </c>
      <c r="K6" s="2">
        <v>1</v>
      </c>
      <c r="L6" s="2">
        <v>1.2421907697097201E-2</v>
      </c>
    </row>
    <row r="7" spans="1:14" x14ac:dyDescent="0.25">
      <c r="A7" s="18"/>
      <c r="B7" s="1" t="s">
        <v>6</v>
      </c>
      <c r="C7" s="2">
        <v>9.7820284674826103E-6</v>
      </c>
      <c r="D7" s="2">
        <v>0.27284347953423999</v>
      </c>
      <c r="E7" s="2">
        <v>1</v>
      </c>
      <c r="F7" s="2">
        <v>0.19176311148101299</v>
      </c>
      <c r="G7" s="1"/>
      <c r="H7" s="1"/>
      <c r="I7" s="1" t="s">
        <v>7</v>
      </c>
      <c r="J7" s="2">
        <v>0.49715446846041</v>
      </c>
      <c r="K7" s="2">
        <v>1.2421907697097201E-2</v>
      </c>
      <c r="L7" s="2">
        <v>1</v>
      </c>
    </row>
    <row r="8" spans="1:14" x14ac:dyDescent="0.25">
      <c r="A8" s="18"/>
      <c r="B8" s="1" t="s">
        <v>7</v>
      </c>
      <c r="C8" s="2">
        <v>1.9136389688508499E-9</v>
      </c>
      <c r="D8" s="2">
        <v>0.74579901226739298</v>
      </c>
      <c r="E8" s="2">
        <v>0.19176311148101299</v>
      </c>
      <c r="F8" s="2">
        <v>1</v>
      </c>
      <c r="G8" s="1"/>
      <c r="H8" s="1"/>
      <c r="I8" s="1"/>
      <c r="J8" s="1"/>
      <c r="K8" s="1"/>
      <c r="L8" s="1"/>
    </row>
    <row r="9" spans="1:14" x14ac:dyDescent="0.25">
      <c r="A9" s="18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25">
      <c r="A10" s="18" t="s">
        <v>62</v>
      </c>
      <c r="B10" s="1" t="s">
        <v>8</v>
      </c>
      <c r="C10" s="1"/>
      <c r="D10" s="1"/>
      <c r="E10" s="1"/>
      <c r="F10" s="1"/>
      <c r="G10" s="1"/>
      <c r="H10" s="1"/>
      <c r="I10" s="1" t="s">
        <v>8</v>
      </c>
      <c r="J10" s="1"/>
      <c r="K10" s="1"/>
      <c r="L10" s="1"/>
    </row>
    <row r="11" spans="1:14" x14ac:dyDescent="0.25">
      <c r="A11" s="18"/>
      <c r="B11" s="1"/>
      <c r="C11" s="1" t="s">
        <v>4</v>
      </c>
      <c r="D11" s="1" t="s">
        <v>5</v>
      </c>
      <c r="E11" s="1" t="s">
        <v>6</v>
      </c>
      <c r="F11" s="1" t="s">
        <v>7</v>
      </c>
      <c r="G11" s="1"/>
      <c r="H11" s="1"/>
      <c r="I11" s="1"/>
      <c r="J11" s="1" t="s">
        <v>4</v>
      </c>
      <c r="K11" s="1" t="s">
        <v>5</v>
      </c>
      <c r="L11" s="1" t="s">
        <v>7</v>
      </c>
    </row>
    <row r="12" spans="1:14" x14ac:dyDescent="0.25">
      <c r="A12" s="18"/>
      <c r="B12" s="1" t="s">
        <v>4</v>
      </c>
      <c r="C12" s="2">
        <v>1</v>
      </c>
      <c r="D12" s="2">
        <v>2.8056041174633301E-2</v>
      </c>
      <c r="E12" s="2">
        <v>0.19707583748035201</v>
      </c>
      <c r="F12" s="2">
        <v>4.7003292919293097E-6</v>
      </c>
      <c r="G12" s="1"/>
      <c r="H12" s="1"/>
      <c r="I12" s="1" t="s">
        <v>4</v>
      </c>
      <c r="J12" s="2">
        <v>1</v>
      </c>
      <c r="K12" s="2">
        <v>0.358735702639359</v>
      </c>
      <c r="L12" s="2">
        <v>0.85615857633279702</v>
      </c>
    </row>
    <row r="13" spans="1:14" x14ac:dyDescent="0.25">
      <c r="A13" s="18"/>
      <c r="B13" s="1" t="s">
        <v>5</v>
      </c>
      <c r="C13" s="2">
        <v>2.8056041174633301E-2</v>
      </c>
      <c r="D13" s="2">
        <v>1</v>
      </c>
      <c r="E13" s="2">
        <v>0.36675920123724598</v>
      </c>
      <c r="F13" s="2">
        <v>4.9726967779992095E-4</v>
      </c>
      <c r="G13" s="1"/>
      <c r="H13" s="1"/>
      <c r="I13" s="1" t="s">
        <v>5</v>
      </c>
      <c r="J13" s="2">
        <v>0.358735702639359</v>
      </c>
      <c r="K13" s="2">
        <v>1</v>
      </c>
      <c r="L13" s="2">
        <v>0.41147454687722301</v>
      </c>
    </row>
    <row r="14" spans="1:14" x14ac:dyDescent="0.25">
      <c r="A14" s="18"/>
      <c r="B14" s="1" t="s">
        <v>6</v>
      </c>
      <c r="C14" s="2">
        <v>0.19707583748035201</v>
      </c>
      <c r="D14" s="2">
        <v>0.36675920123724598</v>
      </c>
      <c r="E14" s="2">
        <v>1</v>
      </c>
      <c r="F14" s="2">
        <v>1.0115724101924699E-4</v>
      </c>
      <c r="G14" s="1"/>
      <c r="H14" s="1"/>
      <c r="I14" s="1" t="s">
        <v>7</v>
      </c>
      <c r="J14" s="2">
        <v>0.85615857633279702</v>
      </c>
      <c r="K14" s="2">
        <v>0.41147454687722301</v>
      </c>
      <c r="L14" s="2">
        <v>1</v>
      </c>
    </row>
    <row r="15" spans="1:14" x14ac:dyDescent="0.25">
      <c r="A15" s="18"/>
      <c r="B15" s="1" t="s">
        <v>7</v>
      </c>
      <c r="C15" s="2">
        <v>4.7003292919293097E-6</v>
      </c>
      <c r="D15" s="2">
        <v>4.9726967779992095E-4</v>
      </c>
      <c r="E15" s="2">
        <v>1.0115724101924699E-4</v>
      </c>
      <c r="F15" s="2">
        <v>1</v>
      </c>
      <c r="G15" s="1"/>
      <c r="H15" s="1"/>
    </row>
    <row r="16" spans="1:14" x14ac:dyDescent="0.25">
      <c r="A16" s="18"/>
    </row>
    <row r="17" spans="1:17" s="23" customFormat="1" x14ac:dyDescent="0.25">
      <c r="A17" s="18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x14ac:dyDescent="0.25">
      <c r="A18" s="18" t="s">
        <v>63</v>
      </c>
      <c r="B18" s="1" t="s">
        <v>9</v>
      </c>
      <c r="C18" s="1"/>
      <c r="D18" s="1"/>
      <c r="E18" s="1"/>
      <c r="F18" s="1"/>
      <c r="G18" s="1"/>
      <c r="H18" s="1"/>
      <c r="I18" s="1" t="s">
        <v>9</v>
      </c>
      <c r="J18" s="1"/>
      <c r="K18" s="1"/>
      <c r="L18" s="1"/>
    </row>
    <row r="19" spans="1:17" x14ac:dyDescent="0.25">
      <c r="A19" s="18"/>
      <c r="B19" s="1"/>
      <c r="C19" s="1" t="s">
        <v>4</v>
      </c>
      <c r="D19" s="1" t="s">
        <v>5</v>
      </c>
      <c r="E19" s="1" t="s">
        <v>6</v>
      </c>
      <c r="F19" s="1" t="s">
        <v>7</v>
      </c>
      <c r="G19" s="1"/>
      <c r="H19" s="1"/>
      <c r="I19" s="1"/>
      <c r="J19" s="2" t="s">
        <v>4</v>
      </c>
      <c r="K19" s="2" t="s">
        <v>5</v>
      </c>
      <c r="L19" s="2" t="s">
        <v>7</v>
      </c>
    </row>
    <row r="20" spans="1:17" x14ac:dyDescent="0.25">
      <c r="A20" s="18"/>
      <c r="B20" s="1" t="s">
        <v>4</v>
      </c>
      <c r="C20" s="2">
        <v>1</v>
      </c>
      <c r="D20" s="2">
        <v>0.40139301103328701</v>
      </c>
      <c r="E20" s="2">
        <v>5.1190451540473096E-3</v>
      </c>
      <c r="F20" s="2">
        <v>0.95135217924595705</v>
      </c>
      <c r="G20" s="1"/>
      <c r="H20" s="1"/>
      <c r="I20" s="1" t="s">
        <v>4</v>
      </c>
      <c r="J20" s="2">
        <v>1</v>
      </c>
      <c r="K20" s="2">
        <v>0.358735702639359</v>
      </c>
      <c r="L20" s="2">
        <v>0.85615857633279702</v>
      </c>
    </row>
    <row r="21" spans="1:17" x14ac:dyDescent="0.25">
      <c r="A21" s="18"/>
      <c r="B21" s="1" t="s">
        <v>5</v>
      </c>
      <c r="C21" s="2">
        <v>0.40139301103328701</v>
      </c>
      <c r="D21" s="2">
        <v>1</v>
      </c>
      <c r="E21" s="2">
        <v>9.8627020615292705E-3</v>
      </c>
      <c r="F21" s="2">
        <v>0.44795846637436898</v>
      </c>
      <c r="G21" s="1"/>
      <c r="H21" s="1"/>
      <c r="I21" s="1" t="s">
        <v>5</v>
      </c>
      <c r="J21" s="2">
        <v>0.358735702639359</v>
      </c>
      <c r="K21" s="2">
        <v>1</v>
      </c>
      <c r="L21" s="2">
        <v>0.41147454687722301</v>
      </c>
    </row>
    <row r="22" spans="1:17" x14ac:dyDescent="0.25">
      <c r="A22" s="18"/>
      <c r="B22" s="1" t="s">
        <v>6</v>
      </c>
      <c r="C22" s="2">
        <v>5.1190451540473096E-3</v>
      </c>
      <c r="D22" s="2">
        <v>9.8627020615292705E-3</v>
      </c>
      <c r="E22" s="2">
        <v>1</v>
      </c>
      <c r="F22" s="2">
        <v>6.5848360441628402E-3</v>
      </c>
      <c r="G22" s="1"/>
      <c r="H22" s="1"/>
      <c r="I22" s="1" t="s">
        <v>7</v>
      </c>
      <c r="J22" s="2">
        <v>0.85615857633279702</v>
      </c>
      <c r="K22" s="2">
        <v>0.41147454687722301</v>
      </c>
      <c r="L22" s="2">
        <v>1</v>
      </c>
    </row>
    <row r="23" spans="1:17" x14ac:dyDescent="0.25">
      <c r="A23" s="18"/>
      <c r="B23" s="1" t="s">
        <v>7</v>
      </c>
      <c r="C23" s="2">
        <v>0.95135217924595705</v>
      </c>
      <c r="D23" s="2">
        <v>0.44795846637436898</v>
      </c>
      <c r="E23" s="2">
        <v>6.5848360441628402E-3</v>
      </c>
      <c r="F23" s="2">
        <v>1</v>
      </c>
      <c r="G23" s="1"/>
      <c r="H23" s="1"/>
      <c r="I23" s="1"/>
      <c r="J23" s="1"/>
      <c r="K23" s="1"/>
      <c r="L23" s="1"/>
    </row>
    <row r="24" spans="1:17" x14ac:dyDescent="0.2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7" x14ac:dyDescent="0.25">
      <c r="A25" s="18" t="s">
        <v>79</v>
      </c>
      <c r="B25" s="1" t="s">
        <v>10</v>
      </c>
      <c r="C25" s="1"/>
      <c r="D25" s="1"/>
      <c r="E25" s="1"/>
      <c r="F25" s="1"/>
      <c r="G25" s="1"/>
      <c r="H25" s="1"/>
      <c r="I25" s="1" t="s">
        <v>10</v>
      </c>
      <c r="J25" s="1"/>
      <c r="K25" s="1"/>
      <c r="L25" s="1"/>
    </row>
    <row r="26" spans="1:17" x14ac:dyDescent="0.25">
      <c r="A26" s="18"/>
      <c r="B26" s="1"/>
      <c r="C26" s="1" t="s">
        <v>4</v>
      </c>
      <c r="D26" s="1" t="s">
        <v>5</v>
      </c>
      <c r="E26" s="1" t="s">
        <v>6</v>
      </c>
      <c r="F26" s="1" t="s">
        <v>7</v>
      </c>
      <c r="G26" s="1"/>
      <c r="H26" s="1"/>
      <c r="I26" s="1"/>
      <c r="J26" s="1" t="s">
        <v>4</v>
      </c>
      <c r="K26" s="1" t="s">
        <v>5</v>
      </c>
      <c r="L26" s="1" t="s">
        <v>7</v>
      </c>
    </row>
    <row r="27" spans="1:17" x14ac:dyDescent="0.25">
      <c r="A27" s="18"/>
      <c r="B27" s="1" t="s">
        <v>4</v>
      </c>
      <c r="C27" s="2">
        <v>1</v>
      </c>
      <c r="D27" s="2">
        <v>0.160453605623569</v>
      </c>
      <c r="E27" s="2">
        <v>1.17665781555617E-2</v>
      </c>
      <c r="F27" s="2">
        <v>0.477535263749303</v>
      </c>
      <c r="G27" s="1"/>
      <c r="H27" s="1"/>
      <c r="I27" s="1" t="s">
        <v>4</v>
      </c>
      <c r="J27" s="2">
        <v>1</v>
      </c>
      <c r="K27" s="2">
        <v>0.76915899923493902</v>
      </c>
      <c r="L27" s="2">
        <v>0.72929455544583899</v>
      </c>
    </row>
    <row r="28" spans="1:17" x14ac:dyDescent="0.25">
      <c r="A28" s="18"/>
      <c r="B28" s="1" t="s">
        <v>5</v>
      </c>
      <c r="C28" s="2">
        <v>0.160453605623569</v>
      </c>
      <c r="D28" s="2">
        <v>1</v>
      </c>
      <c r="E28" s="2">
        <v>6.5637763319254E-2</v>
      </c>
      <c r="F28" s="2">
        <v>0.57841324444455799</v>
      </c>
      <c r="G28" s="1"/>
      <c r="H28" s="1"/>
      <c r="I28" s="1" t="s">
        <v>5</v>
      </c>
      <c r="J28" s="2">
        <v>0.76915899923493902</v>
      </c>
      <c r="K28" s="2">
        <v>1</v>
      </c>
      <c r="L28" s="2">
        <v>0.95417810281019599</v>
      </c>
    </row>
    <row r="29" spans="1:17" x14ac:dyDescent="0.25">
      <c r="A29" s="18"/>
      <c r="B29" s="1" t="s">
        <v>6</v>
      </c>
      <c r="C29" s="2">
        <v>1.17665781555617E-2</v>
      </c>
      <c r="D29" s="2">
        <v>6.5637763319254E-2</v>
      </c>
      <c r="E29" s="2">
        <v>1</v>
      </c>
      <c r="F29" s="2">
        <v>6.49686671437881E-2</v>
      </c>
      <c r="G29" s="1"/>
      <c r="H29" s="1"/>
      <c r="I29" s="1" t="s">
        <v>7</v>
      </c>
      <c r="J29" s="2">
        <v>0.72929455544583899</v>
      </c>
      <c r="K29" s="2">
        <v>0.95417810281019599</v>
      </c>
      <c r="L29" s="2">
        <v>1</v>
      </c>
    </row>
    <row r="30" spans="1:17" x14ac:dyDescent="0.25">
      <c r="B30" s="1" t="s">
        <v>7</v>
      </c>
      <c r="C30" s="2">
        <v>0.477535263749303</v>
      </c>
      <c r="D30" s="2">
        <v>0.57841324444455799</v>
      </c>
      <c r="E30" s="2">
        <v>6.49686671437881E-2</v>
      </c>
      <c r="F30" s="2">
        <v>1</v>
      </c>
      <c r="G30" s="1"/>
      <c r="H30" s="1"/>
      <c r="I30" s="1"/>
      <c r="J30" s="1"/>
      <c r="K30" s="1"/>
      <c r="L30" s="1"/>
    </row>
    <row r="31" spans="1: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3">
    <mergeCell ref="B1:M1"/>
    <mergeCell ref="B2:F2"/>
    <mergeCell ref="I2:L2"/>
  </mergeCells>
  <conditionalFormatting sqref="C5:F8">
    <cfRule type="cellIs" dxfId="41" priority="22" operator="between">
      <formula>0.01</formula>
      <formula>0.05</formula>
    </cfRule>
    <cfRule type="cellIs" dxfId="40" priority="23" operator="equal">
      <formula>1</formula>
    </cfRule>
    <cfRule type="cellIs" dxfId="39" priority="24" operator="lessThan">
      <formula>0.01</formula>
    </cfRule>
  </conditionalFormatting>
  <conditionalFormatting sqref="C12:F15">
    <cfRule type="cellIs" dxfId="38" priority="19" operator="between">
      <formula>0.01</formula>
      <formula>0.05</formula>
    </cfRule>
    <cfRule type="cellIs" dxfId="37" priority="20" operator="equal">
      <formula>1</formula>
    </cfRule>
    <cfRule type="cellIs" dxfId="36" priority="21" operator="lessThan">
      <formula>0.01</formula>
    </cfRule>
  </conditionalFormatting>
  <conditionalFormatting sqref="J12:L14">
    <cfRule type="cellIs" dxfId="35" priority="10" operator="between">
      <formula>0.01</formula>
      <formula>0.05</formula>
    </cfRule>
    <cfRule type="cellIs" dxfId="34" priority="11" operator="equal">
      <formula>1</formula>
    </cfRule>
    <cfRule type="cellIs" dxfId="33" priority="12" operator="lessThan">
      <formula>0.01</formula>
    </cfRule>
  </conditionalFormatting>
  <conditionalFormatting sqref="C20:F23">
    <cfRule type="cellIs" dxfId="32" priority="16" operator="between">
      <formula>0.01</formula>
      <formula>0.05</formula>
    </cfRule>
    <cfRule type="cellIs" dxfId="31" priority="17" operator="equal">
      <formula>1</formula>
    </cfRule>
    <cfRule type="cellIs" dxfId="30" priority="18" operator="lessThan">
      <formula>0.01</formula>
    </cfRule>
  </conditionalFormatting>
  <conditionalFormatting sqref="C27:F30">
    <cfRule type="cellIs" dxfId="29" priority="13" operator="between">
      <formula>0.01</formula>
      <formula>0.05</formula>
    </cfRule>
    <cfRule type="cellIs" dxfId="28" priority="14" operator="equal">
      <formula>1</formula>
    </cfRule>
    <cfRule type="cellIs" dxfId="27" priority="15" operator="lessThan">
      <formula>0.01</formula>
    </cfRule>
  </conditionalFormatting>
  <conditionalFormatting sqref="J5:L7">
    <cfRule type="cellIs" dxfId="26" priority="7" operator="between">
      <formula>0.01</formula>
      <formula>0.05</formula>
    </cfRule>
    <cfRule type="cellIs" dxfId="25" priority="8" operator="equal">
      <formula>1</formula>
    </cfRule>
    <cfRule type="cellIs" dxfId="24" priority="9" operator="lessThan">
      <formula>0.01</formula>
    </cfRule>
  </conditionalFormatting>
  <conditionalFormatting sqref="J19:L22">
    <cfRule type="cellIs" dxfId="23" priority="4" operator="between">
      <formula>0.01</formula>
      <formula>0.05</formula>
    </cfRule>
    <cfRule type="cellIs" dxfId="22" priority="5" operator="equal">
      <formula>1</formula>
    </cfRule>
    <cfRule type="cellIs" dxfId="21" priority="6" operator="lessThan">
      <formula>0.01</formula>
    </cfRule>
  </conditionalFormatting>
  <conditionalFormatting sqref="J27:L29">
    <cfRule type="cellIs" dxfId="20" priority="1" operator="between">
      <formula>0.01</formula>
      <formula>0.05</formula>
    </cfRule>
    <cfRule type="cellIs" dxfId="19" priority="2" operator="equal">
      <formula>1</formula>
    </cfRule>
    <cfRule type="cellIs" dxfId="18" priority="3" operator="lessThan">
      <formula>0.01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5" sqref="G5"/>
    </sheetView>
  </sheetViews>
  <sheetFormatPr defaultColWidth="11" defaultRowHeight="15.75" x14ac:dyDescent="0.25"/>
  <sheetData>
    <row r="1" spans="1:14" x14ac:dyDescent="0.25">
      <c r="B1" s="28" t="s">
        <v>88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" t="s">
        <v>11</v>
      </c>
    </row>
    <row r="2" spans="1:14" x14ac:dyDescent="0.25">
      <c r="B2" s="28" t="s">
        <v>1</v>
      </c>
      <c r="C2" s="28"/>
      <c r="D2" s="28"/>
      <c r="E2" s="28"/>
      <c r="F2" s="28"/>
      <c r="I2" s="28" t="s">
        <v>2</v>
      </c>
      <c r="J2" s="28"/>
      <c r="K2" s="28"/>
      <c r="L2" s="28"/>
      <c r="N2" s="4" t="s">
        <v>12</v>
      </c>
    </row>
    <row r="3" spans="1:14" x14ac:dyDescent="0.2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5" t="s">
        <v>13</v>
      </c>
    </row>
    <row r="4" spans="1:14" x14ac:dyDescent="0.25">
      <c r="A4" s="18" t="s">
        <v>80</v>
      </c>
      <c r="B4" s="1" t="s">
        <v>34</v>
      </c>
      <c r="C4" s="1"/>
      <c r="D4" s="1"/>
      <c r="E4" s="1"/>
      <c r="F4" s="1"/>
      <c r="G4" s="1"/>
      <c r="H4" s="1"/>
      <c r="I4" s="1" t="s">
        <v>8</v>
      </c>
      <c r="J4" s="1"/>
      <c r="K4" s="1"/>
      <c r="L4" s="1"/>
    </row>
    <row r="5" spans="1:14" x14ac:dyDescent="0.25">
      <c r="A5" s="18"/>
      <c r="B5" s="1"/>
      <c r="C5" s="1" t="s">
        <v>4</v>
      </c>
      <c r="D5" s="1" t="s">
        <v>5</v>
      </c>
      <c r="E5" s="1" t="s">
        <v>6</v>
      </c>
      <c r="F5" s="1" t="s">
        <v>7</v>
      </c>
      <c r="G5" s="1"/>
      <c r="H5" s="1"/>
      <c r="I5" s="1"/>
      <c r="J5" s="1" t="s">
        <v>4</v>
      </c>
      <c r="K5" s="1" t="s">
        <v>5</v>
      </c>
      <c r="L5" s="1" t="s">
        <v>7</v>
      </c>
    </row>
    <row r="6" spans="1:14" x14ac:dyDescent="0.25">
      <c r="A6" s="18"/>
      <c r="B6" s="1" t="s">
        <v>4</v>
      </c>
      <c r="C6" s="2">
        <v>1</v>
      </c>
      <c r="D6" s="2">
        <v>2.3523599999999999E-2</v>
      </c>
      <c r="E6" s="2">
        <v>1.7966200000000002E-2</v>
      </c>
      <c r="F6" s="2">
        <v>3.6090270000000001E-2</v>
      </c>
      <c r="G6" s="1"/>
      <c r="H6" s="1"/>
      <c r="I6" s="1" t="s">
        <v>4</v>
      </c>
      <c r="J6" s="2">
        <v>1</v>
      </c>
      <c r="K6" s="2">
        <v>4.5883907000000002E-2</v>
      </c>
      <c r="L6" s="2">
        <v>0.38148548100000002</v>
      </c>
    </row>
    <row r="7" spans="1:14" x14ac:dyDescent="0.25">
      <c r="A7" s="18"/>
      <c r="B7" s="1" t="s">
        <v>5</v>
      </c>
      <c r="C7" s="2">
        <v>2.3523599999999999E-2</v>
      </c>
      <c r="D7" s="2">
        <v>1</v>
      </c>
      <c r="E7" s="2">
        <v>0.53397110000000003</v>
      </c>
      <c r="F7" s="2">
        <v>0.51693378000000001</v>
      </c>
      <c r="G7" s="1"/>
      <c r="H7" s="1"/>
      <c r="I7" s="1" t="s">
        <v>5</v>
      </c>
      <c r="J7" s="2">
        <v>4.588391E-2</v>
      </c>
      <c r="K7" s="2">
        <v>1</v>
      </c>
      <c r="L7" s="2">
        <v>7.6434679999999996E-3</v>
      </c>
    </row>
    <row r="8" spans="1:14" x14ac:dyDescent="0.25">
      <c r="A8" s="18"/>
      <c r="B8" s="1" t="s">
        <v>6</v>
      </c>
      <c r="C8" s="2">
        <v>1.7966200000000002E-2</v>
      </c>
      <c r="D8" s="2">
        <v>0.53397110000000003</v>
      </c>
      <c r="E8" s="2">
        <v>1</v>
      </c>
      <c r="F8" s="2">
        <v>0.88753539000000004</v>
      </c>
      <c r="G8" s="1"/>
      <c r="H8" s="1"/>
      <c r="I8" s="1" t="s">
        <v>7</v>
      </c>
      <c r="J8" s="2">
        <v>0.38148547999999999</v>
      </c>
      <c r="K8" s="2">
        <v>7.6434679999999996E-3</v>
      </c>
      <c r="L8" s="2">
        <v>1</v>
      </c>
    </row>
    <row r="9" spans="1:14" x14ac:dyDescent="0.25">
      <c r="A9" s="18"/>
      <c r="B9" s="1" t="s">
        <v>7</v>
      </c>
      <c r="C9" s="2">
        <v>3.6090270000000001E-2</v>
      </c>
      <c r="D9" s="2">
        <v>0.5169338</v>
      </c>
      <c r="E9" s="2">
        <v>0.88753539999999997</v>
      </c>
      <c r="F9" s="2">
        <v>1</v>
      </c>
      <c r="G9" s="1"/>
      <c r="H9" s="1"/>
      <c r="I9" s="1"/>
      <c r="J9" s="1"/>
      <c r="K9" s="1"/>
      <c r="L9" s="1"/>
    </row>
    <row r="10" spans="1:14" x14ac:dyDescent="0.25">
      <c r="A10" s="18" t="s">
        <v>81</v>
      </c>
      <c r="B10" s="1" t="s">
        <v>35</v>
      </c>
      <c r="C10" s="1"/>
      <c r="D10" s="1"/>
      <c r="E10" s="1"/>
      <c r="F10" s="1"/>
      <c r="G10" s="1"/>
      <c r="H10" s="1"/>
      <c r="I10" s="1" t="s">
        <v>9</v>
      </c>
      <c r="J10" s="1"/>
      <c r="K10" s="1"/>
      <c r="L10" s="1"/>
    </row>
    <row r="11" spans="1:14" x14ac:dyDescent="0.25">
      <c r="A11" s="18"/>
      <c r="B11" s="1"/>
      <c r="C11" s="1" t="s">
        <v>4</v>
      </c>
      <c r="D11" s="1" t="s">
        <v>5</v>
      </c>
      <c r="E11" s="1" t="s">
        <v>6</v>
      </c>
      <c r="F11" s="1" t="s">
        <v>7</v>
      </c>
      <c r="G11" s="1"/>
      <c r="H11" s="1"/>
      <c r="I11" s="1"/>
      <c r="J11" s="2" t="s">
        <v>4</v>
      </c>
      <c r="K11" s="2" t="s">
        <v>5</v>
      </c>
      <c r="L11" s="2" t="s">
        <v>7</v>
      </c>
    </row>
    <row r="12" spans="1:14" x14ac:dyDescent="0.25">
      <c r="A12" s="18"/>
      <c r="B12" s="1" t="s">
        <v>4</v>
      </c>
      <c r="C12" s="2">
        <v>1</v>
      </c>
      <c r="D12" s="2">
        <v>5.3542430000000002E-2</v>
      </c>
      <c r="E12" s="2">
        <v>0.80897554000000005</v>
      </c>
      <c r="F12" s="2">
        <v>0.79179880000000002</v>
      </c>
      <c r="G12" s="1"/>
      <c r="H12" s="1"/>
      <c r="I12" s="1" t="s">
        <v>4</v>
      </c>
      <c r="J12" s="2">
        <v>1</v>
      </c>
      <c r="K12" s="2">
        <v>0.68780030000000003</v>
      </c>
      <c r="L12" s="2">
        <v>0.25293850000000001</v>
      </c>
    </row>
    <row r="13" spans="1:14" x14ac:dyDescent="0.25">
      <c r="A13" s="18"/>
      <c r="B13" s="1" t="s">
        <v>5</v>
      </c>
      <c r="C13" s="2">
        <v>5.3542430000000002E-2</v>
      </c>
      <c r="D13" s="2">
        <v>1</v>
      </c>
      <c r="E13" s="2">
        <v>7.9607129999999998E-2</v>
      </c>
      <c r="F13" s="2">
        <v>0.28292780000000001</v>
      </c>
      <c r="G13" s="1"/>
      <c r="H13" s="1"/>
      <c r="I13" s="1" t="s">
        <v>5</v>
      </c>
      <c r="J13" s="2">
        <v>0.68780030000000003</v>
      </c>
      <c r="K13" s="2">
        <v>1</v>
      </c>
      <c r="L13" s="2">
        <v>0.60746350000000005</v>
      </c>
    </row>
    <row r="14" spans="1:14" x14ac:dyDescent="0.25">
      <c r="A14" s="18"/>
      <c r="B14" s="1" t="s">
        <v>6</v>
      </c>
      <c r="C14" s="2">
        <v>0.80897554000000005</v>
      </c>
      <c r="D14" s="2">
        <v>7.9607129999999998E-2</v>
      </c>
      <c r="E14" s="2">
        <v>1</v>
      </c>
      <c r="F14" s="2">
        <v>0.66677430000000004</v>
      </c>
      <c r="G14" s="1"/>
      <c r="H14" s="1"/>
      <c r="I14" s="1" t="s">
        <v>7</v>
      </c>
      <c r="J14" s="2">
        <v>0.25293850000000001</v>
      </c>
      <c r="K14" s="2">
        <v>0.60746350000000005</v>
      </c>
      <c r="L14" s="2">
        <v>1</v>
      </c>
    </row>
    <row r="15" spans="1:14" x14ac:dyDescent="0.25">
      <c r="A15" s="18"/>
      <c r="B15" s="1" t="s">
        <v>7</v>
      </c>
      <c r="C15" s="2">
        <v>0.79179878000000004</v>
      </c>
      <c r="D15" s="2">
        <v>0.28292783999999999</v>
      </c>
      <c r="E15" s="2">
        <v>0.66677425999999995</v>
      </c>
      <c r="F15" s="2">
        <v>1</v>
      </c>
      <c r="G15" s="1"/>
      <c r="H15" s="1"/>
      <c r="I15" s="1"/>
      <c r="J15" s="1"/>
      <c r="K15" s="1"/>
      <c r="L15" s="1"/>
    </row>
    <row r="16" spans="1:14" x14ac:dyDescent="0.25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8" t="s">
        <v>82</v>
      </c>
      <c r="B17" s="1" t="s">
        <v>36</v>
      </c>
      <c r="C17" s="1"/>
      <c r="D17" s="1"/>
      <c r="E17" s="1"/>
      <c r="F17" s="1"/>
      <c r="G17" s="1"/>
      <c r="H17" s="1"/>
      <c r="I17" s="1" t="s">
        <v>10</v>
      </c>
      <c r="J17" s="1"/>
      <c r="K17" s="1"/>
      <c r="L17" s="1"/>
    </row>
    <row r="18" spans="1:12" x14ac:dyDescent="0.25">
      <c r="A18" s="18"/>
      <c r="B18" s="1"/>
      <c r="C18" s="1" t="s">
        <v>4</v>
      </c>
      <c r="D18" s="1" t="s">
        <v>5</v>
      </c>
      <c r="E18" s="1" t="s">
        <v>6</v>
      </c>
      <c r="F18" s="1" t="s">
        <v>7</v>
      </c>
      <c r="G18" s="1"/>
      <c r="H18" s="1"/>
      <c r="I18" s="1"/>
      <c r="J18" s="1" t="s">
        <v>4</v>
      </c>
      <c r="K18" s="1" t="s">
        <v>5</v>
      </c>
      <c r="L18" s="1" t="s">
        <v>7</v>
      </c>
    </row>
    <row r="19" spans="1:12" x14ac:dyDescent="0.25">
      <c r="A19" s="18"/>
      <c r="B19" s="1" t="s">
        <v>4</v>
      </c>
      <c r="C19" s="2">
        <v>1</v>
      </c>
      <c r="D19" s="2">
        <v>0.69916109999999998</v>
      </c>
      <c r="E19" s="2">
        <v>0.3041857</v>
      </c>
      <c r="F19" s="2">
        <v>0.9863305</v>
      </c>
      <c r="G19" s="1"/>
      <c r="H19" s="1"/>
      <c r="I19" s="1" t="s">
        <v>4</v>
      </c>
      <c r="J19" s="2">
        <v>1</v>
      </c>
      <c r="K19" s="2">
        <v>0.16527720000000001</v>
      </c>
      <c r="L19" s="2">
        <v>0.70809049999999996</v>
      </c>
    </row>
    <row r="20" spans="1:12" x14ac:dyDescent="0.25">
      <c r="A20" s="18"/>
      <c r="B20" s="1" t="s">
        <v>5</v>
      </c>
      <c r="C20" s="2">
        <v>0.69916109999999998</v>
      </c>
      <c r="D20" s="2">
        <v>1</v>
      </c>
      <c r="E20" s="2">
        <v>0.13988680000000001</v>
      </c>
      <c r="F20" s="2">
        <v>0.75489419999999996</v>
      </c>
      <c r="G20" s="1"/>
      <c r="H20" s="1"/>
      <c r="I20" s="1" t="s">
        <v>5</v>
      </c>
      <c r="J20" s="2">
        <v>0.16527720000000001</v>
      </c>
      <c r="K20" s="2">
        <v>1</v>
      </c>
      <c r="L20" s="2">
        <v>0.19607189999999999</v>
      </c>
    </row>
    <row r="21" spans="1:12" x14ac:dyDescent="0.25">
      <c r="A21" s="18"/>
      <c r="B21" s="1" t="s">
        <v>6</v>
      </c>
      <c r="C21" s="2">
        <v>0.3041857</v>
      </c>
      <c r="D21" s="2">
        <v>0.13988680000000001</v>
      </c>
      <c r="E21" s="2">
        <v>1</v>
      </c>
      <c r="F21" s="2">
        <v>0.41298639999999998</v>
      </c>
      <c r="G21" s="1"/>
      <c r="H21" s="1"/>
      <c r="I21" s="1" t="s">
        <v>7</v>
      </c>
      <c r="J21" s="2">
        <v>0.70809049999999996</v>
      </c>
      <c r="K21" s="2">
        <v>0.19607189999999999</v>
      </c>
      <c r="L21" s="2">
        <v>1</v>
      </c>
    </row>
    <row r="22" spans="1:12" x14ac:dyDescent="0.25">
      <c r="A22" s="18"/>
      <c r="B22" s="1" t="s">
        <v>7</v>
      </c>
      <c r="C22" s="2">
        <v>0.9863305</v>
      </c>
      <c r="D22" s="2">
        <v>0.75489419999999996</v>
      </c>
      <c r="E22" s="2">
        <v>0.41298639999999998</v>
      </c>
      <c r="F22" s="2">
        <v>1</v>
      </c>
      <c r="G22" s="1"/>
      <c r="H22" s="1"/>
      <c r="I22" s="1"/>
      <c r="J22" s="1"/>
      <c r="K22" s="1"/>
      <c r="L22" s="1"/>
    </row>
  </sheetData>
  <mergeCells count="3">
    <mergeCell ref="B1:M1"/>
    <mergeCell ref="B2:F2"/>
    <mergeCell ref="I2:L2"/>
  </mergeCells>
  <conditionalFormatting sqref="J19:L21">
    <cfRule type="cellIs" dxfId="17" priority="1" operator="between">
      <formula>0.01</formula>
      <formula>0.05</formula>
    </cfRule>
    <cfRule type="cellIs" dxfId="16" priority="2" operator="equal">
      <formula>1</formula>
    </cfRule>
    <cfRule type="cellIs" dxfId="15" priority="3" operator="lessThan">
      <formula>0.01</formula>
    </cfRule>
  </conditionalFormatting>
  <conditionalFormatting sqref="C6:F9">
    <cfRule type="cellIs" dxfId="14" priority="19" operator="between">
      <formula>0.01</formula>
      <formula>0.05</formula>
    </cfRule>
    <cfRule type="cellIs" dxfId="13" priority="20" operator="equal">
      <formula>1</formula>
    </cfRule>
    <cfRule type="cellIs" dxfId="12" priority="21" operator="lessThan">
      <formula>0.01</formula>
    </cfRule>
  </conditionalFormatting>
  <conditionalFormatting sqref="C12:F15">
    <cfRule type="cellIs" dxfId="11" priority="16" operator="between">
      <formula>0.01</formula>
      <formula>0.05</formula>
    </cfRule>
    <cfRule type="cellIs" dxfId="10" priority="17" operator="equal">
      <formula>1</formula>
    </cfRule>
    <cfRule type="cellIs" dxfId="9" priority="18" operator="lessThan">
      <formula>0.01</formula>
    </cfRule>
  </conditionalFormatting>
  <conditionalFormatting sqref="C19:F22">
    <cfRule type="cellIs" dxfId="8" priority="13" operator="between">
      <formula>0.01</formula>
      <formula>0.05</formula>
    </cfRule>
    <cfRule type="cellIs" dxfId="7" priority="14" operator="equal">
      <formula>1</formula>
    </cfRule>
    <cfRule type="cellIs" dxfId="6" priority="15" operator="lessThan">
      <formula>0.01</formula>
    </cfRule>
  </conditionalFormatting>
  <conditionalFormatting sqref="J6:L8">
    <cfRule type="cellIs" dxfId="5" priority="7" operator="between">
      <formula>0.01</formula>
      <formula>0.05</formula>
    </cfRule>
    <cfRule type="cellIs" dxfId="4" priority="8" operator="equal">
      <formula>1</formula>
    </cfRule>
    <cfRule type="cellIs" dxfId="3" priority="9" operator="lessThan">
      <formula>0.01</formula>
    </cfRule>
  </conditionalFormatting>
  <conditionalFormatting sqref="J11:L14">
    <cfRule type="cellIs" dxfId="2" priority="4" operator="between">
      <formula>0.01</formula>
      <formula>0.05</formula>
    </cfRule>
    <cfRule type="cellIs" dxfId="1" priority="5" operator="equal">
      <formula>1</formula>
    </cfRule>
    <cfRule type="cellIs" dxfId="0" priority="6" operator="lessThan">
      <formula>0.01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 + Sup Figure 1</vt:lpstr>
      <vt:lpstr>Figure 2</vt:lpstr>
      <vt:lpstr>Figure 4</vt:lpstr>
      <vt:lpstr>Figure 5</vt:lpstr>
      <vt:lpstr>Figure 6</vt:lpstr>
      <vt:lpstr>Figure 7</vt:lpstr>
      <vt:lpstr>Figure 8</vt:lpstr>
    </vt:vector>
  </TitlesOfParts>
  <Company>Erasmus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Baarends</dc:creator>
  <cp:lastModifiedBy>Slotman</cp:lastModifiedBy>
  <dcterms:created xsi:type="dcterms:W3CDTF">2016-04-11T11:51:39Z</dcterms:created>
  <dcterms:modified xsi:type="dcterms:W3CDTF">2020-06-07T18:46:15Z</dcterms:modified>
</cp:coreProperties>
</file>