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uef-my.sharepoint.com/personal/alisano_uef_fi/Documents/x-alisano/HR-manu/PLoS One/Supplementary data/"/>
    </mc:Choice>
  </mc:AlternateContent>
  <xr:revisionPtr revIDLastSave="189" documentId="8_{919FBF9C-BD01-4F01-B585-C8012223ED18}" xr6:coauthVersionLast="47" xr6:coauthVersionMax="47" xr10:uidLastSave="{6160527F-485D-49B8-B2BD-D5349DAF13ED}"/>
  <bookViews>
    <workbookView xWindow="-120" yWindow="-120" windowWidth="29040" windowHeight="15840" activeTab="4" xr2:uid="{6885590F-AD7D-4DA2-838B-B6E30978D8C5}"/>
  </bookViews>
  <sheets>
    <sheet name="Fig1. LV titers" sheetId="4" r:id="rId1"/>
    <sheet name="Fig2. EGFP expression + persist" sheetId="1" r:id="rId2"/>
    <sheet name="S3 Figure. T lymph growth rate" sheetId="2" r:id="rId3"/>
    <sheet name="S4 Fig. VCN in karyotyping" sheetId="3" r:id="rId4"/>
    <sheet name="S5 Fig. MFI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4" l="1"/>
  <c r="D62" i="4"/>
  <c r="D59" i="4"/>
  <c r="D53" i="4"/>
  <c r="D50" i="4"/>
  <c r="D44" i="4"/>
  <c r="D41" i="4"/>
  <c r="D33" i="4"/>
  <c r="D28" i="4"/>
  <c r="D15" i="4"/>
  <c r="C5" i="3"/>
  <c r="C7" i="3"/>
  <c r="C9" i="3"/>
  <c r="C11" i="3"/>
  <c r="C13" i="3"/>
  <c r="C3" i="3"/>
  <c r="F3" i="1" l="1"/>
  <c r="I3" i="1"/>
  <c r="J3" i="1"/>
  <c r="K3" i="1"/>
  <c r="L3" i="1"/>
  <c r="I4" i="1"/>
  <c r="J4" i="1"/>
  <c r="K4" i="1"/>
  <c r="L4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F12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F21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F30" i="1"/>
  <c r="I30" i="1"/>
  <c r="J30" i="1"/>
  <c r="K30" i="1"/>
  <c r="L30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6" i="1"/>
  <c r="J36" i="1"/>
  <c r="K36" i="1"/>
  <c r="L36" i="1"/>
  <c r="I37" i="1"/>
  <c r="J37" i="1"/>
  <c r="K37" i="1"/>
  <c r="L37" i="1"/>
  <c r="I38" i="1"/>
  <c r="J38" i="1"/>
  <c r="K38" i="1"/>
  <c r="L38" i="1"/>
  <c r="F39" i="1"/>
  <c r="I39" i="1"/>
  <c r="J39" i="1"/>
  <c r="K39" i="1"/>
  <c r="L39" i="1"/>
  <c r="I40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I44" i="1"/>
  <c r="J44" i="1"/>
  <c r="K44" i="1"/>
  <c r="L44" i="1"/>
  <c r="I45" i="1"/>
  <c r="J45" i="1"/>
  <c r="K45" i="1"/>
  <c r="L45" i="1"/>
  <c r="I46" i="1"/>
  <c r="J46" i="1"/>
  <c r="K46" i="1"/>
  <c r="L46" i="1"/>
  <c r="I47" i="1"/>
  <c r="J47" i="1"/>
  <c r="K47" i="1"/>
  <c r="L47" i="1"/>
  <c r="F48" i="1"/>
  <c r="I48" i="1"/>
  <c r="J48" i="1"/>
  <c r="K48" i="1"/>
  <c r="L48" i="1"/>
  <c r="I49" i="1"/>
  <c r="J49" i="1"/>
  <c r="K49" i="1"/>
  <c r="L49" i="1"/>
  <c r="I50" i="1"/>
  <c r="J50" i="1"/>
  <c r="K50" i="1"/>
  <c r="L50" i="1"/>
  <c r="I51" i="1"/>
  <c r="J51" i="1"/>
  <c r="K51" i="1"/>
  <c r="L51" i="1"/>
  <c r="I52" i="1"/>
  <c r="J52" i="1"/>
  <c r="K52" i="1"/>
  <c r="L52" i="1"/>
  <c r="I53" i="1"/>
  <c r="J53" i="1"/>
  <c r="K53" i="1"/>
  <c r="L53" i="1"/>
  <c r="I54" i="1"/>
  <c r="J54" i="1"/>
  <c r="K54" i="1"/>
  <c r="L54" i="1"/>
  <c r="I55" i="1"/>
  <c r="J55" i="1"/>
  <c r="K55" i="1"/>
  <c r="L55" i="1"/>
  <c r="I56" i="1"/>
  <c r="J56" i="1"/>
  <c r="K56" i="1"/>
  <c r="L56" i="1"/>
  <c r="F57" i="1"/>
  <c r="I57" i="1"/>
  <c r="J57" i="1"/>
  <c r="K57" i="1"/>
  <c r="L57" i="1"/>
  <c r="I58" i="1"/>
  <c r="J58" i="1"/>
  <c r="K58" i="1"/>
  <c r="L58" i="1"/>
  <c r="I59" i="1"/>
  <c r="J59" i="1"/>
  <c r="K59" i="1"/>
  <c r="L59" i="1"/>
  <c r="I60" i="1"/>
  <c r="J60" i="1"/>
  <c r="K60" i="1"/>
  <c r="L60" i="1"/>
  <c r="I61" i="1"/>
  <c r="J61" i="1"/>
  <c r="K61" i="1"/>
  <c r="L61" i="1"/>
  <c r="I62" i="1"/>
  <c r="J62" i="1"/>
  <c r="K62" i="1"/>
  <c r="L62" i="1"/>
  <c r="I63" i="1"/>
  <c r="J63" i="1"/>
  <c r="K63" i="1"/>
  <c r="L63" i="1"/>
  <c r="I64" i="1"/>
  <c r="J64" i="1"/>
  <c r="K64" i="1"/>
  <c r="L64" i="1"/>
  <c r="I65" i="1"/>
  <c r="J65" i="1"/>
  <c r="K65" i="1"/>
  <c r="L65" i="1"/>
  <c r="F66" i="1"/>
  <c r="I66" i="1"/>
  <c r="J66" i="1"/>
  <c r="K66" i="1"/>
  <c r="L66" i="1"/>
  <c r="I67" i="1"/>
  <c r="J67" i="1"/>
  <c r="K67" i="1"/>
  <c r="L67" i="1"/>
  <c r="I68" i="1"/>
  <c r="J68" i="1"/>
  <c r="K68" i="1"/>
  <c r="L68" i="1"/>
  <c r="I69" i="1"/>
  <c r="J69" i="1"/>
  <c r="K69" i="1"/>
  <c r="L69" i="1"/>
  <c r="I70" i="1"/>
  <c r="J70" i="1"/>
  <c r="K70" i="1"/>
  <c r="L70" i="1"/>
  <c r="I71" i="1"/>
  <c r="J71" i="1"/>
  <c r="K71" i="1"/>
  <c r="L71" i="1"/>
  <c r="I72" i="1"/>
  <c r="J72" i="1"/>
  <c r="K72" i="1"/>
  <c r="L72" i="1"/>
  <c r="I73" i="1"/>
  <c r="J73" i="1"/>
  <c r="K73" i="1"/>
  <c r="L73" i="1"/>
  <c r="I74" i="1"/>
  <c r="J74" i="1"/>
  <c r="K74" i="1"/>
  <c r="L74" i="1"/>
  <c r="F75" i="1"/>
  <c r="I75" i="1"/>
  <c r="J75" i="1"/>
  <c r="K75" i="1"/>
  <c r="L75" i="1"/>
  <c r="I76" i="1"/>
  <c r="J76" i="1"/>
  <c r="K76" i="1"/>
  <c r="L76" i="1"/>
  <c r="I77" i="1"/>
  <c r="J77" i="1"/>
  <c r="K77" i="1"/>
  <c r="L77" i="1"/>
  <c r="I78" i="1"/>
  <c r="J78" i="1"/>
  <c r="K78" i="1"/>
  <c r="L78" i="1"/>
  <c r="I79" i="1"/>
  <c r="J79" i="1"/>
  <c r="K79" i="1"/>
  <c r="L79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F84" i="1"/>
  <c r="I84" i="1"/>
  <c r="J84" i="1"/>
  <c r="K84" i="1"/>
  <c r="L84" i="1"/>
  <c r="I85" i="1"/>
  <c r="J85" i="1"/>
  <c r="K85" i="1"/>
  <c r="L85" i="1"/>
  <c r="I86" i="1"/>
  <c r="J86" i="1"/>
  <c r="K86" i="1"/>
  <c r="L86" i="1"/>
  <c r="I87" i="1"/>
  <c r="J87" i="1"/>
  <c r="K87" i="1"/>
  <c r="L87" i="1"/>
  <c r="I88" i="1"/>
  <c r="J88" i="1"/>
  <c r="K88" i="1"/>
  <c r="L88" i="1"/>
  <c r="I89" i="1"/>
  <c r="J89" i="1"/>
  <c r="K89" i="1"/>
  <c r="L89" i="1"/>
  <c r="I90" i="1"/>
  <c r="J90" i="1"/>
  <c r="K90" i="1"/>
  <c r="L90" i="1"/>
  <c r="I91" i="1"/>
  <c r="J91" i="1"/>
  <c r="K91" i="1"/>
  <c r="L91" i="1"/>
  <c r="I92" i="1"/>
  <c r="J92" i="1"/>
  <c r="K92" i="1"/>
  <c r="L92" i="1"/>
  <c r="M3" i="1" l="1"/>
  <c r="M39" i="1"/>
  <c r="M21" i="1"/>
  <c r="M66" i="1"/>
  <c r="M48" i="1"/>
  <c r="M12" i="1"/>
  <c r="M75" i="1"/>
  <c r="M84" i="1"/>
  <c r="M57" i="1"/>
  <c r="M30" i="1"/>
</calcChain>
</file>

<file path=xl/sharedStrings.xml><?xml version="1.0" encoding="utf-8"?>
<sst xmlns="http://schemas.openxmlformats.org/spreadsheetml/2006/main" count="222" uniqueCount="113">
  <si>
    <t>R+H</t>
  </si>
  <si>
    <t>R+H+HR</t>
  </si>
  <si>
    <t>D+N+HR</t>
  </si>
  <si>
    <t>D+H+HR</t>
  </si>
  <si>
    <t>D64V+HR</t>
  </si>
  <si>
    <t>INwt+HR</t>
  </si>
  <si>
    <t>D+N</t>
  </si>
  <si>
    <t>D64V</t>
  </si>
  <si>
    <t>D+H</t>
  </si>
  <si>
    <t>INwt</t>
  </si>
  <si>
    <t>D13</t>
  </si>
  <si>
    <t>D9</t>
  </si>
  <si>
    <t>D6</t>
  </si>
  <si>
    <t>D2</t>
  </si>
  <si>
    <t>D13 average</t>
  </si>
  <si>
    <t>Flow cytometry analysis of EGFP expression: % EGFP-positive cells</t>
  </si>
  <si>
    <t>Persistence of transgene expression: percentage of D2 transgene expression retained at later timepoints.</t>
  </si>
  <si>
    <t>Zeocin-selected samples</t>
  </si>
  <si>
    <t>lot</t>
  </si>
  <si>
    <t>LV</t>
  </si>
  <si>
    <t>D1</t>
  </si>
  <si>
    <t>D3</t>
  </si>
  <si>
    <t>D10</t>
  </si>
  <si>
    <t>INwt + HR</t>
  </si>
  <si>
    <t>D+N + HR</t>
  </si>
  <si>
    <t>D+H + HR</t>
  </si>
  <si>
    <t>R+H + HR</t>
  </si>
  <si>
    <t>D64V + HR</t>
  </si>
  <si>
    <t>-</t>
  </si>
  <si>
    <t>NTD</t>
  </si>
  <si>
    <t>No antibiotic selection</t>
  </si>
  <si>
    <t>CELL NUMBER: LIVE CELLS/WELL</t>
  </si>
  <si>
    <t>INwt+HA</t>
  </si>
  <si>
    <t>RH</t>
  </si>
  <si>
    <t>D+H+HA</t>
  </si>
  <si>
    <t>VCN</t>
  </si>
  <si>
    <t>Average</t>
  </si>
  <si>
    <t>S4 Figure. Vector copy number (VCN) measured from karyotyped cell samples.</t>
  </si>
  <si>
    <t>EGFP-LVs</t>
  </si>
  <si>
    <t>p24 pg/ml</t>
  </si>
  <si>
    <t>TU/ml</t>
  </si>
  <si>
    <t>ZeoR-LVs</t>
  </si>
  <si>
    <t>LV name</t>
  </si>
  <si>
    <t>n (LV lots)</t>
  </si>
  <si>
    <t>Mean</t>
  </si>
  <si>
    <t>Std. Deviation</t>
  </si>
  <si>
    <t>Std. Error</t>
  </si>
  <si>
    <t>D+H + HA</t>
  </si>
  <si>
    <t>D+N + HA</t>
  </si>
  <si>
    <t>D64V + HA</t>
  </si>
  <si>
    <t>RH + HA</t>
  </si>
  <si>
    <t>INwt + HA</t>
  </si>
  <si>
    <t>Titer
FACS TU/ml</t>
  </si>
  <si>
    <t>Average TU/ml</t>
  </si>
  <si>
    <t>D+H - EGFP</t>
  </si>
  <si>
    <t>D+H-ZeoR</t>
  </si>
  <si>
    <t>na</t>
  </si>
  <si>
    <t>D+H+HA-EGFP</t>
  </si>
  <si>
    <t>D+H+HA-ZeoR</t>
  </si>
  <si>
    <t>D+N-EGFP</t>
  </si>
  <si>
    <t>D+N-ZeoR</t>
  </si>
  <si>
    <t>D+N+HA-EGFP</t>
  </si>
  <si>
    <t>D+N+HA-ZeoR</t>
  </si>
  <si>
    <t>D64V-EGFP</t>
  </si>
  <si>
    <t>D64V-ZeoR</t>
  </si>
  <si>
    <t>D64V+HA-EGFP</t>
  </si>
  <si>
    <t>D64V+HA-ZeoR</t>
  </si>
  <si>
    <t>RH-EGFP</t>
  </si>
  <si>
    <t>RH-ZeoR</t>
  </si>
  <si>
    <t>RH+HA-EGFP</t>
  </si>
  <si>
    <t>RH+HA-ZeoR</t>
  </si>
  <si>
    <t>INwt-EGFP</t>
  </si>
  <si>
    <t>INwt-ZeoR</t>
  </si>
  <si>
    <t>INwt+HA-EGFP</t>
  </si>
  <si>
    <t>INwt+HA-ZeoR</t>
  </si>
  <si>
    <t>Median FITC-A: GFP positive cells</t>
  </si>
  <si>
    <t>Days post-transduction</t>
  </si>
  <si>
    <t>GFP positive cells Events</t>
  </si>
  <si>
    <t>Sample</t>
  </si>
  <si>
    <t>96219,8</t>
  </si>
  <si>
    <t>82611,2</t>
  </si>
  <si>
    <t>94348,8</t>
  </si>
  <si>
    <t>26309,6</t>
  </si>
  <si>
    <t>30237,4</t>
  </si>
  <si>
    <t>27979,2</t>
  </si>
  <si>
    <t>7741,1</t>
  </si>
  <si>
    <t>8070,3</t>
  </si>
  <si>
    <t>8424,1</t>
  </si>
  <si>
    <t>6605,3</t>
  </si>
  <si>
    <t>6907,1</t>
  </si>
  <si>
    <t>6328,8</t>
  </si>
  <si>
    <t>5491,5</t>
  </si>
  <si>
    <t>5465,8</t>
  </si>
  <si>
    <t>5427,3</t>
  </si>
  <si>
    <t>5534,9</t>
  </si>
  <si>
    <t>5518,7</t>
  </si>
  <si>
    <t>5549,8</t>
  </si>
  <si>
    <t>7653,4</t>
  </si>
  <si>
    <t>7788,9</t>
  </si>
  <si>
    <t>7628,6</t>
  </si>
  <si>
    <t>6760,5</t>
  </si>
  <si>
    <t>6875,3</t>
  </si>
  <si>
    <t>6863,1</t>
  </si>
  <si>
    <t>5029,4</t>
  </si>
  <si>
    <t>5022,5</t>
  </si>
  <si>
    <t>4996,2</t>
  </si>
  <si>
    <t>D64V+HA</t>
  </si>
  <si>
    <t>5744,4</t>
  </si>
  <si>
    <t>5495,5</t>
  </si>
  <si>
    <t>5314,8</t>
  </si>
  <si>
    <t>6228,7</t>
  </si>
  <si>
    <t>5942,6</t>
  </si>
  <si>
    <t>4950,7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</si>
</sst>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10" fontId="0" fillId="0" borderId="0" xfId="0" applyNumberFormat="1"/>
    <xf numFmtId="10" fontId="5" fillId="0" borderId="5" xfId="0" applyNumberFormat="1" applyFont="1" applyBorder="1"/>
    <xf numFmtId="10" fontId="5" fillId="0" borderId="6" xfId="0" applyNumberFormat="1" applyFont="1" applyBorder="1"/>
    <xf numFmtId="10" fontId="5" fillId="0" borderId="7" xfId="0" applyNumberFormat="1" applyFont="1" applyBorder="1"/>
    <xf numFmtId="10" fontId="5" fillId="0" borderId="8" xfId="0" applyNumberFormat="1" applyFont="1" applyBorder="1"/>
    <xf numFmtId="10" fontId="5" fillId="0" borderId="9" xfId="0" applyNumberFormat="1" applyFont="1" applyBorder="1"/>
    <xf numFmtId="10" fontId="5" fillId="0" borderId="1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/>
    <xf numFmtId="10" fontId="3" fillId="0" borderId="8" xfId="0" applyNumberFormat="1" applyFont="1" applyBorder="1" applyAlignment="1">
      <alignment horizontal="center"/>
    </xf>
    <xf numFmtId="10" fontId="3" fillId="0" borderId="5" xfId="1" applyNumberFormat="1" applyFont="1" applyFill="1" applyBorder="1"/>
    <xf numFmtId="10" fontId="3" fillId="0" borderId="6" xfId="0" applyNumberFormat="1" applyFont="1" applyBorder="1" applyAlignment="1">
      <alignment horizontal="center"/>
    </xf>
    <xf numFmtId="10" fontId="3" fillId="0" borderId="7" xfId="1" applyNumberFormat="1" applyFont="1" applyFill="1" applyBorder="1"/>
    <xf numFmtId="10" fontId="3" fillId="0" borderId="9" xfId="1" applyNumberFormat="1" applyFont="1" applyFill="1" applyBorder="1"/>
    <xf numFmtId="10" fontId="3" fillId="0" borderId="1" xfId="0" applyNumberFormat="1" applyFont="1" applyBorder="1" applyAlignment="1">
      <alignment horizontal="center"/>
    </xf>
    <xf numFmtId="10" fontId="5" fillId="0" borderId="11" xfId="0" applyNumberFormat="1" applyFont="1" applyBorder="1"/>
    <xf numFmtId="10" fontId="5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8" xfId="0" applyBorder="1"/>
    <xf numFmtId="0" fontId="6" fillId="0" borderId="0" xfId="0" applyFont="1"/>
    <xf numFmtId="0" fontId="6" fillId="0" borderId="0" xfId="0" applyFont="1" applyAlignment="1"/>
    <xf numFmtId="0" fontId="5" fillId="0" borderId="1" xfId="0" applyFont="1" applyBorder="1"/>
    <xf numFmtId="0" fontId="5" fillId="0" borderId="6" xfId="0" applyFont="1" applyBorder="1"/>
    <xf numFmtId="0" fontId="2" fillId="0" borderId="0" xfId="0" applyFont="1" applyFill="1"/>
    <xf numFmtId="11" fontId="0" fillId="0" borderId="0" xfId="0" applyNumberFormat="1"/>
    <xf numFmtId="0" fontId="7" fillId="2" borderId="8" xfId="0" applyFont="1" applyFill="1" applyBorder="1" applyAlignment="1">
      <alignment horizontal="center" vertical="center"/>
    </xf>
    <xf numFmtId="11" fontId="7" fillId="2" borderId="8" xfId="0" applyNumberFormat="1" applyFont="1" applyFill="1" applyBorder="1" applyAlignment="1">
      <alignment horizontal="center" vertical="center"/>
    </xf>
    <xf numFmtId="11" fontId="7" fillId="2" borderId="8" xfId="0" applyNumberFormat="1" applyFont="1" applyFill="1" applyBorder="1" applyAlignment="1">
      <alignment horizontal="center" vertical="center" wrapText="1"/>
    </xf>
    <xf numFmtId="11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1" fontId="5" fillId="2" borderId="8" xfId="0" quotePrefix="1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11" fontId="5" fillId="2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/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90AA7-44FC-4A0D-B28F-68F7ACCB0D48}">
  <dimension ref="A1:N72"/>
  <sheetViews>
    <sheetView workbookViewId="0">
      <selection activeCell="J62" sqref="J62"/>
    </sheetView>
  </sheetViews>
  <sheetFormatPr defaultRowHeight="15" x14ac:dyDescent="0.25"/>
  <cols>
    <col min="1" max="1" width="14.42578125" bestFit="1" customWidth="1"/>
    <col min="2" max="2" width="11.140625" bestFit="1" customWidth="1"/>
    <col min="3" max="3" width="9.7109375" bestFit="1" customWidth="1"/>
    <col min="4" max="4" width="9.5703125" bestFit="1" customWidth="1"/>
  </cols>
  <sheetData>
    <row r="1" spans="1:14" x14ac:dyDescent="0.25">
      <c r="A1" t="s">
        <v>38</v>
      </c>
      <c r="C1" s="36" t="s">
        <v>39</v>
      </c>
      <c r="D1" s="36"/>
      <c r="E1" s="36"/>
      <c r="F1" s="36" t="s">
        <v>40</v>
      </c>
      <c r="G1" s="36"/>
      <c r="H1" s="36"/>
      <c r="J1" t="s">
        <v>41</v>
      </c>
      <c r="L1" s="36" t="s">
        <v>39</v>
      </c>
      <c r="M1" s="36"/>
      <c r="N1" s="36"/>
    </row>
    <row r="2" spans="1:14" x14ac:dyDescent="0.25">
      <c r="A2" t="s">
        <v>42</v>
      </c>
      <c r="B2" t="s">
        <v>43</v>
      </c>
      <c r="C2" t="s">
        <v>44</v>
      </c>
      <c r="D2" t="s">
        <v>45</v>
      </c>
      <c r="E2" t="s">
        <v>46</v>
      </c>
      <c r="F2" t="s">
        <v>44</v>
      </c>
      <c r="G2" t="s">
        <v>45</v>
      </c>
      <c r="H2" t="s">
        <v>46</v>
      </c>
      <c r="J2" t="s">
        <v>42</v>
      </c>
      <c r="K2" t="s">
        <v>43</v>
      </c>
      <c r="L2" t="s">
        <v>44</v>
      </c>
      <c r="M2" t="s">
        <v>45</v>
      </c>
      <c r="N2" t="s">
        <v>46</v>
      </c>
    </row>
    <row r="3" spans="1:14" x14ac:dyDescent="0.25">
      <c r="A3" t="s">
        <v>8</v>
      </c>
      <c r="B3">
        <v>11</v>
      </c>
      <c r="C3" s="28">
        <v>144000000</v>
      </c>
      <c r="D3" s="28">
        <v>67100000</v>
      </c>
      <c r="E3" s="28">
        <v>20200000</v>
      </c>
      <c r="F3" s="28">
        <v>70400000</v>
      </c>
      <c r="G3" s="28">
        <v>45500000</v>
      </c>
      <c r="H3" s="28">
        <v>13700000</v>
      </c>
      <c r="J3" t="s">
        <v>8</v>
      </c>
      <c r="K3">
        <v>2</v>
      </c>
      <c r="L3" s="28">
        <v>121000000</v>
      </c>
      <c r="M3" s="28">
        <v>19100000</v>
      </c>
      <c r="N3" s="28">
        <v>13500000</v>
      </c>
    </row>
    <row r="4" spans="1:14" x14ac:dyDescent="0.25">
      <c r="A4" t="s">
        <v>47</v>
      </c>
      <c r="B4">
        <v>4</v>
      </c>
      <c r="C4" s="28">
        <v>129000000</v>
      </c>
      <c r="D4" s="28">
        <v>94500000</v>
      </c>
      <c r="E4" s="28">
        <v>47200000</v>
      </c>
      <c r="F4" s="28">
        <v>35100000</v>
      </c>
      <c r="G4" s="28">
        <v>38600000</v>
      </c>
      <c r="H4" s="28">
        <v>19300000</v>
      </c>
      <c r="J4" t="s">
        <v>47</v>
      </c>
      <c r="K4">
        <v>1</v>
      </c>
      <c r="L4" s="28">
        <v>175000000</v>
      </c>
    </row>
    <row r="5" spans="1:14" x14ac:dyDescent="0.25">
      <c r="A5" t="s">
        <v>6</v>
      </c>
      <c r="B5">
        <v>6</v>
      </c>
      <c r="C5" s="28">
        <v>96800000</v>
      </c>
      <c r="D5" s="28">
        <v>67600000</v>
      </c>
      <c r="E5" s="28">
        <v>27600000</v>
      </c>
      <c r="F5" s="28">
        <v>131000000</v>
      </c>
      <c r="G5" s="28">
        <v>142000000</v>
      </c>
      <c r="H5" s="28">
        <v>58000000</v>
      </c>
      <c r="J5" t="s">
        <v>6</v>
      </c>
      <c r="K5">
        <v>2</v>
      </c>
      <c r="L5" s="28">
        <v>104000000</v>
      </c>
      <c r="M5" s="28">
        <v>52800000</v>
      </c>
      <c r="N5" s="28">
        <v>37300000</v>
      </c>
    </row>
    <row r="6" spans="1:14" x14ac:dyDescent="0.25">
      <c r="A6" t="s">
        <v>48</v>
      </c>
      <c r="B6">
        <v>2</v>
      </c>
      <c r="C6" s="28">
        <v>83100000</v>
      </c>
      <c r="D6" s="28">
        <v>47900000</v>
      </c>
      <c r="E6" s="28">
        <v>33900000</v>
      </c>
      <c r="F6" s="28">
        <v>47000000</v>
      </c>
      <c r="G6" s="28">
        <v>46700000</v>
      </c>
      <c r="H6" s="28">
        <v>33100000</v>
      </c>
      <c r="J6" t="s">
        <v>48</v>
      </c>
      <c r="K6">
        <v>1</v>
      </c>
      <c r="L6" s="28">
        <v>169000000</v>
      </c>
    </row>
    <row r="7" spans="1:14" x14ac:dyDescent="0.25">
      <c r="A7" t="s">
        <v>7</v>
      </c>
      <c r="B7">
        <v>5</v>
      </c>
      <c r="C7" s="28">
        <v>113000000</v>
      </c>
      <c r="D7" s="28">
        <v>95300000</v>
      </c>
      <c r="E7" s="28">
        <v>42600000</v>
      </c>
      <c r="F7" s="28">
        <v>496000000</v>
      </c>
      <c r="G7" s="28">
        <v>1070000000</v>
      </c>
      <c r="H7" s="28">
        <v>476000000</v>
      </c>
      <c r="J7" t="s">
        <v>7</v>
      </c>
      <c r="K7">
        <v>1</v>
      </c>
      <c r="L7" s="28">
        <v>116000000</v>
      </c>
    </row>
    <row r="8" spans="1:14" x14ac:dyDescent="0.25">
      <c r="A8" t="s">
        <v>49</v>
      </c>
      <c r="B8">
        <v>2</v>
      </c>
      <c r="C8" s="28">
        <v>148000000</v>
      </c>
      <c r="D8" s="28">
        <v>89000000</v>
      </c>
      <c r="E8" s="28">
        <v>62900000</v>
      </c>
      <c r="F8" s="28">
        <v>6910000</v>
      </c>
      <c r="G8" s="28">
        <v>1590000</v>
      </c>
      <c r="H8" s="28">
        <v>1130000</v>
      </c>
      <c r="J8" t="s">
        <v>49</v>
      </c>
      <c r="K8">
        <v>1</v>
      </c>
      <c r="L8" s="28">
        <v>195000000</v>
      </c>
    </row>
    <row r="9" spans="1:14" x14ac:dyDescent="0.25">
      <c r="A9" t="s">
        <v>33</v>
      </c>
      <c r="B9">
        <v>5</v>
      </c>
      <c r="C9" s="28">
        <v>88600000</v>
      </c>
      <c r="D9" s="28">
        <v>41300000</v>
      </c>
      <c r="E9" s="28">
        <v>18500000</v>
      </c>
      <c r="F9" s="28">
        <v>10900000</v>
      </c>
      <c r="G9" s="28">
        <v>7040000</v>
      </c>
      <c r="H9" s="28">
        <v>3150000</v>
      </c>
      <c r="J9" t="s">
        <v>33</v>
      </c>
      <c r="K9">
        <v>1</v>
      </c>
      <c r="L9" s="28">
        <v>90400000</v>
      </c>
    </row>
    <row r="10" spans="1:14" x14ac:dyDescent="0.25">
      <c r="A10" t="s">
        <v>50</v>
      </c>
      <c r="B10">
        <v>2</v>
      </c>
      <c r="C10" s="28">
        <v>174000000</v>
      </c>
      <c r="D10" s="28">
        <v>32500000</v>
      </c>
      <c r="E10" s="28">
        <v>23000000</v>
      </c>
      <c r="F10" s="28">
        <v>14100000</v>
      </c>
      <c r="G10" s="28">
        <v>10300000</v>
      </c>
      <c r="H10" s="28">
        <v>7290000</v>
      </c>
      <c r="J10" t="s">
        <v>50</v>
      </c>
      <c r="K10">
        <v>1</v>
      </c>
      <c r="L10" s="28">
        <v>159000000</v>
      </c>
    </row>
    <row r="11" spans="1:14" x14ac:dyDescent="0.25">
      <c r="A11" t="s">
        <v>9</v>
      </c>
      <c r="B11">
        <v>6</v>
      </c>
      <c r="C11" s="28">
        <v>183000000</v>
      </c>
      <c r="D11" s="28">
        <v>161000000</v>
      </c>
      <c r="E11" s="28">
        <v>65700000</v>
      </c>
      <c r="F11" s="28">
        <v>4110000000</v>
      </c>
      <c r="G11" s="28">
        <v>4650000000</v>
      </c>
      <c r="H11" s="28">
        <v>1900000000</v>
      </c>
      <c r="J11" t="s">
        <v>9</v>
      </c>
      <c r="K11">
        <v>2</v>
      </c>
      <c r="L11" s="28">
        <v>124000000</v>
      </c>
      <c r="M11" s="28">
        <v>28300000</v>
      </c>
      <c r="N11" s="28">
        <v>20000000</v>
      </c>
    </row>
    <row r="12" spans="1:14" x14ac:dyDescent="0.25">
      <c r="A12" t="s">
        <v>51</v>
      </c>
      <c r="B12">
        <v>2</v>
      </c>
      <c r="C12" s="28">
        <v>155000000</v>
      </c>
      <c r="D12" s="28">
        <v>154000000</v>
      </c>
      <c r="E12" s="28">
        <v>109000000</v>
      </c>
      <c r="F12" s="28">
        <v>495000000</v>
      </c>
      <c r="G12" s="28">
        <v>204000000</v>
      </c>
      <c r="H12" s="28">
        <v>145000000</v>
      </c>
      <c r="J12" t="s">
        <v>51</v>
      </c>
      <c r="K12">
        <v>1</v>
      </c>
      <c r="L12" s="28">
        <v>181000000</v>
      </c>
    </row>
    <row r="14" spans="1:14" ht="47.25" x14ac:dyDescent="0.25">
      <c r="A14" s="29" t="s">
        <v>42</v>
      </c>
      <c r="B14" s="30" t="s">
        <v>39</v>
      </c>
      <c r="C14" s="31" t="s">
        <v>52</v>
      </c>
      <c r="D14" s="31" t="s">
        <v>53</v>
      </c>
    </row>
    <row r="15" spans="1:14" ht="15.75" customHeight="1" x14ac:dyDescent="0.25">
      <c r="A15" s="37" t="s">
        <v>54</v>
      </c>
      <c r="B15" s="32">
        <v>116000000</v>
      </c>
      <c r="C15" s="32">
        <v>48500000</v>
      </c>
      <c r="D15" s="38">
        <f>AVERAGE(C15:C25)</f>
        <v>70377845.454545453</v>
      </c>
    </row>
    <row r="16" spans="1:14" ht="15" customHeight="1" x14ac:dyDescent="0.25">
      <c r="A16" s="37"/>
      <c r="B16" s="32">
        <v>106000000</v>
      </c>
      <c r="C16" s="32">
        <v>46300000</v>
      </c>
      <c r="D16" s="37"/>
    </row>
    <row r="17" spans="1:4" ht="15" customHeight="1" x14ac:dyDescent="0.25">
      <c r="A17" s="37"/>
      <c r="B17" s="32">
        <v>65400000</v>
      </c>
      <c r="C17" s="32">
        <v>70400000</v>
      </c>
      <c r="D17" s="37"/>
    </row>
    <row r="18" spans="1:4" ht="15" customHeight="1" x14ac:dyDescent="0.25">
      <c r="A18" s="37"/>
      <c r="B18" s="32">
        <v>163000000</v>
      </c>
      <c r="C18" s="32">
        <v>55170000</v>
      </c>
      <c r="D18" s="37"/>
    </row>
    <row r="19" spans="1:4" ht="15" customHeight="1" x14ac:dyDescent="0.25">
      <c r="A19" s="37"/>
      <c r="B19" s="32">
        <v>251000000</v>
      </c>
      <c r="C19" s="32">
        <v>177000000</v>
      </c>
      <c r="D19" s="37"/>
    </row>
    <row r="20" spans="1:4" ht="15" customHeight="1" x14ac:dyDescent="0.25">
      <c r="A20" s="37"/>
      <c r="B20" s="32">
        <v>171000000</v>
      </c>
      <c r="C20" s="32">
        <v>54100000</v>
      </c>
      <c r="D20" s="37"/>
    </row>
    <row r="21" spans="1:4" ht="15" customHeight="1" x14ac:dyDescent="0.25">
      <c r="A21" s="37"/>
      <c r="B21" s="32">
        <v>270000000</v>
      </c>
      <c r="C21" s="32">
        <v>71100000</v>
      </c>
      <c r="D21" s="37"/>
    </row>
    <row r="22" spans="1:4" ht="15" customHeight="1" x14ac:dyDescent="0.25">
      <c r="A22" s="37"/>
      <c r="B22" s="32">
        <v>137000000</v>
      </c>
      <c r="C22" s="32">
        <v>43100000</v>
      </c>
      <c r="D22" s="37"/>
    </row>
    <row r="23" spans="1:4" ht="15" customHeight="1" x14ac:dyDescent="0.25">
      <c r="A23" s="37"/>
      <c r="B23" s="32">
        <v>99300000</v>
      </c>
      <c r="C23" s="32">
        <v>21400000</v>
      </c>
      <c r="D23" s="37"/>
    </row>
    <row r="24" spans="1:4" x14ac:dyDescent="0.25">
      <c r="A24" s="37"/>
      <c r="B24" s="32">
        <v>65800000</v>
      </c>
      <c r="C24" s="32">
        <v>51200000</v>
      </c>
      <c r="D24" s="37"/>
    </row>
    <row r="25" spans="1:4" x14ac:dyDescent="0.25">
      <c r="A25" s="37"/>
      <c r="B25" s="32">
        <v>141000000</v>
      </c>
      <c r="C25" s="32">
        <v>135886300</v>
      </c>
      <c r="D25" s="37"/>
    </row>
    <row r="26" spans="1:4" x14ac:dyDescent="0.25">
      <c r="A26" s="37" t="s">
        <v>55</v>
      </c>
      <c r="B26" s="32">
        <v>134000000</v>
      </c>
      <c r="C26" s="32" t="s">
        <v>56</v>
      </c>
      <c r="D26" s="38"/>
    </row>
    <row r="27" spans="1:4" x14ac:dyDescent="0.25">
      <c r="A27" s="37"/>
      <c r="B27" s="32">
        <v>107000000</v>
      </c>
      <c r="C27" s="32"/>
      <c r="D27" s="37"/>
    </row>
    <row r="28" spans="1:4" ht="15" customHeight="1" x14ac:dyDescent="0.25">
      <c r="A28" s="37" t="s">
        <v>57</v>
      </c>
      <c r="B28" s="32">
        <v>132000000</v>
      </c>
      <c r="C28" s="32">
        <v>91000000</v>
      </c>
      <c r="D28" s="38">
        <f>AVERAGE(C28:C31)</f>
        <v>35055000</v>
      </c>
    </row>
    <row r="29" spans="1:4" ht="15" customHeight="1" x14ac:dyDescent="0.25">
      <c r="A29" s="37"/>
      <c r="B29" s="32">
        <v>31200000</v>
      </c>
      <c r="C29" s="32">
        <v>2820000</v>
      </c>
      <c r="D29" s="38"/>
    </row>
    <row r="30" spans="1:4" ht="15" customHeight="1" x14ac:dyDescent="0.25">
      <c r="A30" s="37"/>
      <c r="B30" s="32">
        <v>96200000</v>
      </c>
      <c r="C30" s="32">
        <v>26700000</v>
      </c>
      <c r="D30" s="38"/>
    </row>
    <row r="31" spans="1:4" ht="15" customHeight="1" x14ac:dyDescent="0.25">
      <c r="A31" s="37"/>
      <c r="B31" s="32">
        <v>256000000</v>
      </c>
      <c r="C31" s="32">
        <v>19700000</v>
      </c>
      <c r="D31" s="38"/>
    </row>
    <row r="32" spans="1:4" x14ac:dyDescent="0.25">
      <c r="A32" s="33" t="s">
        <v>58</v>
      </c>
      <c r="B32" s="32">
        <v>175000000</v>
      </c>
      <c r="C32" s="32" t="s">
        <v>56</v>
      </c>
      <c r="D32" s="33"/>
    </row>
    <row r="33" spans="1:4" ht="15" customHeight="1" x14ac:dyDescent="0.25">
      <c r="A33" s="37" t="s">
        <v>59</v>
      </c>
      <c r="B33" s="32">
        <v>35500000</v>
      </c>
      <c r="C33" s="32">
        <v>31500000</v>
      </c>
      <c r="D33" s="38">
        <f>AVERAGE(C33:C38)</f>
        <v>130633333.33333333</v>
      </c>
    </row>
    <row r="34" spans="1:4" ht="15" customHeight="1" x14ac:dyDescent="0.25">
      <c r="A34" s="37"/>
      <c r="B34" s="32">
        <v>117000000</v>
      </c>
      <c r="C34" s="32">
        <v>181000000</v>
      </c>
      <c r="D34" s="37"/>
    </row>
    <row r="35" spans="1:4" ht="15" customHeight="1" x14ac:dyDescent="0.25">
      <c r="A35" s="37"/>
      <c r="B35" s="32">
        <v>62700000</v>
      </c>
      <c r="C35" s="32">
        <v>61600000</v>
      </c>
      <c r="D35" s="37"/>
    </row>
    <row r="36" spans="1:4" ht="15" customHeight="1" x14ac:dyDescent="0.25">
      <c r="A36" s="37"/>
      <c r="B36" s="32">
        <v>82500000</v>
      </c>
      <c r="C36" s="32">
        <v>32700000</v>
      </c>
      <c r="D36" s="37"/>
    </row>
    <row r="37" spans="1:4" ht="15" customHeight="1" x14ac:dyDescent="0.25">
      <c r="A37" s="37"/>
      <c r="B37" s="32">
        <v>223000000</v>
      </c>
      <c r="C37" s="34">
        <v>398000000</v>
      </c>
      <c r="D37" s="37"/>
    </row>
    <row r="38" spans="1:4" x14ac:dyDescent="0.25">
      <c r="A38" s="37"/>
      <c r="B38" s="32">
        <v>59800000</v>
      </c>
      <c r="C38" s="32">
        <v>79000000</v>
      </c>
      <c r="D38" s="37"/>
    </row>
    <row r="39" spans="1:4" x14ac:dyDescent="0.25">
      <c r="A39" s="37" t="s">
        <v>60</v>
      </c>
      <c r="B39" s="32">
        <v>141000000</v>
      </c>
      <c r="C39" s="32" t="s">
        <v>56</v>
      </c>
      <c r="D39" s="38"/>
    </row>
    <row r="40" spans="1:4" x14ac:dyDescent="0.25">
      <c r="A40" s="37"/>
      <c r="B40" s="32">
        <v>66400000</v>
      </c>
      <c r="C40" s="32"/>
      <c r="D40" s="37"/>
    </row>
    <row r="41" spans="1:4" ht="15" customHeight="1" x14ac:dyDescent="0.25">
      <c r="A41" s="37" t="s">
        <v>61</v>
      </c>
      <c r="B41" s="32">
        <v>49200000</v>
      </c>
      <c r="C41" s="32">
        <v>13900000</v>
      </c>
      <c r="D41" s="38">
        <f>AVERAGE(C41:C42)</f>
        <v>46950000</v>
      </c>
    </row>
    <row r="42" spans="1:4" ht="15" customHeight="1" x14ac:dyDescent="0.25">
      <c r="A42" s="37"/>
      <c r="B42" s="32">
        <v>117000000</v>
      </c>
      <c r="C42" s="32">
        <v>80000000</v>
      </c>
      <c r="D42" s="38"/>
    </row>
    <row r="43" spans="1:4" x14ac:dyDescent="0.25">
      <c r="A43" s="33" t="s">
        <v>62</v>
      </c>
      <c r="B43" s="32">
        <v>169000000</v>
      </c>
      <c r="C43" s="32" t="s">
        <v>56</v>
      </c>
      <c r="D43" s="33"/>
    </row>
    <row r="44" spans="1:4" ht="15" customHeight="1" x14ac:dyDescent="0.25">
      <c r="A44" s="37" t="s">
        <v>63</v>
      </c>
      <c r="B44" s="32">
        <v>193000000</v>
      </c>
      <c r="C44" s="32">
        <v>2400000000</v>
      </c>
      <c r="D44" s="38">
        <f>AVERAGE(C44:C48)</f>
        <v>495632000</v>
      </c>
    </row>
    <row r="45" spans="1:4" ht="15" customHeight="1" x14ac:dyDescent="0.25">
      <c r="A45" s="37"/>
      <c r="B45" s="32">
        <v>70300000</v>
      </c>
      <c r="C45" s="32">
        <v>14500000</v>
      </c>
      <c r="D45" s="38"/>
    </row>
    <row r="46" spans="1:4" ht="15" customHeight="1" x14ac:dyDescent="0.25">
      <c r="A46" s="37"/>
      <c r="B46" s="32">
        <v>66700000</v>
      </c>
      <c r="C46" s="32">
        <v>9600000</v>
      </c>
      <c r="D46" s="38"/>
    </row>
    <row r="47" spans="1:4" ht="15" customHeight="1" x14ac:dyDescent="0.25">
      <c r="A47" s="37"/>
      <c r="B47" s="32">
        <v>232000000</v>
      </c>
      <c r="C47" s="32">
        <v>53800000</v>
      </c>
      <c r="D47" s="38"/>
    </row>
    <row r="48" spans="1:4" x14ac:dyDescent="0.25">
      <c r="A48" s="37"/>
      <c r="B48" s="32">
        <v>4230000</v>
      </c>
      <c r="C48" s="32">
        <v>260000</v>
      </c>
      <c r="D48" s="38"/>
    </row>
    <row r="49" spans="1:4" x14ac:dyDescent="0.25">
      <c r="A49" s="33" t="s">
        <v>64</v>
      </c>
      <c r="B49" s="32">
        <v>116000000</v>
      </c>
      <c r="C49" s="32" t="s">
        <v>56</v>
      </c>
      <c r="D49" s="33"/>
    </row>
    <row r="50" spans="1:4" ht="15" customHeight="1" x14ac:dyDescent="0.25">
      <c r="A50" s="37" t="s">
        <v>65</v>
      </c>
      <c r="B50" s="32">
        <v>85200000</v>
      </c>
      <c r="C50" s="32">
        <v>8030000</v>
      </c>
      <c r="D50" s="38">
        <f>AVERAGE(C50:C51)</f>
        <v>6905000</v>
      </c>
    </row>
    <row r="51" spans="1:4" ht="15" customHeight="1" x14ac:dyDescent="0.25">
      <c r="A51" s="37"/>
      <c r="B51" s="32">
        <v>211000000</v>
      </c>
      <c r="C51" s="32">
        <v>5780000</v>
      </c>
      <c r="D51" s="38"/>
    </row>
    <row r="52" spans="1:4" x14ac:dyDescent="0.25">
      <c r="A52" s="33" t="s">
        <v>66</v>
      </c>
      <c r="B52" s="32">
        <v>195000000</v>
      </c>
      <c r="C52" s="32" t="s">
        <v>56</v>
      </c>
      <c r="D52" s="32"/>
    </row>
    <row r="53" spans="1:4" ht="15" customHeight="1" x14ac:dyDescent="0.25">
      <c r="A53" s="37" t="s">
        <v>67</v>
      </c>
      <c r="B53" s="32">
        <v>35200000</v>
      </c>
      <c r="C53" s="32">
        <v>6200000</v>
      </c>
      <c r="D53" s="38">
        <f>AVERAGE(C53:C57)</f>
        <v>10860000</v>
      </c>
    </row>
    <row r="54" spans="1:4" ht="15" customHeight="1" x14ac:dyDescent="0.25">
      <c r="A54" s="37"/>
      <c r="B54" s="32">
        <v>115000000</v>
      </c>
      <c r="C54" s="32">
        <v>18700000</v>
      </c>
      <c r="D54" s="38"/>
    </row>
    <row r="55" spans="1:4" ht="15" customHeight="1" x14ac:dyDescent="0.25">
      <c r="A55" s="37"/>
      <c r="B55" s="32">
        <v>56600000</v>
      </c>
      <c r="C55" s="32">
        <v>6200000</v>
      </c>
      <c r="D55" s="38"/>
    </row>
    <row r="56" spans="1:4" ht="15" customHeight="1" x14ac:dyDescent="0.25">
      <c r="A56" s="37"/>
      <c r="B56" s="32">
        <v>134000000</v>
      </c>
      <c r="C56" s="32">
        <v>18400000</v>
      </c>
      <c r="D56" s="38"/>
    </row>
    <row r="57" spans="1:4" x14ac:dyDescent="0.25">
      <c r="A57" s="37"/>
      <c r="B57" s="32">
        <v>102000000</v>
      </c>
      <c r="C57" s="32">
        <v>4800000</v>
      </c>
      <c r="D57" s="38"/>
    </row>
    <row r="58" spans="1:4" x14ac:dyDescent="0.25">
      <c r="A58" s="33" t="s">
        <v>68</v>
      </c>
      <c r="B58" s="32">
        <v>90400000</v>
      </c>
      <c r="C58" s="32" t="s">
        <v>56</v>
      </c>
      <c r="D58" s="33"/>
    </row>
    <row r="59" spans="1:4" ht="15" customHeight="1" x14ac:dyDescent="0.25">
      <c r="A59" s="37" t="s">
        <v>69</v>
      </c>
      <c r="B59" s="32">
        <v>151000000</v>
      </c>
      <c r="C59" s="32">
        <v>6830000</v>
      </c>
      <c r="D59" s="38">
        <f>AVERAGE(C59:C60)</f>
        <v>14115000</v>
      </c>
    </row>
    <row r="60" spans="1:4" ht="15" customHeight="1" x14ac:dyDescent="0.25">
      <c r="A60" s="37"/>
      <c r="B60" s="32">
        <v>197000000</v>
      </c>
      <c r="C60" s="34">
        <v>21400000</v>
      </c>
      <c r="D60" s="38"/>
    </row>
    <row r="61" spans="1:4" x14ac:dyDescent="0.25">
      <c r="A61" s="33" t="s">
        <v>70</v>
      </c>
      <c r="B61" s="32">
        <v>159000000</v>
      </c>
      <c r="C61" s="32" t="s">
        <v>56</v>
      </c>
      <c r="D61" s="33"/>
    </row>
    <row r="62" spans="1:4" ht="15" customHeight="1" x14ac:dyDescent="0.25">
      <c r="A62" s="37" t="s">
        <v>71</v>
      </c>
      <c r="B62" s="32">
        <v>480000000</v>
      </c>
      <c r="C62" s="32">
        <v>13000000000</v>
      </c>
      <c r="D62" s="38">
        <f>AVERAGE(C62:C67)</f>
        <v>4113252166.6666665</v>
      </c>
    </row>
    <row r="63" spans="1:4" ht="15" customHeight="1" x14ac:dyDescent="0.25">
      <c r="A63" s="37"/>
      <c r="B63" s="32">
        <v>64900000</v>
      </c>
      <c r="C63" s="32">
        <v>96900000</v>
      </c>
      <c r="D63" s="38"/>
    </row>
    <row r="64" spans="1:4" ht="15" customHeight="1" x14ac:dyDescent="0.25">
      <c r="A64" s="37"/>
      <c r="B64" s="32">
        <v>183000000</v>
      </c>
      <c r="C64" s="32">
        <v>3490000000</v>
      </c>
      <c r="D64" s="38"/>
    </row>
    <row r="65" spans="1:4" x14ac:dyDescent="0.25">
      <c r="A65" s="37"/>
      <c r="B65" s="32">
        <v>107000000</v>
      </c>
      <c r="C65" s="32">
        <v>4423613000</v>
      </c>
      <c r="D65" s="38"/>
    </row>
    <row r="66" spans="1:4" x14ac:dyDescent="0.25">
      <c r="A66" s="37"/>
      <c r="B66" s="32">
        <v>40600000</v>
      </c>
      <c r="C66" s="32">
        <v>789000000.00000012</v>
      </c>
      <c r="D66" s="38"/>
    </row>
    <row r="67" spans="1:4" x14ac:dyDescent="0.25">
      <c r="A67" s="37"/>
      <c r="B67" s="32">
        <v>220000000</v>
      </c>
      <c r="C67" s="32">
        <v>2880000000</v>
      </c>
      <c r="D67" s="38"/>
    </row>
    <row r="68" spans="1:4" x14ac:dyDescent="0.25">
      <c r="A68" s="37" t="s">
        <v>72</v>
      </c>
      <c r="B68" s="32">
        <v>144000000</v>
      </c>
      <c r="C68" s="32" t="s">
        <v>56</v>
      </c>
      <c r="D68" s="38"/>
    </row>
    <row r="69" spans="1:4" x14ac:dyDescent="0.25">
      <c r="A69" s="37"/>
      <c r="B69" s="32">
        <v>104000000</v>
      </c>
      <c r="C69" s="32"/>
      <c r="D69" s="37"/>
    </row>
    <row r="70" spans="1:4" ht="15" customHeight="1" x14ac:dyDescent="0.25">
      <c r="A70" s="37" t="s">
        <v>73</v>
      </c>
      <c r="B70" s="32">
        <v>264000000</v>
      </c>
      <c r="C70" s="32">
        <v>639000000</v>
      </c>
      <c r="D70" s="38">
        <f>AVERAGE(C70:C71)</f>
        <v>494500000</v>
      </c>
    </row>
    <row r="71" spans="1:4" x14ac:dyDescent="0.25">
      <c r="A71" s="37"/>
      <c r="B71" s="32">
        <v>46800000</v>
      </c>
      <c r="C71" s="32">
        <v>350000000</v>
      </c>
      <c r="D71" s="38"/>
    </row>
    <row r="72" spans="1:4" x14ac:dyDescent="0.25">
      <c r="A72" s="33" t="s">
        <v>74</v>
      </c>
      <c r="B72" s="32">
        <v>181000000</v>
      </c>
      <c r="C72" s="32" t="s">
        <v>56</v>
      </c>
      <c r="D72" s="33"/>
    </row>
  </sheetData>
  <mergeCells count="29">
    <mergeCell ref="A68:A69"/>
    <mergeCell ref="D68:D69"/>
    <mergeCell ref="A70:A71"/>
    <mergeCell ref="D70:D71"/>
    <mergeCell ref="A59:A60"/>
    <mergeCell ref="D59:D60"/>
    <mergeCell ref="A62:A67"/>
    <mergeCell ref="D62:D67"/>
    <mergeCell ref="A50:A51"/>
    <mergeCell ref="D50:D51"/>
    <mergeCell ref="A53:A57"/>
    <mergeCell ref="D53:D57"/>
    <mergeCell ref="A41:A42"/>
    <mergeCell ref="D41:D42"/>
    <mergeCell ref="A44:A48"/>
    <mergeCell ref="D44:D48"/>
    <mergeCell ref="A33:A38"/>
    <mergeCell ref="D33:D38"/>
    <mergeCell ref="A39:A40"/>
    <mergeCell ref="D39:D40"/>
    <mergeCell ref="A26:A27"/>
    <mergeCell ref="D26:D27"/>
    <mergeCell ref="A28:A31"/>
    <mergeCell ref="D28:D31"/>
    <mergeCell ref="C1:E1"/>
    <mergeCell ref="F1:H1"/>
    <mergeCell ref="L1:N1"/>
    <mergeCell ref="A15:A25"/>
    <mergeCell ref="D1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10637-3B53-442F-B3A6-D6FD7729E6CE}">
  <dimension ref="A1:AG109"/>
  <sheetViews>
    <sheetView workbookViewId="0">
      <selection activeCell="S29" sqref="S29"/>
    </sheetView>
  </sheetViews>
  <sheetFormatPr defaultRowHeight="15" x14ac:dyDescent="0.25"/>
  <cols>
    <col min="8" max="8" width="9.140625" customWidth="1"/>
  </cols>
  <sheetData>
    <row r="1" spans="1:33" x14ac:dyDescent="0.25">
      <c r="A1" s="27" t="s">
        <v>15</v>
      </c>
      <c r="H1" s="27" t="s">
        <v>16</v>
      </c>
    </row>
    <row r="2" spans="1:33" ht="15.75" thickBot="1" x14ac:dyDescent="0.3">
      <c r="B2" t="s">
        <v>13</v>
      </c>
      <c r="C2" t="s">
        <v>12</v>
      </c>
      <c r="D2" t="s">
        <v>11</v>
      </c>
      <c r="E2" t="s">
        <v>10</v>
      </c>
      <c r="F2" t="s">
        <v>14</v>
      </c>
      <c r="I2" t="s">
        <v>13</v>
      </c>
      <c r="J2" t="s">
        <v>12</v>
      </c>
      <c r="K2" t="s">
        <v>11</v>
      </c>
      <c r="L2" t="s">
        <v>10</v>
      </c>
      <c r="M2" t="s">
        <v>14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5">
      <c r="A3" s="39" t="s">
        <v>9</v>
      </c>
      <c r="B3" s="15">
        <v>0.9738</v>
      </c>
      <c r="C3" s="15">
        <v>0.98673333333333335</v>
      </c>
      <c r="D3" s="15">
        <v>0.98076666666666668</v>
      </c>
      <c r="E3" s="14">
        <v>0.98840000000000006</v>
      </c>
      <c r="F3" s="41">
        <f>AVERAGE(E3:E11)</f>
        <v>0.98124444444444459</v>
      </c>
      <c r="H3" s="39" t="s">
        <v>9</v>
      </c>
      <c r="I3" s="15">
        <f t="shared" ref="I3:I34" si="0">B3/$B3</f>
        <v>1</v>
      </c>
      <c r="J3" s="15">
        <f t="shared" ref="J3:J34" si="1">C3/$B3</f>
        <v>1.0132813034846306</v>
      </c>
      <c r="K3" s="15">
        <f t="shared" ref="K3:K34" si="2">D3/$B3</f>
        <v>1.0071541041966181</v>
      </c>
      <c r="L3" s="14">
        <f t="shared" ref="L3:L34" si="3">E3/$B3</f>
        <v>1.0149928116656399</v>
      </c>
      <c r="M3" s="41">
        <f>AVERAGE(L3:L11)</f>
        <v>0.99847932912418103</v>
      </c>
    </row>
    <row r="4" spans="1:33" x14ac:dyDescent="0.25">
      <c r="A4" s="40"/>
      <c r="B4" s="10">
        <v>0.97370000000000001</v>
      </c>
      <c r="C4" s="10">
        <v>0.97943333333333338</v>
      </c>
      <c r="D4" s="10">
        <v>0.98336666666666661</v>
      </c>
      <c r="E4" s="13">
        <v>0.98480000000000001</v>
      </c>
      <c r="F4" s="42"/>
      <c r="H4" s="40"/>
      <c r="I4" s="10">
        <f t="shared" si="0"/>
        <v>1</v>
      </c>
      <c r="J4" s="10">
        <f t="shared" si="1"/>
        <v>1.0058881928040806</v>
      </c>
      <c r="K4" s="10">
        <f t="shared" si="2"/>
        <v>1.0099277669371127</v>
      </c>
      <c r="L4" s="13">
        <f t="shared" si="3"/>
        <v>1.0113998151381329</v>
      </c>
      <c r="M4" s="42"/>
    </row>
    <row r="5" spans="1:33" ht="15.75" thickBot="1" x14ac:dyDescent="0.3">
      <c r="A5" s="40"/>
      <c r="B5" s="12">
        <v>0.97689999999999999</v>
      </c>
      <c r="C5" s="12">
        <v>0.98493333333333333</v>
      </c>
      <c r="D5" s="12">
        <v>0.98366666666666669</v>
      </c>
      <c r="E5" s="11">
        <v>0.98850000000000005</v>
      </c>
      <c r="F5" s="42"/>
      <c r="H5" s="40"/>
      <c r="I5" s="12">
        <f t="shared" si="0"/>
        <v>1</v>
      </c>
      <c r="J5" s="12">
        <f t="shared" si="1"/>
        <v>1.008223291363838</v>
      </c>
      <c r="K5" s="12">
        <f t="shared" si="2"/>
        <v>1.006926672808544</v>
      </c>
      <c r="L5" s="11">
        <f t="shared" si="3"/>
        <v>1.0118742962432183</v>
      </c>
      <c r="M5" s="42"/>
    </row>
    <row r="6" spans="1:33" x14ac:dyDescent="0.25">
      <c r="A6" s="40"/>
      <c r="B6" s="10">
        <v>0.99276666666666669</v>
      </c>
      <c r="C6" s="9">
        <v>0.99549999999999994</v>
      </c>
      <c r="D6" s="9">
        <v>0.99066666666666658</v>
      </c>
      <c r="E6" s="8">
        <v>0.97326666666666672</v>
      </c>
      <c r="F6" s="42"/>
      <c r="H6" s="40"/>
      <c r="I6" s="10">
        <f t="shared" si="0"/>
        <v>1</v>
      </c>
      <c r="J6" s="9">
        <f t="shared" si="1"/>
        <v>1.0027532484974648</v>
      </c>
      <c r="K6" s="9">
        <f t="shared" si="2"/>
        <v>0.99788469932511825</v>
      </c>
      <c r="L6" s="8">
        <f t="shared" si="3"/>
        <v>0.98035792230467045</v>
      </c>
      <c r="M6" s="42"/>
    </row>
    <row r="7" spans="1:33" x14ac:dyDescent="0.25">
      <c r="A7" s="40"/>
      <c r="B7" s="10">
        <v>0.99436666666666662</v>
      </c>
      <c r="C7" s="9">
        <v>0.99180000000000001</v>
      </c>
      <c r="D7" s="9">
        <v>0.98926666666666674</v>
      </c>
      <c r="E7" s="8">
        <v>0.9845666666666667</v>
      </c>
      <c r="F7" s="42"/>
      <c r="H7" s="40"/>
      <c r="I7" s="10">
        <f t="shared" si="0"/>
        <v>1</v>
      </c>
      <c r="J7" s="9">
        <f t="shared" si="1"/>
        <v>0.99741879253125953</v>
      </c>
      <c r="K7" s="9">
        <f t="shared" si="2"/>
        <v>0.99487110723743766</v>
      </c>
      <c r="L7" s="8">
        <f t="shared" si="3"/>
        <v>0.9901444805738997</v>
      </c>
      <c r="M7" s="42"/>
    </row>
    <row r="8" spans="1:33" ht="15.75" thickBot="1" x14ac:dyDescent="0.3">
      <c r="A8" s="40"/>
      <c r="B8" s="10">
        <v>0.99446666666666661</v>
      </c>
      <c r="C8" s="9">
        <v>0.98029999999999995</v>
      </c>
      <c r="D8" s="9">
        <v>0.9864666666666666</v>
      </c>
      <c r="E8" s="8">
        <v>0.98626666666666662</v>
      </c>
      <c r="F8" s="42"/>
      <c r="H8" s="40"/>
      <c r="I8" s="10">
        <f t="shared" si="0"/>
        <v>1</v>
      </c>
      <c r="J8" s="9">
        <f t="shared" si="1"/>
        <v>0.98575450827914457</v>
      </c>
      <c r="K8" s="9">
        <f t="shared" si="2"/>
        <v>0.99195548702822278</v>
      </c>
      <c r="L8" s="8">
        <f t="shared" si="3"/>
        <v>0.99175437420392842</v>
      </c>
      <c r="M8" s="42"/>
    </row>
    <row r="9" spans="1:33" x14ac:dyDescent="0.25">
      <c r="A9" s="40"/>
      <c r="B9" s="7">
        <v>0.97470000000000001</v>
      </c>
      <c r="C9" s="7">
        <v>0.98656666666666659</v>
      </c>
      <c r="D9" s="7">
        <v>0.97529999999999994</v>
      </c>
      <c r="E9" s="6">
        <v>0.96930000000000005</v>
      </c>
      <c r="F9" s="42"/>
      <c r="H9" s="40"/>
      <c r="I9" s="7">
        <f t="shared" si="0"/>
        <v>1</v>
      </c>
      <c r="J9" s="7">
        <f t="shared" si="1"/>
        <v>1.012174686228241</v>
      </c>
      <c r="K9" s="7">
        <f t="shared" si="2"/>
        <v>1.0006155740227762</v>
      </c>
      <c r="L9" s="6">
        <f t="shared" si="3"/>
        <v>0.9944598337950139</v>
      </c>
      <c r="M9" s="42"/>
    </row>
    <row r="10" spans="1:33" x14ac:dyDescent="0.25">
      <c r="A10" s="40"/>
      <c r="B10" s="5">
        <v>0.98060000000000003</v>
      </c>
      <c r="C10" s="5">
        <v>0.9864666666666666</v>
      </c>
      <c r="D10" s="5">
        <v>0.97419999999999995</v>
      </c>
      <c r="E10" s="4">
        <v>0.97170000000000001</v>
      </c>
      <c r="F10" s="42"/>
      <c r="H10" s="40"/>
      <c r="I10" s="5">
        <f t="shared" si="0"/>
        <v>1</v>
      </c>
      <c r="J10" s="5">
        <f t="shared" si="1"/>
        <v>1.0059827316608878</v>
      </c>
      <c r="K10" s="5">
        <f t="shared" si="2"/>
        <v>0.99347338364266768</v>
      </c>
      <c r="L10" s="4">
        <f t="shared" si="3"/>
        <v>0.99092392412808483</v>
      </c>
      <c r="M10" s="42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15.75" thickBot="1" x14ac:dyDescent="0.3">
      <c r="A11" s="40"/>
      <c r="B11" s="3">
        <v>0.98399999999999999</v>
      </c>
      <c r="C11" s="3">
        <v>0.9874666666666666</v>
      </c>
      <c r="D11" s="3">
        <v>0.9778</v>
      </c>
      <c r="E11" s="2">
        <v>0.98440000000000005</v>
      </c>
      <c r="F11" s="43"/>
      <c r="H11" s="40"/>
      <c r="I11" s="3">
        <f t="shared" si="0"/>
        <v>1</v>
      </c>
      <c r="J11" s="3">
        <f t="shared" si="1"/>
        <v>1.0035230352303524</v>
      </c>
      <c r="K11" s="3">
        <f t="shared" si="2"/>
        <v>0.99369918699186999</v>
      </c>
      <c r="L11" s="2">
        <f t="shared" si="3"/>
        <v>1.0004065040650407</v>
      </c>
      <c r="M11" s="43"/>
    </row>
    <row r="12" spans="1:33" x14ac:dyDescent="0.25">
      <c r="A12" s="39" t="s">
        <v>8</v>
      </c>
      <c r="B12" s="15">
        <v>0.2056</v>
      </c>
      <c r="C12" s="15">
        <v>0.12233333333333332</v>
      </c>
      <c r="D12" s="15">
        <v>7.3066666666666669E-2</v>
      </c>
      <c r="E12" s="14">
        <v>6.93E-2</v>
      </c>
      <c r="F12" s="41">
        <f>AVERAGE(E12:E20)</f>
        <v>9.771111111111111E-2</v>
      </c>
      <c r="H12" s="39" t="s">
        <v>8</v>
      </c>
      <c r="I12" s="15">
        <f t="shared" si="0"/>
        <v>1</v>
      </c>
      <c r="J12" s="15">
        <f t="shared" si="1"/>
        <v>0.59500648508430598</v>
      </c>
      <c r="K12" s="15">
        <f t="shared" si="2"/>
        <v>0.35538261997405968</v>
      </c>
      <c r="L12" s="14">
        <f t="shared" si="3"/>
        <v>0.33706225680933849</v>
      </c>
      <c r="M12" s="41">
        <f>AVERAGE(L12:L20)</f>
        <v>0.24542270409830128</v>
      </c>
    </row>
    <row r="13" spans="1:33" x14ac:dyDescent="0.25">
      <c r="A13" s="40"/>
      <c r="B13" s="10">
        <v>0.24519999999999997</v>
      </c>
      <c r="C13" s="10">
        <v>0.12443333333333334</v>
      </c>
      <c r="D13" s="10">
        <v>8.2066666666666663E-2</v>
      </c>
      <c r="E13" s="13">
        <v>8.4700000000000011E-2</v>
      </c>
      <c r="F13" s="42"/>
      <c r="H13" s="40"/>
      <c r="I13" s="10">
        <f t="shared" si="0"/>
        <v>1</v>
      </c>
      <c r="J13" s="10">
        <f t="shared" si="1"/>
        <v>0.50747688961392068</v>
      </c>
      <c r="K13" s="10">
        <f t="shared" si="2"/>
        <v>0.33469276780859164</v>
      </c>
      <c r="L13" s="13">
        <f t="shared" si="3"/>
        <v>0.3454323001631322</v>
      </c>
      <c r="M13" s="42"/>
    </row>
    <row r="14" spans="1:33" ht="15.75" thickBot="1" x14ac:dyDescent="0.3">
      <c r="A14" s="40"/>
      <c r="B14" s="12">
        <v>0.25279999999999997</v>
      </c>
      <c r="C14" s="12">
        <v>0.13003333333333333</v>
      </c>
      <c r="D14" s="12">
        <v>8.1766666666666668E-2</v>
      </c>
      <c r="E14" s="11">
        <v>7.5700000000000003E-2</v>
      </c>
      <c r="F14" s="42"/>
      <c r="H14" s="40"/>
      <c r="I14" s="12">
        <f t="shared" si="0"/>
        <v>1</v>
      </c>
      <c r="J14" s="12">
        <f t="shared" si="1"/>
        <v>0.51437236286919841</v>
      </c>
      <c r="K14" s="12">
        <f t="shared" si="2"/>
        <v>0.32344409282700426</v>
      </c>
      <c r="L14" s="11">
        <f t="shared" si="3"/>
        <v>0.29944620253164561</v>
      </c>
      <c r="M14" s="42"/>
    </row>
    <row r="15" spans="1:33" x14ac:dyDescent="0.25">
      <c r="A15" s="40"/>
      <c r="B15" s="10">
        <v>0.63556666666666661</v>
      </c>
      <c r="C15" s="9">
        <v>0.28549999999999998</v>
      </c>
      <c r="D15" s="9">
        <v>0.14836666666666667</v>
      </c>
      <c r="E15" s="8">
        <v>0.14076666666666668</v>
      </c>
      <c r="F15" s="42"/>
      <c r="H15" s="40"/>
      <c r="I15" s="10">
        <f t="shared" si="0"/>
        <v>1</v>
      </c>
      <c r="J15" s="9">
        <f t="shared" si="1"/>
        <v>0.44920543347144282</v>
      </c>
      <c r="K15" s="9">
        <f t="shared" si="2"/>
        <v>0.23343997482561496</v>
      </c>
      <c r="L15" s="8">
        <f t="shared" si="3"/>
        <v>0.22148214192059584</v>
      </c>
      <c r="M15" s="42"/>
    </row>
    <row r="16" spans="1:33" x14ac:dyDescent="0.25">
      <c r="A16" s="40"/>
      <c r="B16" s="10">
        <v>0.57056666666666667</v>
      </c>
      <c r="C16" s="9">
        <v>0.27689999999999998</v>
      </c>
      <c r="D16" s="9">
        <v>0.16686666666666666</v>
      </c>
      <c r="E16" s="8">
        <v>0.14356666666666668</v>
      </c>
      <c r="F16" s="42"/>
      <c r="H16" s="40"/>
      <c r="I16" s="10">
        <f t="shared" si="0"/>
        <v>1</v>
      </c>
      <c r="J16" s="9">
        <f t="shared" si="1"/>
        <v>0.48530700473213761</v>
      </c>
      <c r="K16" s="9">
        <f t="shared" si="2"/>
        <v>0.29245779050067183</v>
      </c>
      <c r="L16" s="8">
        <f t="shared" si="3"/>
        <v>0.25162119530291527</v>
      </c>
      <c r="M16" s="42"/>
    </row>
    <row r="17" spans="1:15" ht="15.75" thickBot="1" x14ac:dyDescent="0.3">
      <c r="A17" s="40"/>
      <c r="B17" s="10">
        <v>0.59766666666666668</v>
      </c>
      <c r="C17" s="9">
        <v>0.29289999999999999</v>
      </c>
      <c r="D17" s="9">
        <v>0.16226666666666667</v>
      </c>
      <c r="E17" s="8">
        <v>0.11546666666666666</v>
      </c>
      <c r="F17" s="42"/>
      <c r="H17" s="40"/>
      <c r="I17" s="10">
        <f t="shared" si="0"/>
        <v>1</v>
      </c>
      <c r="J17" s="9">
        <f t="shared" si="1"/>
        <v>0.49007250418293363</v>
      </c>
      <c r="K17" s="9">
        <f t="shared" si="2"/>
        <v>0.27150027886224204</v>
      </c>
      <c r="L17" s="8">
        <f t="shared" si="3"/>
        <v>0.1931957612939208</v>
      </c>
      <c r="M17" s="42"/>
    </row>
    <row r="18" spans="1:15" x14ac:dyDescent="0.25">
      <c r="A18" s="40"/>
      <c r="B18" s="7">
        <v>0.48299999999999998</v>
      </c>
      <c r="C18" s="7">
        <v>0.16286666666666666</v>
      </c>
      <c r="D18" s="7">
        <v>9.4900000000000012E-2</v>
      </c>
      <c r="E18" s="6">
        <v>9.2699999999999991E-2</v>
      </c>
      <c r="F18" s="42"/>
      <c r="H18" s="40"/>
      <c r="I18" s="7">
        <f t="shared" si="0"/>
        <v>1</v>
      </c>
      <c r="J18" s="7">
        <f t="shared" si="1"/>
        <v>0.33719806763285026</v>
      </c>
      <c r="K18" s="7">
        <f t="shared" si="2"/>
        <v>0.19648033126293998</v>
      </c>
      <c r="L18" s="6">
        <f t="shared" si="3"/>
        <v>0.19192546583850931</v>
      </c>
      <c r="M18" s="42"/>
    </row>
    <row r="19" spans="1:15" x14ac:dyDescent="0.25">
      <c r="A19" s="40"/>
      <c r="B19" s="5">
        <v>0.42170000000000002</v>
      </c>
      <c r="C19" s="5">
        <v>0.14346666666666666</v>
      </c>
      <c r="D19" s="5">
        <v>9.3400000000000011E-2</v>
      </c>
      <c r="E19" s="4">
        <v>8.2599999999999993E-2</v>
      </c>
      <c r="F19" s="42"/>
      <c r="H19" s="40"/>
      <c r="I19" s="5">
        <f t="shared" si="0"/>
        <v>1</v>
      </c>
      <c r="J19" s="5">
        <f t="shared" si="1"/>
        <v>0.34021026005849336</v>
      </c>
      <c r="K19" s="5">
        <f t="shared" si="2"/>
        <v>0.22148446763101734</v>
      </c>
      <c r="L19" s="4">
        <f t="shared" si="3"/>
        <v>0.19587384396490393</v>
      </c>
      <c r="M19" s="42"/>
    </row>
    <row r="20" spans="1:15" ht="15.75" thickBot="1" x14ac:dyDescent="0.3">
      <c r="A20" s="40"/>
      <c r="B20" s="3">
        <v>0.43180000000000002</v>
      </c>
      <c r="C20" s="3">
        <v>0.14586666666666667</v>
      </c>
      <c r="D20" s="3">
        <v>8.3300000000000013E-2</v>
      </c>
      <c r="E20" s="2">
        <v>7.46E-2</v>
      </c>
      <c r="F20" s="43"/>
      <c r="H20" s="40"/>
      <c r="I20" s="3">
        <f t="shared" si="0"/>
        <v>1</v>
      </c>
      <c r="J20" s="3">
        <f t="shared" si="1"/>
        <v>0.33781071483711594</v>
      </c>
      <c r="K20" s="3">
        <f t="shared" si="2"/>
        <v>0.19291338582677167</v>
      </c>
      <c r="L20" s="2">
        <f t="shared" si="3"/>
        <v>0.17276516905974987</v>
      </c>
      <c r="M20" s="43"/>
      <c r="O20" s="44"/>
    </row>
    <row r="21" spans="1:15" x14ac:dyDescent="0.25">
      <c r="A21" s="39" t="s">
        <v>7</v>
      </c>
      <c r="B21" s="15">
        <v>5.0200000000000002E-2</v>
      </c>
      <c r="C21" s="15">
        <v>1.9833333333333335E-2</v>
      </c>
      <c r="D21" s="15">
        <v>0</v>
      </c>
      <c r="E21" s="14">
        <v>2.2999999999999995E-3</v>
      </c>
      <c r="F21" s="41">
        <f>AVERAGE(E21:E29)</f>
        <v>2.6888888888888887E-3</v>
      </c>
      <c r="H21" s="39" t="s">
        <v>7</v>
      </c>
      <c r="I21" s="15">
        <f t="shared" si="0"/>
        <v>1</v>
      </c>
      <c r="J21" s="15">
        <f t="shared" si="1"/>
        <v>0.39508632138114214</v>
      </c>
      <c r="K21" s="15">
        <f t="shared" si="2"/>
        <v>0</v>
      </c>
      <c r="L21" s="14">
        <f t="shared" si="3"/>
        <v>4.5816733067729071E-2</v>
      </c>
      <c r="M21" s="41">
        <f>AVERAGE(L21:L29)</f>
        <v>1.3340782449355888E-2</v>
      </c>
      <c r="O21" s="44"/>
    </row>
    <row r="22" spans="1:15" x14ac:dyDescent="0.25">
      <c r="A22" s="40"/>
      <c r="B22" s="10">
        <v>0.04</v>
      </c>
      <c r="C22" s="10">
        <v>1.7733333333333334E-2</v>
      </c>
      <c r="D22" s="10">
        <v>2.7666666666666673E-3</v>
      </c>
      <c r="E22" s="13">
        <v>5.0000000000000001E-4</v>
      </c>
      <c r="F22" s="42"/>
      <c r="H22" s="40"/>
      <c r="I22" s="10">
        <f t="shared" si="0"/>
        <v>1</v>
      </c>
      <c r="J22" s="10">
        <f t="shared" si="1"/>
        <v>0.44333333333333336</v>
      </c>
      <c r="K22" s="10">
        <f t="shared" si="2"/>
        <v>6.9166666666666682E-2</v>
      </c>
      <c r="L22" s="13">
        <f t="shared" si="3"/>
        <v>1.2500000000000001E-2</v>
      </c>
      <c r="M22" s="42"/>
      <c r="O22" s="44"/>
    </row>
    <row r="23" spans="1:15" ht="15.75" thickBot="1" x14ac:dyDescent="0.3">
      <c r="A23" s="40"/>
      <c r="B23" s="12">
        <v>4.3499999999999997E-2</v>
      </c>
      <c r="C23" s="12">
        <v>1.9633333333333332E-2</v>
      </c>
      <c r="D23" s="12">
        <v>7.6666666666666723E-4</v>
      </c>
      <c r="E23" s="11">
        <v>6.9999999999999967E-4</v>
      </c>
      <c r="F23" s="42"/>
      <c r="H23" s="40"/>
      <c r="I23" s="12">
        <f t="shared" si="0"/>
        <v>1</v>
      </c>
      <c r="J23" s="12">
        <f t="shared" si="1"/>
        <v>0.45134099616858236</v>
      </c>
      <c r="K23" s="12">
        <f t="shared" si="2"/>
        <v>1.762452107279695E-2</v>
      </c>
      <c r="L23" s="11">
        <f t="shared" si="3"/>
        <v>1.6091954022988499E-2</v>
      </c>
      <c r="M23" s="42"/>
      <c r="O23" s="44"/>
    </row>
    <row r="24" spans="1:15" x14ac:dyDescent="0.25">
      <c r="A24" s="40"/>
      <c r="B24" s="10">
        <v>0.43306666666666666</v>
      </c>
      <c r="C24" s="9">
        <v>3.9900000000000005E-2</v>
      </c>
      <c r="D24" s="9">
        <v>4.1666666666666657E-3</v>
      </c>
      <c r="E24" s="8">
        <v>7.4666666666666675E-3</v>
      </c>
      <c r="F24" s="42"/>
      <c r="H24" s="40"/>
      <c r="I24" s="10">
        <f t="shared" si="0"/>
        <v>1</v>
      </c>
      <c r="J24" s="9">
        <f t="shared" si="1"/>
        <v>9.213362068965518E-2</v>
      </c>
      <c r="K24" s="9">
        <f t="shared" si="2"/>
        <v>9.6213054187192105E-3</v>
      </c>
      <c r="L24" s="8">
        <f t="shared" si="3"/>
        <v>1.7241379310344831E-2</v>
      </c>
      <c r="M24" s="42"/>
      <c r="O24" s="44"/>
    </row>
    <row r="25" spans="1:15" x14ac:dyDescent="0.25">
      <c r="A25" s="40"/>
      <c r="B25" s="10">
        <v>0.44326666666666664</v>
      </c>
      <c r="C25" s="9">
        <v>5.16E-2</v>
      </c>
      <c r="D25" s="9">
        <v>5.4666666666666665E-3</v>
      </c>
      <c r="E25" s="8">
        <v>5.5666666666666668E-3</v>
      </c>
      <c r="F25" s="42"/>
      <c r="H25" s="40"/>
      <c r="I25" s="10">
        <f t="shared" si="0"/>
        <v>1</v>
      </c>
      <c r="J25" s="9">
        <f t="shared" si="1"/>
        <v>0.11640848247856821</v>
      </c>
      <c r="K25" s="9">
        <f t="shared" si="2"/>
        <v>1.233268160625658E-2</v>
      </c>
      <c r="L25" s="8">
        <f t="shared" si="3"/>
        <v>1.2558279440517373E-2</v>
      </c>
      <c r="M25" s="42"/>
      <c r="O25" s="44"/>
    </row>
    <row r="26" spans="1:15" ht="15.75" thickBot="1" x14ac:dyDescent="0.3">
      <c r="A26" s="40"/>
      <c r="B26" s="10">
        <v>0.49016666666666664</v>
      </c>
      <c r="C26" s="9">
        <v>6.0100000000000001E-2</v>
      </c>
      <c r="D26" s="9">
        <v>5.266666666666666E-3</v>
      </c>
      <c r="E26" s="8">
        <v>7.4666666666666675E-3</v>
      </c>
      <c r="F26" s="42"/>
      <c r="H26" s="40"/>
      <c r="I26" s="10">
        <f t="shared" si="0"/>
        <v>1</v>
      </c>
      <c r="J26" s="9">
        <f t="shared" si="1"/>
        <v>0.1226113566814009</v>
      </c>
      <c r="K26" s="9">
        <f t="shared" si="2"/>
        <v>1.074464467868072E-2</v>
      </c>
      <c r="L26" s="8">
        <f t="shared" si="3"/>
        <v>1.5232913974838494E-2</v>
      </c>
      <c r="M26" s="42"/>
      <c r="O26" s="44"/>
    </row>
    <row r="27" spans="1:15" x14ac:dyDescent="0.25">
      <c r="A27" s="40"/>
      <c r="B27" s="7">
        <v>0.3196</v>
      </c>
      <c r="C27" s="7">
        <v>5.2466666666666668E-2</v>
      </c>
      <c r="D27" s="7">
        <v>0</v>
      </c>
      <c r="E27" s="6">
        <v>2.0000000000000009E-4</v>
      </c>
      <c r="F27" s="42"/>
      <c r="H27" s="40"/>
      <c r="I27" s="7">
        <f t="shared" si="0"/>
        <v>1</v>
      </c>
      <c r="J27" s="7">
        <f t="shared" si="1"/>
        <v>0.16416353775552775</v>
      </c>
      <c r="K27" s="7">
        <f t="shared" si="2"/>
        <v>0</v>
      </c>
      <c r="L27" s="6">
        <f t="shared" si="3"/>
        <v>6.2578222778473126E-4</v>
      </c>
      <c r="M27" s="42"/>
      <c r="O27" s="44"/>
    </row>
    <row r="28" spans="1:15" x14ac:dyDescent="0.25">
      <c r="A28" s="40"/>
      <c r="B28" s="5">
        <v>0.2984</v>
      </c>
      <c r="C28" s="5">
        <v>4.6166666666666668E-2</v>
      </c>
      <c r="D28" s="5">
        <v>1.8000000000000004E-3</v>
      </c>
      <c r="E28" s="4">
        <v>0</v>
      </c>
      <c r="F28" s="42"/>
      <c r="H28" s="40"/>
      <c r="I28" s="5">
        <f t="shared" si="0"/>
        <v>1</v>
      </c>
      <c r="J28" s="5">
        <f t="shared" si="1"/>
        <v>0.15471403038427167</v>
      </c>
      <c r="K28" s="5">
        <f t="shared" si="2"/>
        <v>6.0321715817694384E-3</v>
      </c>
      <c r="L28" s="4">
        <f t="shared" si="3"/>
        <v>0</v>
      </c>
      <c r="M28" s="42"/>
      <c r="O28" s="44"/>
    </row>
    <row r="29" spans="1:15" ht="15.75" thickBot="1" x14ac:dyDescent="0.3">
      <c r="A29" s="40"/>
      <c r="B29" s="16">
        <v>0.25800000000000001</v>
      </c>
      <c r="C29" s="16">
        <v>3.7566666666666672E-2</v>
      </c>
      <c r="D29" s="16">
        <v>0</v>
      </c>
      <c r="E29" s="17">
        <v>0</v>
      </c>
      <c r="F29" s="43"/>
      <c r="H29" s="40"/>
      <c r="I29" s="3">
        <f t="shared" si="0"/>
        <v>1</v>
      </c>
      <c r="J29" s="3">
        <f t="shared" si="1"/>
        <v>0.14560723514211887</v>
      </c>
      <c r="K29" s="3">
        <f t="shared" si="2"/>
        <v>0</v>
      </c>
      <c r="L29" s="2">
        <f t="shared" si="3"/>
        <v>0</v>
      </c>
      <c r="M29" s="43"/>
    </row>
    <row r="30" spans="1:15" x14ac:dyDescent="0.25">
      <c r="A30" s="39" t="s">
        <v>6</v>
      </c>
      <c r="B30" s="15">
        <v>0.40210000000000001</v>
      </c>
      <c r="C30" s="15">
        <v>0.32353333333333334</v>
      </c>
      <c r="D30" s="15">
        <v>0.28406666666666663</v>
      </c>
      <c r="E30" s="14">
        <v>0.27460000000000001</v>
      </c>
      <c r="F30" s="41">
        <f>AVERAGE(E30:E38)</f>
        <v>0.31212222222222219</v>
      </c>
      <c r="H30" s="39" t="s">
        <v>6</v>
      </c>
      <c r="I30" s="15">
        <f t="shared" si="0"/>
        <v>1</v>
      </c>
      <c r="J30" s="15">
        <f t="shared" si="1"/>
        <v>0.80460913537262702</v>
      </c>
      <c r="K30" s="15">
        <f t="shared" si="2"/>
        <v>0.70645776340877053</v>
      </c>
      <c r="L30" s="14">
        <f t="shared" si="3"/>
        <v>0.68291469783635916</v>
      </c>
      <c r="M30" s="41">
        <f>AVERAGE(L30:L38)</f>
        <v>0.5956996427687552</v>
      </c>
      <c r="O30" s="44"/>
    </row>
    <row r="31" spans="1:15" x14ac:dyDescent="0.25">
      <c r="A31" s="40"/>
      <c r="B31" s="10">
        <v>0.44079999999999997</v>
      </c>
      <c r="C31" s="10">
        <v>0.35593333333333332</v>
      </c>
      <c r="D31" s="10">
        <v>0.31006666666666666</v>
      </c>
      <c r="E31" s="13">
        <v>0.29680000000000001</v>
      </c>
      <c r="F31" s="42"/>
      <c r="H31" s="40"/>
      <c r="I31" s="10">
        <f t="shared" si="0"/>
        <v>1</v>
      </c>
      <c r="J31" s="10">
        <f t="shared" si="1"/>
        <v>0.80747126436781613</v>
      </c>
      <c r="K31" s="10">
        <f t="shared" si="2"/>
        <v>0.70341802782819118</v>
      </c>
      <c r="L31" s="13">
        <f t="shared" si="3"/>
        <v>0.67332123411978229</v>
      </c>
      <c r="M31" s="42"/>
      <c r="O31" s="44"/>
    </row>
    <row r="32" spans="1:15" ht="15.75" thickBot="1" x14ac:dyDescent="0.3">
      <c r="A32" s="40"/>
      <c r="B32" s="12">
        <v>0.4783</v>
      </c>
      <c r="C32" s="12">
        <v>0.38083333333333336</v>
      </c>
      <c r="D32" s="12">
        <v>0.31806666666666666</v>
      </c>
      <c r="E32" s="11">
        <v>0.30990000000000001</v>
      </c>
      <c r="F32" s="42"/>
      <c r="H32" s="40"/>
      <c r="I32" s="12">
        <f t="shared" si="0"/>
        <v>1</v>
      </c>
      <c r="J32" s="12">
        <f t="shared" si="1"/>
        <v>0.7962227332915186</v>
      </c>
      <c r="K32" s="12">
        <f t="shared" si="2"/>
        <v>0.66499407624224682</v>
      </c>
      <c r="L32" s="11">
        <f t="shared" si="3"/>
        <v>0.64791971565962792</v>
      </c>
      <c r="M32" s="42"/>
      <c r="O32" s="44"/>
    </row>
    <row r="33" spans="1:15" x14ac:dyDescent="0.25">
      <c r="A33" s="40"/>
      <c r="B33" s="10">
        <v>0.6045666666666667</v>
      </c>
      <c r="C33" s="9">
        <v>0.39200000000000002</v>
      </c>
      <c r="D33" s="9">
        <v>0.33356666666666668</v>
      </c>
      <c r="E33" s="8">
        <v>0.33296666666666669</v>
      </c>
      <c r="F33" s="42"/>
      <c r="H33" s="40"/>
      <c r="I33" s="10">
        <f t="shared" si="0"/>
        <v>1</v>
      </c>
      <c r="J33" s="9">
        <f t="shared" si="1"/>
        <v>0.6483983018139714</v>
      </c>
      <c r="K33" s="9">
        <f t="shared" si="2"/>
        <v>0.55174505155207587</v>
      </c>
      <c r="L33" s="8">
        <f t="shared" si="3"/>
        <v>0.5507526051717484</v>
      </c>
      <c r="M33" s="42"/>
      <c r="O33" s="44"/>
    </row>
    <row r="34" spans="1:15" x14ac:dyDescent="0.25">
      <c r="A34" s="40"/>
      <c r="B34" s="10">
        <v>0.64506666666666668</v>
      </c>
      <c r="C34" s="9">
        <v>0.41299999999999998</v>
      </c>
      <c r="D34" s="9">
        <v>0.37056666666666666</v>
      </c>
      <c r="E34" s="8">
        <v>0.34336666666666665</v>
      </c>
      <c r="F34" s="42"/>
      <c r="H34" s="40"/>
      <c r="I34" s="10">
        <f t="shared" si="0"/>
        <v>1</v>
      </c>
      <c r="J34" s="9">
        <f t="shared" si="1"/>
        <v>0.64024390243902429</v>
      </c>
      <c r="K34" s="9">
        <f t="shared" si="2"/>
        <v>0.5744625878462174</v>
      </c>
      <c r="L34" s="8">
        <f t="shared" si="3"/>
        <v>0.53229640347250928</v>
      </c>
      <c r="M34" s="42"/>
      <c r="O34" s="44"/>
    </row>
    <row r="35" spans="1:15" ht="15.75" thickBot="1" x14ac:dyDescent="0.3">
      <c r="A35" s="40"/>
      <c r="B35" s="10">
        <v>0.68996666666666662</v>
      </c>
      <c r="C35" s="9">
        <v>0.44839999999999997</v>
      </c>
      <c r="D35" s="9">
        <v>0.39056666666666667</v>
      </c>
      <c r="E35" s="8">
        <v>0.37426666666666669</v>
      </c>
      <c r="F35" s="42"/>
      <c r="H35" s="40"/>
      <c r="I35" s="10">
        <f t="shared" ref="I35:I66" si="4">B35/$B35</f>
        <v>1</v>
      </c>
      <c r="J35" s="9">
        <f t="shared" ref="J35:J66" si="5">C35/$B35</f>
        <v>0.64988646794531135</v>
      </c>
      <c r="K35" s="9">
        <f t="shared" ref="K35:K66" si="6">D35/$B35</f>
        <v>0.56606599352625731</v>
      </c>
      <c r="L35" s="8">
        <f t="shared" ref="L35:L66" si="7">E35/$B35</f>
        <v>0.54244166384849513</v>
      </c>
      <c r="M35" s="42"/>
      <c r="O35" s="44"/>
    </row>
    <row r="36" spans="1:15" x14ac:dyDescent="0.25">
      <c r="A36" s="40"/>
      <c r="B36" s="7">
        <v>0.52500000000000002</v>
      </c>
      <c r="C36" s="7">
        <v>0.34686666666666671</v>
      </c>
      <c r="D36" s="7">
        <v>0.29480000000000001</v>
      </c>
      <c r="E36" s="6">
        <v>0.30940000000000001</v>
      </c>
      <c r="F36" s="42"/>
      <c r="H36" s="40"/>
      <c r="I36" s="7">
        <f t="shared" si="4"/>
        <v>1</v>
      </c>
      <c r="J36" s="7">
        <f t="shared" si="5"/>
        <v>0.66069841269841278</v>
      </c>
      <c r="K36" s="7">
        <f t="shared" si="6"/>
        <v>0.56152380952380954</v>
      </c>
      <c r="L36" s="6">
        <f t="shared" si="7"/>
        <v>0.58933333333333338</v>
      </c>
      <c r="M36" s="42"/>
      <c r="O36" s="44"/>
    </row>
    <row r="37" spans="1:15" x14ac:dyDescent="0.25">
      <c r="A37" s="40"/>
      <c r="B37" s="5">
        <v>0.49880000000000002</v>
      </c>
      <c r="C37" s="5">
        <v>0.32636666666666669</v>
      </c>
      <c r="D37" s="5">
        <v>0.2712</v>
      </c>
      <c r="E37" s="4">
        <v>0.28649999999999998</v>
      </c>
      <c r="F37" s="42"/>
      <c r="H37" s="40"/>
      <c r="I37" s="5">
        <f t="shared" si="4"/>
        <v>1</v>
      </c>
      <c r="J37" s="5">
        <f t="shared" si="5"/>
        <v>0.65430366212242719</v>
      </c>
      <c r="K37" s="5">
        <f t="shared" si="6"/>
        <v>0.54370489174017644</v>
      </c>
      <c r="L37" s="4">
        <f t="shared" si="7"/>
        <v>0.57437850842020843</v>
      </c>
      <c r="M37" s="42"/>
      <c r="O37" s="44"/>
    </row>
    <row r="38" spans="1:15" ht="15.75" thickBot="1" x14ac:dyDescent="0.3">
      <c r="A38" s="40"/>
      <c r="B38" s="3">
        <v>0.49529999999999996</v>
      </c>
      <c r="C38" s="3">
        <v>0.33106666666666668</v>
      </c>
      <c r="D38" s="3">
        <v>0.27760000000000001</v>
      </c>
      <c r="E38" s="2">
        <v>0.28129999999999999</v>
      </c>
      <c r="F38" s="43"/>
      <c r="H38" s="40"/>
      <c r="I38" s="3">
        <f t="shared" si="4"/>
        <v>1</v>
      </c>
      <c r="J38" s="3">
        <f t="shared" si="5"/>
        <v>0.66841644794400712</v>
      </c>
      <c r="K38" s="3">
        <f t="shared" si="6"/>
        <v>0.56046840298808809</v>
      </c>
      <c r="L38" s="2">
        <f t="shared" si="7"/>
        <v>0.56793862305673337</v>
      </c>
      <c r="M38" s="43"/>
    </row>
    <row r="39" spans="1:15" x14ac:dyDescent="0.25">
      <c r="A39" s="39" t="s">
        <v>5</v>
      </c>
      <c r="B39" s="15">
        <v>0.84650000000000003</v>
      </c>
      <c r="C39" s="15">
        <v>0.91633333333333333</v>
      </c>
      <c r="D39" s="15">
        <v>0.88086666666666669</v>
      </c>
      <c r="E39" s="14">
        <v>0.90029999999999999</v>
      </c>
      <c r="F39" s="41">
        <f>AVERAGE(E39:E47)</f>
        <v>0.95246666666666657</v>
      </c>
      <c r="H39" s="39" t="s">
        <v>5</v>
      </c>
      <c r="I39" s="15">
        <f t="shared" si="4"/>
        <v>1</v>
      </c>
      <c r="J39" s="15">
        <f t="shared" si="5"/>
        <v>1.0824965544398504</v>
      </c>
      <c r="K39" s="15">
        <f t="shared" si="6"/>
        <v>1.0405985430202795</v>
      </c>
      <c r="L39" s="14">
        <f t="shared" si="7"/>
        <v>1.063555818074424</v>
      </c>
      <c r="M39" s="41">
        <f>AVERAGE(L39:L47)</f>
        <v>1.0310708437604701</v>
      </c>
      <c r="O39" s="44"/>
    </row>
    <row r="40" spans="1:15" x14ac:dyDescent="0.25">
      <c r="A40" s="40"/>
      <c r="B40" s="10">
        <v>0.876</v>
      </c>
      <c r="C40" s="10">
        <v>0.92663333333333331</v>
      </c>
      <c r="D40" s="10">
        <v>0.90446666666666664</v>
      </c>
      <c r="E40" s="13">
        <v>0.91239999999999999</v>
      </c>
      <c r="F40" s="42"/>
      <c r="H40" s="40"/>
      <c r="I40" s="10">
        <f t="shared" si="4"/>
        <v>1</v>
      </c>
      <c r="J40" s="10">
        <f t="shared" si="5"/>
        <v>1.0578006088280061</v>
      </c>
      <c r="K40" s="10">
        <f t="shared" si="6"/>
        <v>1.032496194824962</v>
      </c>
      <c r="L40" s="13">
        <f t="shared" si="7"/>
        <v>1.0415525114155251</v>
      </c>
      <c r="M40" s="42"/>
      <c r="O40" s="44"/>
    </row>
    <row r="41" spans="1:15" ht="15.75" thickBot="1" x14ac:dyDescent="0.3">
      <c r="A41" s="40"/>
      <c r="B41" s="12">
        <v>0.86960000000000004</v>
      </c>
      <c r="C41" s="12">
        <v>0.92403333333333337</v>
      </c>
      <c r="D41" s="12">
        <v>0.90836666666666666</v>
      </c>
      <c r="E41" s="11">
        <v>0.91259999999999997</v>
      </c>
      <c r="F41" s="42"/>
      <c r="H41" s="40"/>
      <c r="I41" s="12">
        <f t="shared" si="4"/>
        <v>1</v>
      </c>
      <c r="J41" s="12">
        <f t="shared" si="5"/>
        <v>1.0625958295001534</v>
      </c>
      <c r="K41" s="12">
        <f t="shared" si="6"/>
        <v>1.0445798834713278</v>
      </c>
      <c r="L41" s="11">
        <f t="shared" si="7"/>
        <v>1.0494480220791167</v>
      </c>
      <c r="M41" s="42"/>
      <c r="O41" s="44"/>
    </row>
    <row r="42" spans="1:15" x14ac:dyDescent="0.25">
      <c r="A42" s="40"/>
      <c r="B42" s="10">
        <v>0.9632666666666666</v>
      </c>
      <c r="C42" s="9">
        <v>0.99419999999999997</v>
      </c>
      <c r="D42" s="9">
        <v>0.98696666666666677</v>
      </c>
      <c r="E42" s="8">
        <v>0.98246666666666671</v>
      </c>
      <c r="F42" s="42"/>
      <c r="H42" s="40"/>
      <c r="I42" s="10">
        <f t="shared" si="4"/>
        <v>1</v>
      </c>
      <c r="J42" s="9">
        <f t="shared" si="5"/>
        <v>1.0321129489930099</v>
      </c>
      <c r="K42" s="9">
        <f t="shared" si="6"/>
        <v>1.0246037788082223</v>
      </c>
      <c r="L42" s="8">
        <f t="shared" si="7"/>
        <v>1.0199321752370407</v>
      </c>
      <c r="M42" s="42"/>
      <c r="O42" s="44"/>
    </row>
    <row r="43" spans="1:15" x14ac:dyDescent="0.25">
      <c r="A43" s="40"/>
      <c r="B43" s="10">
        <v>0.97756666666666669</v>
      </c>
      <c r="C43" s="9">
        <v>0.99299999999999999</v>
      </c>
      <c r="D43" s="9">
        <v>0.9875666666666667</v>
      </c>
      <c r="E43" s="8">
        <v>0.97846666666666671</v>
      </c>
      <c r="F43" s="42"/>
      <c r="H43" s="40"/>
      <c r="I43" s="10">
        <f t="shared" si="4"/>
        <v>1</v>
      </c>
      <c r="J43" s="9">
        <f t="shared" si="5"/>
        <v>1.0157874995737717</v>
      </c>
      <c r="K43" s="9">
        <f t="shared" si="6"/>
        <v>1.0102294813652948</v>
      </c>
      <c r="L43" s="8">
        <f t="shared" si="7"/>
        <v>1.0009206533228765</v>
      </c>
      <c r="M43" s="42"/>
      <c r="O43" s="44"/>
    </row>
    <row r="44" spans="1:15" ht="15.75" thickBot="1" x14ac:dyDescent="0.3">
      <c r="A44" s="40"/>
      <c r="B44" s="10">
        <v>0.96166666666666667</v>
      </c>
      <c r="C44" s="9">
        <v>0.98980000000000001</v>
      </c>
      <c r="D44" s="9">
        <v>0.98306666666666676</v>
      </c>
      <c r="E44" s="8">
        <v>0.97226666666666672</v>
      </c>
      <c r="F44" s="42"/>
      <c r="H44" s="40"/>
      <c r="I44" s="10">
        <f t="shared" si="4"/>
        <v>1</v>
      </c>
      <c r="J44" s="9">
        <f t="shared" si="5"/>
        <v>1.0292547660311959</v>
      </c>
      <c r="K44" s="9">
        <f t="shared" si="6"/>
        <v>1.022253032928943</v>
      </c>
      <c r="L44" s="8">
        <f t="shared" si="7"/>
        <v>1.0110225303292895</v>
      </c>
      <c r="M44" s="42"/>
      <c r="O44" s="44"/>
    </row>
    <row r="45" spans="1:15" x14ac:dyDescent="0.25">
      <c r="A45" s="40"/>
      <c r="B45" s="7">
        <v>0.95730000000000004</v>
      </c>
      <c r="C45" s="7">
        <v>0.98156666666666659</v>
      </c>
      <c r="D45" s="7">
        <v>0.97509999999999997</v>
      </c>
      <c r="E45" s="6">
        <v>0.97610000000000008</v>
      </c>
      <c r="F45" s="42"/>
      <c r="H45" s="40"/>
      <c r="I45" s="7">
        <f t="shared" si="4"/>
        <v>1</v>
      </c>
      <c r="J45" s="7">
        <f t="shared" si="5"/>
        <v>1.0253490720428984</v>
      </c>
      <c r="K45" s="7">
        <f t="shared" si="6"/>
        <v>1.0185939621853128</v>
      </c>
      <c r="L45" s="6">
        <f t="shared" si="7"/>
        <v>1.0196385668024652</v>
      </c>
      <c r="M45" s="42"/>
      <c r="O45" s="44"/>
    </row>
    <row r="46" spans="1:15" x14ac:dyDescent="0.25">
      <c r="A46" s="40"/>
      <c r="B46" s="5">
        <v>0.93110000000000004</v>
      </c>
      <c r="C46" s="5">
        <v>0.97656666666666658</v>
      </c>
      <c r="D46" s="5">
        <v>0.96889999999999998</v>
      </c>
      <c r="E46" s="4">
        <v>0.97160000000000002</v>
      </c>
      <c r="F46" s="42"/>
      <c r="H46" s="40"/>
      <c r="I46" s="5">
        <f t="shared" si="4"/>
        <v>1</v>
      </c>
      <c r="J46" s="5">
        <f t="shared" si="5"/>
        <v>1.0488311316364156</v>
      </c>
      <c r="K46" s="5">
        <f t="shared" si="6"/>
        <v>1.0405971431639995</v>
      </c>
      <c r="L46" s="4">
        <f t="shared" si="7"/>
        <v>1.0434969391042852</v>
      </c>
      <c r="M46" s="42"/>
      <c r="O46" s="44"/>
    </row>
    <row r="47" spans="1:15" ht="15.75" thickBot="1" x14ac:dyDescent="0.3">
      <c r="A47" s="40"/>
      <c r="B47" s="16">
        <v>0.93779999999999997</v>
      </c>
      <c r="C47" s="16">
        <v>0.97216666666666662</v>
      </c>
      <c r="D47" s="16">
        <v>0.9615999999999999</v>
      </c>
      <c r="E47" s="17">
        <v>0.96600000000000008</v>
      </c>
      <c r="F47" s="43"/>
      <c r="H47" s="40"/>
      <c r="I47" s="3">
        <f t="shared" si="4"/>
        <v>1</v>
      </c>
      <c r="J47" s="3">
        <f t="shared" si="5"/>
        <v>1.0366460510414446</v>
      </c>
      <c r="K47" s="3">
        <f t="shared" si="6"/>
        <v>1.0253785455320963</v>
      </c>
      <c r="L47" s="2">
        <f t="shared" si="7"/>
        <v>1.0300703774792068</v>
      </c>
      <c r="M47" s="43"/>
      <c r="O47" s="44"/>
    </row>
    <row r="48" spans="1:15" x14ac:dyDescent="0.25">
      <c r="A48" s="39" t="s">
        <v>4</v>
      </c>
      <c r="B48" s="15">
        <v>4.0300000000000002E-2</v>
      </c>
      <c r="C48" s="15">
        <v>4.6333333333333331E-3</v>
      </c>
      <c r="D48" s="15">
        <v>0</v>
      </c>
      <c r="E48" s="14">
        <v>0</v>
      </c>
      <c r="F48" s="41">
        <f>AVERAGE(E48:E56)</f>
        <v>1.8888888888888918E-4</v>
      </c>
      <c r="H48" s="39" t="s">
        <v>4</v>
      </c>
      <c r="I48" s="15">
        <f t="shared" si="4"/>
        <v>1</v>
      </c>
      <c r="J48" s="15">
        <f t="shared" si="5"/>
        <v>0.11497105045492141</v>
      </c>
      <c r="K48" s="15">
        <f t="shared" si="6"/>
        <v>0</v>
      </c>
      <c r="L48" s="14">
        <f t="shared" si="7"/>
        <v>0</v>
      </c>
      <c r="M48" s="41">
        <f>AVERAGE(L48:L56)</f>
        <v>1.1864047045741272E-3</v>
      </c>
      <c r="O48" s="44"/>
    </row>
    <row r="49" spans="1:15" x14ac:dyDescent="0.25">
      <c r="A49" s="40"/>
      <c r="B49" s="10">
        <v>4.0099999999999997E-2</v>
      </c>
      <c r="C49" s="10">
        <v>7.7333333333333351E-3</v>
      </c>
      <c r="D49" s="10">
        <v>0</v>
      </c>
      <c r="E49" s="13">
        <v>0</v>
      </c>
      <c r="F49" s="42"/>
      <c r="H49" s="40"/>
      <c r="I49" s="10">
        <f t="shared" si="4"/>
        <v>1</v>
      </c>
      <c r="J49" s="10">
        <f t="shared" si="5"/>
        <v>0.1928512053200333</v>
      </c>
      <c r="K49" s="10">
        <f t="shared" si="6"/>
        <v>0</v>
      </c>
      <c r="L49" s="13">
        <f t="shared" si="7"/>
        <v>0</v>
      </c>
      <c r="M49" s="42"/>
      <c r="O49" s="44"/>
    </row>
    <row r="50" spans="1:15" ht="15.75" thickBot="1" x14ac:dyDescent="0.3">
      <c r="A50" s="40"/>
      <c r="B50" s="12">
        <v>4.6600000000000003E-2</v>
      </c>
      <c r="C50" s="12">
        <v>8.0333333333333333E-3</v>
      </c>
      <c r="D50" s="12">
        <v>5.6666666666666671E-4</v>
      </c>
      <c r="E50" s="11">
        <v>0</v>
      </c>
      <c r="F50" s="42"/>
      <c r="H50" s="40"/>
      <c r="I50" s="12">
        <f t="shared" si="4"/>
        <v>1</v>
      </c>
      <c r="J50" s="12">
        <f t="shared" si="5"/>
        <v>0.17238912732474962</v>
      </c>
      <c r="K50" s="12">
        <f t="shared" si="6"/>
        <v>1.2160228898426323E-2</v>
      </c>
      <c r="L50" s="11">
        <f t="shared" si="7"/>
        <v>0</v>
      </c>
      <c r="M50" s="42"/>
      <c r="O50" s="44"/>
    </row>
    <row r="51" spans="1:15" x14ac:dyDescent="0.25">
      <c r="A51" s="40"/>
      <c r="B51" s="10">
        <v>0.16126666666666667</v>
      </c>
      <c r="C51" s="9">
        <v>1.6899999999999998E-2</v>
      </c>
      <c r="D51" s="9">
        <v>7.2666666666666661E-3</v>
      </c>
      <c r="E51" s="8">
        <v>3.6666666666666705E-4</v>
      </c>
      <c r="F51" s="42"/>
      <c r="H51" s="40"/>
      <c r="I51" s="10">
        <f t="shared" si="4"/>
        <v>1</v>
      </c>
      <c r="J51" s="9">
        <f t="shared" si="5"/>
        <v>0.10479536998759817</v>
      </c>
      <c r="K51" s="9">
        <f t="shared" si="6"/>
        <v>4.5059942124844973E-2</v>
      </c>
      <c r="L51" s="8">
        <f t="shared" si="7"/>
        <v>2.2736668044646574E-3</v>
      </c>
      <c r="M51" s="42"/>
      <c r="O51" s="44"/>
    </row>
    <row r="52" spans="1:15" x14ac:dyDescent="0.25">
      <c r="A52" s="40"/>
      <c r="B52" s="10">
        <v>0.17956666666666668</v>
      </c>
      <c r="C52" s="9">
        <v>1.89E-2</v>
      </c>
      <c r="D52" s="9">
        <v>7.1666666666666667E-3</v>
      </c>
      <c r="E52" s="8">
        <v>2.6666666666666766E-4</v>
      </c>
      <c r="F52" s="42"/>
      <c r="H52" s="40"/>
      <c r="I52" s="10">
        <f t="shared" si="4"/>
        <v>1</v>
      </c>
      <c r="J52" s="9">
        <f t="shared" si="5"/>
        <v>0.10525338778540931</v>
      </c>
      <c r="K52" s="9">
        <f t="shared" si="6"/>
        <v>3.9910896602932983E-2</v>
      </c>
      <c r="L52" s="8">
        <f t="shared" si="7"/>
        <v>1.4850566177835585E-3</v>
      </c>
      <c r="M52" s="42"/>
      <c r="O52" s="44"/>
    </row>
    <row r="53" spans="1:15" ht="15.75" thickBot="1" x14ac:dyDescent="0.3">
      <c r="A53" s="40"/>
      <c r="B53" s="10">
        <v>0.15416666666666667</v>
      </c>
      <c r="C53" s="9">
        <v>1.3600000000000001E-2</v>
      </c>
      <c r="D53" s="9">
        <v>2.3666666666666662E-3</v>
      </c>
      <c r="E53" s="8">
        <v>1.066666666666668E-3</v>
      </c>
      <c r="F53" s="42"/>
      <c r="H53" s="40"/>
      <c r="I53" s="10">
        <f t="shared" si="4"/>
        <v>1</v>
      </c>
      <c r="J53" s="9">
        <f t="shared" si="5"/>
        <v>8.8216216216216212E-2</v>
      </c>
      <c r="K53" s="9">
        <f t="shared" si="6"/>
        <v>1.5351351351351348E-2</v>
      </c>
      <c r="L53" s="8">
        <f t="shared" si="7"/>
        <v>6.9189189189189275E-3</v>
      </c>
      <c r="M53" s="42"/>
      <c r="O53" s="44"/>
    </row>
    <row r="54" spans="1:15" x14ac:dyDescent="0.25">
      <c r="A54" s="40"/>
      <c r="B54" s="7">
        <v>6.3200000000000006E-2</v>
      </c>
      <c r="C54" s="7">
        <v>7.4666666666666666E-3</v>
      </c>
      <c r="D54" s="7">
        <v>0</v>
      </c>
      <c r="E54" s="6">
        <v>0</v>
      </c>
      <c r="F54" s="42"/>
      <c r="H54" s="40"/>
      <c r="I54" s="7">
        <f t="shared" si="4"/>
        <v>1</v>
      </c>
      <c r="J54" s="7">
        <f t="shared" si="5"/>
        <v>0.1181434599156118</v>
      </c>
      <c r="K54" s="7">
        <f t="shared" si="6"/>
        <v>0</v>
      </c>
      <c r="L54" s="6">
        <f t="shared" si="7"/>
        <v>0</v>
      </c>
      <c r="M54" s="42"/>
      <c r="O54" s="44"/>
    </row>
    <row r="55" spans="1:15" x14ac:dyDescent="0.25">
      <c r="A55" s="40"/>
      <c r="B55" s="5">
        <v>7.0800000000000002E-2</v>
      </c>
      <c r="C55" s="5">
        <v>9.3666666666666672E-3</v>
      </c>
      <c r="D55" s="5">
        <v>0</v>
      </c>
      <c r="E55" s="4">
        <v>0</v>
      </c>
      <c r="F55" s="42"/>
      <c r="H55" s="40"/>
      <c r="I55" s="5">
        <f t="shared" si="4"/>
        <v>1</v>
      </c>
      <c r="J55" s="5">
        <f t="shared" si="5"/>
        <v>0.13229755178907721</v>
      </c>
      <c r="K55" s="5">
        <f t="shared" si="6"/>
        <v>0</v>
      </c>
      <c r="L55" s="4">
        <f t="shared" si="7"/>
        <v>0</v>
      </c>
      <c r="M55" s="42"/>
      <c r="O55" s="44"/>
    </row>
    <row r="56" spans="1:15" ht="15.75" thickBot="1" x14ac:dyDescent="0.3">
      <c r="A56" s="40"/>
      <c r="B56" s="3">
        <v>6.5599999999999992E-2</v>
      </c>
      <c r="C56" s="3">
        <v>9.3666666666666672E-3</v>
      </c>
      <c r="D56" s="3">
        <v>0</v>
      </c>
      <c r="E56" s="2">
        <v>0</v>
      </c>
      <c r="F56" s="43"/>
      <c r="H56" s="40"/>
      <c r="I56" s="3">
        <f t="shared" si="4"/>
        <v>1</v>
      </c>
      <c r="J56" s="3">
        <f t="shared" si="5"/>
        <v>0.14278455284552849</v>
      </c>
      <c r="K56" s="3">
        <f t="shared" si="6"/>
        <v>0</v>
      </c>
      <c r="L56" s="2">
        <f t="shared" si="7"/>
        <v>0</v>
      </c>
      <c r="M56" s="43"/>
      <c r="O56" s="44"/>
    </row>
    <row r="57" spans="1:15" x14ac:dyDescent="0.25">
      <c r="A57" s="39" t="s">
        <v>3</v>
      </c>
      <c r="B57" s="15">
        <v>0.11699999999999999</v>
      </c>
      <c r="C57" s="15">
        <v>8.3633333333333337E-2</v>
      </c>
      <c r="D57" s="15">
        <v>3.7066666666666671E-2</v>
      </c>
      <c r="E57" s="14">
        <v>2.4999999999999998E-2</v>
      </c>
      <c r="F57" s="41">
        <f>AVERAGE(E57:E65)</f>
        <v>4.0522222222222223E-2</v>
      </c>
      <c r="H57" s="39" t="s">
        <v>3</v>
      </c>
      <c r="I57" s="15">
        <f t="shared" si="4"/>
        <v>1</v>
      </c>
      <c r="J57" s="15">
        <f t="shared" si="5"/>
        <v>0.7148148148148149</v>
      </c>
      <c r="K57" s="15">
        <f t="shared" si="6"/>
        <v>0.31680911680911689</v>
      </c>
      <c r="L57" s="14">
        <f t="shared" si="7"/>
        <v>0.21367521367521367</v>
      </c>
      <c r="M57" s="41">
        <f>AVERAGE(L57:L65)</f>
        <v>0.19323245206072406</v>
      </c>
      <c r="O57" s="44"/>
    </row>
    <row r="58" spans="1:15" x14ac:dyDescent="0.25">
      <c r="A58" s="40"/>
      <c r="B58" s="10">
        <v>0.1234</v>
      </c>
      <c r="C58" s="10">
        <v>8.0233333333333337E-2</v>
      </c>
      <c r="D58" s="10">
        <v>2.8866666666666669E-2</v>
      </c>
      <c r="E58" s="13">
        <v>3.3599999999999998E-2</v>
      </c>
      <c r="F58" s="42"/>
      <c r="H58" s="40"/>
      <c r="I58" s="10">
        <f t="shared" si="4"/>
        <v>1</v>
      </c>
      <c r="J58" s="10">
        <f t="shared" si="5"/>
        <v>0.65018908698001088</v>
      </c>
      <c r="K58" s="10">
        <f t="shared" si="6"/>
        <v>0.23392760669908161</v>
      </c>
      <c r="L58" s="13">
        <f t="shared" si="7"/>
        <v>0.27228525121555913</v>
      </c>
      <c r="M58" s="42"/>
      <c r="O58" s="44"/>
    </row>
    <row r="59" spans="1:15" ht="15.75" customHeight="1" thickBot="1" x14ac:dyDescent="0.3">
      <c r="A59" s="40"/>
      <c r="B59" s="12">
        <v>0.1157</v>
      </c>
      <c r="C59" s="12">
        <v>7.853333333333333E-2</v>
      </c>
      <c r="D59" s="12">
        <v>3.1566666666666666E-2</v>
      </c>
      <c r="E59" s="11">
        <v>2.64E-2</v>
      </c>
      <c r="F59" s="42"/>
      <c r="H59" s="40"/>
      <c r="I59" s="12">
        <f t="shared" si="4"/>
        <v>1</v>
      </c>
      <c r="J59" s="12">
        <f t="shared" si="5"/>
        <v>0.67876692595793719</v>
      </c>
      <c r="K59" s="12">
        <f t="shared" si="6"/>
        <v>0.27283203687698071</v>
      </c>
      <c r="L59" s="11">
        <f t="shared" si="7"/>
        <v>0.22817631806395852</v>
      </c>
      <c r="M59" s="42"/>
      <c r="O59" s="44"/>
    </row>
    <row r="60" spans="1:15" x14ac:dyDescent="0.25">
      <c r="A60" s="40"/>
      <c r="B60" s="10">
        <v>0.23896666666666669</v>
      </c>
      <c r="C60" s="9">
        <v>0.25639999999999996</v>
      </c>
      <c r="D60" s="9">
        <v>5.0966666666666667E-2</v>
      </c>
      <c r="E60" s="8">
        <v>6.1266666666666671E-2</v>
      </c>
      <c r="F60" s="42"/>
      <c r="H60" s="40"/>
      <c r="I60" s="10">
        <f t="shared" si="4"/>
        <v>1</v>
      </c>
      <c r="J60" s="9">
        <f t="shared" si="5"/>
        <v>1.0729529920491001</v>
      </c>
      <c r="K60" s="9">
        <f t="shared" si="6"/>
        <v>0.21327939740549587</v>
      </c>
      <c r="L60" s="8">
        <f t="shared" si="7"/>
        <v>0.25638164318593948</v>
      </c>
      <c r="M60" s="42"/>
      <c r="O60" s="44"/>
    </row>
    <row r="61" spans="1:15" x14ac:dyDescent="0.25">
      <c r="A61" s="40"/>
      <c r="B61" s="10">
        <v>0.36156666666666665</v>
      </c>
      <c r="C61" s="9">
        <v>0.2782</v>
      </c>
      <c r="D61" s="9">
        <v>9.5966666666666672E-2</v>
      </c>
      <c r="E61" s="8">
        <v>6.2466666666666663E-2</v>
      </c>
      <c r="F61" s="42"/>
      <c r="H61" s="40"/>
      <c r="I61" s="10">
        <f t="shared" si="4"/>
        <v>1</v>
      </c>
      <c r="J61" s="9">
        <f t="shared" si="5"/>
        <v>0.76942933530008306</v>
      </c>
      <c r="K61" s="9">
        <f t="shared" si="6"/>
        <v>0.26541900986447869</v>
      </c>
      <c r="L61" s="8">
        <f t="shared" si="7"/>
        <v>0.17276666359362036</v>
      </c>
      <c r="M61" s="42"/>
      <c r="O61" s="44"/>
    </row>
    <row r="62" spans="1:15" ht="15.75" thickBot="1" x14ac:dyDescent="0.3">
      <c r="A62" s="40"/>
      <c r="B62" s="10">
        <v>0.34176666666666666</v>
      </c>
      <c r="C62" s="9">
        <v>0.14939999999999998</v>
      </c>
      <c r="D62" s="9">
        <v>0.10656666666666667</v>
      </c>
      <c r="E62" s="8">
        <v>9.9166666666666667E-2</v>
      </c>
      <c r="F62" s="42"/>
      <c r="H62" s="40"/>
      <c r="I62" s="10">
        <f t="shared" si="4"/>
        <v>1</v>
      </c>
      <c r="J62" s="9">
        <f t="shared" si="5"/>
        <v>0.43714034916609767</v>
      </c>
      <c r="K62" s="9">
        <f t="shared" si="6"/>
        <v>0.31181117721642448</v>
      </c>
      <c r="L62" s="8">
        <f t="shared" si="7"/>
        <v>0.2901589778601385</v>
      </c>
      <c r="M62" s="42"/>
      <c r="O62" s="44"/>
    </row>
    <row r="63" spans="1:15" x14ac:dyDescent="0.25">
      <c r="A63" s="40"/>
      <c r="B63" s="7">
        <v>0.2051</v>
      </c>
      <c r="C63" s="7">
        <v>7.226666666666666E-2</v>
      </c>
      <c r="D63" s="7">
        <v>3.3599999999999998E-2</v>
      </c>
      <c r="E63" s="6">
        <v>2.1100000000000001E-2</v>
      </c>
      <c r="F63" s="42"/>
      <c r="H63" s="40"/>
      <c r="I63" s="7">
        <f t="shared" si="4"/>
        <v>1</v>
      </c>
      <c r="J63" s="7">
        <f t="shared" si="5"/>
        <v>0.35234844791158781</v>
      </c>
      <c r="K63" s="7">
        <f t="shared" si="6"/>
        <v>0.16382252559726962</v>
      </c>
      <c r="L63" s="6">
        <f t="shared" si="7"/>
        <v>0.10287664553876158</v>
      </c>
      <c r="M63" s="42"/>
      <c r="O63" s="44"/>
    </row>
    <row r="64" spans="1:15" x14ac:dyDescent="0.25">
      <c r="A64" s="40"/>
      <c r="B64" s="5">
        <v>0.17980000000000002</v>
      </c>
      <c r="C64" s="5">
        <v>4.1966666666666666E-2</v>
      </c>
      <c r="D64" s="5">
        <v>1.83E-2</v>
      </c>
      <c r="E64" s="4">
        <v>1.9200000000000002E-2</v>
      </c>
      <c r="F64" s="42"/>
      <c r="H64" s="40"/>
      <c r="I64" s="5">
        <f t="shared" si="4"/>
        <v>1</v>
      </c>
      <c r="J64" s="5">
        <f t="shared" si="5"/>
        <v>0.23340748980348533</v>
      </c>
      <c r="K64" s="5">
        <f t="shared" si="6"/>
        <v>0.10177975528364849</v>
      </c>
      <c r="L64" s="4">
        <f t="shared" si="7"/>
        <v>0.10678531701890991</v>
      </c>
      <c r="M64" s="42"/>
      <c r="O64" s="44"/>
    </row>
    <row r="65" spans="1:15" ht="15.75" thickBot="1" x14ac:dyDescent="0.3">
      <c r="A65" s="40"/>
      <c r="B65" s="3">
        <v>0.1719</v>
      </c>
      <c r="C65" s="3">
        <v>5.9966666666666675E-2</v>
      </c>
      <c r="D65" s="3">
        <v>2.24E-2</v>
      </c>
      <c r="E65" s="2">
        <v>1.6500000000000001E-2</v>
      </c>
      <c r="F65" s="43"/>
      <c r="H65" s="40"/>
      <c r="I65" s="3">
        <f t="shared" si="4"/>
        <v>1</v>
      </c>
      <c r="J65" s="3">
        <f t="shared" si="5"/>
        <v>0.34884622842738033</v>
      </c>
      <c r="K65" s="3">
        <f t="shared" si="6"/>
        <v>0.13030831878999419</v>
      </c>
      <c r="L65" s="2">
        <f t="shared" si="7"/>
        <v>9.5986038394415357E-2</v>
      </c>
      <c r="M65" s="43"/>
      <c r="O65" s="44"/>
    </row>
    <row r="66" spans="1:15" x14ac:dyDescent="0.25">
      <c r="A66" s="39" t="s">
        <v>2</v>
      </c>
      <c r="B66" s="15">
        <v>0.11409999999999999</v>
      </c>
      <c r="C66" s="15">
        <v>0.14983333333333335</v>
      </c>
      <c r="D66" s="15">
        <v>0.12676666666666667</v>
      </c>
      <c r="E66" s="14">
        <v>0.12689999999999999</v>
      </c>
      <c r="F66" s="41">
        <f>AVERAGE(E66:E74)</f>
        <v>0.14304444444444445</v>
      </c>
      <c r="H66" s="39" t="s">
        <v>2</v>
      </c>
      <c r="I66" s="15">
        <f t="shared" si="4"/>
        <v>1</v>
      </c>
      <c r="J66" s="15">
        <f t="shared" si="5"/>
        <v>1.3131755769792581</v>
      </c>
      <c r="K66" s="15">
        <f t="shared" si="6"/>
        <v>1.1110137306456325</v>
      </c>
      <c r="L66" s="14">
        <f t="shared" si="7"/>
        <v>1.1121822962313759</v>
      </c>
      <c r="M66" s="41">
        <f>AVERAGE(L66:L74)</f>
        <v>0.97046087825102334</v>
      </c>
      <c r="O66" s="44"/>
    </row>
    <row r="67" spans="1:15" x14ac:dyDescent="0.25">
      <c r="A67" s="40"/>
      <c r="B67" s="10">
        <v>0.1101</v>
      </c>
      <c r="C67" s="10">
        <v>0.15223333333333333</v>
      </c>
      <c r="D67" s="10">
        <v>0.12716666666666665</v>
      </c>
      <c r="E67" s="13">
        <v>0.12719999999999998</v>
      </c>
      <c r="F67" s="42"/>
      <c r="H67" s="40"/>
      <c r="I67" s="10">
        <f t="shared" ref="I67:I92" si="8">B67/$B67</f>
        <v>1</v>
      </c>
      <c r="J67" s="10">
        <f t="shared" ref="J67:J92" si="9">C67/$B67</f>
        <v>1.3826824099303663</v>
      </c>
      <c r="K67" s="10">
        <f t="shared" ref="K67:K92" si="10">D67/$B67</f>
        <v>1.1550105964274899</v>
      </c>
      <c r="L67" s="13">
        <f t="shared" ref="L67:L92" si="11">E67/$B67</f>
        <v>1.1553133514986373</v>
      </c>
      <c r="M67" s="42"/>
      <c r="O67" s="44"/>
    </row>
    <row r="68" spans="1:15" ht="15.75" thickBot="1" x14ac:dyDescent="0.3">
      <c r="A68" s="40"/>
      <c r="B68" s="12">
        <v>0.11260000000000001</v>
      </c>
      <c r="C68" s="12">
        <v>0.15463333333333334</v>
      </c>
      <c r="D68" s="12">
        <v>0.12426666666666668</v>
      </c>
      <c r="E68" s="11">
        <v>0.11960000000000001</v>
      </c>
      <c r="F68" s="42"/>
      <c r="H68" s="40"/>
      <c r="I68" s="12">
        <f t="shared" si="8"/>
        <v>1</v>
      </c>
      <c r="J68" s="12">
        <f t="shared" si="9"/>
        <v>1.3732978093546477</v>
      </c>
      <c r="K68" s="12">
        <f t="shared" si="10"/>
        <v>1.103611604499704</v>
      </c>
      <c r="L68" s="11">
        <f t="shared" si="11"/>
        <v>1.0621669626998225</v>
      </c>
      <c r="M68" s="42"/>
      <c r="O68" s="44"/>
    </row>
    <row r="69" spans="1:15" x14ac:dyDescent="0.25">
      <c r="A69" s="40"/>
      <c r="B69" s="10">
        <v>0.25176666666666664</v>
      </c>
      <c r="C69" s="9">
        <v>0.2238</v>
      </c>
      <c r="D69" s="9">
        <v>0.21846666666666667</v>
      </c>
      <c r="E69" s="8">
        <v>0.20476666666666668</v>
      </c>
      <c r="F69" s="42"/>
      <c r="H69" s="40"/>
      <c r="I69" s="10">
        <f t="shared" si="8"/>
        <v>1</v>
      </c>
      <c r="J69" s="9">
        <f t="shared" si="9"/>
        <v>0.88891831060505766</v>
      </c>
      <c r="K69" s="9">
        <f t="shared" si="10"/>
        <v>0.86773467496359069</v>
      </c>
      <c r="L69" s="8">
        <f t="shared" si="11"/>
        <v>0.81331921090957249</v>
      </c>
      <c r="M69" s="42"/>
      <c r="O69" s="44"/>
    </row>
    <row r="70" spans="1:15" x14ac:dyDescent="0.25">
      <c r="A70" s="40"/>
      <c r="B70" s="10">
        <v>0.22696666666666668</v>
      </c>
      <c r="C70" s="9">
        <v>0.21249999999999999</v>
      </c>
      <c r="D70" s="9">
        <v>0.19656666666666667</v>
      </c>
      <c r="E70" s="8">
        <v>0.19786666666666666</v>
      </c>
      <c r="F70" s="42"/>
      <c r="H70" s="40"/>
      <c r="I70" s="10">
        <f t="shared" si="8"/>
        <v>1</v>
      </c>
      <c r="J70" s="9">
        <f t="shared" si="9"/>
        <v>0.93626083125275361</v>
      </c>
      <c r="K70" s="9">
        <f t="shared" si="10"/>
        <v>0.86605962696431193</v>
      </c>
      <c r="L70" s="8">
        <f t="shared" si="11"/>
        <v>0.871787340284917</v>
      </c>
      <c r="M70" s="42"/>
      <c r="O70" s="44"/>
    </row>
    <row r="71" spans="1:15" ht="15.75" thickBot="1" x14ac:dyDescent="0.3">
      <c r="A71" s="40"/>
      <c r="B71" s="10">
        <v>0.22666666666666668</v>
      </c>
      <c r="C71" s="9">
        <v>0.20579999999999998</v>
      </c>
      <c r="D71" s="9">
        <v>0.20226666666666668</v>
      </c>
      <c r="E71" s="8">
        <v>0.21136666666666667</v>
      </c>
      <c r="F71" s="42"/>
      <c r="H71" s="40"/>
      <c r="I71" s="10">
        <f t="shared" si="8"/>
        <v>1</v>
      </c>
      <c r="J71" s="9">
        <f t="shared" si="9"/>
        <v>0.90794117647058814</v>
      </c>
      <c r="K71" s="9">
        <f t="shared" si="10"/>
        <v>0.89235294117647057</v>
      </c>
      <c r="L71" s="8">
        <f t="shared" si="11"/>
        <v>0.9325</v>
      </c>
      <c r="M71" s="42"/>
      <c r="O71" s="44"/>
    </row>
    <row r="72" spans="1:15" x14ac:dyDescent="0.25">
      <c r="A72" s="40"/>
      <c r="B72" s="7">
        <v>0.10850000000000001</v>
      </c>
      <c r="C72" s="7">
        <v>0.10026666666666666</v>
      </c>
      <c r="D72" s="7">
        <v>9.2700000000000005E-2</v>
      </c>
      <c r="E72" s="6">
        <v>9.8599999999999993E-2</v>
      </c>
      <c r="F72" s="42"/>
      <c r="H72" s="40"/>
      <c r="I72" s="7">
        <f t="shared" si="8"/>
        <v>1</v>
      </c>
      <c r="J72" s="7">
        <f t="shared" si="9"/>
        <v>0.92411674347158201</v>
      </c>
      <c r="K72" s="7">
        <f t="shared" si="10"/>
        <v>0.8543778801843317</v>
      </c>
      <c r="L72" s="6">
        <f t="shared" si="11"/>
        <v>0.90875576036866346</v>
      </c>
      <c r="M72" s="42"/>
      <c r="O72" s="44"/>
    </row>
    <row r="73" spans="1:15" x14ac:dyDescent="0.25">
      <c r="A73" s="40"/>
      <c r="B73" s="5">
        <v>0.1051</v>
      </c>
      <c r="C73" s="5">
        <v>0.10096666666666666</v>
      </c>
      <c r="D73" s="5">
        <v>0.10340000000000001</v>
      </c>
      <c r="E73" s="4">
        <v>9.4799999999999995E-2</v>
      </c>
      <c r="F73" s="42"/>
      <c r="H73" s="40"/>
      <c r="I73" s="5">
        <f t="shared" si="8"/>
        <v>1</v>
      </c>
      <c r="J73" s="5">
        <f t="shared" si="9"/>
        <v>0.9606723755153822</v>
      </c>
      <c r="K73" s="5">
        <f t="shared" si="10"/>
        <v>0.98382492863939108</v>
      </c>
      <c r="L73" s="4">
        <f t="shared" si="11"/>
        <v>0.9019980970504281</v>
      </c>
      <c r="M73" s="42"/>
      <c r="O73" s="44"/>
    </row>
    <row r="74" spans="1:15" ht="15.75" thickBot="1" x14ac:dyDescent="0.3">
      <c r="A74" s="40"/>
      <c r="B74" s="3">
        <v>0.1089</v>
      </c>
      <c r="C74" s="3">
        <v>0.11386666666666666</v>
      </c>
      <c r="D74" s="3">
        <v>0.1028</v>
      </c>
      <c r="E74" s="2">
        <v>0.10629999999999999</v>
      </c>
      <c r="F74" s="43"/>
      <c r="H74" s="40"/>
      <c r="I74" s="3">
        <f t="shared" si="8"/>
        <v>1</v>
      </c>
      <c r="J74" s="3">
        <f t="shared" si="9"/>
        <v>1.0456075910621365</v>
      </c>
      <c r="K74" s="3">
        <f t="shared" si="10"/>
        <v>0.94398530762167132</v>
      </c>
      <c r="L74" s="2">
        <f t="shared" si="11"/>
        <v>0.97612488521579421</v>
      </c>
      <c r="M74" s="43"/>
      <c r="O74" s="44"/>
    </row>
    <row r="75" spans="1:15" x14ac:dyDescent="0.25">
      <c r="A75" s="39" t="s">
        <v>1</v>
      </c>
      <c r="B75" s="15">
        <v>6.1899999999999997E-2</v>
      </c>
      <c r="C75" s="15">
        <v>4.6933333333333334E-2</v>
      </c>
      <c r="D75" s="15">
        <v>4.5066666666666672E-2</v>
      </c>
      <c r="E75" s="14">
        <v>3.9699999999999999E-2</v>
      </c>
      <c r="F75" s="41">
        <f>AVERAGE(E75:E83)</f>
        <v>4.2522222222222218E-2</v>
      </c>
      <c r="H75" s="39" t="s">
        <v>1</v>
      </c>
      <c r="I75" s="15">
        <f t="shared" si="8"/>
        <v>1</v>
      </c>
      <c r="J75" s="15">
        <f t="shared" si="9"/>
        <v>0.75821217016693598</v>
      </c>
      <c r="K75" s="15">
        <f t="shared" si="10"/>
        <v>0.72805600430802386</v>
      </c>
      <c r="L75" s="14">
        <f t="shared" si="11"/>
        <v>0.64135702746365109</v>
      </c>
      <c r="M75" s="41">
        <f>AVERAGE(L75:L83)</f>
        <v>0.53901161859565816</v>
      </c>
      <c r="O75" s="44"/>
    </row>
    <row r="76" spans="1:15" x14ac:dyDescent="0.25">
      <c r="A76" s="40"/>
      <c r="B76" s="10">
        <v>7.7700000000000005E-2</v>
      </c>
      <c r="C76" s="10">
        <v>6.5833333333333327E-2</v>
      </c>
      <c r="D76" s="10">
        <v>4.4866666666666673E-2</v>
      </c>
      <c r="E76" s="13">
        <v>4.8899999999999999E-2</v>
      </c>
      <c r="F76" s="42"/>
      <c r="H76" s="40"/>
      <c r="I76" s="10">
        <f t="shared" si="8"/>
        <v>1</v>
      </c>
      <c r="J76" s="10">
        <f t="shared" si="9"/>
        <v>0.84727584727584715</v>
      </c>
      <c r="K76" s="10">
        <f t="shared" si="10"/>
        <v>0.57743457743457749</v>
      </c>
      <c r="L76" s="13">
        <f t="shared" si="11"/>
        <v>0.62934362934362931</v>
      </c>
      <c r="M76" s="42"/>
      <c r="O76" s="44"/>
    </row>
    <row r="77" spans="1:15" ht="15.75" thickBot="1" x14ac:dyDescent="0.3">
      <c r="A77" s="40"/>
      <c r="B77" s="12">
        <v>6.3299999999999995E-2</v>
      </c>
      <c r="C77" s="12">
        <v>5.1733333333333333E-2</v>
      </c>
      <c r="D77" s="12">
        <v>3.7766666666666671E-2</v>
      </c>
      <c r="E77" s="11">
        <v>4.4400000000000002E-2</v>
      </c>
      <c r="F77" s="42"/>
      <c r="H77" s="40"/>
      <c r="I77" s="12">
        <f t="shared" si="8"/>
        <v>1</v>
      </c>
      <c r="J77" s="12">
        <f t="shared" si="9"/>
        <v>0.81727224855186942</v>
      </c>
      <c r="K77" s="12">
        <f t="shared" si="10"/>
        <v>0.59662980516061093</v>
      </c>
      <c r="L77" s="11">
        <f t="shared" si="11"/>
        <v>0.70142180094786744</v>
      </c>
      <c r="M77" s="42"/>
      <c r="O77" s="44"/>
    </row>
    <row r="78" spans="1:15" x14ac:dyDescent="0.25">
      <c r="A78" s="40"/>
      <c r="B78" s="10">
        <v>0.15996666666666667</v>
      </c>
      <c r="C78" s="9">
        <v>7.8700000000000006E-2</v>
      </c>
      <c r="D78" s="9">
        <v>7.1866666666666662E-2</v>
      </c>
      <c r="E78" s="8">
        <v>7.0066666666666666E-2</v>
      </c>
      <c r="F78" s="42"/>
      <c r="H78" s="40"/>
      <c r="I78" s="10">
        <f t="shared" si="8"/>
        <v>1</v>
      </c>
      <c r="J78" s="9">
        <f t="shared" si="9"/>
        <v>0.49197749531152324</v>
      </c>
      <c r="K78" s="9">
        <f t="shared" si="10"/>
        <v>0.44926026255469886</v>
      </c>
      <c r="L78" s="8">
        <f t="shared" si="11"/>
        <v>0.43800791831631586</v>
      </c>
      <c r="M78" s="42"/>
      <c r="O78" s="44"/>
    </row>
    <row r="79" spans="1:15" x14ac:dyDescent="0.25">
      <c r="A79" s="40"/>
      <c r="B79" s="10">
        <v>0.16686666666666666</v>
      </c>
      <c r="C79" s="9">
        <v>9.2399999999999996E-2</v>
      </c>
      <c r="D79" s="9">
        <v>8.0066666666666661E-2</v>
      </c>
      <c r="E79" s="8">
        <v>6.9266666666666657E-2</v>
      </c>
      <c r="F79" s="42"/>
      <c r="H79" s="40"/>
      <c r="I79" s="10">
        <f t="shared" si="8"/>
        <v>1</v>
      </c>
      <c r="J79" s="9">
        <f t="shared" si="9"/>
        <v>0.55373551737914506</v>
      </c>
      <c r="K79" s="9">
        <f t="shared" si="10"/>
        <v>0.47982421094686373</v>
      </c>
      <c r="L79" s="8">
        <f t="shared" si="11"/>
        <v>0.41510187774670393</v>
      </c>
      <c r="M79" s="42"/>
      <c r="O79" s="44"/>
    </row>
    <row r="80" spans="1:15" ht="15.75" thickBot="1" x14ac:dyDescent="0.3">
      <c r="A80" s="40"/>
      <c r="B80" s="10">
        <v>0.17336666666666667</v>
      </c>
      <c r="C80" s="9">
        <v>8.3299999999999999E-2</v>
      </c>
      <c r="D80" s="9">
        <v>7.3966666666666667E-2</v>
      </c>
      <c r="E80" s="8">
        <v>6.4466666666666658E-2</v>
      </c>
      <c r="F80" s="42"/>
      <c r="H80" s="40"/>
      <c r="I80" s="10">
        <f t="shared" si="8"/>
        <v>1</v>
      </c>
      <c r="J80" s="9">
        <f t="shared" si="9"/>
        <v>0.48048452220726784</v>
      </c>
      <c r="K80" s="9">
        <f t="shared" si="10"/>
        <v>0.42664872139973081</v>
      </c>
      <c r="L80" s="8">
        <f t="shared" si="11"/>
        <v>0.37185156700634486</v>
      </c>
      <c r="M80" s="42"/>
      <c r="O80" s="44"/>
    </row>
    <row r="81" spans="1:15" x14ac:dyDescent="0.25">
      <c r="A81" s="40"/>
      <c r="B81" s="7">
        <v>2.52E-2</v>
      </c>
      <c r="C81" s="7">
        <v>1.6566666666666667E-2</v>
      </c>
      <c r="D81" s="7">
        <v>1.5799999999999998E-2</v>
      </c>
      <c r="E81" s="6">
        <v>1.5699999999999999E-2</v>
      </c>
      <c r="F81" s="42"/>
      <c r="H81" s="40"/>
      <c r="I81" s="7">
        <f t="shared" si="8"/>
        <v>1</v>
      </c>
      <c r="J81" s="7">
        <f t="shared" si="9"/>
        <v>0.65740740740740744</v>
      </c>
      <c r="K81" s="7">
        <f t="shared" si="10"/>
        <v>0.62698412698412687</v>
      </c>
      <c r="L81" s="6">
        <f t="shared" si="11"/>
        <v>0.62301587301587291</v>
      </c>
      <c r="M81" s="42"/>
      <c r="O81" s="44"/>
    </row>
    <row r="82" spans="1:15" x14ac:dyDescent="0.25">
      <c r="A82" s="40"/>
      <c r="B82" s="5">
        <v>2.7799999999999998E-2</v>
      </c>
      <c r="C82" s="5">
        <v>1.8566666666666669E-2</v>
      </c>
      <c r="D82" s="5">
        <v>1.3899999999999999E-2</v>
      </c>
      <c r="E82" s="4">
        <v>1.5300000000000001E-2</v>
      </c>
      <c r="F82" s="42"/>
      <c r="H82" s="40"/>
      <c r="I82" s="5">
        <f t="shared" si="8"/>
        <v>1</v>
      </c>
      <c r="J82" s="5">
        <f t="shared" si="9"/>
        <v>0.66786570743405282</v>
      </c>
      <c r="K82" s="5">
        <f t="shared" si="10"/>
        <v>0.5</v>
      </c>
      <c r="L82" s="4">
        <f t="shared" si="11"/>
        <v>0.55035971223021585</v>
      </c>
      <c r="M82" s="42"/>
      <c r="O82" s="44"/>
    </row>
    <row r="83" spans="1:15" ht="15.75" thickBot="1" x14ac:dyDescent="0.3">
      <c r="A83" s="40"/>
      <c r="B83" s="3">
        <v>3.1E-2</v>
      </c>
      <c r="C83" s="3">
        <v>2.2766666666666664E-2</v>
      </c>
      <c r="D83" s="3">
        <v>1.38E-2</v>
      </c>
      <c r="E83" s="2">
        <v>1.49E-2</v>
      </c>
      <c r="F83" s="43"/>
      <c r="H83" s="40"/>
      <c r="I83" s="3">
        <f t="shared" si="8"/>
        <v>1</v>
      </c>
      <c r="J83" s="3">
        <f t="shared" si="9"/>
        <v>0.7344086021505376</v>
      </c>
      <c r="K83" s="3">
        <f t="shared" si="10"/>
        <v>0.44516129032258062</v>
      </c>
      <c r="L83" s="2">
        <f t="shared" si="11"/>
        <v>0.48064516129032259</v>
      </c>
      <c r="M83" s="43"/>
    </row>
    <row r="84" spans="1:15" x14ac:dyDescent="0.25">
      <c r="A84" s="39" t="s">
        <v>0</v>
      </c>
      <c r="B84" s="15">
        <v>0.17399999999999999</v>
      </c>
      <c r="C84" s="15">
        <v>0.10073333333333333</v>
      </c>
      <c r="D84" s="15">
        <v>7.4766666666666676E-2</v>
      </c>
      <c r="E84" s="14">
        <v>7.2000000000000008E-2</v>
      </c>
      <c r="F84" s="41">
        <f>AVERAGE(E84:E92)</f>
        <v>6.7455555555555546E-2</v>
      </c>
      <c r="H84" s="39" t="s">
        <v>0</v>
      </c>
      <c r="I84" s="15">
        <f t="shared" si="8"/>
        <v>1</v>
      </c>
      <c r="J84" s="15">
        <f t="shared" si="9"/>
        <v>0.57892720306513412</v>
      </c>
      <c r="K84" s="15">
        <f t="shared" si="10"/>
        <v>0.42969348659003842</v>
      </c>
      <c r="L84" s="14">
        <f t="shared" si="11"/>
        <v>0.41379310344827591</v>
      </c>
      <c r="M84" s="41">
        <f>AVERAGE(L84:L92)</f>
        <v>0.31332907458645026</v>
      </c>
      <c r="O84" s="44"/>
    </row>
    <row r="85" spans="1:15" x14ac:dyDescent="0.25">
      <c r="A85" s="40"/>
      <c r="B85" s="10">
        <v>0.15589999999999998</v>
      </c>
      <c r="C85" s="10">
        <v>8.5933333333333334E-2</v>
      </c>
      <c r="D85" s="10">
        <v>6.3866666666666669E-2</v>
      </c>
      <c r="E85" s="13">
        <v>6.2099999999999995E-2</v>
      </c>
      <c r="F85" s="42"/>
      <c r="H85" s="40"/>
      <c r="I85" s="10">
        <f t="shared" si="8"/>
        <v>1</v>
      </c>
      <c r="J85" s="10">
        <f t="shared" si="9"/>
        <v>0.55120803934145823</v>
      </c>
      <c r="K85" s="10">
        <f t="shared" si="10"/>
        <v>0.40966431473166565</v>
      </c>
      <c r="L85" s="13">
        <f t="shared" si="11"/>
        <v>0.39833226427196922</v>
      </c>
      <c r="M85" s="42"/>
      <c r="O85" s="44"/>
    </row>
    <row r="86" spans="1:15" ht="15.75" thickBot="1" x14ac:dyDescent="0.3">
      <c r="A86" s="40"/>
      <c r="B86" s="12">
        <v>0.16170000000000001</v>
      </c>
      <c r="C86" s="12">
        <v>0.10283333333333333</v>
      </c>
      <c r="D86" s="12">
        <v>7.4366666666666664E-2</v>
      </c>
      <c r="E86" s="11">
        <v>6.83E-2</v>
      </c>
      <c r="F86" s="42"/>
      <c r="H86" s="40"/>
      <c r="I86" s="12">
        <f t="shared" si="8"/>
        <v>1</v>
      </c>
      <c r="J86" s="12">
        <f t="shared" si="9"/>
        <v>0.63595135023706451</v>
      </c>
      <c r="K86" s="12">
        <f t="shared" si="10"/>
        <v>0.45990517419088844</v>
      </c>
      <c r="L86" s="11">
        <f t="shared" si="11"/>
        <v>0.42238713667285094</v>
      </c>
      <c r="M86" s="42"/>
      <c r="O86" s="44"/>
    </row>
    <row r="87" spans="1:15" x14ac:dyDescent="0.25">
      <c r="A87" s="40"/>
      <c r="B87" s="10">
        <v>0.29416666666666663</v>
      </c>
      <c r="C87" s="9">
        <v>9.0499999999999997E-2</v>
      </c>
      <c r="D87" s="9">
        <v>7.6766666666666664E-2</v>
      </c>
      <c r="E87" s="8">
        <v>7.5966666666666655E-2</v>
      </c>
      <c r="F87" s="42"/>
      <c r="H87" s="40"/>
      <c r="I87" s="10">
        <f t="shared" si="8"/>
        <v>1</v>
      </c>
      <c r="J87" s="9">
        <f t="shared" si="9"/>
        <v>0.30764872521246461</v>
      </c>
      <c r="K87" s="9">
        <f t="shared" si="10"/>
        <v>0.26096317280453257</v>
      </c>
      <c r="L87" s="8">
        <f t="shared" si="11"/>
        <v>0.25824362606232293</v>
      </c>
      <c r="M87" s="42"/>
      <c r="O87" s="44"/>
    </row>
    <row r="88" spans="1:15" x14ac:dyDescent="0.25">
      <c r="A88" s="40"/>
      <c r="B88" s="10">
        <v>0.32556666666666667</v>
      </c>
      <c r="C88" s="9">
        <v>0.1099</v>
      </c>
      <c r="D88" s="9">
        <v>8.6466666666666664E-2</v>
      </c>
      <c r="E88" s="8">
        <v>7.9766666666666666E-2</v>
      </c>
      <c r="F88" s="42"/>
      <c r="H88" s="40"/>
      <c r="I88" s="10">
        <f t="shared" si="8"/>
        <v>1</v>
      </c>
      <c r="J88" s="9">
        <f t="shared" si="9"/>
        <v>0.33756527080986998</v>
      </c>
      <c r="K88" s="9">
        <f t="shared" si="10"/>
        <v>0.26558820518071052</v>
      </c>
      <c r="L88" s="8">
        <f t="shared" si="11"/>
        <v>0.24500870277464931</v>
      </c>
      <c r="M88" s="42"/>
      <c r="O88" s="44"/>
    </row>
    <row r="89" spans="1:15" ht="15.75" thickBot="1" x14ac:dyDescent="0.3">
      <c r="A89" s="40"/>
      <c r="B89" s="10">
        <v>0.33966666666666667</v>
      </c>
      <c r="C89" s="9">
        <v>0.1142</v>
      </c>
      <c r="D89" s="9">
        <v>8.7866666666666662E-2</v>
      </c>
      <c r="E89" s="8">
        <v>8.3966666666666662E-2</v>
      </c>
      <c r="F89" s="42"/>
      <c r="H89" s="40"/>
      <c r="I89" s="10">
        <f t="shared" si="8"/>
        <v>1</v>
      </c>
      <c r="J89" s="9">
        <f t="shared" si="9"/>
        <v>0.33621197252208046</v>
      </c>
      <c r="K89" s="9">
        <f t="shared" si="10"/>
        <v>0.25868498527968598</v>
      </c>
      <c r="L89" s="8">
        <f t="shared" si="11"/>
        <v>0.24720314033366042</v>
      </c>
      <c r="M89" s="42"/>
      <c r="O89" s="44"/>
    </row>
    <row r="90" spans="1:15" x14ac:dyDescent="0.25">
      <c r="A90" s="40"/>
      <c r="B90" s="7">
        <v>0.2069</v>
      </c>
      <c r="C90" s="7">
        <v>8.1866666666666657E-2</v>
      </c>
      <c r="D90" s="7">
        <v>5.2299999999999999E-2</v>
      </c>
      <c r="E90" s="6">
        <v>4.7899999999999998E-2</v>
      </c>
      <c r="F90" s="42"/>
      <c r="H90" s="40"/>
      <c r="I90" s="7">
        <f t="shared" si="8"/>
        <v>1</v>
      </c>
      <c r="J90" s="7">
        <f t="shared" si="9"/>
        <v>0.39568229418398576</v>
      </c>
      <c r="K90" s="7">
        <f t="shared" si="10"/>
        <v>0.25277912034799421</v>
      </c>
      <c r="L90" s="6">
        <f t="shared" si="11"/>
        <v>0.23151280811986466</v>
      </c>
      <c r="M90" s="42"/>
      <c r="O90" s="44"/>
    </row>
    <row r="91" spans="1:15" x14ac:dyDescent="0.25">
      <c r="A91" s="40"/>
      <c r="B91" s="5">
        <v>0.2006</v>
      </c>
      <c r="C91" s="5">
        <v>8.0866666666666656E-2</v>
      </c>
      <c r="D91" s="5">
        <v>5.9299999999999999E-2</v>
      </c>
      <c r="E91" s="4">
        <v>6.3100000000000003E-2</v>
      </c>
      <c r="F91" s="42"/>
      <c r="H91" s="40"/>
      <c r="I91" s="5">
        <f t="shared" si="8"/>
        <v>1</v>
      </c>
      <c r="J91" s="5">
        <f t="shared" si="9"/>
        <v>0.40312396144898632</v>
      </c>
      <c r="K91" s="5">
        <f t="shared" si="10"/>
        <v>0.29561316051844466</v>
      </c>
      <c r="L91" s="4">
        <f t="shared" si="11"/>
        <v>0.31455633100697905</v>
      </c>
      <c r="M91" s="42"/>
      <c r="O91" s="44"/>
    </row>
    <row r="92" spans="1:15" ht="15.75" thickBot="1" x14ac:dyDescent="0.3">
      <c r="A92" s="45"/>
      <c r="B92" s="3">
        <v>0.18690000000000001</v>
      </c>
      <c r="C92" s="3">
        <v>7.9966666666666658E-2</v>
      </c>
      <c r="D92" s="3">
        <v>4.7199999999999999E-2</v>
      </c>
      <c r="E92" s="2">
        <v>5.3999999999999999E-2</v>
      </c>
      <c r="F92" s="43"/>
      <c r="H92" s="45"/>
      <c r="I92" s="3">
        <f t="shared" si="8"/>
        <v>1</v>
      </c>
      <c r="J92" s="3">
        <f t="shared" si="9"/>
        <v>0.42785803459960758</v>
      </c>
      <c r="K92" s="3">
        <f t="shared" si="10"/>
        <v>0.25254146602461208</v>
      </c>
      <c r="L92" s="2">
        <f t="shared" si="11"/>
        <v>0.2889245585874799</v>
      </c>
      <c r="M92" s="43"/>
      <c r="O92" s="44"/>
    </row>
    <row r="93" spans="1:15" x14ac:dyDescent="0.25">
      <c r="O93" s="44"/>
    </row>
    <row r="94" spans="1:15" x14ac:dyDescent="0.25">
      <c r="B94" s="1"/>
      <c r="O94" s="44"/>
    </row>
    <row r="95" spans="1:15" x14ac:dyDescent="0.25">
      <c r="O95" s="44"/>
    </row>
    <row r="96" spans="1:15" x14ac:dyDescent="0.25">
      <c r="O96" s="44"/>
    </row>
    <row r="97" spans="15:15" x14ac:dyDescent="0.25">
      <c r="O97" s="44"/>
    </row>
    <row r="98" spans="15:15" x14ac:dyDescent="0.25">
      <c r="O98" s="44"/>
    </row>
    <row r="99" spans="15:15" x14ac:dyDescent="0.25">
      <c r="O99" s="44"/>
    </row>
    <row r="100" spans="15:15" x14ac:dyDescent="0.25">
      <c r="O100" s="44"/>
    </row>
    <row r="101" spans="15:15" x14ac:dyDescent="0.25">
      <c r="O101" s="44"/>
    </row>
    <row r="102" spans="15:15" x14ac:dyDescent="0.25">
      <c r="O102" s="44"/>
    </row>
    <row r="103" spans="15:15" x14ac:dyDescent="0.25">
      <c r="O103" s="44"/>
    </row>
    <row r="104" spans="15:15" x14ac:dyDescent="0.25">
      <c r="O104" s="44"/>
    </row>
    <row r="105" spans="15:15" x14ac:dyDescent="0.25">
      <c r="O105" s="44"/>
    </row>
    <row r="106" spans="15:15" x14ac:dyDescent="0.25">
      <c r="O106" s="44"/>
    </row>
    <row r="107" spans="15:15" x14ac:dyDescent="0.25">
      <c r="O107" s="44"/>
    </row>
    <row r="108" spans="15:15" x14ac:dyDescent="0.25">
      <c r="O108" s="44"/>
    </row>
    <row r="109" spans="15:15" x14ac:dyDescent="0.25">
      <c r="O109" s="44"/>
    </row>
  </sheetData>
  <mergeCells count="54">
    <mergeCell ref="A3:A11"/>
    <mergeCell ref="A12:A20"/>
    <mergeCell ref="A21:A29"/>
    <mergeCell ref="F75:F83"/>
    <mergeCell ref="Y2:AG2"/>
    <mergeCell ref="P10:X10"/>
    <mergeCell ref="Y10:AG10"/>
    <mergeCell ref="F3:F11"/>
    <mergeCell ref="H3:H11"/>
    <mergeCell ref="M3:M11"/>
    <mergeCell ref="F12:F20"/>
    <mergeCell ref="F21:F29"/>
    <mergeCell ref="F30:F38"/>
    <mergeCell ref="P2:X2"/>
    <mergeCell ref="M75:M83"/>
    <mergeCell ref="M39:M47"/>
    <mergeCell ref="A84:A92"/>
    <mergeCell ref="A30:A38"/>
    <mergeCell ref="A39:A47"/>
    <mergeCell ref="A48:A56"/>
    <mergeCell ref="A57:A65"/>
    <mergeCell ref="A66:A74"/>
    <mergeCell ref="A75:A83"/>
    <mergeCell ref="F84:F92"/>
    <mergeCell ref="F39:F47"/>
    <mergeCell ref="F48:F56"/>
    <mergeCell ref="F57:F65"/>
    <mergeCell ref="F66:F74"/>
    <mergeCell ref="O101:O109"/>
    <mergeCell ref="H84:H92"/>
    <mergeCell ref="O20:O28"/>
    <mergeCell ref="O30:O37"/>
    <mergeCell ref="O39:O46"/>
    <mergeCell ref="O47:O55"/>
    <mergeCell ref="M84:M92"/>
    <mergeCell ref="M48:M56"/>
    <mergeCell ref="M57:M65"/>
    <mergeCell ref="M66:M74"/>
    <mergeCell ref="O84:O91"/>
    <mergeCell ref="O92:O100"/>
    <mergeCell ref="H12:H20"/>
    <mergeCell ref="H21:H29"/>
    <mergeCell ref="H57:H65"/>
    <mergeCell ref="H66:H74"/>
    <mergeCell ref="H75:H83"/>
    <mergeCell ref="M12:M20"/>
    <mergeCell ref="M21:M29"/>
    <mergeCell ref="M30:M38"/>
    <mergeCell ref="O74:O82"/>
    <mergeCell ref="O56:O64"/>
    <mergeCell ref="O65:O73"/>
    <mergeCell ref="H30:H38"/>
    <mergeCell ref="H39:H47"/>
    <mergeCell ref="H48:H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351B4-E38E-4003-B1ED-6272363A2223}">
  <dimension ref="A1:R68"/>
  <sheetViews>
    <sheetView workbookViewId="0">
      <selection activeCell="D1" sqref="D1"/>
    </sheetView>
  </sheetViews>
  <sheetFormatPr defaultRowHeight="15" x14ac:dyDescent="0.25"/>
  <cols>
    <col min="2" max="2" width="9.85546875" bestFit="1" customWidth="1"/>
    <col min="9" max="9" width="9.85546875" bestFit="1" customWidth="1"/>
  </cols>
  <sheetData>
    <row r="1" spans="1:18" x14ac:dyDescent="0.25">
      <c r="A1" t="s">
        <v>31</v>
      </c>
      <c r="H1" t="s">
        <v>31</v>
      </c>
    </row>
    <row r="2" spans="1:18" x14ac:dyDescent="0.25">
      <c r="A2" t="s">
        <v>17</v>
      </c>
      <c r="H2" t="s">
        <v>30</v>
      </c>
    </row>
    <row r="3" spans="1:18" x14ac:dyDescent="0.25">
      <c r="A3" s="22" t="s">
        <v>18</v>
      </c>
      <c r="B3" s="22" t="s">
        <v>19</v>
      </c>
      <c r="C3" s="22" t="s">
        <v>20</v>
      </c>
      <c r="D3" s="22" t="s">
        <v>21</v>
      </c>
      <c r="E3" s="22" t="s">
        <v>12</v>
      </c>
      <c r="F3" s="22" t="s">
        <v>22</v>
      </c>
      <c r="H3" s="22" t="s">
        <v>18</v>
      </c>
      <c r="I3" s="22" t="s">
        <v>19</v>
      </c>
      <c r="J3" s="22" t="s">
        <v>20</v>
      </c>
      <c r="K3" s="22" t="s">
        <v>21</v>
      </c>
      <c r="L3" s="22" t="s">
        <v>12</v>
      </c>
      <c r="M3" s="22" t="s">
        <v>22</v>
      </c>
      <c r="Q3" s="21"/>
      <c r="R3" s="21"/>
    </row>
    <row r="4" spans="1:18" x14ac:dyDescent="0.25">
      <c r="A4" s="46">
        <v>1163</v>
      </c>
      <c r="B4" s="46" t="s">
        <v>9</v>
      </c>
      <c r="C4" s="22">
        <v>145350</v>
      </c>
      <c r="D4" s="22">
        <v>255600</v>
      </c>
      <c r="E4" s="22">
        <v>611600</v>
      </c>
      <c r="F4" s="22">
        <v>1980000</v>
      </c>
      <c r="H4" s="46">
        <v>1163</v>
      </c>
      <c r="I4" s="46" t="s">
        <v>9</v>
      </c>
      <c r="J4" s="22">
        <v>145350</v>
      </c>
      <c r="K4" s="22">
        <v>368400</v>
      </c>
      <c r="L4" s="22">
        <v>547400</v>
      </c>
      <c r="M4" s="22">
        <v>2035500</v>
      </c>
      <c r="R4" s="18"/>
    </row>
    <row r="5" spans="1:18" x14ac:dyDescent="0.25">
      <c r="A5" s="46"/>
      <c r="B5" s="46"/>
      <c r="C5" s="22">
        <v>101875</v>
      </c>
      <c r="D5" s="22">
        <v>164700</v>
      </c>
      <c r="E5" s="22">
        <v>600600</v>
      </c>
      <c r="F5" s="22">
        <v>1102400</v>
      </c>
      <c r="H5" s="46"/>
      <c r="I5" s="46"/>
      <c r="J5" s="22">
        <v>101875</v>
      </c>
      <c r="K5" s="22">
        <v>216900</v>
      </c>
      <c r="L5" s="22">
        <v>466000</v>
      </c>
      <c r="M5" s="22">
        <v>949500</v>
      </c>
      <c r="R5" s="18"/>
    </row>
    <row r="6" spans="1:18" x14ac:dyDescent="0.25">
      <c r="A6" s="46"/>
      <c r="B6" s="46"/>
      <c r="C6" s="22">
        <v>138700</v>
      </c>
      <c r="D6" s="22">
        <v>300000</v>
      </c>
      <c r="E6" s="22">
        <v>758700</v>
      </c>
      <c r="F6" s="22">
        <v>1680000</v>
      </c>
      <c r="H6" s="46"/>
      <c r="I6" s="46"/>
      <c r="J6" s="22">
        <v>138700</v>
      </c>
      <c r="K6" s="22">
        <v>349200</v>
      </c>
      <c r="L6" s="22">
        <v>1440000</v>
      </c>
      <c r="M6" s="22">
        <v>2938000</v>
      </c>
      <c r="R6" s="18"/>
    </row>
    <row r="7" spans="1:18" x14ac:dyDescent="0.25">
      <c r="A7" s="46">
        <v>1148</v>
      </c>
      <c r="B7" s="46" t="s">
        <v>23</v>
      </c>
      <c r="C7" s="22">
        <v>147250</v>
      </c>
      <c r="D7" s="22">
        <v>265200</v>
      </c>
      <c r="E7" s="22">
        <v>629200</v>
      </c>
      <c r="F7" s="22">
        <v>2094000</v>
      </c>
      <c r="H7" s="46">
        <v>1148</v>
      </c>
      <c r="I7" s="46" t="s">
        <v>23</v>
      </c>
      <c r="J7" s="22">
        <v>147250</v>
      </c>
      <c r="K7" s="22">
        <v>315600</v>
      </c>
      <c r="L7" s="22">
        <v>676200</v>
      </c>
      <c r="M7" s="22">
        <v>2129900</v>
      </c>
      <c r="R7" s="18"/>
    </row>
    <row r="8" spans="1:18" x14ac:dyDescent="0.25">
      <c r="A8" s="46"/>
      <c r="B8" s="46"/>
      <c r="C8" s="22">
        <v>121875</v>
      </c>
      <c r="D8" s="22">
        <v>128700</v>
      </c>
      <c r="E8" s="22">
        <v>600000</v>
      </c>
      <c r="F8" s="22">
        <v>1014000</v>
      </c>
      <c r="H8" s="46"/>
      <c r="I8" s="46"/>
      <c r="J8" s="22">
        <v>121875</v>
      </c>
      <c r="K8" s="22">
        <v>202500</v>
      </c>
      <c r="L8" s="22">
        <v>422000</v>
      </c>
      <c r="M8" s="22">
        <v>877500</v>
      </c>
      <c r="R8" s="18"/>
    </row>
    <row r="9" spans="1:18" x14ac:dyDescent="0.25">
      <c r="A9" s="46"/>
      <c r="B9" s="46"/>
      <c r="C9" s="22">
        <v>146300</v>
      </c>
      <c r="D9" s="22">
        <v>330000</v>
      </c>
      <c r="E9" s="22">
        <v>729000</v>
      </c>
      <c r="F9" s="22">
        <v>1673000</v>
      </c>
      <c r="H9" s="46"/>
      <c r="I9" s="46"/>
      <c r="J9" s="22">
        <v>146300</v>
      </c>
      <c r="K9" s="22">
        <v>354000</v>
      </c>
      <c r="L9" s="22">
        <v>1337600</v>
      </c>
      <c r="M9" s="22">
        <v>3055000</v>
      </c>
      <c r="R9" s="18"/>
    </row>
    <row r="10" spans="1:18" x14ac:dyDescent="0.25">
      <c r="A10" s="46">
        <v>1165</v>
      </c>
      <c r="B10" s="46" t="s">
        <v>6</v>
      </c>
      <c r="C10" s="22">
        <v>146300</v>
      </c>
      <c r="D10" s="22">
        <v>205200</v>
      </c>
      <c r="E10" s="22">
        <v>312000</v>
      </c>
      <c r="F10" s="22">
        <v>828000</v>
      </c>
      <c r="H10" s="46">
        <v>1165</v>
      </c>
      <c r="I10" s="46" t="s">
        <v>6</v>
      </c>
      <c r="J10" s="22">
        <v>146300</v>
      </c>
      <c r="K10" s="22">
        <v>348000</v>
      </c>
      <c r="L10" s="22">
        <v>717600</v>
      </c>
      <c r="M10" s="22">
        <v>2242000</v>
      </c>
      <c r="R10" s="18"/>
    </row>
    <row r="11" spans="1:18" x14ac:dyDescent="0.25">
      <c r="A11" s="46"/>
      <c r="B11" s="46"/>
      <c r="C11" s="22">
        <v>96875</v>
      </c>
      <c r="D11" s="22">
        <v>54360</v>
      </c>
      <c r="E11" s="22">
        <v>179100</v>
      </c>
      <c r="F11" s="22">
        <v>455400</v>
      </c>
      <c r="H11" s="46"/>
      <c r="I11" s="46"/>
      <c r="J11" s="22">
        <v>96875</v>
      </c>
      <c r="K11" s="22">
        <v>196200</v>
      </c>
      <c r="L11" s="22">
        <v>416000</v>
      </c>
      <c r="M11" s="22">
        <v>955000</v>
      </c>
      <c r="R11" s="18"/>
    </row>
    <row r="12" spans="1:18" x14ac:dyDescent="0.25">
      <c r="A12" s="46"/>
      <c r="B12" s="46"/>
      <c r="C12" s="22">
        <v>138700</v>
      </c>
      <c r="D12" s="22">
        <v>271200</v>
      </c>
      <c r="E12" s="22">
        <v>600600</v>
      </c>
      <c r="F12" s="22">
        <v>1446500.0000000002</v>
      </c>
      <c r="H12" s="46"/>
      <c r="I12" s="46"/>
      <c r="J12" s="22">
        <v>138700</v>
      </c>
      <c r="K12" s="22">
        <v>344400</v>
      </c>
      <c r="L12" s="22">
        <v>1302400</v>
      </c>
      <c r="M12" s="22">
        <v>3042000</v>
      </c>
      <c r="R12" s="18"/>
    </row>
    <row r="13" spans="1:18" x14ac:dyDescent="0.25">
      <c r="A13" s="46">
        <v>1151</v>
      </c>
      <c r="B13" s="46" t="s">
        <v>24</v>
      </c>
      <c r="C13" s="22">
        <v>145350</v>
      </c>
      <c r="D13" s="22">
        <v>157200</v>
      </c>
      <c r="E13" s="22">
        <v>259050</v>
      </c>
      <c r="F13" s="22">
        <v>844800</v>
      </c>
      <c r="H13" s="46">
        <v>1151</v>
      </c>
      <c r="I13" s="46" t="s">
        <v>24</v>
      </c>
      <c r="J13" s="22">
        <v>145350</v>
      </c>
      <c r="K13" s="22">
        <v>394800</v>
      </c>
      <c r="L13" s="22">
        <v>717600</v>
      </c>
      <c r="M13" s="22">
        <v>2218400</v>
      </c>
      <c r="R13" s="18"/>
    </row>
    <row r="14" spans="1:18" x14ac:dyDescent="0.25">
      <c r="A14" s="46"/>
      <c r="B14" s="46"/>
      <c r="C14" s="22">
        <v>103750</v>
      </c>
      <c r="D14" s="22">
        <v>37170</v>
      </c>
      <c r="E14" s="22">
        <v>66150</v>
      </c>
      <c r="F14" s="22">
        <v>279900</v>
      </c>
      <c r="H14" s="46"/>
      <c r="I14" s="46"/>
      <c r="J14" s="22">
        <v>103750</v>
      </c>
      <c r="K14" s="22">
        <v>228600</v>
      </c>
      <c r="L14" s="22">
        <v>450000</v>
      </c>
      <c r="M14" s="22">
        <v>990000</v>
      </c>
      <c r="R14" s="18"/>
    </row>
    <row r="15" spans="1:18" x14ac:dyDescent="0.25">
      <c r="A15" s="46"/>
      <c r="B15" s="46"/>
      <c r="C15" s="22">
        <v>156750</v>
      </c>
      <c r="D15" s="22">
        <v>186000</v>
      </c>
      <c r="E15" s="22">
        <v>554400</v>
      </c>
      <c r="F15" s="22">
        <v>1192150</v>
      </c>
      <c r="H15" s="46"/>
      <c r="I15" s="46"/>
      <c r="J15" s="22">
        <v>156750</v>
      </c>
      <c r="K15" s="22">
        <v>381600</v>
      </c>
      <c r="L15" s="22">
        <v>1385600</v>
      </c>
      <c r="M15" s="22">
        <v>2717000</v>
      </c>
      <c r="R15" s="18"/>
    </row>
    <row r="16" spans="1:18" x14ac:dyDescent="0.25">
      <c r="A16" s="46">
        <v>1164</v>
      </c>
      <c r="B16" s="46" t="s">
        <v>8</v>
      </c>
      <c r="C16" s="22">
        <v>138700</v>
      </c>
      <c r="D16" s="22">
        <v>130800</v>
      </c>
      <c r="E16" s="22">
        <v>62985</v>
      </c>
      <c r="F16" s="22">
        <v>173850</v>
      </c>
      <c r="H16" s="46">
        <v>1164</v>
      </c>
      <c r="I16" s="46" t="s">
        <v>8</v>
      </c>
      <c r="J16" s="22">
        <v>138700</v>
      </c>
      <c r="K16" s="22">
        <v>112920</v>
      </c>
      <c r="L16" s="22">
        <v>416500</v>
      </c>
      <c r="M16" s="22">
        <v>1840800</v>
      </c>
      <c r="R16" s="19"/>
    </row>
    <row r="17" spans="1:13" x14ac:dyDescent="0.25">
      <c r="A17" s="46"/>
      <c r="B17" s="46"/>
      <c r="C17" s="22">
        <v>83125</v>
      </c>
      <c r="D17" s="22">
        <v>34470</v>
      </c>
      <c r="E17" s="22">
        <v>24390</v>
      </c>
      <c r="F17" s="22">
        <v>150300</v>
      </c>
      <c r="H17" s="46"/>
      <c r="I17" s="46"/>
      <c r="J17" s="22">
        <v>83125</v>
      </c>
      <c r="K17" s="22">
        <v>210600</v>
      </c>
      <c r="L17" s="22">
        <v>354000</v>
      </c>
      <c r="M17" s="22">
        <v>845000</v>
      </c>
    </row>
    <row r="18" spans="1:13" x14ac:dyDescent="0.25">
      <c r="A18" s="46"/>
      <c r="B18" s="46"/>
      <c r="C18" s="22">
        <v>124450</v>
      </c>
      <c r="D18" s="22">
        <v>181200</v>
      </c>
      <c r="E18" s="22">
        <v>312800</v>
      </c>
      <c r="F18" s="22">
        <v>383600.00000000006</v>
      </c>
      <c r="H18" s="46"/>
      <c r="I18" s="46"/>
      <c r="J18" s="22">
        <v>124450</v>
      </c>
      <c r="K18" s="22">
        <v>274800</v>
      </c>
      <c r="L18" s="22">
        <v>979200</v>
      </c>
      <c r="M18" s="22">
        <v>2158000</v>
      </c>
    </row>
    <row r="19" spans="1:13" x14ac:dyDescent="0.25">
      <c r="A19" s="46">
        <v>1150</v>
      </c>
      <c r="B19" s="46" t="s">
        <v>25</v>
      </c>
      <c r="C19" s="22">
        <v>123500</v>
      </c>
      <c r="D19" s="22">
        <v>96360</v>
      </c>
      <c r="E19" s="22">
        <v>41895</v>
      </c>
      <c r="F19" s="22">
        <v>168150</v>
      </c>
      <c r="H19" s="46">
        <v>1150</v>
      </c>
      <c r="I19" s="46" t="s">
        <v>25</v>
      </c>
      <c r="J19" s="22">
        <v>123500</v>
      </c>
      <c r="K19" s="22">
        <v>220800</v>
      </c>
      <c r="L19" s="22">
        <v>502250</v>
      </c>
      <c r="M19" s="22">
        <v>1787700</v>
      </c>
    </row>
    <row r="20" spans="1:13" x14ac:dyDescent="0.25">
      <c r="A20" s="46"/>
      <c r="B20" s="46"/>
      <c r="C20" s="22">
        <v>114375</v>
      </c>
      <c r="D20" s="22">
        <v>27630</v>
      </c>
      <c r="E20" s="22">
        <v>11880</v>
      </c>
      <c r="F20" s="22">
        <v>108900</v>
      </c>
      <c r="H20" s="46"/>
      <c r="I20" s="46"/>
      <c r="J20" s="22">
        <v>114375</v>
      </c>
      <c r="K20" s="22">
        <v>203400</v>
      </c>
      <c r="L20" s="22">
        <v>368000</v>
      </c>
      <c r="M20" s="22">
        <v>820000</v>
      </c>
    </row>
    <row r="21" spans="1:13" x14ac:dyDescent="0.25">
      <c r="A21" s="46"/>
      <c r="B21" s="46"/>
      <c r="C21" s="22">
        <v>124450</v>
      </c>
      <c r="D21" s="22">
        <v>135600</v>
      </c>
      <c r="E21" s="22">
        <v>240000</v>
      </c>
      <c r="F21" s="22">
        <v>332750</v>
      </c>
      <c r="H21" s="46"/>
      <c r="I21" s="46"/>
      <c r="J21" s="22">
        <v>124450</v>
      </c>
      <c r="K21" s="22">
        <v>280800</v>
      </c>
      <c r="L21" s="22">
        <v>1062400</v>
      </c>
      <c r="M21" s="22">
        <v>2340000</v>
      </c>
    </row>
    <row r="22" spans="1:13" x14ac:dyDescent="0.25">
      <c r="A22" s="46">
        <v>1147</v>
      </c>
      <c r="B22" s="46" t="s">
        <v>0</v>
      </c>
      <c r="C22" s="22">
        <v>131100</v>
      </c>
      <c r="D22" s="22">
        <v>153600</v>
      </c>
      <c r="E22" s="22">
        <v>91320</v>
      </c>
      <c r="F22" s="22">
        <v>291000</v>
      </c>
      <c r="H22" s="46">
        <v>1147</v>
      </c>
      <c r="I22" s="46" t="s">
        <v>0</v>
      </c>
      <c r="J22" s="22">
        <v>131100</v>
      </c>
      <c r="K22" s="22">
        <v>230400</v>
      </c>
      <c r="L22" s="22">
        <v>612000</v>
      </c>
      <c r="M22" s="22">
        <v>1817200</v>
      </c>
    </row>
    <row r="23" spans="1:13" x14ac:dyDescent="0.25">
      <c r="A23" s="46"/>
      <c r="B23" s="46"/>
      <c r="C23" s="22">
        <v>75000</v>
      </c>
      <c r="D23" s="22">
        <v>36180</v>
      </c>
      <c r="E23" s="22">
        <v>12420</v>
      </c>
      <c r="F23" s="22">
        <v>155700</v>
      </c>
      <c r="H23" s="46"/>
      <c r="I23" s="46"/>
      <c r="J23" s="22">
        <v>75000</v>
      </c>
      <c r="K23" s="22">
        <v>216000</v>
      </c>
      <c r="L23" s="22">
        <v>438000</v>
      </c>
      <c r="M23" s="22">
        <v>1005000</v>
      </c>
    </row>
    <row r="24" spans="1:13" x14ac:dyDescent="0.25">
      <c r="A24" s="46"/>
      <c r="B24" s="46"/>
      <c r="C24" s="22">
        <v>166250</v>
      </c>
      <c r="D24" s="22">
        <v>154800</v>
      </c>
      <c r="E24" s="22">
        <v>315900</v>
      </c>
      <c r="F24" s="22">
        <v>545200</v>
      </c>
      <c r="H24" s="46"/>
      <c r="I24" s="46"/>
      <c r="J24" s="22">
        <v>166250</v>
      </c>
      <c r="K24" s="22">
        <v>368400</v>
      </c>
      <c r="L24" s="22">
        <v>1632000</v>
      </c>
      <c r="M24" s="22">
        <v>3016000</v>
      </c>
    </row>
    <row r="25" spans="1:13" x14ac:dyDescent="0.25">
      <c r="A25" s="46">
        <v>1153</v>
      </c>
      <c r="B25" s="46" t="s">
        <v>26</v>
      </c>
      <c r="C25" s="22">
        <v>226100</v>
      </c>
      <c r="D25" s="22">
        <v>115320</v>
      </c>
      <c r="E25" s="22">
        <v>77160</v>
      </c>
      <c r="F25" s="22">
        <v>289000</v>
      </c>
      <c r="H25" s="46">
        <v>1153</v>
      </c>
      <c r="I25" s="46" t="s">
        <v>26</v>
      </c>
      <c r="J25" s="22">
        <v>226100</v>
      </c>
      <c r="K25" s="22">
        <v>345600</v>
      </c>
      <c r="L25" s="22">
        <v>382500</v>
      </c>
      <c r="M25" s="22">
        <v>2094500</v>
      </c>
    </row>
    <row r="26" spans="1:13" x14ac:dyDescent="0.25">
      <c r="A26" s="46"/>
      <c r="B26" s="46"/>
      <c r="C26" s="22">
        <v>87500</v>
      </c>
      <c r="D26" s="22">
        <v>30060</v>
      </c>
      <c r="E26" s="22">
        <v>16380</v>
      </c>
      <c r="F26" s="22">
        <v>159300</v>
      </c>
      <c r="H26" s="46"/>
      <c r="I26" s="46"/>
      <c r="J26" s="22">
        <v>87500</v>
      </c>
      <c r="K26" s="22">
        <v>209700</v>
      </c>
      <c r="L26" s="22">
        <v>430000</v>
      </c>
      <c r="M26" s="22">
        <v>995000</v>
      </c>
    </row>
    <row r="27" spans="1:13" x14ac:dyDescent="0.25">
      <c r="A27" s="46"/>
      <c r="B27" s="46"/>
      <c r="C27" s="22">
        <v>215650</v>
      </c>
      <c r="D27" s="22">
        <v>133200</v>
      </c>
      <c r="E27" s="22">
        <v>298350</v>
      </c>
      <c r="F27" s="22">
        <v>492999.99999999994</v>
      </c>
      <c r="H27" s="46"/>
      <c r="I27" s="46"/>
      <c r="J27" s="22">
        <v>215650</v>
      </c>
      <c r="K27" s="22">
        <v>352800</v>
      </c>
      <c r="L27" s="22">
        <v>1523200</v>
      </c>
      <c r="M27" s="22">
        <v>2834000</v>
      </c>
    </row>
    <row r="28" spans="1:13" x14ac:dyDescent="0.25">
      <c r="A28" s="46">
        <v>1073</v>
      </c>
      <c r="B28" s="46" t="s">
        <v>7</v>
      </c>
      <c r="C28" s="22">
        <v>164350</v>
      </c>
      <c r="D28" s="22">
        <v>184800</v>
      </c>
      <c r="E28" s="22">
        <v>147150</v>
      </c>
      <c r="F28" s="22">
        <v>102060.00000000001</v>
      </c>
      <c r="H28" s="46">
        <v>1073</v>
      </c>
      <c r="I28" s="46" t="s">
        <v>7</v>
      </c>
      <c r="J28" s="22">
        <v>164350</v>
      </c>
      <c r="K28" s="22">
        <v>355200</v>
      </c>
      <c r="L28" s="22">
        <v>502350</v>
      </c>
      <c r="M28" s="22">
        <v>1982400</v>
      </c>
    </row>
    <row r="29" spans="1:13" x14ac:dyDescent="0.25">
      <c r="A29" s="46"/>
      <c r="B29" s="46"/>
      <c r="C29" s="22">
        <v>69375</v>
      </c>
      <c r="D29" s="22">
        <v>81540</v>
      </c>
      <c r="E29" s="22">
        <v>28800</v>
      </c>
      <c r="F29" s="22">
        <v>31410</v>
      </c>
      <c r="H29" s="46"/>
      <c r="I29" s="46"/>
      <c r="J29" s="22">
        <v>69375</v>
      </c>
      <c r="K29" s="22">
        <v>236700</v>
      </c>
      <c r="L29" s="22">
        <v>438000</v>
      </c>
      <c r="M29" s="22">
        <v>940000</v>
      </c>
    </row>
    <row r="30" spans="1:13" x14ac:dyDescent="0.25">
      <c r="A30" s="46"/>
      <c r="B30" s="46"/>
      <c r="C30" s="22">
        <v>120650</v>
      </c>
      <c r="D30" s="22">
        <v>256800</v>
      </c>
      <c r="E30" s="22">
        <v>559000</v>
      </c>
      <c r="F30" s="22">
        <v>164640</v>
      </c>
      <c r="H30" s="46"/>
      <c r="I30" s="46"/>
      <c r="J30" s="22">
        <v>120650</v>
      </c>
      <c r="K30" s="22">
        <v>406800</v>
      </c>
      <c r="L30" s="22">
        <v>1644800</v>
      </c>
      <c r="M30" s="22">
        <v>2626000</v>
      </c>
    </row>
    <row r="31" spans="1:13" x14ac:dyDescent="0.25">
      <c r="A31" s="46">
        <v>1149</v>
      </c>
      <c r="B31" s="46" t="s">
        <v>27</v>
      </c>
      <c r="C31" s="22">
        <v>165300</v>
      </c>
      <c r="D31" s="22">
        <v>140400</v>
      </c>
      <c r="E31" s="22">
        <v>83970</v>
      </c>
      <c r="F31" s="22">
        <v>86515</v>
      </c>
      <c r="H31" s="46">
        <v>1149</v>
      </c>
      <c r="I31" s="46" t="s">
        <v>27</v>
      </c>
      <c r="J31" s="22">
        <v>165300</v>
      </c>
      <c r="K31" s="22">
        <v>313200</v>
      </c>
      <c r="L31" s="22">
        <v>724200</v>
      </c>
      <c r="M31" s="22">
        <v>2129900</v>
      </c>
    </row>
    <row r="32" spans="1:13" x14ac:dyDescent="0.25">
      <c r="A32" s="46"/>
      <c r="B32" s="46"/>
      <c r="C32" s="22">
        <v>65625</v>
      </c>
      <c r="D32" s="22">
        <v>50760</v>
      </c>
      <c r="E32" s="22">
        <v>7614</v>
      </c>
      <c r="F32" s="22">
        <v>26010</v>
      </c>
      <c r="H32" s="46"/>
      <c r="I32" s="46"/>
      <c r="J32" s="22">
        <v>65625</v>
      </c>
      <c r="K32" s="22">
        <v>255600</v>
      </c>
      <c r="L32" s="22">
        <v>434000</v>
      </c>
      <c r="M32" s="22">
        <v>935000</v>
      </c>
    </row>
    <row r="33" spans="1:13" x14ac:dyDescent="0.25">
      <c r="A33" s="46"/>
      <c r="B33" s="46"/>
      <c r="C33" s="22">
        <v>139650</v>
      </c>
      <c r="D33" s="22">
        <v>170400</v>
      </c>
      <c r="E33" s="22">
        <v>336000</v>
      </c>
      <c r="F33" s="22">
        <v>98400</v>
      </c>
      <c r="H33" s="46"/>
      <c r="I33" s="46"/>
      <c r="J33" s="22">
        <v>139650</v>
      </c>
      <c r="K33" s="22">
        <v>426000</v>
      </c>
      <c r="L33" s="22">
        <v>1340800</v>
      </c>
      <c r="M33" s="22">
        <v>2522000</v>
      </c>
    </row>
    <row r="34" spans="1:13" x14ac:dyDescent="0.25">
      <c r="A34" s="46" t="s">
        <v>28</v>
      </c>
      <c r="B34" s="46" t="s">
        <v>29</v>
      </c>
      <c r="C34" s="22">
        <v>173850</v>
      </c>
      <c r="D34" s="22">
        <v>248499.99999999997</v>
      </c>
      <c r="E34" s="22">
        <v>38805</v>
      </c>
      <c r="F34" s="22">
        <v>7476.5</v>
      </c>
      <c r="H34" s="46" t="s">
        <v>28</v>
      </c>
      <c r="I34" s="46" t="s">
        <v>29</v>
      </c>
      <c r="J34" s="22">
        <v>173850</v>
      </c>
      <c r="K34" s="22">
        <v>399000</v>
      </c>
      <c r="L34" s="22">
        <v>643500</v>
      </c>
      <c r="M34" s="22">
        <v>2472100</v>
      </c>
    </row>
    <row r="35" spans="1:13" x14ac:dyDescent="0.25">
      <c r="A35" s="46"/>
      <c r="B35" s="46"/>
      <c r="C35" s="22">
        <v>67500</v>
      </c>
      <c r="D35" s="22">
        <v>49320</v>
      </c>
      <c r="E35" s="22">
        <v>3771</v>
      </c>
      <c r="F35" s="22">
        <v>981</v>
      </c>
      <c r="H35" s="46"/>
      <c r="I35" s="46"/>
      <c r="J35" s="22">
        <v>67500</v>
      </c>
      <c r="K35" s="22">
        <v>248400</v>
      </c>
      <c r="L35" s="22">
        <v>462000</v>
      </c>
      <c r="M35" s="22">
        <v>835000</v>
      </c>
    </row>
    <row r="36" spans="1:13" x14ac:dyDescent="0.25">
      <c r="A36" s="46"/>
      <c r="B36" s="46"/>
      <c r="C36" s="22">
        <v>194750</v>
      </c>
      <c r="D36" s="22">
        <v>211200</v>
      </c>
      <c r="E36" s="22">
        <v>202300</v>
      </c>
      <c r="F36" s="22">
        <v>50260.000000000007</v>
      </c>
      <c r="H36" s="46"/>
      <c r="I36" s="46"/>
      <c r="J36" s="22">
        <v>194750</v>
      </c>
      <c r="K36" s="22">
        <v>463200</v>
      </c>
      <c r="L36" s="22">
        <v>1625600</v>
      </c>
      <c r="M36" s="22">
        <v>2691000</v>
      </c>
    </row>
    <row r="39" spans="1:13" x14ac:dyDescent="0.25">
      <c r="C39" s="20"/>
      <c r="D39" s="20"/>
      <c r="E39" s="20"/>
      <c r="F39" s="20"/>
    </row>
    <row r="40" spans="1:13" x14ac:dyDescent="0.25">
      <c r="C40" s="20"/>
      <c r="D40" s="20"/>
      <c r="E40" s="20"/>
      <c r="F40" s="20"/>
    </row>
    <row r="41" spans="1:13" x14ac:dyDescent="0.25">
      <c r="C41" s="20"/>
      <c r="D41" s="20"/>
      <c r="E41" s="20"/>
      <c r="F41" s="20"/>
    </row>
    <row r="42" spans="1:13" x14ac:dyDescent="0.25">
      <c r="C42" s="20"/>
      <c r="D42" s="20"/>
      <c r="E42" s="20"/>
      <c r="F42" s="20"/>
    </row>
    <row r="43" spans="1:13" x14ac:dyDescent="0.25">
      <c r="C43" s="20"/>
      <c r="D43" s="20"/>
      <c r="E43" s="20"/>
      <c r="F43" s="20"/>
    </row>
    <row r="44" spans="1:13" x14ac:dyDescent="0.25">
      <c r="C44" s="20"/>
      <c r="D44" s="20"/>
      <c r="E44" s="20"/>
      <c r="F44" s="20"/>
    </row>
    <row r="45" spans="1:13" x14ac:dyDescent="0.25">
      <c r="C45" s="20"/>
      <c r="D45" s="20"/>
      <c r="E45" s="20"/>
      <c r="F45" s="20"/>
    </row>
    <row r="46" spans="1:13" x14ac:dyDescent="0.25">
      <c r="C46" s="20"/>
      <c r="D46" s="20"/>
      <c r="E46" s="20"/>
      <c r="F46" s="20"/>
    </row>
    <row r="47" spans="1:13" x14ac:dyDescent="0.25">
      <c r="C47" s="20"/>
      <c r="D47" s="20"/>
      <c r="E47" s="20"/>
      <c r="F47" s="20"/>
    </row>
    <row r="48" spans="1:13" x14ac:dyDescent="0.25">
      <c r="C48" s="20"/>
      <c r="D48" s="20"/>
      <c r="E48" s="20"/>
      <c r="F48" s="20"/>
    </row>
    <row r="49" spans="3:6" x14ac:dyDescent="0.25">
      <c r="C49" s="20"/>
      <c r="D49" s="20"/>
      <c r="E49" s="20"/>
      <c r="F49" s="20"/>
    </row>
    <row r="50" spans="3:6" x14ac:dyDescent="0.25">
      <c r="C50" s="20"/>
      <c r="D50" s="20"/>
      <c r="E50" s="20"/>
      <c r="F50" s="20"/>
    </row>
    <row r="51" spans="3:6" x14ac:dyDescent="0.25">
      <c r="C51" s="20"/>
      <c r="D51" s="20"/>
      <c r="E51" s="20"/>
      <c r="F51" s="20"/>
    </row>
    <row r="56" spans="3:6" x14ac:dyDescent="0.25">
      <c r="C56" s="20"/>
      <c r="D56" s="20"/>
      <c r="E56" s="20"/>
      <c r="F56" s="20"/>
    </row>
    <row r="57" spans="3:6" x14ac:dyDescent="0.25">
      <c r="C57" s="20"/>
      <c r="D57" s="20"/>
      <c r="E57" s="20"/>
      <c r="F57" s="20"/>
    </row>
    <row r="58" spans="3:6" x14ac:dyDescent="0.25">
      <c r="C58" s="20"/>
      <c r="D58" s="20"/>
      <c r="E58" s="20"/>
      <c r="F58" s="20"/>
    </row>
    <row r="59" spans="3:6" x14ac:dyDescent="0.25">
      <c r="C59" s="20"/>
      <c r="D59" s="20"/>
      <c r="E59" s="20"/>
      <c r="F59" s="20"/>
    </row>
    <row r="60" spans="3:6" x14ac:dyDescent="0.25">
      <c r="C60" s="20"/>
      <c r="D60" s="20"/>
      <c r="E60" s="20"/>
      <c r="F60" s="20"/>
    </row>
    <row r="61" spans="3:6" x14ac:dyDescent="0.25">
      <c r="C61" s="20"/>
      <c r="D61" s="20"/>
      <c r="E61" s="20"/>
      <c r="F61" s="20"/>
    </row>
    <row r="62" spans="3:6" x14ac:dyDescent="0.25">
      <c r="C62" s="20"/>
      <c r="D62" s="20"/>
      <c r="E62" s="20"/>
      <c r="F62" s="20"/>
    </row>
    <row r="63" spans="3:6" x14ac:dyDescent="0.25">
      <c r="C63" s="20"/>
      <c r="D63" s="20"/>
      <c r="E63" s="20"/>
      <c r="F63" s="20"/>
    </row>
    <row r="64" spans="3:6" x14ac:dyDescent="0.25">
      <c r="C64" s="20"/>
      <c r="D64" s="20"/>
      <c r="E64" s="20"/>
      <c r="F64" s="20"/>
    </row>
    <row r="65" spans="3:6" x14ac:dyDescent="0.25">
      <c r="C65" s="20"/>
      <c r="D65" s="20"/>
      <c r="E65" s="20"/>
      <c r="F65" s="20"/>
    </row>
    <row r="66" spans="3:6" x14ac:dyDescent="0.25">
      <c r="C66" s="20"/>
      <c r="D66" s="20"/>
      <c r="E66" s="20"/>
      <c r="F66" s="20"/>
    </row>
    <row r="67" spans="3:6" x14ac:dyDescent="0.25">
      <c r="C67" s="20"/>
      <c r="D67" s="20"/>
      <c r="E67" s="20"/>
      <c r="F67" s="20"/>
    </row>
    <row r="68" spans="3:6" x14ac:dyDescent="0.25">
      <c r="C68" s="20"/>
      <c r="D68" s="20"/>
      <c r="E68" s="20"/>
      <c r="F68" s="20"/>
    </row>
  </sheetData>
  <mergeCells count="44">
    <mergeCell ref="B34:B36"/>
    <mergeCell ref="A34:A36"/>
    <mergeCell ref="B31:B33"/>
    <mergeCell ref="A31:A33"/>
    <mergeCell ref="B28:B30"/>
    <mergeCell ref="A28:A30"/>
    <mergeCell ref="B25:B27"/>
    <mergeCell ref="A25:A27"/>
    <mergeCell ref="B22:B24"/>
    <mergeCell ref="A22:A24"/>
    <mergeCell ref="B19:B21"/>
    <mergeCell ref="A19:A21"/>
    <mergeCell ref="I4:I6"/>
    <mergeCell ref="H7:H9"/>
    <mergeCell ref="I7:I9"/>
    <mergeCell ref="B16:B18"/>
    <mergeCell ref="A16:A18"/>
    <mergeCell ref="B13:B15"/>
    <mergeCell ref="A13:A15"/>
    <mergeCell ref="B10:B12"/>
    <mergeCell ref="A10:A12"/>
    <mergeCell ref="B7:B9"/>
    <mergeCell ref="A7:A9"/>
    <mergeCell ref="B4:B6"/>
    <mergeCell ref="A4:A6"/>
    <mergeCell ref="H4:H6"/>
    <mergeCell ref="H10:H12"/>
    <mergeCell ref="I10:I12"/>
    <mergeCell ref="H13:H15"/>
    <mergeCell ref="I13:I15"/>
    <mergeCell ref="H16:H18"/>
    <mergeCell ref="I16:I18"/>
    <mergeCell ref="H19:H21"/>
    <mergeCell ref="I19:I21"/>
    <mergeCell ref="H31:H33"/>
    <mergeCell ref="I31:I33"/>
    <mergeCell ref="H34:H36"/>
    <mergeCell ref="I34:I36"/>
    <mergeCell ref="H22:H24"/>
    <mergeCell ref="I22:I24"/>
    <mergeCell ref="H25:H27"/>
    <mergeCell ref="I25:I27"/>
    <mergeCell ref="H28:H30"/>
    <mergeCell ref="I28:I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D533-CB24-42C8-8003-023442A20B66}">
  <dimension ref="A1:L14"/>
  <sheetViews>
    <sheetView workbookViewId="0">
      <selection activeCell="K9" sqref="K9"/>
    </sheetView>
  </sheetViews>
  <sheetFormatPr defaultRowHeight="15" x14ac:dyDescent="0.25"/>
  <sheetData>
    <row r="1" spans="1:12" x14ac:dyDescent="0.25">
      <c r="A1" t="s">
        <v>37</v>
      </c>
    </row>
    <row r="2" spans="1:12" ht="15.75" thickBot="1" x14ac:dyDescent="0.3">
      <c r="B2" s="18" t="s">
        <v>35</v>
      </c>
      <c r="C2" t="s">
        <v>36</v>
      </c>
    </row>
    <row r="3" spans="1:12" x14ac:dyDescent="0.25">
      <c r="A3" s="49" t="s">
        <v>29</v>
      </c>
      <c r="B3" s="25">
        <v>0</v>
      </c>
      <c r="C3" s="47">
        <f>AVERAGE(B3:B4)</f>
        <v>0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thickBot="1" x14ac:dyDescent="0.3">
      <c r="A4" s="50"/>
      <c r="B4" s="26">
        <v>0</v>
      </c>
      <c r="C4" s="48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5">
      <c r="A5" s="49" t="s">
        <v>9</v>
      </c>
      <c r="B5" s="25">
        <v>28.16</v>
      </c>
      <c r="C5" s="47">
        <f t="shared" ref="C5" si="0">AVERAGE(B5:B6)</f>
        <v>28.884999999999998</v>
      </c>
    </row>
    <row r="6" spans="1:12" ht="15.75" thickBot="1" x14ac:dyDescent="0.3">
      <c r="A6" s="50"/>
      <c r="B6" s="26">
        <v>29.61</v>
      </c>
      <c r="C6" s="48"/>
    </row>
    <row r="7" spans="1:12" x14ac:dyDescent="0.25">
      <c r="A7" s="49" t="s">
        <v>32</v>
      </c>
      <c r="B7" s="25">
        <v>18.52</v>
      </c>
      <c r="C7" s="47">
        <f t="shared" ref="C7" si="1">AVERAGE(B7:B8)</f>
        <v>18.799999999999997</v>
      </c>
    </row>
    <row r="8" spans="1:12" ht="15.75" thickBot="1" x14ac:dyDescent="0.3">
      <c r="A8" s="50"/>
      <c r="B8" s="26">
        <v>19.079999999999998</v>
      </c>
      <c r="C8" s="48"/>
    </row>
    <row r="9" spans="1:12" x14ac:dyDescent="0.25">
      <c r="A9" s="49" t="s">
        <v>33</v>
      </c>
      <c r="B9" s="25">
        <v>9.35</v>
      </c>
      <c r="C9" s="47">
        <f t="shared" ref="C9" si="2">AVERAGE(B9:B10)</f>
        <v>9.2949999999999999</v>
      </c>
    </row>
    <row r="10" spans="1:12" ht="15.75" thickBot="1" x14ac:dyDescent="0.3">
      <c r="A10" s="50"/>
      <c r="B10" s="26">
        <v>9.24</v>
      </c>
      <c r="C10" s="48"/>
    </row>
    <row r="11" spans="1:12" x14ac:dyDescent="0.25">
      <c r="A11" s="49" t="s">
        <v>8</v>
      </c>
      <c r="B11" s="25">
        <v>72.77</v>
      </c>
      <c r="C11" s="47">
        <f t="shared" ref="C11" si="3">AVERAGE(B11:B12)</f>
        <v>70.944999999999993</v>
      </c>
    </row>
    <row r="12" spans="1:12" ht="15.75" thickBot="1" x14ac:dyDescent="0.3">
      <c r="A12" s="50"/>
      <c r="B12" s="26">
        <v>69.12</v>
      </c>
      <c r="C12" s="48"/>
    </row>
    <row r="13" spans="1:12" x14ac:dyDescent="0.25">
      <c r="A13" s="49" t="s">
        <v>34</v>
      </c>
      <c r="B13" s="25">
        <v>89.86</v>
      </c>
      <c r="C13" s="47">
        <f t="shared" ref="C13" si="4">AVERAGE(B13:B14)</f>
        <v>96.35</v>
      </c>
    </row>
    <row r="14" spans="1:12" ht="15.75" thickBot="1" x14ac:dyDescent="0.3">
      <c r="A14" s="50"/>
      <c r="B14" s="26">
        <v>102.84</v>
      </c>
      <c r="C14" s="48"/>
    </row>
  </sheetData>
  <mergeCells count="12">
    <mergeCell ref="C13:C14"/>
    <mergeCell ref="A3:A4"/>
    <mergeCell ref="A5:A6"/>
    <mergeCell ref="A7:A8"/>
    <mergeCell ref="A9:A10"/>
    <mergeCell ref="A11:A12"/>
    <mergeCell ref="A13:A14"/>
    <mergeCell ref="C3:C4"/>
    <mergeCell ref="C5:C6"/>
    <mergeCell ref="C7:C8"/>
    <mergeCell ref="C9:C10"/>
    <mergeCell ref="C11:C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FF5C-7B5C-4E6A-9E13-70E845D8BC2A}">
  <dimension ref="A1:K101"/>
  <sheetViews>
    <sheetView tabSelected="1" workbookViewId="0">
      <selection activeCell="O15" sqref="O15"/>
    </sheetView>
  </sheetViews>
  <sheetFormatPr defaultRowHeight="15" x14ac:dyDescent="0.25"/>
  <cols>
    <col min="1" max="1" width="30.42578125" bestFit="1" customWidth="1"/>
    <col min="7" max="7" width="23.140625" bestFit="1" customWidth="1"/>
  </cols>
  <sheetData>
    <row r="1" spans="1:11" x14ac:dyDescent="0.25">
      <c r="A1" s="51" t="s">
        <v>75</v>
      </c>
      <c r="B1" s="52" t="s">
        <v>76</v>
      </c>
      <c r="C1" s="53"/>
      <c r="D1" s="53"/>
      <c r="E1" s="53"/>
      <c r="F1" s="35"/>
      <c r="G1" s="54" t="s">
        <v>77</v>
      </c>
      <c r="H1" s="55" t="s">
        <v>76</v>
      </c>
      <c r="I1" s="36"/>
      <c r="J1" s="36"/>
      <c r="K1" s="36"/>
    </row>
    <row r="2" spans="1:11" x14ac:dyDescent="0.25">
      <c r="A2" s="56" t="s">
        <v>78</v>
      </c>
      <c r="B2" s="57" t="s">
        <v>13</v>
      </c>
      <c r="C2" s="57" t="s">
        <v>12</v>
      </c>
      <c r="D2" s="57" t="s">
        <v>11</v>
      </c>
      <c r="E2" s="57" t="s">
        <v>10</v>
      </c>
      <c r="F2" s="35"/>
      <c r="G2" s="51" t="s">
        <v>78</v>
      </c>
      <c r="H2" s="57" t="s">
        <v>13</v>
      </c>
      <c r="I2" s="57" t="s">
        <v>12</v>
      </c>
      <c r="J2" s="57" t="s">
        <v>11</v>
      </c>
      <c r="K2" s="57" t="s">
        <v>10</v>
      </c>
    </row>
    <row r="3" spans="1:11" x14ac:dyDescent="0.25">
      <c r="A3" s="58" t="s">
        <v>9</v>
      </c>
      <c r="B3" s="57">
        <v>403400.2</v>
      </c>
      <c r="C3" s="57">
        <v>894482.1</v>
      </c>
      <c r="D3" s="57">
        <v>914322.4</v>
      </c>
      <c r="E3" s="57">
        <v>1104375.5</v>
      </c>
      <c r="F3" s="35"/>
      <c r="G3" s="58" t="s">
        <v>9</v>
      </c>
      <c r="H3" s="57">
        <v>5124</v>
      </c>
      <c r="I3" s="57">
        <v>10180</v>
      </c>
      <c r="J3" s="57">
        <v>11597</v>
      </c>
      <c r="K3" s="57">
        <v>2902</v>
      </c>
    </row>
    <row r="4" spans="1:11" x14ac:dyDescent="0.25">
      <c r="A4" s="58"/>
      <c r="B4" s="57">
        <v>582247.1</v>
      </c>
      <c r="C4" s="57">
        <v>1063466</v>
      </c>
      <c r="D4" s="57">
        <v>1042111</v>
      </c>
      <c r="E4" s="57">
        <v>1037011.6</v>
      </c>
      <c r="F4" s="35"/>
      <c r="G4" s="58"/>
      <c r="H4" s="57">
        <v>10066</v>
      </c>
      <c r="I4" s="57">
        <v>3242</v>
      </c>
      <c r="J4" s="57">
        <v>4190</v>
      </c>
      <c r="K4" s="57">
        <v>12001</v>
      </c>
    </row>
    <row r="5" spans="1:11" x14ac:dyDescent="0.25">
      <c r="A5" s="58"/>
      <c r="B5" s="57">
        <v>535336.5</v>
      </c>
      <c r="C5" s="57">
        <v>1087954.3</v>
      </c>
      <c r="D5" s="57">
        <v>1012220.5</v>
      </c>
      <c r="E5" s="57">
        <v>1033192.8</v>
      </c>
      <c r="F5" s="35"/>
      <c r="G5" s="58"/>
      <c r="H5" s="57">
        <v>11031</v>
      </c>
      <c r="I5" s="57">
        <v>7107</v>
      </c>
      <c r="J5" s="57">
        <v>5846</v>
      </c>
      <c r="K5" s="57">
        <v>12040</v>
      </c>
    </row>
    <row r="6" spans="1:11" x14ac:dyDescent="0.25">
      <c r="A6" s="58"/>
      <c r="B6" s="57">
        <v>153912.70000000001</v>
      </c>
      <c r="C6" s="57">
        <v>407300.6</v>
      </c>
      <c r="D6" s="57">
        <v>419312.2</v>
      </c>
      <c r="E6" s="57">
        <v>485526.7</v>
      </c>
      <c r="F6" s="35"/>
      <c r="G6" s="58"/>
      <c r="H6" s="57">
        <v>12173</v>
      </c>
      <c r="I6" s="57">
        <v>9903</v>
      </c>
      <c r="J6" s="57">
        <v>9809</v>
      </c>
      <c r="K6" s="57">
        <v>9728</v>
      </c>
    </row>
    <row r="7" spans="1:11" x14ac:dyDescent="0.25">
      <c r="A7" s="58"/>
      <c r="B7" s="57">
        <v>136619.5</v>
      </c>
      <c r="C7" s="57">
        <v>423502.4</v>
      </c>
      <c r="D7" s="57">
        <v>393391.3</v>
      </c>
      <c r="E7" s="57">
        <v>473869.8</v>
      </c>
      <c r="F7" s="35"/>
      <c r="G7" s="58"/>
      <c r="H7" s="57">
        <v>4745</v>
      </c>
      <c r="I7" s="57">
        <v>9902</v>
      </c>
      <c r="J7" s="57">
        <v>9798</v>
      </c>
      <c r="K7" s="57">
        <v>9752</v>
      </c>
    </row>
    <row r="8" spans="1:11" x14ac:dyDescent="0.25">
      <c r="A8" s="58"/>
      <c r="B8" s="57">
        <v>132440.5</v>
      </c>
      <c r="C8" s="57">
        <v>444885</v>
      </c>
      <c r="D8" s="57">
        <v>405414.6</v>
      </c>
      <c r="E8" s="57">
        <v>477685.6</v>
      </c>
      <c r="F8" s="35"/>
      <c r="G8" s="58"/>
      <c r="H8" s="57">
        <v>12200</v>
      </c>
      <c r="I8" s="57">
        <v>9912</v>
      </c>
      <c r="J8" s="57">
        <v>9834</v>
      </c>
      <c r="K8" s="57">
        <v>9879</v>
      </c>
    </row>
    <row r="9" spans="1:11" x14ac:dyDescent="0.25">
      <c r="A9" s="58"/>
      <c r="B9" s="57" t="s">
        <v>79</v>
      </c>
      <c r="C9" s="57">
        <v>314244.7</v>
      </c>
      <c r="D9" s="57">
        <v>321011.8</v>
      </c>
      <c r="E9" s="57">
        <v>426567</v>
      </c>
      <c r="F9" s="35"/>
      <c r="G9" s="58"/>
      <c r="H9" s="57">
        <v>9772</v>
      </c>
      <c r="I9" s="57">
        <v>9948</v>
      </c>
      <c r="J9" s="57">
        <v>9847</v>
      </c>
      <c r="K9" s="57">
        <v>9906</v>
      </c>
    </row>
    <row r="10" spans="1:11" x14ac:dyDescent="0.25">
      <c r="A10" s="58"/>
      <c r="B10" s="57" t="s">
        <v>80</v>
      </c>
      <c r="C10" s="57">
        <v>275842.09999999998</v>
      </c>
      <c r="D10" s="57">
        <v>292406.3</v>
      </c>
      <c r="E10" s="57">
        <v>349780</v>
      </c>
      <c r="F10" s="35"/>
      <c r="G10" s="58"/>
      <c r="H10" s="57">
        <v>9771</v>
      </c>
      <c r="I10" s="57">
        <v>9875</v>
      </c>
      <c r="J10" s="57">
        <v>9873</v>
      </c>
      <c r="K10" s="57">
        <v>9870</v>
      </c>
    </row>
    <row r="11" spans="1:11" x14ac:dyDescent="0.25">
      <c r="A11" s="58"/>
      <c r="B11" s="57" t="s">
        <v>81</v>
      </c>
      <c r="C11" s="57">
        <v>297634.3</v>
      </c>
      <c r="D11" s="57">
        <v>301759.09999999998</v>
      </c>
      <c r="E11" s="57">
        <v>349058.6</v>
      </c>
      <c r="F11" s="35"/>
      <c r="G11" s="58"/>
      <c r="H11" s="57">
        <v>9803</v>
      </c>
      <c r="I11" s="57">
        <v>9930</v>
      </c>
      <c r="J11" s="57">
        <v>9876</v>
      </c>
      <c r="K11" s="57">
        <v>9907</v>
      </c>
    </row>
    <row r="12" spans="1:11" x14ac:dyDescent="0.25">
      <c r="A12" s="58" t="s">
        <v>32</v>
      </c>
      <c r="B12" s="57">
        <v>192650.2</v>
      </c>
      <c r="C12" s="57">
        <v>358697.4</v>
      </c>
      <c r="D12" s="57">
        <v>359224.9</v>
      </c>
      <c r="E12" s="57">
        <v>363912</v>
      </c>
      <c r="F12" s="35"/>
      <c r="G12" s="58" t="s">
        <v>32</v>
      </c>
      <c r="H12" s="57">
        <v>10508</v>
      </c>
      <c r="I12" s="57">
        <v>12104</v>
      </c>
      <c r="J12" s="57">
        <v>11536</v>
      </c>
      <c r="K12" s="57">
        <v>11421</v>
      </c>
    </row>
    <row r="13" spans="1:11" x14ac:dyDescent="0.25">
      <c r="A13" s="58"/>
      <c r="B13" s="57">
        <v>178620.6</v>
      </c>
      <c r="C13" s="57">
        <v>317434.8</v>
      </c>
      <c r="D13" s="57">
        <v>326581.3</v>
      </c>
      <c r="E13" s="57">
        <v>336167.4</v>
      </c>
      <c r="F13" s="35"/>
      <c r="G13" s="58"/>
      <c r="H13" s="57">
        <v>13201</v>
      </c>
      <c r="I13" s="57">
        <v>11900</v>
      </c>
      <c r="J13" s="57">
        <v>11380</v>
      </c>
      <c r="K13" s="57">
        <v>11443</v>
      </c>
    </row>
    <row r="14" spans="1:11" x14ac:dyDescent="0.25">
      <c r="A14" s="58"/>
      <c r="B14" s="57">
        <v>145249.20000000001</v>
      </c>
      <c r="C14" s="57">
        <v>323924.40000000002</v>
      </c>
      <c r="D14" s="57">
        <v>307034.7</v>
      </c>
      <c r="E14" s="57">
        <v>311765</v>
      </c>
      <c r="F14" s="35"/>
      <c r="G14" s="58"/>
      <c r="H14" s="57">
        <v>13149</v>
      </c>
      <c r="I14" s="57">
        <v>11899</v>
      </c>
      <c r="J14" s="57">
        <v>11614</v>
      </c>
      <c r="K14" s="57">
        <v>11317</v>
      </c>
    </row>
    <row r="15" spans="1:11" x14ac:dyDescent="0.25">
      <c r="A15" s="58"/>
      <c r="B15" s="57">
        <v>70603.399999999994</v>
      </c>
      <c r="C15" s="57">
        <v>258881.6</v>
      </c>
      <c r="D15" s="57">
        <v>260126.6</v>
      </c>
      <c r="E15" s="57">
        <v>330088.3</v>
      </c>
      <c r="F15" s="35"/>
      <c r="G15" s="58"/>
      <c r="H15" s="57">
        <v>11861</v>
      </c>
      <c r="I15" s="57">
        <v>9853</v>
      </c>
      <c r="J15" s="57">
        <v>9807</v>
      </c>
      <c r="K15" s="57">
        <v>9796</v>
      </c>
    </row>
    <row r="16" spans="1:11" x14ac:dyDescent="0.25">
      <c r="A16" s="58"/>
      <c r="B16" s="57">
        <v>58196.7</v>
      </c>
      <c r="C16" s="57">
        <v>250598.7</v>
      </c>
      <c r="D16" s="57">
        <v>244551.9</v>
      </c>
      <c r="E16" s="57">
        <v>303469.90000000002</v>
      </c>
      <c r="F16" s="35"/>
      <c r="G16" s="58"/>
      <c r="H16" s="57">
        <v>11422</v>
      </c>
      <c r="I16" s="57">
        <v>9803</v>
      </c>
      <c r="J16" s="57">
        <v>9745</v>
      </c>
      <c r="K16" s="57">
        <v>9751</v>
      </c>
    </row>
    <row r="17" spans="1:11" x14ac:dyDescent="0.25">
      <c r="A17" s="58"/>
      <c r="B17" s="57">
        <v>54887.7</v>
      </c>
      <c r="C17" s="57">
        <v>244575.6</v>
      </c>
      <c r="D17" s="57">
        <v>260555.5</v>
      </c>
      <c r="E17" s="57">
        <v>279487.40000000002</v>
      </c>
      <c r="F17" s="35"/>
      <c r="G17" s="58"/>
      <c r="H17" s="57">
        <v>11567</v>
      </c>
      <c r="I17" s="57">
        <v>9759</v>
      </c>
      <c r="J17" s="57">
        <v>9672</v>
      </c>
      <c r="K17" s="57">
        <v>9695</v>
      </c>
    </row>
    <row r="18" spans="1:11" x14ac:dyDescent="0.25">
      <c r="A18" s="58"/>
      <c r="B18" s="57" t="s">
        <v>82</v>
      </c>
      <c r="C18" s="57">
        <v>105829</v>
      </c>
      <c r="D18" s="57">
        <v>94670.1</v>
      </c>
      <c r="E18" s="57">
        <v>113758.1</v>
      </c>
      <c r="F18" s="35"/>
      <c r="G18" s="58"/>
      <c r="H18" s="57">
        <v>8499</v>
      </c>
      <c r="I18" s="57">
        <v>9244</v>
      </c>
      <c r="J18" s="57">
        <v>8848</v>
      </c>
      <c r="K18" s="57">
        <v>9025</v>
      </c>
    </row>
    <row r="19" spans="1:11" x14ac:dyDescent="0.25">
      <c r="A19" s="58"/>
      <c r="B19" s="57" t="s">
        <v>83</v>
      </c>
      <c r="C19" s="57">
        <v>107319.1</v>
      </c>
      <c r="D19" s="57">
        <v>100558.6</v>
      </c>
      <c r="E19" s="57">
        <v>131427.79999999999</v>
      </c>
      <c r="F19" s="35"/>
      <c r="G19" s="58"/>
      <c r="H19" s="57">
        <v>8794</v>
      </c>
      <c r="I19" s="57">
        <v>9347</v>
      </c>
      <c r="J19" s="57">
        <v>9084</v>
      </c>
      <c r="K19" s="57">
        <v>9146</v>
      </c>
    </row>
    <row r="20" spans="1:11" x14ac:dyDescent="0.25">
      <c r="A20" s="58"/>
      <c r="B20" s="57" t="s">
        <v>84</v>
      </c>
      <c r="C20" s="57">
        <v>105819</v>
      </c>
      <c r="D20" s="57">
        <v>101966.39999999999</v>
      </c>
      <c r="E20" s="57">
        <v>124809.3</v>
      </c>
      <c r="F20" s="35"/>
      <c r="G20" s="58"/>
      <c r="H20" s="57">
        <v>8730</v>
      </c>
      <c r="I20" s="57">
        <v>9321</v>
      </c>
      <c r="J20" s="57">
        <v>9123</v>
      </c>
      <c r="K20" s="57">
        <v>9148</v>
      </c>
    </row>
    <row r="21" spans="1:11" x14ac:dyDescent="0.25">
      <c r="A21" s="58" t="s">
        <v>6</v>
      </c>
      <c r="B21" s="57">
        <v>11436.7</v>
      </c>
      <c r="C21" s="57">
        <v>32508</v>
      </c>
      <c r="D21" s="57">
        <v>34684.199999999997</v>
      </c>
      <c r="E21" s="57">
        <v>36413.199999999997</v>
      </c>
      <c r="F21" s="35"/>
      <c r="G21" s="58" t="s">
        <v>6</v>
      </c>
      <c r="H21" s="57">
        <v>8166</v>
      </c>
      <c r="I21" s="57">
        <v>4799</v>
      </c>
      <c r="J21" s="57">
        <v>3879</v>
      </c>
      <c r="K21" s="57">
        <v>4259</v>
      </c>
    </row>
    <row r="22" spans="1:11" x14ac:dyDescent="0.25">
      <c r="A22" s="58"/>
      <c r="B22" s="57">
        <v>12282.9</v>
      </c>
      <c r="C22" s="57">
        <v>32022.3</v>
      </c>
      <c r="D22" s="57">
        <v>38631.599999999999</v>
      </c>
      <c r="E22" s="57">
        <v>36782.400000000001</v>
      </c>
      <c r="F22" s="35"/>
      <c r="G22" s="58"/>
      <c r="H22" s="57">
        <v>8460</v>
      </c>
      <c r="I22" s="57">
        <v>4958</v>
      </c>
      <c r="J22" s="57">
        <v>4428</v>
      </c>
      <c r="K22" s="57">
        <v>4351</v>
      </c>
    </row>
    <row r="23" spans="1:11" x14ac:dyDescent="0.25">
      <c r="A23" s="58"/>
      <c r="B23" s="57">
        <v>13026.5</v>
      </c>
      <c r="C23" s="57">
        <v>33529.4</v>
      </c>
      <c r="D23" s="57">
        <v>36068.1</v>
      </c>
      <c r="E23" s="57">
        <v>35037</v>
      </c>
      <c r="F23" s="35"/>
      <c r="G23" s="58"/>
      <c r="H23" s="57">
        <v>9301</v>
      </c>
      <c r="I23" s="57">
        <v>5384</v>
      </c>
      <c r="J23" s="57">
        <v>4463</v>
      </c>
      <c r="K23" s="57">
        <v>4809</v>
      </c>
    </row>
    <row r="24" spans="1:11" x14ac:dyDescent="0.25">
      <c r="A24" s="58"/>
      <c r="B24" s="57">
        <v>11148</v>
      </c>
      <c r="C24" s="57">
        <v>33398.5</v>
      </c>
      <c r="D24" s="57">
        <v>38283.599999999999</v>
      </c>
      <c r="E24" s="57">
        <v>46274.3</v>
      </c>
      <c r="F24" s="35"/>
      <c r="G24" s="58"/>
      <c r="H24" s="57">
        <v>6442</v>
      </c>
      <c r="I24" s="57">
        <v>3506</v>
      </c>
      <c r="J24" s="57">
        <v>3004</v>
      </c>
      <c r="K24" s="57">
        <v>3129</v>
      </c>
    </row>
    <row r="25" spans="1:11" x14ac:dyDescent="0.25">
      <c r="A25" s="58"/>
      <c r="B25" s="57">
        <v>10746.6</v>
      </c>
      <c r="C25" s="57">
        <v>35359.300000000003</v>
      </c>
      <c r="D25" s="57">
        <v>37839</v>
      </c>
      <c r="E25" s="57">
        <v>45152</v>
      </c>
      <c r="F25" s="35"/>
      <c r="G25" s="58"/>
      <c r="H25" s="57">
        <v>6240</v>
      </c>
      <c r="I25" s="57">
        <v>3301</v>
      </c>
      <c r="J25" s="57">
        <v>2768</v>
      </c>
      <c r="K25" s="57">
        <v>2900</v>
      </c>
    </row>
    <row r="26" spans="1:11" x14ac:dyDescent="0.25">
      <c r="A26" s="58"/>
      <c r="B26" s="57">
        <v>10493.8</v>
      </c>
      <c r="C26" s="57">
        <v>37885.1</v>
      </c>
      <c r="D26" s="57">
        <v>40417.1</v>
      </c>
      <c r="E26" s="57">
        <v>49793.3</v>
      </c>
      <c r="F26" s="35"/>
      <c r="G26" s="58"/>
      <c r="H26" s="57">
        <v>6186</v>
      </c>
      <c r="I26" s="57">
        <v>3348</v>
      </c>
      <c r="J26" s="57">
        <v>2832</v>
      </c>
      <c r="K26" s="57">
        <v>2848</v>
      </c>
    </row>
    <row r="27" spans="1:11" x14ac:dyDescent="0.25">
      <c r="A27" s="58"/>
      <c r="B27" s="57" t="s">
        <v>85</v>
      </c>
      <c r="C27" s="57">
        <v>23919.599999999999</v>
      </c>
      <c r="D27" s="57">
        <v>28345.200000000001</v>
      </c>
      <c r="E27" s="57">
        <v>35334.199999999997</v>
      </c>
      <c r="F27" s="35"/>
      <c r="G27" s="58"/>
      <c r="H27" s="57">
        <v>4055</v>
      </c>
      <c r="I27" s="57">
        <v>3316</v>
      </c>
      <c r="J27" s="57">
        <v>2880</v>
      </c>
      <c r="K27" s="57">
        <v>2768</v>
      </c>
    </row>
    <row r="28" spans="1:11" x14ac:dyDescent="0.25">
      <c r="A28" s="58"/>
      <c r="B28" s="57" t="s">
        <v>86</v>
      </c>
      <c r="C28" s="57">
        <v>23905</v>
      </c>
      <c r="D28" s="57">
        <v>26353.3</v>
      </c>
      <c r="E28" s="57">
        <v>32485.5</v>
      </c>
      <c r="F28" s="35"/>
      <c r="G28" s="58"/>
      <c r="H28" s="57">
        <v>4442</v>
      </c>
      <c r="I28" s="57">
        <v>3640</v>
      </c>
      <c r="J28" s="57">
        <v>3140</v>
      </c>
      <c r="K28" s="57">
        <v>2990</v>
      </c>
    </row>
    <row r="29" spans="1:11" x14ac:dyDescent="0.25">
      <c r="A29" s="58"/>
      <c r="B29" s="57" t="s">
        <v>87</v>
      </c>
      <c r="C29" s="57">
        <v>24439.4</v>
      </c>
      <c r="D29" s="57">
        <v>26869.200000000001</v>
      </c>
      <c r="E29" s="57">
        <v>34188.6</v>
      </c>
      <c r="F29" s="35"/>
      <c r="G29" s="58"/>
      <c r="H29" s="57">
        <v>4817</v>
      </c>
      <c r="I29" s="57">
        <v>3889</v>
      </c>
      <c r="J29" s="57">
        <v>3220</v>
      </c>
      <c r="K29" s="57">
        <v>3121</v>
      </c>
    </row>
    <row r="30" spans="1:11" x14ac:dyDescent="0.25">
      <c r="A30" s="58" t="s">
        <v>48</v>
      </c>
      <c r="B30" s="57">
        <v>9184.2999999999993</v>
      </c>
      <c r="C30" s="57">
        <v>27841.8</v>
      </c>
      <c r="D30" s="57">
        <v>29195.200000000001</v>
      </c>
      <c r="E30" s="57">
        <v>33313.1</v>
      </c>
      <c r="F30" s="35"/>
      <c r="G30" s="58" t="s">
        <v>48</v>
      </c>
      <c r="H30" s="57">
        <v>3265</v>
      </c>
      <c r="I30" s="57">
        <v>2750</v>
      </c>
      <c r="J30" s="57">
        <v>2596</v>
      </c>
      <c r="K30" s="57">
        <v>2604</v>
      </c>
    </row>
    <row r="31" spans="1:11" x14ac:dyDescent="0.25">
      <c r="A31" s="58"/>
      <c r="B31" s="57">
        <v>8869.1</v>
      </c>
      <c r="C31" s="57">
        <v>27390.1</v>
      </c>
      <c r="D31" s="57">
        <v>29798.7</v>
      </c>
      <c r="E31" s="57">
        <v>33659.300000000003</v>
      </c>
      <c r="F31" s="35"/>
      <c r="G31" s="58"/>
      <c r="H31" s="57">
        <v>2906</v>
      </c>
      <c r="I31" s="57">
        <v>2622</v>
      </c>
      <c r="J31" s="57">
        <v>2386</v>
      </c>
      <c r="K31" s="57">
        <v>2556</v>
      </c>
    </row>
    <row r="32" spans="1:11" x14ac:dyDescent="0.25">
      <c r="A32" s="58"/>
      <c r="B32" s="57">
        <v>9152.2999999999993</v>
      </c>
      <c r="C32" s="57">
        <v>28155.1</v>
      </c>
      <c r="D32" s="57">
        <v>29730.1</v>
      </c>
      <c r="E32" s="57">
        <v>34405.4</v>
      </c>
      <c r="F32" s="35"/>
      <c r="G32" s="58"/>
      <c r="H32" s="57">
        <v>2814</v>
      </c>
      <c r="I32" s="57">
        <v>2489</v>
      </c>
      <c r="J32" s="57">
        <v>2453</v>
      </c>
      <c r="K32" s="57">
        <v>2700</v>
      </c>
    </row>
    <row r="33" spans="1:11" x14ac:dyDescent="0.25">
      <c r="A33" s="58"/>
      <c r="B33" s="57">
        <v>8078</v>
      </c>
      <c r="C33" s="57">
        <v>30088.799999999999</v>
      </c>
      <c r="D33" s="57">
        <v>30821.4</v>
      </c>
      <c r="E33" s="57">
        <v>34938.1</v>
      </c>
      <c r="F33" s="35"/>
      <c r="G33" s="58"/>
      <c r="H33" s="57">
        <v>1369</v>
      </c>
      <c r="I33" s="57">
        <v>1040</v>
      </c>
      <c r="J33" s="57">
        <v>983</v>
      </c>
      <c r="K33" s="57">
        <v>1021</v>
      </c>
    </row>
    <row r="34" spans="1:11" x14ac:dyDescent="0.25">
      <c r="A34" s="58"/>
      <c r="B34" s="57">
        <v>7838.1</v>
      </c>
      <c r="C34" s="57">
        <v>30782.6</v>
      </c>
      <c r="D34" s="57">
        <v>31526.400000000001</v>
      </c>
      <c r="E34" s="57">
        <v>34417.800000000003</v>
      </c>
      <c r="F34" s="35"/>
      <c r="G34" s="58"/>
      <c r="H34" s="57">
        <v>1338</v>
      </c>
      <c r="I34" s="57">
        <v>1214</v>
      </c>
      <c r="J34" s="57">
        <v>1298</v>
      </c>
      <c r="K34" s="57">
        <v>1228</v>
      </c>
    </row>
    <row r="35" spans="1:11" x14ac:dyDescent="0.25">
      <c r="A35" s="58"/>
      <c r="B35" s="57">
        <v>7900.8</v>
      </c>
      <c r="C35" s="57">
        <v>30735.3</v>
      </c>
      <c r="D35" s="57">
        <v>31250.799999999999</v>
      </c>
      <c r="E35" s="57">
        <v>34873.599999999999</v>
      </c>
      <c r="F35" s="35"/>
      <c r="G35" s="58"/>
      <c r="H35" s="57">
        <v>1391</v>
      </c>
      <c r="I35" s="57">
        <v>1176</v>
      </c>
      <c r="J35" s="57">
        <v>1084</v>
      </c>
      <c r="K35" s="57">
        <v>1098</v>
      </c>
    </row>
    <row r="36" spans="1:11" x14ac:dyDescent="0.25">
      <c r="A36" s="58"/>
      <c r="B36" s="57" t="s">
        <v>88</v>
      </c>
      <c r="C36" s="57">
        <v>20525.7</v>
      </c>
      <c r="D36" s="57">
        <v>21612.799999999999</v>
      </c>
      <c r="E36" s="57">
        <v>32774.800000000003</v>
      </c>
      <c r="F36" s="35"/>
      <c r="G36" s="58"/>
      <c r="H36" s="57">
        <v>1175</v>
      </c>
      <c r="I36" s="57">
        <v>1579</v>
      </c>
      <c r="J36" s="57">
        <v>1307</v>
      </c>
      <c r="K36" s="57">
        <v>1291</v>
      </c>
    </row>
    <row r="37" spans="1:11" x14ac:dyDescent="0.25">
      <c r="A37" s="58"/>
      <c r="B37" s="57" t="s">
        <v>89</v>
      </c>
      <c r="C37" s="57">
        <v>19281.7</v>
      </c>
      <c r="D37" s="57">
        <v>24690.2</v>
      </c>
      <c r="E37" s="57">
        <v>34286.9</v>
      </c>
      <c r="F37" s="35"/>
      <c r="G37" s="58"/>
      <c r="H37" s="57">
        <v>1361</v>
      </c>
      <c r="I37" s="57">
        <v>1605</v>
      </c>
      <c r="J37" s="57">
        <v>1311</v>
      </c>
      <c r="K37" s="57">
        <v>1294</v>
      </c>
    </row>
    <row r="38" spans="1:11" x14ac:dyDescent="0.25">
      <c r="A38" s="58"/>
      <c r="B38" s="57" t="s">
        <v>90</v>
      </c>
      <c r="C38" s="57">
        <v>20402.599999999999</v>
      </c>
      <c r="D38" s="57">
        <v>22020.3</v>
      </c>
      <c r="E38" s="57">
        <v>28663.599999999999</v>
      </c>
      <c r="F38" s="35"/>
      <c r="G38" s="58"/>
      <c r="H38" s="57">
        <v>1160</v>
      </c>
      <c r="I38" s="57">
        <v>1627</v>
      </c>
      <c r="J38" s="57">
        <v>1282</v>
      </c>
      <c r="K38" s="57">
        <v>1218</v>
      </c>
    </row>
    <row r="39" spans="1:11" x14ac:dyDescent="0.25">
      <c r="A39" s="58" t="s">
        <v>33</v>
      </c>
      <c r="B39" s="57">
        <v>6870.7</v>
      </c>
      <c r="C39" s="57">
        <v>25926.799999999999</v>
      </c>
      <c r="D39" s="57">
        <v>28583.8</v>
      </c>
      <c r="E39" s="57">
        <v>28661.200000000001</v>
      </c>
      <c r="F39" s="35"/>
      <c r="G39" s="58" t="s">
        <v>33</v>
      </c>
      <c r="H39" s="57">
        <v>3800</v>
      </c>
      <c r="I39" s="57">
        <v>1100</v>
      </c>
      <c r="J39" s="57">
        <v>973</v>
      </c>
      <c r="K39" s="57">
        <v>999</v>
      </c>
    </row>
    <row r="40" spans="1:11" x14ac:dyDescent="0.25">
      <c r="A40" s="58"/>
      <c r="B40" s="57">
        <v>6619.7</v>
      </c>
      <c r="C40" s="57">
        <v>24497.1</v>
      </c>
      <c r="D40" s="57">
        <v>29530.7</v>
      </c>
      <c r="E40" s="57">
        <v>29561.599999999999</v>
      </c>
      <c r="F40" s="35"/>
      <c r="G40" s="58"/>
      <c r="H40" s="57">
        <v>4349</v>
      </c>
      <c r="I40" s="57">
        <v>1326</v>
      </c>
      <c r="J40" s="57">
        <v>1091</v>
      </c>
      <c r="K40" s="57">
        <v>1037</v>
      </c>
    </row>
    <row r="41" spans="1:11" x14ac:dyDescent="0.25">
      <c r="A41" s="58"/>
      <c r="B41" s="57">
        <v>6986.5</v>
      </c>
      <c r="C41" s="57">
        <v>26435</v>
      </c>
      <c r="D41" s="57">
        <v>26876</v>
      </c>
      <c r="E41" s="57">
        <v>29545.7</v>
      </c>
      <c r="F41" s="35"/>
      <c r="G41" s="58"/>
      <c r="H41" s="57">
        <v>4342</v>
      </c>
      <c r="I41" s="57">
        <v>1393</v>
      </c>
      <c r="J41" s="57">
        <v>1089</v>
      </c>
      <c r="K41" s="57">
        <v>1091</v>
      </c>
    </row>
    <row r="42" spans="1:11" x14ac:dyDescent="0.25">
      <c r="A42" s="58"/>
      <c r="B42" s="57">
        <v>6110.8</v>
      </c>
      <c r="C42" s="57">
        <v>27061.8</v>
      </c>
      <c r="D42" s="57">
        <v>31920.5</v>
      </c>
      <c r="E42" s="57">
        <v>39334</v>
      </c>
      <c r="F42" s="35"/>
      <c r="G42" s="58"/>
      <c r="H42" s="57">
        <v>2671</v>
      </c>
      <c r="I42" s="57">
        <v>856</v>
      </c>
      <c r="J42" s="57">
        <v>579</v>
      </c>
      <c r="K42" s="57">
        <v>514</v>
      </c>
    </row>
    <row r="43" spans="1:11" x14ac:dyDescent="0.25">
      <c r="A43" s="58"/>
      <c r="B43" s="57">
        <v>6107.9</v>
      </c>
      <c r="C43" s="57">
        <v>25039.8</v>
      </c>
      <c r="D43" s="57">
        <v>32198.9</v>
      </c>
      <c r="E43" s="57">
        <v>41048</v>
      </c>
      <c r="F43" s="35"/>
      <c r="G43" s="58"/>
      <c r="H43" s="57">
        <v>2560</v>
      </c>
      <c r="I43" s="57">
        <v>846</v>
      </c>
      <c r="J43" s="57">
        <v>649</v>
      </c>
      <c r="K43" s="57">
        <v>666</v>
      </c>
    </row>
    <row r="44" spans="1:11" x14ac:dyDescent="0.25">
      <c r="A44" s="58"/>
      <c r="B44" s="57">
        <v>6005</v>
      </c>
      <c r="C44" s="57">
        <v>27541.1</v>
      </c>
      <c r="D44" s="57">
        <v>29339</v>
      </c>
      <c r="E44" s="57">
        <v>38829.1</v>
      </c>
      <c r="F44" s="35"/>
      <c r="G44" s="58"/>
      <c r="H44" s="57">
        <v>2429</v>
      </c>
      <c r="I44" s="57">
        <v>837</v>
      </c>
      <c r="J44" s="57">
        <v>528</v>
      </c>
      <c r="K44" s="57">
        <v>575</v>
      </c>
    </row>
    <row r="45" spans="1:11" x14ac:dyDescent="0.25">
      <c r="A45" s="58"/>
      <c r="B45" s="57" t="s">
        <v>91</v>
      </c>
      <c r="C45" s="57">
        <v>17954.8</v>
      </c>
      <c r="D45" s="57">
        <v>25099.599999999999</v>
      </c>
      <c r="E45" s="57">
        <v>39972.1</v>
      </c>
      <c r="F45" s="35"/>
      <c r="G45" s="58"/>
      <c r="H45" s="57">
        <v>1774</v>
      </c>
      <c r="I45" s="57">
        <v>1088</v>
      </c>
      <c r="J45" s="57">
        <v>787</v>
      </c>
      <c r="K45" s="57">
        <v>742</v>
      </c>
    </row>
    <row r="46" spans="1:11" x14ac:dyDescent="0.25">
      <c r="A46" s="58"/>
      <c r="B46" s="57" t="s">
        <v>92</v>
      </c>
      <c r="C46" s="57">
        <v>18606.400000000001</v>
      </c>
      <c r="D46" s="57">
        <v>24946</v>
      </c>
      <c r="E46" s="57">
        <v>35889.4</v>
      </c>
      <c r="F46" s="35"/>
      <c r="G46" s="58"/>
      <c r="H46" s="57">
        <v>1593</v>
      </c>
      <c r="I46" s="57">
        <v>940</v>
      </c>
      <c r="J46" s="57">
        <v>678</v>
      </c>
      <c r="K46" s="57">
        <v>643</v>
      </c>
    </row>
    <row r="47" spans="1:11" x14ac:dyDescent="0.25">
      <c r="A47" s="58"/>
      <c r="B47" s="57" t="s">
        <v>93</v>
      </c>
      <c r="C47" s="57">
        <v>17713.599999999999</v>
      </c>
      <c r="D47" s="57">
        <v>22488.3</v>
      </c>
      <c r="E47" s="57">
        <v>32622</v>
      </c>
      <c r="F47" s="35"/>
      <c r="G47" s="58"/>
      <c r="H47" s="57">
        <v>1651</v>
      </c>
      <c r="I47" s="57">
        <v>1109</v>
      </c>
      <c r="J47" s="57">
        <v>783</v>
      </c>
      <c r="K47" s="57">
        <v>705</v>
      </c>
    </row>
    <row r="48" spans="1:11" x14ac:dyDescent="0.25">
      <c r="A48" s="58" t="s">
        <v>50</v>
      </c>
      <c r="B48" s="57">
        <v>7044.1</v>
      </c>
      <c r="C48" s="57">
        <v>24105.599999999999</v>
      </c>
      <c r="D48" s="57">
        <v>24933.9</v>
      </c>
      <c r="E48" s="57">
        <v>27293.7</v>
      </c>
      <c r="F48" s="35"/>
      <c r="G48" s="58" t="s">
        <v>50</v>
      </c>
      <c r="H48" s="57">
        <v>2098</v>
      </c>
      <c r="I48" s="57">
        <v>964</v>
      </c>
      <c r="J48" s="57">
        <v>916</v>
      </c>
      <c r="K48" s="57">
        <v>942</v>
      </c>
    </row>
    <row r="49" spans="1:11" x14ac:dyDescent="0.25">
      <c r="A49" s="58"/>
      <c r="B49" s="57">
        <v>6882.8</v>
      </c>
      <c r="C49" s="57">
        <v>24929.1</v>
      </c>
      <c r="D49" s="57">
        <v>24839.9</v>
      </c>
      <c r="E49" s="57">
        <v>28468.799999999999</v>
      </c>
      <c r="F49" s="35"/>
      <c r="G49" s="58"/>
      <c r="H49" s="57">
        <v>2281</v>
      </c>
      <c r="I49" s="57">
        <v>1121</v>
      </c>
      <c r="J49" s="57">
        <v>1014</v>
      </c>
      <c r="K49" s="57">
        <v>926</v>
      </c>
    </row>
    <row r="50" spans="1:11" x14ac:dyDescent="0.25">
      <c r="A50" s="58"/>
      <c r="B50" s="57">
        <v>6770.3</v>
      </c>
      <c r="C50" s="57">
        <v>23663.1</v>
      </c>
      <c r="D50" s="57">
        <v>25488.1</v>
      </c>
      <c r="E50" s="57">
        <v>26740.5</v>
      </c>
      <c r="F50" s="35"/>
      <c r="G50" s="58"/>
      <c r="H50" s="57">
        <v>2272</v>
      </c>
      <c r="I50" s="57">
        <v>999</v>
      </c>
      <c r="J50" s="57">
        <v>951</v>
      </c>
      <c r="K50" s="57">
        <v>873</v>
      </c>
    </row>
    <row r="51" spans="1:11" x14ac:dyDescent="0.25">
      <c r="A51" s="58"/>
      <c r="B51" s="57">
        <v>6198.8</v>
      </c>
      <c r="C51" s="57">
        <v>24498.3</v>
      </c>
      <c r="D51" s="57">
        <v>23799.8</v>
      </c>
      <c r="E51" s="57">
        <v>33864.1</v>
      </c>
      <c r="F51" s="35"/>
      <c r="G51" s="58"/>
      <c r="H51" s="57">
        <v>370</v>
      </c>
      <c r="I51" s="57">
        <v>203</v>
      </c>
      <c r="J51" s="57">
        <v>214</v>
      </c>
      <c r="K51" s="57">
        <v>192</v>
      </c>
    </row>
    <row r="52" spans="1:11" x14ac:dyDescent="0.25">
      <c r="A52" s="58"/>
      <c r="B52" s="57">
        <v>6378.9</v>
      </c>
      <c r="C52" s="57">
        <v>26126.400000000001</v>
      </c>
      <c r="D52" s="57">
        <v>28744.6</v>
      </c>
      <c r="E52" s="57">
        <v>33661.1</v>
      </c>
      <c r="F52" s="35"/>
      <c r="G52" s="58"/>
      <c r="H52" s="57">
        <v>403</v>
      </c>
      <c r="I52" s="57">
        <v>223</v>
      </c>
      <c r="J52" s="57">
        <v>195</v>
      </c>
      <c r="K52" s="57">
        <v>188</v>
      </c>
    </row>
    <row r="53" spans="1:11" x14ac:dyDescent="0.25">
      <c r="A53" s="58"/>
      <c r="B53" s="57">
        <v>5784.9</v>
      </c>
      <c r="C53" s="57">
        <v>25419.4</v>
      </c>
      <c r="D53" s="57">
        <v>29130.400000000001</v>
      </c>
      <c r="E53" s="57">
        <v>34035.9</v>
      </c>
      <c r="F53" s="35"/>
      <c r="G53" s="58"/>
      <c r="H53" s="57">
        <v>436</v>
      </c>
      <c r="I53" s="57">
        <v>265</v>
      </c>
      <c r="J53" s="57">
        <v>194</v>
      </c>
      <c r="K53" s="57">
        <v>184</v>
      </c>
    </row>
    <row r="54" spans="1:11" x14ac:dyDescent="0.25">
      <c r="A54" s="58"/>
      <c r="B54" s="57" t="s">
        <v>94</v>
      </c>
      <c r="C54" s="57">
        <v>17073.8</v>
      </c>
      <c r="D54" s="57">
        <v>20111.400000000001</v>
      </c>
      <c r="E54" s="57">
        <v>29992.799999999999</v>
      </c>
      <c r="F54" s="35"/>
      <c r="G54" s="58"/>
      <c r="H54" s="57">
        <v>653</v>
      </c>
      <c r="I54" s="57">
        <v>550</v>
      </c>
      <c r="J54" s="57">
        <v>490</v>
      </c>
      <c r="K54" s="57">
        <v>419</v>
      </c>
    </row>
    <row r="55" spans="1:11" x14ac:dyDescent="0.25">
      <c r="A55" s="58"/>
      <c r="B55" s="57" t="s">
        <v>95</v>
      </c>
      <c r="C55" s="57">
        <v>17919.3</v>
      </c>
      <c r="D55" s="57">
        <v>22080.7</v>
      </c>
      <c r="E55" s="57">
        <v>28576.9</v>
      </c>
      <c r="F55" s="35"/>
      <c r="G55" s="58"/>
      <c r="H55" s="57">
        <v>811</v>
      </c>
      <c r="I55" s="57">
        <v>739</v>
      </c>
      <c r="J55" s="57">
        <v>488</v>
      </c>
      <c r="K55" s="57">
        <v>511</v>
      </c>
    </row>
    <row r="56" spans="1:11" x14ac:dyDescent="0.25">
      <c r="A56" s="58"/>
      <c r="B56" s="57" t="s">
        <v>96</v>
      </c>
      <c r="C56" s="57">
        <v>20486.400000000001</v>
      </c>
      <c r="D56" s="57">
        <v>22030</v>
      </c>
      <c r="E56" s="57">
        <v>26623.9</v>
      </c>
      <c r="F56" s="35"/>
      <c r="G56" s="58"/>
      <c r="H56" s="57">
        <v>667</v>
      </c>
      <c r="I56" s="57">
        <v>598</v>
      </c>
      <c r="J56" s="57">
        <v>417</v>
      </c>
      <c r="K56" s="57">
        <v>466</v>
      </c>
    </row>
    <row r="57" spans="1:11" x14ac:dyDescent="0.25">
      <c r="A57" s="58" t="s">
        <v>8</v>
      </c>
      <c r="B57" s="57">
        <v>11296.2</v>
      </c>
      <c r="C57" s="57">
        <v>23336.3</v>
      </c>
      <c r="D57" s="57">
        <v>31600.7</v>
      </c>
      <c r="E57" s="57">
        <v>35114.400000000001</v>
      </c>
      <c r="F57" s="35"/>
      <c r="G57" s="58" t="s">
        <v>8</v>
      </c>
      <c r="H57" s="57">
        <v>3070</v>
      </c>
      <c r="I57" s="57">
        <v>2034</v>
      </c>
      <c r="J57" s="57">
        <v>1105</v>
      </c>
      <c r="K57" s="57">
        <v>1771</v>
      </c>
    </row>
    <row r="58" spans="1:11" x14ac:dyDescent="0.25">
      <c r="A58" s="58"/>
      <c r="B58" s="57">
        <v>12713.3</v>
      </c>
      <c r="C58" s="57">
        <v>24518.1</v>
      </c>
      <c r="D58" s="57">
        <v>33584.400000000001</v>
      </c>
      <c r="E58" s="57">
        <v>35873.1</v>
      </c>
      <c r="F58" s="35"/>
      <c r="G58" s="58"/>
      <c r="H58" s="57">
        <v>7853</v>
      </c>
      <c r="I58" s="57">
        <v>1732</v>
      </c>
      <c r="J58" s="57">
        <v>886</v>
      </c>
      <c r="K58" s="57">
        <v>1836</v>
      </c>
    </row>
    <row r="59" spans="1:11" x14ac:dyDescent="0.25">
      <c r="A59" s="58"/>
      <c r="B59" s="57">
        <v>12785.3</v>
      </c>
      <c r="C59" s="57">
        <v>23497.200000000001</v>
      </c>
      <c r="D59" s="57">
        <v>27215.4</v>
      </c>
      <c r="E59" s="57">
        <v>32055.8</v>
      </c>
      <c r="F59" s="35"/>
      <c r="G59" s="58"/>
      <c r="H59" s="57">
        <v>8288</v>
      </c>
      <c r="I59" s="57">
        <v>2736</v>
      </c>
      <c r="J59" s="57">
        <v>699</v>
      </c>
      <c r="K59" s="57">
        <v>1493</v>
      </c>
    </row>
    <row r="60" spans="1:11" x14ac:dyDescent="0.25">
      <c r="A60" s="58"/>
      <c r="B60" s="57">
        <v>11828.8</v>
      </c>
      <c r="C60" s="57">
        <v>22012.3</v>
      </c>
      <c r="D60" s="57">
        <v>29755.7</v>
      </c>
      <c r="E60" s="57">
        <v>32073.9</v>
      </c>
      <c r="F60" s="35"/>
      <c r="G60" s="58"/>
      <c r="H60" s="57">
        <v>5982</v>
      </c>
      <c r="I60" s="57">
        <v>1666</v>
      </c>
      <c r="J60" s="57">
        <v>1005</v>
      </c>
      <c r="K60" s="57">
        <v>962</v>
      </c>
    </row>
    <row r="61" spans="1:11" x14ac:dyDescent="0.25">
      <c r="A61" s="58"/>
      <c r="B61" s="57">
        <v>11245.3</v>
      </c>
      <c r="C61" s="57">
        <v>22566.9</v>
      </c>
      <c r="D61" s="57">
        <v>31973.4</v>
      </c>
      <c r="E61" s="57">
        <v>34154.199999999997</v>
      </c>
      <c r="F61" s="35"/>
      <c r="G61" s="58"/>
      <c r="H61" s="57">
        <v>5173</v>
      </c>
      <c r="I61" s="57">
        <v>1472</v>
      </c>
      <c r="J61" s="57">
        <v>990</v>
      </c>
      <c r="K61" s="57">
        <v>861</v>
      </c>
    </row>
    <row r="62" spans="1:11" x14ac:dyDescent="0.25">
      <c r="A62" s="58"/>
      <c r="B62" s="57">
        <v>11490.7</v>
      </c>
      <c r="C62" s="57">
        <v>20470.8</v>
      </c>
      <c r="D62" s="57">
        <v>30865.3</v>
      </c>
      <c r="E62" s="57">
        <v>34789</v>
      </c>
      <c r="F62" s="35"/>
      <c r="G62" s="58"/>
      <c r="H62" s="57">
        <v>5357</v>
      </c>
      <c r="I62" s="57">
        <v>1496</v>
      </c>
      <c r="J62" s="57">
        <v>889</v>
      </c>
      <c r="K62" s="57">
        <v>781</v>
      </c>
    </row>
    <row r="63" spans="1:11" x14ac:dyDescent="0.25">
      <c r="A63" s="58"/>
      <c r="B63" s="57" t="s">
        <v>97</v>
      </c>
      <c r="C63" s="57">
        <v>16754.3</v>
      </c>
      <c r="D63" s="57">
        <v>21961.3</v>
      </c>
      <c r="E63" s="57">
        <v>28140.799999999999</v>
      </c>
      <c r="F63" s="35"/>
      <c r="G63" s="58"/>
      <c r="H63" s="57">
        <v>2090</v>
      </c>
      <c r="I63" s="57">
        <v>1304</v>
      </c>
      <c r="J63" s="57">
        <v>770</v>
      </c>
      <c r="K63" s="57">
        <v>715</v>
      </c>
    </row>
    <row r="64" spans="1:11" x14ac:dyDescent="0.25">
      <c r="A64" s="58"/>
      <c r="B64" s="57" t="s">
        <v>98</v>
      </c>
      <c r="C64" s="57">
        <v>14923</v>
      </c>
      <c r="D64" s="57">
        <v>21369.8</v>
      </c>
      <c r="E64" s="57">
        <v>26588</v>
      </c>
      <c r="F64" s="35"/>
      <c r="G64" s="58"/>
      <c r="H64" s="57">
        <v>2486</v>
      </c>
      <c r="I64" s="57">
        <v>1325</v>
      </c>
      <c r="J64" s="57">
        <v>860</v>
      </c>
      <c r="K64" s="57">
        <v>869</v>
      </c>
    </row>
    <row r="65" spans="1:11" x14ac:dyDescent="0.25">
      <c r="A65" s="58"/>
      <c r="B65" s="57" t="s">
        <v>99</v>
      </c>
      <c r="C65" s="57">
        <v>15145.4</v>
      </c>
      <c r="D65" s="57">
        <v>21189.200000000001</v>
      </c>
      <c r="E65" s="57">
        <v>27324.5</v>
      </c>
      <c r="F65" s="35"/>
      <c r="G65" s="58"/>
      <c r="H65" s="57">
        <v>2562</v>
      </c>
      <c r="I65" s="57">
        <v>1381</v>
      </c>
      <c r="J65" s="57">
        <v>857</v>
      </c>
      <c r="K65" s="57">
        <v>779</v>
      </c>
    </row>
    <row r="66" spans="1:11" x14ac:dyDescent="0.25">
      <c r="A66" s="58" t="s">
        <v>47</v>
      </c>
      <c r="B66" s="57">
        <v>9124.2999999999993</v>
      </c>
      <c r="C66" s="57">
        <v>13670</v>
      </c>
      <c r="D66" s="57">
        <v>19486.099999999999</v>
      </c>
      <c r="E66" s="57">
        <v>16185.3</v>
      </c>
      <c r="F66" s="35"/>
      <c r="G66" s="58" t="s">
        <v>47</v>
      </c>
      <c r="H66" s="57">
        <v>1473</v>
      </c>
      <c r="I66" s="57">
        <v>949</v>
      </c>
      <c r="J66" s="57">
        <v>101</v>
      </c>
      <c r="K66" s="57">
        <v>403</v>
      </c>
    </row>
    <row r="67" spans="1:11" x14ac:dyDescent="0.25">
      <c r="A67" s="58"/>
      <c r="B67" s="57">
        <v>10820.3</v>
      </c>
      <c r="C67" s="57">
        <v>13520</v>
      </c>
      <c r="D67" s="57">
        <v>22079.4</v>
      </c>
      <c r="E67" s="57">
        <v>16937.400000000001</v>
      </c>
      <c r="F67" s="35"/>
      <c r="G67" s="58"/>
      <c r="H67" s="57">
        <v>2181</v>
      </c>
      <c r="I67" s="57">
        <v>1094</v>
      </c>
      <c r="J67" s="57">
        <v>265</v>
      </c>
      <c r="K67" s="57">
        <v>144</v>
      </c>
    </row>
    <row r="68" spans="1:11" x14ac:dyDescent="0.25">
      <c r="A68" s="58"/>
      <c r="B68" s="57">
        <v>9710.4</v>
      </c>
      <c r="C68" s="57">
        <v>14574.5</v>
      </c>
      <c r="D68" s="57">
        <v>24527.9</v>
      </c>
      <c r="E68" s="57">
        <v>24186.9</v>
      </c>
      <c r="F68" s="35"/>
      <c r="G68" s="58"/>
      <c r="H68" s="57">
        <v>2301</v>
      </c>
      <c r="I68" s="57">
        <v>838</v>
      </c>
      <c r="J68" s="57">
        <v>273</v>
      </c>
      <c r="K68" s="57">
        <v>142</v>
      </c>
    </row>
    <row r="69" spans="1:11" x14ac:dyDescent="0.25">
      <c r="A69" s="58"/>
      <c r="B69" s="57">
        <v>7974.4</v>
      </c>
      <c r="C69" s="57">
        <v>13354.9</v>
      </c>
      <c r="D69" s="57">
        <v>34945.800000000003</v>
      </c>
      <c r="E69" s="57">
        <v>30895.200000000001</v>
      </c>
      <c r="F69" s="35"/>
      <c r="G69" s="58"/>
      <c r="H69" s="57">
        <v>2575</v>
      </c>
      <c r="I69" s="57">
        <v>760</v>
      </c>
      <c r="J69" s="57">
        <v>392</v>
      </c>
      <c r="K69" s="57">
        <v>246</v>
      </c>
    </row>
    <row r="70" spans="1:11" x14ac:dyDescent="0.25">
      <c r="A70" s="58"/>
      <c r="B70" s="57">
        <v>7941.3</v>
      </c>
      <c r="C70" s="57">
        <v>20267.900000000001</v>
      </c>
      <c r="D70" s="57">
        <v>25826.799999999999</v>
      </c>
      <c r="E70" s="57">
        <v>31512.799999999999</v>
      </c>
      <c r="F70" s="35"/>
      <c r="G70" s="58"/>
      <c r="H70" s="57">
        <v>2230</v>
      </c>
      <c r="I70" s="57">
        <v>457</v>
      </c>
      <c r="J70" s="57">
        <v>239</v>
      </c>
      <c r="K70" s="57">
        <v>227</v>
      </c>
    </row>
    <row r="71" spans="1:11" x14ac:dyDescent="0.25">
      <c r="A71" s="58"/>
      <c r="B71" s="57">
        <v>7758.4</v>
      </c>
      <c r="C71" s="57">
        <v>14021.1</v>
      </c>
      <c r="D71" s="57">
        <v>27159.1</v>
      </c>
      <c r="E71" s="57">
        <v>29998.7</v>
      </c>
      <c r="F71" s="35"/>
      <c r="G71" s="58"/>
      <c r="H71" s="57">
        <v>2194</v>
      </c>
      <c r="I71" s="57">
        <v>637</v>
      </c>
      <c r="J71" s="57">
        <v>280</v>
      </c>
      <c r="K71" s="57">
        <v>200</v>
      </c>
    </row>
    <row r="72" spans="1:11" x14ac:dyDescent="0.25">
      <c r="A72" s="58"/>
      <c r="B72" s="57" t="s">
        <v>100</v>
      </c>
      <c r="C72" s="57">
        <v>7890.4</v>
      </c>
      <c r="D72" s="57">
        <v>22751.1</v>
      </c>
      <c r="E72" s="57">
        <v>21814.799999999999</v>
      </c>
      <c r="F72" s="35"/>
      <c r="G72" s="58"/>
      <c r="H72" s="57">
        <v>1204</v>
      </c>
      <c r="I72" s="57">
        <v>917</v>
      </c>
      <c r="J72" s="57">
        <v>410</v>
      </c>
      <c r="K72" s="57">
        <v>272</v>
      </c>
    </row>
    <row r="73" spans="1:11" x14ac:dyDescent="0.25">
      <c r="A73" s="58"/>
      <c r="B73" s="57" t="s">
        <v>101</v>
      </c>
      <c r="C73" s="57">
        <v>8929.1</v>
      </c>
      <c r="D73" s="57">
        <v>20632.099999999999</v>
      </c>
      <c r="E73" s="57">
        <v>22328.799999999999</v>
      </c>
      <c r="F73" s="35"/>
      <c r="G73" s="58"/>
      <c r="H73" s="57">
        <v>1268</v>
      </c>
      <c r="I73" s="57">
        <v>883</v>
      </c>
      <c r="J73" s="57">
        <v>328</v>
      </c>
      <c r="K73" s="57">
        <v>358</v>
      </c>
    </row>
    <row r="74" spans="1:11" x14ac:dyDescent="0.25">
      <c r="A74" s="58"/>
      <c r="B74" s="57" t="s">
        <v>102</v>
      </c>
      <c r="C74" s="57">
        <v>8555.7000000000007</v>
      </c>
      <c r="D74" s="57">
        <v>16781.599999999999</v>
      </c>
      <c r="E74" s="57">
        <v>22369.3</v>
      </c>
      <c r="F74" s="35"/>
      <c r="G74" s="58"/>
      <c r="H74" s="57">
        <v>1191</v>
      </c>
      <c r="I74" s="57">
        <v>866</v>
      </c>
      <c r="J74" s="57">
        <v>355</v>
      </c>
      <c r="K74" s="57">
        <v>286</v>
      </c>
    </row>
    <row r="75" spans="1:11" x14ac:dyDescent="0.25">
      <c r="A75" s="58" t="s">
        <v>7</v>
      </c>
      <c r="B75" s="57">
        <v>7276.2</v>
      </c>
      <c r="C75" s="57">
        <v>12686.1</v>
      </c>
      <c r="D75" s="57">
        <v>17554.099999999999</v>
      </c>
      <c r="E75" s="57">
        <v>16172.3</v>
      </c>
      <c r="F75" s="35"/>
      <c r="G75" s="58" t="s">
        <v>7</v>
      </c>
      <c r="H75" s="57">
        <v>5678</v>
      </c>
      <c r="I75" s="57">
        <v>495</v>
      </c>
      <c r="J75" s="57">
        <v>104</v>
      </c>
      <c r="K75" s="57">
        <v>169</v>
      </c>
    </row>
    <row r="76" spans="1:11" x14ac:dyDescent="0.25">
      <c r="A76" s="58"/>
      <c r="B76" s="57">
        <v>7975.2</v>
      </c>
      <c r="C76" s="57">
        <v>10877.6</v>
      </c>
      <c r="D76" s="57">
        <v>19423.2</v>
      </c>
      <c r="E76" s="57">
        <v>9735.2000000000007</v>
      </c>
      <c r="F76" s="35"/>
      <c r="G76" s="58"/>
      <c r="H76" s="57">
        <v>5682</v>
      </c>
      <c r="I76" s="57">
        <v>630</v>
      </c>
      <c r="J76" s="57">
        <v>118</v>
      </c>
      <c r="K76" s="57">
        <v>154</v>
      </c>
    </row>
    <row r="77" spans="1:11" x14ac:dyDescent="0.25">
      <c r="A77" s="58"/>
      <c r="B77" s="57">
        <v>8486</v>
      </c>
      <c r="C77" s="57">
        <v>10495.3</v>
      </c>
      <c r="D77" s="57">
        <v>22130.3</v>
      </c>
      <c r="E77" s="57">
        <v>10008.700000000001</v>
      </c>
      <c r="F77" s="35"/>
      <c r="G77" s="58"/>
      <c r="H77" s="57">
        <v>6166</v>
      </c>
      <c r="I77" s="57">
        <v>712</v>
      </c>
      <c r="J77" s="57">
        <v>113</v>
      </c>
      <c r="K77" s="57">
        <v>173</v>
      </c>
    </row>
    <row r="78" spans="1:11" x14ac:dyDescent="0.25">
      <c r="A78" s="58"/>
      <c r="B78" s="57">
        <v>7058.5</v>
      </c>
      <c r="C78" s="57">
        <v>6532.2</v>
      </c>
      <c r="D78" s="57">
        <v>20514.2</v>
      </c>
      <c r="E78" s="57">
        <v>24956.7</v>
      </c>
      <c r="F78" s="35"/>
      <c r="G78" s="58"/>
      <c r="H78" s="57">
        <v>3894</v>
      </c>
      <c r="I78" s="57">
        <v>562</v>
      </c>
      <c r="J78" s="57">
        <v>54</v>
      </c>
      <c r="K78" s="57">
        <v>37</v>
      </c>
    </row>
    <row r="79" spans="1:11" x14ac:dyDescent="0.25">
      <c r="A79" s="58"/>
      <c r="B79" s="57">
        <v>6558</v>
      </c>
      <c r="C79" s="57">
        <v>6359.8</v>
      </c>
      <c r="D79" s="57">
        <v>27610.6</v>
      </c>
      <c r="E79" s="57">
        <v>32036.7</v>
      </c>
      <c r="F79" s="35"/>
      <c r="G79" s="58"/>
      <c r="H79" s="57">
        <v>3647</v>
      </c>
      <c r="I79" s="57">
        <v>499</v>
      </c>
      <c r="J79" s="57">
        <v>74</v>
      </c>
      <c r="K79" s="57">
        <v>24</v>
      </c>
    </row>
    <row r="80" spans="1:11" x14ac:dyDescent="0.25">
      <c r="A80" s="58"/>
      <c r="B80" s="57">
        <v>6509.9</v>
      </c>
      <c r="C80" s="57">
        <v>7533.9</v>
      </c>
      <c r="D80" s="57">
        <v>17513</v>
      </c>
      <c r="E80" s="57">
        <v>28828.6</v>
      </c>
      <c r="F80" s="35"/>
      <c r="G80" s="58"/>
      <c r="H80" s="57">
        <v>3168</v>
      </c>
      <c r="I80" s="57">
        <v>413</v>
      </c>
      <c r="J80" s="57">
        <v>55</v>
      </c>
      <c r="K80" s="57">
        <v>24</v>
      </c>
    </row>
    <row r="81" spans="1:11" x14ac:dyDescent="0.25">
      <c r="A81" s="58"/>
      <c r="B81" s="57" t="s">
        <v>103</v>
      </c>
      <c r="C81" s="57">
        <v>6006.1</v>
      </c>
      <c r="D81" s="57">
        <v>9663.7000000000007</v>
      </c>
      <c r="E81" s="57">
        <v>16257.5</v>
      </c>
      <c r="F81" s="35"/>
      <c r="G81" s="58"/>
      <c r="H81" s="57">
        <v>536</v>
      </c>
      <c r="I81" s="57">
        <v>279</v>
      </c>
      <c r="J81" s="57">
        <v>36</v>
      </c>
      <c r="K81" s="57">
        <v>45</v>
      </c>
    </row>
    <row r="82" spans="1:11" x14ac:dyDescent="0.25">
      <c r="A82" s="58"/>
      <c r="B82" s="57" t="s">
        <v>104</v>
      </c>
      <c r="C82" s="57">
        <v>5932.7</v>
      </c>
      <c r="D82" s="57">
        <v>8349.6</v>
      </c>
      <c r="E82" s="57">
        <v>21243.3</v>
      </c>
      <c r="F82" s="35"/>
      <c r="G82" s="58"/>
      <c r="H82" s="57">
        <v>434</v>
      </c>
      <c r="I82" s="57">
        <v>258</v>
      </c>
      <c r="J82" s="57">
        <v>67</v>
      </c>
      <c r="K82" s="57">
        <v>27</v>
      </c>
    </row>
    <row r="83" spans="1:11" x14ac:dyDescent="0.25">
      <c r="A83" s="58"/>
      <c r="B83" s="57" t="s">
        <v>105</v>
      </c>
      <c r="C83" s="57">
        <v>5812.2</v>
      </c>
      <c r="D83" s="57">
        <v>18720.599999999999</v>
      </c>
      <c r="E83" s="57">
        <v>18800.599999999999</v>
      </c>
      <c r="F83" s="35"/>
      <c r="G83" s="58"/>
      <c r="H83" s="57">
        <v>469</v>
      </c>
      <c r="I83" s="57">
        <v>277</v>
      </c>
      <c r="J83" s="57">
        <v>47</v>
      </c>
      <c r="K83" s="57">
        <v>29</v>
      </c>
    </row>
    <row r="84" spans="1:11" x14ac:dyDescent="0.25">
      <c r="A84" s="58" t="s">
        <v>106</v>
      </c>
      <c r="B84" s="57">
        <v>6640.4</v>
      </c>
      <c r="C84" s="57">
        <v>11397.4</v>
      </c>
      <c r="D84" s="57">
        <v>12847.7</v>
      </c>
      <c r="E84" s="57">
        <v>9124.9</v>
      </c>
      <c r="F84" s="35"/>
      <c r="G84" s="58" t="s">
        <v>106</v>
      </c>
      <c r="H84" s="57">
        <v>2112</v>
      </c>
      <c r="I84" s="57">
        <v>215</v>
      </c>
      <c r="J84" s="57">
        <v>138</v>
      </c>
      <c r="K84" s="57">
        <v>90</v>
      </c>
    </row>
    <row r="85" spans="1:11" x14ac:dyDescent="0.25">
      <c r="A85" s="58"/>
      <c r="B85" s="57">
        <v>6433.3</v>
      </c>
      <c r="C85" s="57">
        <v>10439.1</v>
      </c>
      <c r="D85" s="57">
        <v>11909.6</v>
      </c>
      <c r="E85" s="57">
        <v>16259.4</v>
      </c>
      <c r="F85" s="35"/>
      <c r="G85" s="58"/>
      <c r="H85" s="57">
        <v>2364</v>
      </c>
      <c r="I85" s="57">
        <v>240</v>
      </c>
      <c r="J85" s="57">
        <v>135</v>
      </c>
      <c r="K85" s="57">
        <v>90</v>
      </c>
    </row>
    <row r="86" spans="1:11" x14ac:dyDescent="0.25">
      <c r="A86" s="58"/>
      <c r="B86" s="57">
        <v>6740.3</v>
      </c>
      <c r="C86" s="57">
        <v>9509.2999999999993</v>
      </c>
      <c r="D86" s="57">
        <v>11946</v>
      </c>
      <c r="E86" s="57">
        <v>14004.9</v>
      </c>
      <c r="F86" s="35"/>
      <c r="G86" s="58"/>
      <c r="H86" s="57">
        <v>1974</v>
      </c>
      <c r="I86" s="57">
        <v>172</v>
      </c>
      <c r="J86" s="57">
        <v>80</v>
      </c>
      <c r="K86" s="57">
        <v>99</v>
      </c>
    </row>
    <row r="87" spans="1:11" x14ac:dyDescent="0.25">
      <c r="A87" s="58"/>
      <c r="B87" s="57">
        <v>6005.3</v>
      </c>
      <c r="C87" s="57">
        <v>6740.8</v>
      </c>
      <c r="D87" s="57">
        <v>29425.3</v>
      </c>
      <c r="E87" s="57">
        <v>26753.8</v>
      </c>
      <c r="F87" s="35"/>
      <c r="G87" s="58"/>
      <c r="H87" s="57">
        <v>816</v>
      </c>
      <c r="I87" s="57">
        <v>112</v>
      </c>
      <c r="J87" s="57">
        <v>33</v>
      </c>
      <c r="K87" s="57">
        <v>27</v>
      </c>
    </row>
    <row r="88" spans="1:11" x14ac:dyDescent="0.25">
      <c r="A88" s="58"/>
      <c r="B88" s="57">
        <v>5788.4</v>
      </c>
      <c r="C88" s="57">
        <v>6236.8</v>
      </c>
      <c r="D88" s="57">
        <v>26709.4</v>
      </c>
      <c r="E88" s="57">
        <v>26007</v>
      </c>
      <c r="F88" s="35"/>
      <c r="G88" s="58"/>
      <c r="H88" s="57">
        <v>899</v>
      </c>
      <c r="I88" s="57">
        <v>131</v>
      </c>
      <c r="J88" s="57">
        <v>36</v>
      </c>
      <c r="K88" s="57">
        <v>21</v>
      </c>
    </row>
    <row r="89" spans="1:11" x14ac:dyDescent="0.25">
      <c r="A89" s="58"/>
      <c r="B89" s="57">
        <v>5626.3</v>
      </c>
      <c r="C89" s="57">
        <v>7197.7</v>
      </c>
      <c r="D89" s="57">
        <v>15222.8</v>
      </c>
      <c r="E89" s="57">
        <v>25185.4</v>
      </c>
      <c r="F89" s="35"/>
      <c r="G89" s="58"/>
      <c r="H89" s="57">
        <v>842</v>
      </c>
      <c r="I89" s="57">
        <v>131</v>
      </c>
      <c r="J89" s="57">
        <v>31</v>
      </c>
      <c r="K89" s="57">
        <v>35</v>
      </c>
    </row>
    <row r="90" spans="1:11" x14ac:dyDescent="0.25">
      <c r="A90" s="58"/>
      <c r="B90" s="57" t="s">
        <v>107</v>
      </c>
      <c r="C90" s="57">
        <v>6175.3</v>
      </c>
      <c r="D90" s="57">
        <v>10977.4</v>
      </c>
      <c r="E90" s="57">
        <v>18734.7</v>
      </c>
      <c r="F90" s="35"/>
      <c r="G90" s="58"/>
      <c r="H90" s="57">
        <v>437</v>
      </c>
      <c r="I90" s="57">
        <v>127</v>
      </c>
      <c r="J90" s="57">
        <v>23</v>
      </c>
      <c r="K90" s="57">
        <v>8</v>
      </c>
    </row>
    <row r="91" spans="1:11" x14ac:dyDescent="0.25">
      <c r="A91" s="58"/>
      <c r="B91" s="57" t="s">
        <v>108</v>
      </c>
      <c r="C91" s="57">
        <v>6821.8</v>
      </c>
      <c r="D91" s="57">
        <v>13456.5</v>
      </c>
      <c r="E91" s="57">
        <v>15546.9</v>
      </c>
      <c r="F91" s="35"/>
      <c r="G91" s="58"/>
      <c r="H91" s="57">
        <v>435</v>
      </c>
      <c r="I91" s="57">
        <v>158</v>
      </c>
      <c r="J91" s="57">
        <v>35</v>
      </c>
      <c r="K91" s="57">
        <v>10</v>
      </c>
    </row>
    <row r="92" spans="1:11" x14ac:dyDescent="0.25">
      <c r="A92" s="58"/>
      <c r="B92" s="57" t="s">
        <v>109</v>
      </c>
      <c r="C92" s="57">
        <v>5513</v>
      </c>
      <c r="D92" s="57">
        <v>15171</v>
      </c>
      <c r="E92" s="57">
        <v>19613.599999999999</v>
      </c>
      <c r="F92" s="35"/>
      <c r="G92" s="58"/>
      <c r="H92" s="57">
        <v>500</v>
      </c>
      <c r="I92" s="57">
        <v>161</v>
      </c>
      <c r="J92" s="57">
        <v>45</v>
      </c>
      <c r="K92" s="57">
        <v>18</v>
      </c>
    </row>
    <row r="93" spans="1:11" x14ac:dyDescent="0.25">
      <c r="A93" s="58" t="s">
        <v>29</v>
      </c>
      <c r="B93" s="57">
        <v>5272.2</v>
      </c>
      <c r="C93" s="57">
        <v>7947.3</v>
      </c>
      <c r="D93" s="57">
        <v>8280.2000000000007</v>
      </c>
      <c r="E93" s="57">
        <v>7930.6</v>
      </c>
      <c r="F93" s="35"/>
      <c r="G93" s="58" t="s">
        <v>29</v>
      </c>
      <c r="H93" s="57">
        <v>9</v>
      </c>
      <c r="I93" s="57">
        <v>12</v>
      </c>
      <c r="J93" s="57">
        <v>61</v>
      </c>
      <c r="K93" s="57">
        <v>146</v>
      </c>
    </row>
    <row r="94" spans="1:11" x14ac:dyDescent="0.25">
      <c r="A94" s="58"/>
      <c r="B94" s="57">
        <v>5319.3</v>
      </c>
      <c r="C94" s="57">
        <v>6927.5</v>
      </c>
      <c r="D94" s="57">
        <v>8786.2999999999993</v>
      </c>
      <c r="E94" s="57">
        <v>7812.9</v>
      </c>
      <c r="F94" s="35"/>
      <c r="G94" s="58"/>
      <c r="H94" s="57">
        <v>8</v>
      </c>
      <c r="I94" s="57">
        <v>14</v>
      </c>
      <c r="J94" s="57">
        <v>51</v>
      </c>
      <c r="K94" s="57">
        <v>94</v>
      </c>
    </row>
    <row r="95" spans="1:11" x14ac:dyDescent="0.25">
      <c r="A95" s="58"/>
      <c r="B95" s="57">
        <v>6728.9</v>
      </c>
      <c r="C95" s="57">
        <v>22197.9</v>
      </c>
      <c r="D95" s="57">
        <v>9771.5</v>
      </c>
      <c r="E95" s="57">
        <v>7248.4</v>
      </c>
      <c r="F95" s="35"/>
      <c r="G95" s="58"/>
      <c r="H95" s="57">
        <v>11</v>
      </c>
      <c r="I95" s="57">
        <v>7</v>
      </c>
      <c r="J95" s="57">
        <v>46</v>
      </c>
      <c r="K95" s="57">
        <v>82</v>
      </c>
    </row>
    <row r="96" spans="1:11" x14ac:dyDescent="0.25">
      <c r="A96" s="58"/>
      <c r="B96" s="57">
        <v>5531.3</v>
      </c>
      <c r="C96" s="57">
        <v>6183.9</v>
      </c>
      <c r="D96" s="57">
        <v>10005.6</v>
      </c>
      <c r="E96" s="57">
        <v>13561.8</v>
      </c>
      <c r="F96" s="35"/>
      <c r="G96" s="58"/>
      <c r="H96" s="57">
        <v>95</v>
      </c>
      <c r="I96" s="57">
        <v>20</v>
      </c>
      <c r="J96" s="57">
        <v>45</v>
      </c>
      <c r="K96" s="57">
        <v>16</v>
      </c>
    </row>
    <row r="97" spans="1:11" x14ac:dyDescent="0.25">
      <c r="A97" s="58"/>
      <c r="B97" s="57">
        <v>6089.1</v>
      </c>
      <c r="C97" s="57">
        <v>5358.7</v>
      </c>
      <c r="D97" s="57">
        <v>9234.4</v>
      </c>
      <c r="E97" s="57">
        <v>12126.7</v>
      </c>
      <c r="F97" s="35"/>
      <c r="G97" s="58"/>
      <c r="H97" s="57">
        <v>45</v>
      </c>
      <c r="I97" s="57">
        <v>42</v>
      </c>
      <c r="J97" s="57">
        <v>78</v>
      </c>
      <c r="K97" s="57">
        <v>38</v>
      </c>
    </row>
    <row r="98" spans="1:11" x14ac:dyDescent="0.25">
      <c r="A98" s="58"/>
      <c r="B98" s="57">
        <v>5161.5</v>
      </c>
      <c r="C98" s="57">
        <v>5837.1</v>
      </c>
      <c r="D98" s="57">
        <v>9257.6</v>
      </c>
      <c r="E98" s="57">
        <v>13615.4</v>
      </c>
      <c r="F98" s="35"/>
      <c r="G98" s="58"/>
      <c r="H98" s="57">
        <v>44</v>
      </c>
      <c r="I98" s="57">
        <v>50</v>
      </c>
      <c r="J98" s="57">
        <v>85</v>
      </c>
      <c r="K98" s="57">
        <v>51</v>
      </c>
    </row>
    <row r="99" spans="1:11" x14ac:dyDescent="0.25">
      <c r="A99" s="58"/>
      <c r="B99" s="57" t="s">
        <v>110</v>
      </c>
      <c r="C99" s="57">
        <v>5983.8</v>
      </c>
      <c r="D99" s="57">
        <v>9268.7000000000007</v>
      </c>
      <c r="E99" s="57">
        <v>17636.599999999999</v>
      </c>
      <c r="F99" s="35"/>
      <c r="G99" s="58"/>
      <c r="H99" s="57">
        <v>37</v>
      </c>
      <c r="I99" s="57">
        <v>100</v>
      </c>
      <c r="J99" s="57">
        <v>37</v>
      </c>
      <c r="K99" s="57">
        <v>32</v>
      </c>
    </row>
    <row r="100" spans="1:11" x14ac:dyDescent="0.25">
      <c r="A100" s="58"/>
      <c r="B100" s="57" t="s">
        <v>111</v>
      </c>
      <c r="C100" s="57">
        <v>4974.3999999999996</v>
      </c>
      <c r="D100" s="57">
        <v>7476</v>
      </c>
      <c r="E100" s="57">
        <v>13727.9</v>
      </c>
      <c r="F100" s="35"/>
      <c r="G100" s="58"/>
      <c r="H100" s="57">
        <v>40</v>
      </c>
      <c r="I100" s="57">
        <v>70</v>
      </c>
      <c r="J100" s="57">
        <v>48</v>
      </c>
      <c r="K100" s="57">
        <v>26</v>
      </c>
    </row>
    <row r="101" spans="1:11" x14ac:dyDescent="0.25">
      <c r="A101" s="58"/>
      <c r="B101" s="57" t="s">
        <v>112</v>
      </c>
      <c r="C101" s="57">
        <v>6112.7</v>
      </c>
      <c r="D101" s="57">
        <v>6314.6</v>
      </c>
      <c r="E101" s="57">
        <v>15203.3</v>
      </c>
      <c r="F101" s="35"/>
      <c r="G101" s="58"/>
      <c r="H101" s="57">
        <v>25</v>
      </c>
      <c r="I101" s="57">
        <v>71</v>
      </c>
      <c r="J101" s="57">
        <v>31</v>
      </c>
      <c r="K101" s="57">
        <v>8</v>
      </c>
    </row>
  </sheetData>
  <mergeCells count="24">
    <mergeCell ref="A75:A83"/>
    <mergeCell ref="G75:G83"/>
    <mergeCell ref="A84:A92"/>
    <mergeCell ref="G84:G92"/>
    <mergeCell ref="A93:A101"/>
    <mergeCell ref="G93:G101"/>
    <mergeCell ref="A48:A56"/>
    <mergeCell ref="G48:G56"/>
    <mergeCell ref="A57:A65"/>
    <mergeCell ref="G57:G65"/>
    <mergeCell ref="A66:A74"/>
    <mergeCell ref="G66:G74"/>
    <mergeCell ref="A21:A29"/>
    <mergeCell ref="G21:G29"/>
    <mergeCell ref="A30:A38"/>
    <mergeCell ref="G30:G38"/>
    <mergeCell ref="A39:A47"/>
    <mergeCell ref="G39:G47"/>
    <mergeCell ref="B1:E1"/>
    <mergeCell ref="H1:K1"/>
    <mergeCell ref="A3:A11"/>
    <mergeCell ref="G3:G11"/>
    <mergeCell ref="A12:A20"/>
    <mergeCell ref="G12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Fig1. LV titers</vt:lpstr>
      <vt:lpstr>Fig2. EGFP expression + persist</vt:lpstr>
      <vt:lpstr>S3 Figure. T lymph growth rate</vt:lpstr>
      <vt:lpstr>S4 Fig. VCN in karyotyping</vt:lpstr>
      <vt:lpstr>S5 Fig. MFI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Nousiainen</dc:creator>
  <cp:lastModifiedBy>Alisa Nousiainen</cp:lastModifiedBy>
  <dcterms:created xsi:type="dcterms:W3CDTF">2022-08-17T11:01:42Z</dcterms:created>
  <dcterms:modified xsi:type="dcterms:W3CDTF">2022-12-09T10:46:57Z</dcterms:modified>
</cp:coreProperties>
</file>