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duction\8401\1258063L\0001\BLDY\"/>
    </mc:Choice>
  </mc:AlternateContent>
  <xr:revisionPtr revIDLastSave="0" documentId="13_ncr:1_{F191D204-6B8D-49DE-8066-F012F85DF453}" xr6:coauthVersionLast="47" xr6:coauthVersionMax="47" xr10:uidLastSave="{00000000-0000-0000-0000-000000000000}"/>
  <bookViews>
    <workbookView xWindow="-120" yWindow="-120" windowWidth="20730" windowHeight="11160" xr2:uid="{B47DFC7C-4751-4074-8566-946C7BAEA5D3}"/>
  </bookViews>
  <sheets>
    <sheet name="Stone matrix preferring prote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3" i="1" l="1"/>
  <c r="O53" i="1"/>
  <c r="S53" i="1" s="1"/>
  <c r="N53" i="1"/>
  <c r="M53" i="1"/>
  <c r="Q53" i="1" s="1"/>
  <c r="P52" i="1"/>
  <c r="R52" i="1" s="1"/>
  <c r="O52" i="1"/>
  <c r="S52" i="1" s="1"/>
  <c r="N52" i="1"/>
  <c r="M52" i="1"/>
  <c r="P51" i="1"/>
  <c r="O51" i="1"/>
  <c r="S51" i="1" s="1"/>
  <c r="N51" i="1"/>
  <c r="Q51" i="1" s="1"/>
  <c r="M51" i="1"/>
  <c r="P50" i="1"/>
  <c r="O50" i="1"/>
  <c r="S50" i="1" s="1"/>
  <c r="N50" i="1"/>
  <c r="M50" i="1"/>
  <c r="P49" i="1"/>
  <c r="O49" i="1"/>
  <c r="N49" i="1"/>
  <c r="M49" i="1"/>
  <c r="P48" i="1"/>
  <c r="R48" i="1" s="1"/>
  <c r="O48" i="1"/>
  <c r="S48" i="1" s="1"/>
  <c r="N48" i="1"/>
  <c r="Q48" i="1" s="1"/>
  <c r="M48" i="1"/>
  <c r="R47" i="1"/>
  <c r="P47" i="1"/>
  <c r="O47" i="1"/>
  <c r="S47" i="1" s="1"/>
  <c r="N47" i="1"/>
  <c r="M47" i="1"/>
  <c r="Q47" i="1" s="1"/>
  <c r="P46" i="1"/>
  <c r="O46" i="1"/>
  <c r="S46" i="1" s="1"/>
  <c r="N46" i="1"/>
  <c r="Q46" i="1" s="1"/>
  <c r="M46" i="1"/>
  <c r="P45" i="1"/>
  <c r="O45" i="1"/>
  <c r="S45" i="1" s="1"/>
  <c r="N45" i="1"/>
  <c r="M45" i="1"/>
  <c r="P44" i="1"/>
  <c r="O44" i="1"/>
  <c r="S44" i="1" s="1"/>
  <c r="N44" i="1"/>
  <c r="Q44" i="1" s="1"/>
  <c r="M44" i="1"/>
  <c r="P43" i="1"/>
  <c r="O43" i="1"/>
  <c r="N43" i="1"/>
  <c r="M43" i="1"/>
  <c r="Q43" i="1" s="1"/>
  <c r="Q42" i="1"/>
  <c r="P42" i="1"/>
  <c r="R42" i="1" s="1"/>
  <c r="O42" i="1"/>
  <c r="N42" i="1"/>
  <c r="M42" i="1"/>
  <c r="P41" i="1"/>
  <c r="R41" i="1" s="1"/>
  <c r="O41" i="1"/>
  <c r="S41" i="1" s="1"/>
  <c r="N41" i="1"/>
  <c r="M41" i="1"/>
  <c r="Q41" i="1" s="1"/>
  <c r="P40" i="1"/>
  <c r="O40" i="1"/>
  <c r="S40" i="1" s="1"/>
  <c r="N40" i="1"/>
  <c r="M40" i="1"/>
  <c r="P39" i="1"/>
  <c r="O39" i="1"/>
  <c r="S39" i="1" s="1"/>
  <c r="N39" i="1"/>
  <c r="Q39" i="1" s="1"/>
  <c r="M39" i="1"/>
  <c r="P38" i="1"/>
  <c r="O38" i="1"/>
  <c r="S38" i="1" s="1"/>
  <c r="N38" i="1"/>
  <c r="M38" i="1"/>
  <c r="P37" i="1"/>
  <c r="O37" i="1"/>
  <c r="N37" i="1"/>
  <c r="M37" i="1"/>
  <c r="P36" i="1"/>
  <c r="R36" i="1" s="1"/>
  <c r="O36" i="1"/>
  <c r="S36" i="1" s="1"/>
  <c r="N36" i="1"/>
  <c r="Q36" i="1" s="1"/>
  <c r="M36" i="1"/>
  <c r="R35" i="1"/>
  <c r="P35" i="1"/>
  <c r="O35" i="1"/>
  <c r="S35" i="1" s="1"/>
  <c r="N35" i="1"/>
  <c r="M35" i="1"/>
  <c r="Q35" i="1" s="1"/>
  <c r="P34" i="1"/>
  <c r="O34" i="1"/>
  <c r="S34" i="1" s="1"/>
  <c r="N34" i="1"/>
  <c r="Q34" i="1" s="1"/>
  <c r="M34" i="1"/>
  <c r="P33" i="1"/>
  <c r="O33" i="1"/>
  <c r="S33" i="1" s="1"/>
  <c r="N33" i="1"/>
  <c r="M33" i="1"/>
  <c r="P32" i="1"/>
  <c r="O32" i="1"/>
  <c r="S32" i="1" s="1"/>
  <c r="N32" i="1"/>
  <c r="Q32" i="1" s="1"/>
  <c r="M32" i="1"/>
  <c r="P31" i="1"/>
  <c r="O31" i="1"/>
  <c r="N31" i="1"/>
  <c r="M31" i="1"/>
  <c r="Q31" i="1" s="1"/>
  <c r="Q30" i="1"/>
  <c r="P30" i="1"/>
  <c r="R30" i="1" s="1"/>
  <c r="O30" i="1"/>
  <c r="N30" i="1"/>
  <c r="M30" i="1"/>
  <c r="P29" i="1"/>
  <c r="R29" i="1" s="1"/>
  <c r="O29" i="1"/>
  <c r="S29" i="1" s="1"/>
  <c r="N29" i="1"/>
  <c r="M29" i="1"/>
  <c r="Q29" i="1" s="1"/>
  <c r="P28" i="1"/>
  <c r="O28" i="1"/>
  <c r="S28" i="1" s="1"/>
  <c r="N28" i="1"/>
  <c r="M28" i="1"/>
  <c r="P27" i="1"/>
  <c r="O27" i="1"/>
  <c r="S27" i="1" s="1"/>
  <c r="N27" i="1"/>
  <c r="Q27" i="1" s="1"/>
  <c r="M27" i="1"/>
  <c r="P26" i="1"/>
  <c r="O26" i="1"/>
  <c r="S26" i="1" s="1"/>
  <c r="N26" i="1"/>
  <c r="M26" i="1"/>
  <c r="P25" i="1"/>
  <c r="O25" i="1"/>
  <c r="N25" i="1"/>
  <c r="M25" i="1"/>
  <c r="P24" i="1"/>
  <c r="R24" i="1" s="1"/>
  <c r="O24" i="1"/>
  <c r="S24" i="1" s="1"/>
  <c r="N24" i="1"/>
  <c r="Q24" i="1" s="1"/>
  <c r="M24" i="1"/>
  <c r="R23" i="1"/>
  <c r="P23" i="1"/>
  <c r="O23" i="1"/>
  <c r="S23" i="1" s="1"/>
  <c r="N23" i="1"/>
  <c r="M23" i="1"/>
  <c r="Q23" i="1" s="1"/>
  <c r="P22" i="1"/>
  <c r="O22" i="1"/>
  <c r="S22" i="1" s="1"/>
  <c r="N22" i="1"/>
  <c r="Q22" i="1" s="1"/>
  <c r="M22" i="1"/>
  <c r="P21" i="1"/>
  <c r="O21" i="1"/>
  <c r="S21" i="1" s="1"/>
  <c r="N21" i="1"/>
  <c r="M21" i="1"/>
  <c r="P20" i="1"/>
  <c r="O20" i="1"/>
  <c r="S20" i="1" s="1"/>
  <c r="N20" i="1"/>
  <c r="Q20" i="1" s="1"/>
  <c r="M20" i="1"/>
  <c r="P19" i="1"/>
  <c r="O19" i="1"/>
  <c r="N19" i="1"/>
  <c r="M19" i="1"/>
  <c r="Q19" i="1" s="1"/>
  <c r="Q18" i="1"/>
  <c r="P18" i="1"/>
  <c r="R18" i="1" s="1"/>
  <c r="O18" i="1"/>
  <c r="N18" i="1"/>
  <c r="M18" i="1"/>
  <c r="P17" i="1"/>
  <c r="R17" i="1" s="1"/>
  <c r="O17" i="1"/>
  <c r="S17" i="1" s="1"/>
  <c r="N17" i="1"/>
  <c r="M17" i="1"/>
  <c r="Q17" i="1" s="1"/>
  <c r="P16" i="1"/>
  <c r="O16" i="1"/>
  <c r="S16" i="1" s="1"/>
  <c r="N16" i="1"/>
  <c r="M16" i="1"/>
  <c r="P15" i="1"/>
  <c r="O15" i="1"/>
  <c r="S15" i="1" s="1"/>
  <c r="N15" i="1"/>
  <c r="Q15" i="1" s="1"/>
  <c r="M15" i="1"/>
  <c r="P14" i="1"/>
  <c r="O14" i="1"/>
  <c r="R14" i="1" s="1"/>
  <c r="N14" i="1"/>
  <c r="M14" i="1"/>
  <c r="P13" i="1"/>
  <c r="O13" i="1"/>
  <c r="N13" i="1"/>
  <c r="M13" i="1"/>
  <c r="P12" i="1"/>
  <c r="O12" i="1"/>
  <c r="S12" i="1" s="1"/>
  <c r="N12" i="1"/>
  <c r="Q12" i="1" s="1"/>
  <c r="M12" i="1"/>
  <c r="P11" i="1"/>
  <c r="R11" i="1" s="1"/>
  <c r="O11" i="1"/>
  <c r="N11" i="1"/>
  <c r="M11" i="1"/>
  <c r="Q11" i="1" s="1"/>
  <c r="P10" i="1"/>
  <c r="O10" i="1"/>
  <c r="S10" i="1" s="1"/>
  <c r="N10" i="1"/>
  <c r="M10" i="1"/>
  <c r="P9" i="1"/>
  <c r="O9" i="1"/>
  <c r="S9" i="1" s="1"/>
  <c r="N9" i="1"/>
  <c r="M9" i="1"/>
  <c r="P8" i="1"/>
  <c r="O8" i="1"/>
  <c r="R8" i="1" s="1"/>
  <c r="N8" i="1"/>
  <c r="M8" i="1"/>
  <c r="P7" i="1"/>
  <c r="O7" i="1"/>
  <c r="N7" i="1"/>
  <c r="M7" i="1"/>
  <c r="Q7" i="1" s="1"/>
  <c r="Q6" i="1"/>
  <c r="P6" i="1"/>
  <c r="R6" i="1" s="1"/>
  <c r="O6" i="1"/>
  <c r="S6" i="1" s="1"/>
  <c r="N6" i="1"/>
  <c r="M6" i="1"/>
  <c r="P5" i="1"/>
  <c r="R5" i="1" s="1"/>
  <c r="O5" i="1"/>
  <c r="S5" i="1" s="1"/>
  <c r="N5" i="1"/>
  <c r="M5" i="1"/>
  <c r="Q5" i="1" s="1"/>
  <c r="S4" i="1"/>
  <c r="P4" i="1"/>
  <c r="O4" i="1"/>
  <c r="N4" i="1"/>
  <c r="M4" i="1"/>
  <c r="P3" i="1"/>
  <c r="O3" i="1"/>
  <c r="S3" i="1" s="1"/>
  <c r="N3" i="1"/>
  <c r="M3" i="1"/>
  <c r="P2" i="1"/>
  <c r="O2" i="1"/>
  <c r="S2" i="1" s="1"/>
  <c r="N2" i="1"/>
  <c r="M2" i="1"/>
  <c r="R53" i="1" l="1"/>
  <c r="Q3" i="1"/>
  <c r="Q8" i="1"/>
  <c r="R46" i="1"/>
  <c r="R10" i="1"/>
  <c r="Q14" i="1"/>
  <c r="Q28" i="1"/>
  <c r="Q33" i="1"/>
  <c r="Q38" i="1"/>
  <c r="Q52" i="1"/>
  <c r="Q4" i="1"/>
  <c r="R12" i="1"/>
  <c r="R16" i="1"/>
  <c r="S19" i="1"/>
  <c r="R28" i="1"/>
  <c r="S31" i="1"/>
  <c r="R40" i="1"/>
  <c r="S43" i="1"/>
  <c r="Q10" i="1"/>
  <c r="S13" i="1"/>
  <c r="R22" i="1"/>
  <c r="S25" i="1"/>
  <c r="R34" i="1"/>
  <c r="S37" i="1"/>
  <c r="S49" i="1"/>
  <c r="Q16" i="1"/>
  <c r="Q21" i="1"/>
  <c r="Q26" i="1"/>
  <c r="Q40" i="1"/>
  <c r="Q45" i="1"/>
  <c r="Q50" i="1"/>
  <c r="Q2" i="1"/>
  <c r="Q9" i="1"/>
  <c r="R4" i="1"/>
  <c r="S7" i="1"/>
  <c r="S11" i="1"/>
  <c r="Q13" i="1"/>
  <c r="S18" i="1"/>
  <c r="Q25" i="1"/>
  <c r="S30" i="1"/>
  <c r="Q37" i="1"/>
  <c r="S42" i="1"/>
  <c r="Q49" i="1"/>
  <c r="R7" i="1"/>
  <c r="R13" i="1"/>
  <c r="R19" i="1"/>
  <c r="R25" i="1"/>
  <c r="R31" i="1"/>
  <c r="R37" i="1"/>
  <c r="R43" i="1"/>
  <c r="R49" i="1"/>
  <c r="R2" i="1"/>
  <c r="R20" i="1"/>
  <c r="R26" i="1"/>
  <c r="R32" i="1"/>
  <c r="R38" i="1"/>
  <c r="R44" i="1"/>
  <c r="R50" i="1"/>
  <c r="R3" i="1"/>
  <c r="S8" i="1"/>
  <c r="R9" i="1"/>
  <c r="S14" i="1"/>
  <c r="R15" i="1"/>
  <c r="R21" i="1"/>
  <c r="R27" i="1"/>
  <c r="R33" i="1"/>
  <c r="R39" i="1"/>
  <c r="R45" i="1"/>
  <c r="R51" i="1"/>
</calcChain>
</file>

<file path=xl/sharedStrings.xml><?xml version="1.0" encoding="utf-8"?>
<sst xmlns="http://schemas.openxmlformats.org/spreadsheetml/2006/main" count="179" uniqueCount="179">
  <si>
    <t>Abbr</t>
  </si>
  <si>
    <t>Accession No.</t>
  </si>
  <si>
    <t>Protein</t>
  </si>
  <si>
    <r>
      <t>D,</t>
    </r>
    <r>
      <rPr>
        <b/>
        <sz val="11"/>
        <color rgb="FF000000"/>
        <rFont val="Arial Narrow"/>
        <family val="2"/>
      </rPr>
      <t xml:space="preserve"> </t>
    </r>
    <r>
      <rPr>
        <b/>
        <i/>
        <sz val="11"/>
        <color rgb="FF000000"/>
        <rFont val="Arial Narrow"/>
        <family val="2"/>
      </rPr>
      <t>aspartic acid #</t>
    </r>
  </si>
  <si>
    <t>D %</t>
  </si>
  <si>
    <t>E, glutamic acid #</t>
  </si>
  <si>
    <t>E %</t>
  </si>
  <si>
    <t>K, lysine #</t>
  </si>
  <si>
    <t>K %</t>
  </si>
  <si>
    <t>R, arginine #</t>
  </si>
  <si>
    <t>R %</t>
  </si>
  <si>
    <t>D+E #</t>
  </si>
  <si>
    <t>K+R #</t>
  </si>
  <si>
    <t>D+E %</t>
  </si>
  <si>
    <t>K+R %</t>
  </si>
  <si>
    <t>Net Charge Number</t>
  </si>
  <si>
    <t>Net Charge Percentage</t>
  </si>
  <si>
    <t>Total Charge Percentage</t>
  </si>
  <si>
    <t>Molecular Weight</t>
  </si>
  <si>
    <t>SET</t>
  </si>
  <si>
    <t>Q01105</t>
  </si>
  <si>
    <t>Phosphatase 2A inhibitor I2PP2A</t>
  </si>
  <si>
    <t>OSTP</t>
  </si>
  <si>
    <t>P10451</t>
  </si>
  <si>
    <t>Osteopontin</t>
  </si>
  <si>
    <t>NUCL</t>
  </si>
  <si>
    <t>P19338</t>
  </si>
  <si>
    <t xml:space="preserve">Nucleolin </t>
  </si>
  <si>
    <t>NPM</t>
  </si>
  <si>
    <t>Q96EA5</t>
  </si>
  <si>
    <t>Nucleophosmin</t>
  </si>
  <si>
    <t>HS90A</t>
  </si>
  <si>
    <t>P07900</t>
  </si>
  <si>
    <t>Heat shock protein HSP 90-alpha</t>
  </si>
  <si>
    <t>TBB2C</t>
  </si>
  <si>
    <t>P68371</t>
  </si>
  <si>
    <t>Tubulin beta-2C</t>
  </si>
  <si>
    <t>TBB5</t>
  </si>
  <si>
    <t>P07437</t>
  </si>
  <si>
    <t>Tubulin beta</t>
  </si>
  <si>
    <t>HS90B</t>
  </si>
  <si>
    <t>P08238</t>
  </si>
  <si>
    <t>Heat shock protein HSP 90-beta</t>
  </si>
  <si>
    <t>PON1</t>
  </si>
  <si>
    <t>P27169</t>
  </si>
  <si>
    <t>Serum paraoxonase</t>
  </si>
  <si>
    <t>APOA4</t>
  </si>
  <si>
    <t>P06727</t>
  </si>
  <si>
    <t xml:space="preserve">Apolipoprotein A-IV </t>
  </si>
  <si>
    <t>VMO1</t>
  </si>
  <si>
    <t>Q7Z5L0</t>
  </si>
  <si>
    <t>Vitelline membrane outer layer protein 1</t>
  </si>
  <si>
    <t>MASP2</t>
  </si>
  <si>
    <t>Q9UBP3</t>
  </si>
  <si>
    <t>Mannan-binding lectin serine protease 2</t>
  </si>
  <si>
    <t>FIBG</t>
  </si>
  <si>
    <t>P02679</t>
  </si>
  <si>
    <t>Fibrinogen gamma</t>
  </si>
  <si>
    <t>PROZ</t>
  </si>
  <si>
    <t>P22891</t>
  </si>
  <si>
    <t>Vitamin K-dependent protein Z</t>
  </si>
  <si>
    <t>ATPB</t>
  </si>
  <si>
    <t>P06576</t>
  </si>
  <si>
    <t>ATP synthase subunit beta</t>
  </si>
  <si>
    <t>GAS6</t>
  </si>
  <si>
    <t>Q14393</t>
  </si>
  <si>
    <t>Growth-arrest-specific protein 6</t>
  </si>
  <si>
    <t>APOA1</t>
  </si>
  <si>
    <t>P02647</t>
  </si>
  <si>
    <t>Apolipoprotein A-I</t>
  </si>
  <si>
    <t>CO9</t>
  </si>
  <si>
    <t>P02748</t>
  </si>
  <si>
    <t>Complement C9</t>
  </si>
  <si>
    <t>MYH9</t>
  </si>
  <si>
    <t>P35579</t>
  </si>
  <si>
    <t>Myosin-9</t>
  </si>
  <si>
    <t>HMGB1</t>
  </si>
  <si>
    <t>P09429</t>
  </si>
  <si>
    <t>High mobility group protein B1</t>
  </si>
  <si>
    <t>VTNC</t>
  </si>
  <si>
    <t>P04004</t>
  </si>
  <si>
    <t>Vitronectin</t>
  </si>
  <si>
    <t>FIBA</t>
  </si>
  <si>
    <t>P02671</t>
  </si>
  <si>
    <t>Fibrinogen alpha</t>
  </si>
  <si>
    <t>PROS</t>
  </si>
  <si>
    <t>P07225</t>
  </si>
  <si>
    <t>Vitamin K-dependent protein S</t>
  </si>
  <si>
    <t>THRB</t>
  </si>
  <si>
    <t>P00734</t>
  </si>
  <si>
    <t>Prothrombin</t>
  </si>
  <si>
    <t>CLUS</t>
  </si>
  <si>
    <t>P10909</t>
  </si>
  <si>
    <t>Clusterin</t>
  </si>
  <si>
    <t>PGDH</t>
  </si>
  <si>
    <t>P15428</t>
  </si>
  <si>
    <t>Prostaglandin dehydrogenase</t>
  </si>
  <si>
    <t>MA1A1</t>
  </si>
  <si>
    <t>P33908</t>
  </si>
  <si>
    <t>Alpha-1,2-mannosidase IA</t>
  </si>
  <si>
    <t>SODE</t>
  </si>
  <si>
    <t>P08294</t>
  </si>
  <si>
    <t>Superoxide dismutase [Cu-Zn]</t>
  </si>
  <si>
    <t>HSPB1</t>
  </si>
  <si>
    <t>P04792</t>
  </si>
  <si>
    <t xml:space="preserve">Heat shock protein beta-1 </t>
  </si>
  <si>
    <t>APOE</t>
  </si>
  <si>
    <t>P02649</t>
  </si>
  <si>
    <t>Apolipoprotein E</t>
  </si>
  <si>
    <t>CO3</t>
  </si>
  <si>
    <t>P01024</t>
  </si>
  <si>
    <t>Complement C3</t>
  </si>
  <si>
    <t>ITIH1</t>
  </si>
  <si>
    <t>P19827</t>
  </si>
  <si>
    <t>Inter-alpha-trypsin inhibitor 1</t>
  </si>
  <si>
    <t>S10A8</t>
  </si>
  <si>
    <t>P05109</t>
  </si>
  <si>
    <t xml:space="preserve"> S100-A8 (Calgranulin-A)</t>
  </si>
  <si>
    <t>PRG2</t>
  </si>
  <si>
    <t>P13727</t>
  </si>
  <si>
    <t>Bone-marrow proteoglycan</t>
  </si>
  <si>
    <t>HEP2</t>
  </si>
  <si>
    <t>P05546</t>
  </si>
  <si>
    <t>Heparin cofactor 2</t>
  </si>
  <si>
    <t>LMAN2</t>
  </si>
  <si>
    <t>Q12907</t>
  </si>
  <si>
    <t>Lectin, mannose-binding 2</t>
  </si>
  <si>
    <t>HRG</t>
  </si>
  <si>
    <t>P04196</t>
  </si>
  <si>
    <t>Histidine-rich glycoprotein</t>
  </si>
  <si>
    <t>HBB</t>
  </si>
  <si>
    <t>Q9BX96</t>
  </si>
  <si>
    <t>Hemoglobin beta</t>
  </si>
  <si>
    <t>CFAB</t>
  </si>
  <si>
    <t>P00751</t>
  </si>
  <si>
    <t>Complement factor B</t>
  </si>
  <si>
    <t>GGH</t>
  </si>
  <si>
    <t>Q92820</t>
  </si>
  <si>
    <t>Gamma-glutamyl hydrolase</t>
  </si>
  <si>
    <t>ASSY</t>
  </si>
  <si>
    <t>P00966</t>
  </si>
  <si>
    <t>Argininosuccinate synthase</t>
  </si>
  <si>
    <t>TRAP1</t>
  </si>
  <si>
    <t>Q12931</t>
  </si>
  <si>
    <t>Tumor necrosis factor type 1 receptor-associated protein</t>
  </si>
  <si>
    <t>HBD</t>
  </si>
  <si>
    <t>P02042</t>
  </si>
  <si>
    <t>Hemoglobin delta</t>
  </si>
  <si>
    <t>HBA</t>
  </si>
  <si>
    <t>P69905</t>
  </si>
  <si>
    <t>Hemoglobin alpha</t>
  </si>
  <si>
    <t>PERM</t>
  </si>
  <si>
    <t>P05164</t>
  </si>
  <si>
    <t>Myeloperoxidase</t>
  </si>
  <si>
    <t>PERE</t>
  </si>
  <si>
    <t>P11678</t>
  </si>
  <si>
    <t>Eosinophil peroxidase</t>
  </si>
  <si>
    <t>CATG</t>
  </si>
  <si>
    <t>P08311</t>
  </si>
  <si>
    <t>Cathepsin G</t>
  </si>
  <si>
    <t>ECP</t>
  </si>
  <si>
    <t>P12724</t>
  </si>
  <si>
    <t>Eosinophil cationic protein</t>
  </si>
  <si>
    <t>SRSF3</t>
  </si>
  <si>
    <t>P84103</t>
  </si>
  <si>
    <t>Ser/Arg splicing factor 3</t>
  </si>
  <si>
    <t>H4</t>
  </si>
  <si>
    <t>P62805</t>
  </si>
  <si>
    <t>Histone H4</t>
  </si>
  <si>
    <t>SRSF7</t>
  </si>
  <si>
    <t>Q16629</t>
  </si>
  <si>
    <t>Ser/Arg splicing factor 7</t>
  </si>
  <si>
    <t>SRSF2</t>
  </si>
  <si>
    <t>Q01130</t>
  </si>
  <si>
    <t>Ser/Arg splicing factor 2</t>
  </si>
  <si>
    <t>Updated accession No.</t>
  </si>
  <si>
    <t>P06748</t>
  </si>
  <si>
    <t>O00187</t>
  </si>
  <si>
    <t>P68871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</si>
</sst>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Verdana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10</xdr:row>
      <xdr:rowOff>0</xdr:rowOff>
    </xdr:from>
    <xdr:to>
      <xdr:col>19</xdr:col>
      <xdr:colOff>127000</xdr:colOff>
      <xdr:row>10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D4123-7BE7-474D-A916-9DD65F3B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3143250"/>
          <a:ext cx="1270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127000</xdr:colOff>
      <xdr:row>14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2DD933-A4E8-4805-905D-0F58DCE9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4400550"/>
          <a:ext cx="1270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127000</xdr:colOff>
      <xdr:row>15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07EE09-1A2D-4260-A7EA-3AD19110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4714875"/>
          <a:ext cx="1270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127000</xdr:colOff>
      <xdr:row>33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DB66A2-85F3-486B-8BB0-376A3EEF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0372725"/>
          <a:ext cx="1270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3FA37-55EA-4033-A0CE-F628DAED51DC}">
  <dimension ref="A1:T57"/>
  <sheetViews>
    <sheetView tabSelected="1" workbookViewId="0"/>
  </sheetViews>
  <sheetFormatPr defaultColWidth="8.85546875" defaultRowHeight="15" x14ac:dyDescent="0.25"/>
  <cols>
    <col min="4" max="4" width="22.42578125" customWidth="1"/>
    <col min="17" max="17" width="14.28515625" customWidth="1"/>
    <col min="18" max="18" width="12.28515625" customWidth="1"/>
    <col min="19" max="19" width="13.42578125" customWidth="1"/>
    <col min="20" max="20" width="18.42578125" customWidth="1"/>
  </cols>
  <sheetData>
    <row r="1" spans="1:20" ht="50.25" thickBot="1" x14ac:dyDescent="0.3">
      <c r="A1" s="1" t="s">
        <v>0</v>
      </c>
      <c r="B1" s="2" t="s">
        <v>1</v>
      </c>
      <c r="C1" s="2" t="s">
        <v>175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5" t="s">
        <v>16</v>
      </c>
      <c r="S1" s="4" t="s">
        <v>17</v>
      </c>
      <c r="T1" s="4" t="s">
        <v>18</v>
      </c>
    </row>
    <row r="2" spans="1:20" ht="33" x14ac:dyDescent="0.25">
      <c r="A2" s="6" t="s">
        <v>19</v>
      </c>
      <c r="B2" s="7" t="s">
        <v>20</v>
      </c>
      <c r="C2" s="7"/>
      <c r="D2" s="8" t="s">
        <v>21</v>
      </c>
      <c r="E2" s="7">
        <v>32</v>
      </c>
      <c r="F2" s="7">
        <v>11</v>
      </c>
      <c r="G2" s="7">
        <v>54</v>
      </c>
      <c r="H2" s="7">
        <v>18.600000000000001</v>
      </c>
      <c r="I2" s="7">
        <v>23</v>
      </c>
      <c r="J2" s="7">
        <v>7.9</v>
      </c>
      <c r="K2" s="7">
        <v>10</v>
      </c>
      <c r="L2" s="7">
        <v>3.4</v>
      </c>
      <c r="M2" s="10">
        <f t="shared" ref="M2:M53" si="0">E2+G2</f>
        <v>86</v>
      </c>
      <c r="N2" s="10">
        <f t="shared" ref="N2:N53" si="1">I2+K2</f>
        <v>33</v>
      </c>
      <c r="O2" s="10">
        <f t="shared" ref="O2:O53" si="2">F2+H2</f>
        <v>29.6</v>
      </c>
      <c r="P2" s="10">
        <f t="shared" ref="P2:P53" si="3">J2+L2</f>
        <v>11.3</v>
      </c>
      <c r="Q2" s="10">
        <f t="shared" ref="Q2:Q53" si="4">N2-M2</f>
        <v>-53</v>
      </c>
      <c r="R2" s="10">
        <f>P2-O2</f>
        <v>-18.3</v>
      </c>
      <c r="S2" s="10">
        <f t="shared" ref="S2:S53" si="5">O2+P2</f>
        <v>40.900000000000006</v>
      </c>
      <c r="T2" s="10">
        <v>33488.629999999997</v>
      </c>
    </row>
    <row r="3" spans="1:20" ht="16.5" x14ac:dyDescent="0.25">
      <c r="A3" s="6" t="s">
        <v>22</v>
      </c>
      <c r="B3" s="7" t="s">
        <v>23</v>
      </c>
      <c r="C3" s="7"/>
      <c r="D3" s="8" t="s">
        <v>24</v>
      </c>
      <c r="E3" s="7">
        <v>48</v>
      </c>
      <c r="F3" s="7">
        <v>15.3</v>
      </c>
      <c r="G3" s="7">
        <v>27</v>
      </c>
      <c r="H3" s="7">
        <v>8.6</v>
      </c>
      <c r="I3" s="7">
        <v>19</v>
      </c>
      <c r="J3" s="7">
        <v>6.1</v>
      </c>
      <c r="K3" s="7">
        <v>10</v>
      </c>
      <c r="L3" s="7">
        <v>3.2</v>
      </c>
      <c r="M3" s="10">
        <f t="shared" si="0"/>
        <v>75</v>
      </c>
      <c r="N3" s="10">
        <f t="shared" si="1"/>
        <v>29</v>
      </c>
      <c r="O3" s="10">
        <f t="shared" si="2"/>
        <v>23.9</v>
      </c>
      <c r="P3" s="10">
        <f t="shared" si="3"/>
        <v>9.3000000000000007</v>
      </c>
      <c r="Q3" s="10">
        <f t="shared" si="4"/>
        <v>-46</v>
      </c>
      <c r="R3" s="10">
        <f t="shared" ref="R3:R53" si="6">P3-O3</f>
        <v>-14.599999999999998</v>
      </c>
      <c r="S3" s="10">
        <f t="shared" si="5"/>
        <v>33.200000000000003</v>
      </c>
      <c r="T3" s="10">
        <v>35422.400000000001</v>
      </c>
    </row>
    <row r="4" spans="1:20" ht="16.5" x14ac:dyDescent="0.25">
      <c r="A4" s="6" t="s">
        <v>25</v>
      </c>
      <c r="B4" s="7" t="s">
        <v>26</v>
      </c>
      <c r="C4" s="7"/>
      <c r="D4" s="8" t="s">
        <v>27</v>
      </c>
      <c r="E4" s="7">
        <v>73</v>
      </c>
      <c r="F4" s="7">
        <v>10.3</v>
      </c>
      <c r="G4" s="7">
        <v>103</v>
      </c>
      <c r="H4" s="7">
        <v>14.5</v>
      </c>
      <c r="I4" s="7">
        <v>90</v>
      </c>
      <c r="J4" s="7">
        <v>12.7</v>
      </c>
      <c r="K4" s="7">
        <v>26</v>
      </c>
      <c r="L4" s="7">
        <v>3.7</v>
      </c>
      <c r="M4" s="10">
        <f t="shared" si="0"/>
        <v>176</v>
      </c>
      <c r="N4" s="10">
        <f t="shared" si="1"/>
        <v>116</v>
      </c>
      <c r="O4" s="10">
        <f t="shared" si="2"/>
        <v>24.8</v>
      </c>
      <c r="P4" s="10">
        <f t="shared" si="3"/>
        <v>16.399999999999999</v>
      </c>
      <c r="Q4" s="10">
        <f t="shared" si="4"/>
        <v>-60</v>
      </c>
      <c r="R4" s="10">
        <f t="shared" si="6"/>
        <v>-8.4000000000000021</v>
      </c>
      <c r="S4" s="10">
        <f t="shared" si="5"/>
        <v>41.2</v>
      </c>
      <c r="T4" s="10">
        <v>76613.850000000006</v>
      </c>
    </row>
    <row r="5" spans="1:20" ht="16.5" x14ac:dyDescent="0.25">
      <c r="A5" s="6" t="s">
        <v>28</v>
      </c>
      <c r="B5" s="12" t="s">
        <v>29</v>
      </c>
      <c r="C5" s="12" t="s">
        <v>176</v>
      </c>
      <c r="D5" s="8" t="s">
        <v>30</v>
      </c>
      <c r="E5" s="7">
        <v>34</v>
      </c>
      <c r="F5" s="7">
        <v>11.6</v>
      </c>
      <c r="G5" s="7">
        <v>31</v>
      </c>
      <c r="H5" s="7">
        <v>10.5</v>
      </c>
      <c r="I5" s="7">
        <v>33</v>
      </c>
      <c r="J5" s="7">
        <v>11.2</v>
      </c>
      <c r="K5" s="7">
        <v>8</v>
      </c>
      <c r="L5" s="7">
        <v>2.7</v>
      </c>
      <c r="M5" s="10">
        <f t="shared" si="0"/>
        <v>65</v>
      </c>
      <c r="N5" s="10">
        <f t="shared" si="1"/>
        <v>41</v>
      </c>
      <c r="O5" s="10">
        <f t="shared" si="2"/>
        <v>22.1</v>
      </c>
      <c r="P5" s="10">
        <f t="shared" si="3"/>
        <v>13.899999999999999</v>
      </c>
      <c r="Q5" s="10">
        <f t="shared" si="4"/>
        <v>-24</v>
      </c>
      <c r="R5" s="10">
        <f t="shared" si="6"/>
        <v>-8.2000000000000028</v>
      </c>
      <c r="S5" s="10">
        <f t="shared" si="5"/>
        <v>36</v>
      </c>
      <c r="T5" s="10">
        <v>32574.77</v>
      </c>
    </row>
    <row r="6" spans="1:20" ht="33" x14ac:dyDescent="0.25">
      <c r="A6" s="6" t="s">
        <v>31</v>
      </c>
      <c r="B6" s="7" t="s">
        <v>32</v>
      </c>
      <c r="C6" s="7"/>
      <c r="D6" s="8" t="s">
        <v>33</v>
      </c>
      <c r="E6" s="7">
        <v>54</v>
      </c>
      <c r="F6" s="7">
        <v>7.4</v>
      </c>
      <c r="G6" s="7">
        <v>97</v>
      </c>
      <c r="H6" s="7">
        <v>13.3</v>
      </c>
      <c r="I6" s="7">
        <v>80</v>
      </c>
      <c r="J6" s="7">
        <v>10.9</v>
      </c>
      <c r="K6" s="7">
        <v>30</v>
      </c>
      <c r="L6" s="7">
        <v>4.0999999999999996</v>
      </c>
      <c r="M6" s="10">
        <f t="shared" si="0"/>
        <v>151</v>
      </c>
      <c r="N6" s="10">
        <f t="shared" si="1"/>
        <v>110</v>
      </c>
      <c r="O6" s="10">
        <f t="shared" si="2"/>
        <v>20.700000000000003</v>
      </c>
      <c r="P6" s="10">
        <f t="shared" si="3"/>
        <v>15</v>
      </c>
      <c r="Q6" s="10">
        <f t="shared" si="4"/>
        <v>-41</v>
      </c>
      <c r="R6" s="10">
        <f t="shared" si="6"/>
        <v>-5.7000000000000028</v>
      </c>
      <c r="S6" s="10">
        <f t="shared" si="5"/>
        <v>35.700000000000003</v>
      </c>
      <c r="T6" s="10">
        <v>84659.02</v>
      </c>
    </row>
    <row r="7" spans="1:20" ht="16.5" x14ac:dyDescent="0.25">
      <c r="A7" s="6" t="s">
        <v>34</v>
      </c>
      <c r="B7" s="7" t="s">
        <v>35</v>
      </c>
      <c r="C7" s="7"/>
      <c r="D7" s="8" t="s">
        <v>36</v>
      </c>
      <c r="E7" s="7">
        <v>24</v>
      </c>
      <c r="F7" s="7">
        <v>5.4</v>
      </c>
      <c r="G7" s="7">
        <v>38</v>
      </c>
      <c r="H7" s="7">
        <v>8.5</v>
      </c>
      <c r="I7" s="7">
        <v>15</v>
      </c>
      <c r="J7" s="7">
        <v>3.4</v>
      </c>
      <c r="K7" s="7">
        <v>22</v>
      </c>
      <c r="L7" s="7">
        <v>4.9000000000000004</v>
      </c>
      <c r="M7" s="10">
        <f t="shared" si="0"/>
        <v>62</v>
      </c>
      <c r="N7" s="10">
        <f t="shared" si="1"/>
        <v>37</v>
      </c>
      <c r="O7" s="10">
        <f t="shared" si="2"/>
        <v>13.9</v>
      </c>
      <c r="P7" s="10">
        <f t="shared" si="3"/>
        <v>8.3000000000000007</v>
      </c>
      <c r="Q7" s="10">
        <f t="shared" si="4"/>
        <v>-25</v>
      </c>
      <c r="R7" s="10">
        <f t="shared" si="6"/>
        <v>-5.6</v>
      </c>
      <c r="S7" s="10">
        <f t="shared" si="5"/>
        <v>22.200000000000003</v>
      </c>
      <c r="T7" s="10">
        <v>49830.720000000001</v>
      </c>
    </row>
    <row r="8" spans="1:20" ht="16.5" x14ac:dyDescent="0.25">
      <c r="A8" s="6" t="s">
        <v>37</v>
      </c>
      <c r="B8" s="7" t="s">
        <v>38</v>
      </c>
      <c r="C8" s="7"/>
      <c r="D8" s="8" t="s">
        <v>39</v>
      </c>
      <c r="E8" s="7">
        <v>26</v>
      </c>
      <c r="F8" s="7">
        <v>5.9</v>
      </c>
      <c r="G8" s="7">
        <v>36</v>
      </c>
      <c r="H8" s="7">
        <v>8.1</v>
      </c>
      <c r="I8" s="7">
        <v>15</v>
      </c>
      <c r="J8" s="7">
        <v>3.4</v>
      </c>
      <c r="K8" s="7">
        <v>22</v>
      </c>
      <c r="L8" s="7">
        <v>5</v>
      </c>
      <c r="M8" s="10">
        <f t="shared" si="0"/>
        <v>62</v>
      </c>
      <c r="N8" s="10">
        <f t="shared" si="1"/>
        <v>37</v>
      </c>
      <c r="O8" s="10">
        <f t="shared" si="2"/>
        <v>14</v>
      </c>
      <c r="P8" s="10">
        <f t="shared" si="3"/>
        <v>8.4</v>
      </c>
      <c r="Q8" s="10">
        <f t="shared" si="4"/>
        <v>-25</v>
      </c>
      <c r="R8" s="10">
        <f t="shared" si="6"/>
        <v>-5.6</v>
      </c>
      <c r="S8" s="10">
        <f t="shared" si="5"/>
        <v>22.4</v>
      </c>
      <c r="T8" s="10">
        <v>49670.52</v>
      </c>
    </row>
    <row r="9" spans="1:20" ht="33" x14ac:dyDescent="0.25">
      <c r="A9" s="6" t="s">
        <v>40</v>
      </c>
      <c r="B9" s="7" t="s">
        <v>41</v>
      </c>
      <c r="C9" s="7"/>
      <c r="D9" s="8" t="s">
        <v>42</v>
      </c>
      <c r="E9" s="7">
        <v>51</v>
      </c>
      <c r="F9" s="7">
        <v>7</v>
      </c>
      <c r="G9" s="7">
        <v>96</v>
      </c>
      <c r="H9" s="7">
        <v>13.3</v>
      </c>
      <c r="I9" s="7">
        <v>75</v>
      </c>
      <c r="J9" s="7">
        <v>10.4</v>
      </c>
      <c r="K9" s="7">
        <v>32</v>
      </c>
      <c r="L9" s="7">
        <v>4.4000000000000004</v>
      </c>
      <c r="M9" s="10">
        <f t="shared" si="0"/>
        <v>147</v>
      </c>
      <c r="N9" s="10">
        <f t="shared" si="1"/>
        <v>107</v>
      </c>
      <c r="O9" s="10">
        <f t="shared" si="2"/>
        <v>20.3</v>
      </c>
      <c r="P9" s="10">
        <f t="shared" si="3"/>
        <v>14.8</v>
      </c>
      <c r="Q9" s="10">
        <f t="shared" si="4"/>
        <v>-40</v>
      </c>
      <c r="R9" s="10">
        <f t="shared" si="6"/>
        <v>-5.5</v>
      </c>
      <c r="S9" s="10">
        <f t="shared" si="5"/>
        <v>35.1</v>
      </c>
      <c r="T9" s="11">
        <v>83263.48</v>
      </c>
    </row>
    <row r="10" spans="1:20" ht="16.5" x14ac:dyDescent="0.25">
      <c r="A10" s="6" t="s">
        <v>43</v>
      </c>
      <c r="B10" s="7" t="s">
        <v>44</v>
      </c>
      <c r="C10" s="7"/>
      <c r="D10" s="8" t="s">
        <v>45</v>
      </c>
      <c r="E10" s="7">
        <v>17</v>
      </c>
      <c r="F10" s="7">
        <v>4.8</v>
      </c>
      <c r="G10" s="7">
        <v>26</v>
      </c>
      <c r="H10" s="7">
        <v>7.3</v>
      </c>
      <c r="I10" s="7">
        <v>20</v>
      </c>
      <c r="J10" s="7">
        <v>5.6</v>
      </c>
      <c r="K10" s="7">
        <v>6</v>
      </c>
      <c r="L10" s="7">
        <v>1.7</v>
      </c>
      <c r="M10" s="10">
        <f t="shared" si="0"/>
        <v>43</v>
      </c>
      <c r="N10" s="10">
        <f t="shared" si="1"/>
        <v>26</v>
      </c>
      <c r="O10" s="10">
        <f t="shared" si="2"/>
        <v>12.1</v>
      </c>
      <c r="P10" s="10">
        <f t="shared" si="3"/>
        <v>7.3</v>
      </c>
      <c r="Q10" s="10">
        <f t="shared" si="4"/>
        <v>-17</v>
      </c>
      <c r="R10" s="10">
        <f t="shared" si="6"/>
        <v>-4.8</v>
      </c>
      <c r="S10" s="10">
        <f t="shared" si="5"/>
        <v>19.399999999999999</v>
      </c>
      <c r="T10" s="11">
        <v>39730.99</v>
      </c>
    </row>
    <row r="11" spans="1:20" ht="16.5" x14ac:dyDescent="0.25">
      <c r="A11" s="6" t="s">
        <v>46</v>
      </c>
      <c r="B11" s="7" t="s">
        <v>47</v>
      </c>
      <c r="C11" s="7"/>
      <c r="D11" s="8" t="s">
        <v>48</v>
      </c>
      <c r="E11" s="7">
        <v>19</v>
      </c>
      <c r="F11" s="7">
        <v>4.8</v>
      </c>
      <c r="G11" s="7">
        <v>49</v>
      </c>
      <c r="H11" s="7">
        <v>12.4</v>
      </c>
      <c r="I11" s="7">
        <v>28</v>
      </c>
      <c r="J11" s="7">
        <v>7.1</v>
      </c>
      <c r="K11" s="7">
        <v>26</v>
      </c>
      <c r="L11" s="7">
        <v>6.6</v>
      </c>
      <c r="M11" s="10">
        <f t="shared" si="0"/>
        <v>68</v>
      </c>
      <c r="N11" s="10">
        <f t="shared" si="1"/>
        <v>54</v>
      </c>
      <c r="O11" s="10">
        <f t="shared" si="2"/>
        <v>17.2</v>
      </c>
      <c r="P11" s="10">
        <f t="shared" si="3"/>
        <v>13.7</v>
      </c>
      <c r="Q11" s="10">
        <f t="shared" si="4"/>
        <v>-14</v>
      </c>
      <c r="R11" s="10">
        <f t="shared" si="6"/>
        <v>-3.5</v>
      </c>
      <c r="S11" s="10">
        <f t="shared" si="5"/>
        <v>30.9</v>
      </c>
      <c r="T11" s="11">
        <v>45371.75</v>
      </c>
    </row>
    <row r="12" spans="1:20" ht="33" x14ac:dyDescent="0.25">
      <c r="A12" s="6" t="s">
        <v>49</v>
      </c>
      <c r="B12" s="7" t="s">
        <v>50</v>
      </c>
      <c r="C12" s="7"/>
      <c r="D12" s="8" t="s">
        <v>51</v>
      </c>
      <c r="E12" s="7">
        <v>13</v>
      </c>
      <c r="F12" s="7">
        <v>6.4</v>
      </c>
      <c r="G12" s="7">
        <v>10</v>
      </c>
      <c r="H12" s="7">
        <v>5</v>
      </c>
      <c r="I12" s="7">
        <v>4</v>
      </c>
      <c r="J12" s="7">
        <v>2</v>
      </c>
      <c r="K12" s="7">
        <v>12</v>
      </c>
      <c r="L12" s="7">
        <v>5.9</v>
      </c>
      <c r="M12" s="10">
        <f t="shared" si="0"/>
        <v>23</v>
      </c>
      <c r="N12" s="10">
        <f t="shared" si="1"/>
        <v>16</v>
      </c>
      <c r="O12" s="10">
        <f t="shared" si="2"/>
        <v>11.4</v>
      </c>
      <c r="P12" s="10">
        <f t="shared" si="3"/>
        <v>7.9</v>
      </c>
      <c r="Q12" s="10">
        <f t="shared" si="4"/>
        <v>-7</v>
      </c>
      <c r="R12" s="10">
        <f t="shared" si="6"/>
        <v>-3.5</v>
      </c>
      <c r="S12" s="10">
        <f t="shared" si="5"/>
        <v>19.3</v>
      </c>
      <c r="T12" s="11">
        <v>21533.91</v>
      </c>
    </row>
    <row r="13" spans="1:20" ht="33" x14ac:dyDescent="0.25">
      <c r="A13" s="6" t="s">
        <v>52</v>
      </c>
      <c r="B13" s="12" t="s">
        <v>53</v>
      </c>
      <c r="C13" s="12" t="s">
        <v>177</v>
      </c>
      <c r="D13" s="8" t="s">
        <v>54</v>
      </c>
      <c r="E13" s="7">
        <v>39</v>
      </c>
      <c r="F13" s="7">
        <v>5.7</v>
      </c>
      <c r="G13" s="7">
        <v>42</v>
      </c>
      <c r="H13" s="7">
        <v>6.1</v>
      </c>
      <c r="I13" s="7">
        <v>31</v>
      </c>
      <c r="J13" s="7">
        <v>4.5</v>
      </c>
      <c r="K13" s="7">
        <v>28</v>
      </c>
      <c r="L13" s="7">
        <v>4.0999999999999996</v>
      </c>
      <c r="M13" s="10">
        <f t="shared" si="0"/>
        <v>81</v>
      </c>
      <c r="N13" s="10">
        <f t="shared" si="1"/>
        <v>59</v>
      </c>
      <c r="O13" s="10">
        <f t="shared" si="2"/>
        <v>11.8</v>
      </c>
      <c r="P13" s="10">
        <f t="shared" si="3"/>
        <v>8.6</v>
      </c>
      <c r="Q13" s="10">
        <f t="shared" si="4"/>
        <v>-22</v>
      </c>
      <c r="R13" s="10">
        <f t="shared" si="6"/>
        <v>-3.2000000000000011</v>
      </c>
      <c r="S13" s="10">
        <f t="shared" si="5"/>
        <v>20.399999999999999</v>
      </c>
      <c r="T13" s="11">
        <v>75701.679999999993</v>
      </c>
    </row>
    <row r="14" spans="1:20" ht="16.5" x14ac:dyDescent="0.25">
      <c r="A14" s="6" t="s">
        <v>55</v>
      </c>
      <c r="B14" s="7" t="s">
        <v>56</v>
      </c>
      <c r="C14" s="7"/>
      <c r="D14" s="8" t="s">
        <v>57</v>
      </c>
      <c r="E14" s="7">
        <v>34</v>
      </c>
      <c r="F14" s="7">
        <v>7.5</v>
      </c>
      <c r="G14" s="7">
        <v>26</v>
      </c>
      <c r="H14" s="7">
        <v>5.7</v>
      </c>
      <c r="I14" s="7">
        <v>34</v>
      </c>
      <c r="J14" s="7">
        <v>7.5</v>
      </c>
      <c r="K14" s="7">
        <v>12</v>
      </c>
      <c r="L14" s="7">
        <v>2.6</v>
      </c>
      <c r="M14" s="10">
        <f t="shared" si="0"/>
        <v>60</v>
      </c>
      <c r="N14" s="10">
        <f t="shared" si="1"/>
        <v>46</v>
      </c>
      <c r="O14" s="10">
        <f t="shared" si="2"/>
        <v>13.2</v>
      </c>
      <c r="P14" s="10">
        <f t="shared" si="3"/>
        <v>10.1</v>
      </c>
      <c r="Q14" s="10">
        <f t="shared" si="4"/>
        <v>-14</v>
      </c>
      <c r="R14" s="10">
        <f t="shared" si="6"/>
        <v>-3.0999999999999996</v>
      </c>
      <c r="S14" s="10">
        <f t="shared" si="5"/>
        <v>23.299999999999997</v>
      </c>
      <c r="T14" s="11">
        <v>51511.29</v>
      </c>
    </row>
    <row r="15" spans="1:20" ht="33" x14ac:dyDescent="0.25">
      <c r="A15" s="6" t="s">
        <v>58</v>
      </c>
      <c r="B15" s="7" t="s">
        <v>59</v>
      </c>
      <c r="C15" s="7"/>
      <c r="D15" s="8" t="s">
        <v>60</v>
      </c>
      <c r="E15" s="7">
        <v>16</v>
      </c>
      <c r="F15" s="7">
        <v>4</v>
      </c>
      <c r="G15" s="7">
        <v>33</v>
      </c>
      <c r="H15" s="7">
        <v>8.3000000000000007</v>
      </c>
      <c r="I15" s="7">
        <v>15</v>
      </c>
      <c r="J15" s="7">
        <v>3.8</v>
      </c>
      <c r="K15" s="7">
        <v>22</v>
      </c>
      <c r="L15" s="7">
        <v>5.5</v>
      </c>
      <c r="M15" s="10">
        <f t="shared" si="0"/>
        <v>49</v>
      </c>
      <c r="N15" s="10">
        <f t="shared" si="1"/>
        <v>37</v>
      </c>
      <c r="O15" s="10">
        <f t="shared" si="2"/>
        <v>12.3</v>
      </c>
      <c r="P15" s="10">
        <f t="shared" si="3"/>
        <v>9.3000000000000007</v>
      </c>
      <c r="Q15" s="10">
        <f t="shared" si="4"/>
        <v>-12</v>
      </c>
      <c r="R15" s="10">
        <f t="shared" si="6"/>
        <v>-3</v>
      </c>
      <c r="S15" s="10">
        <f t="shared" si="5"/>
        <v>21.6</v>
      </c>
      <c r="T15" s="11">
        <v>44743.61</v>
      </c>
    </row>
    <row r="16" spans="1:20" ht="16.5" x14ac:dyDescent="0.25">
      <c r="A16" s="6" t="s">
        <v>61</v>
      </c>
      <c r="B16" s="7" t="s">
        <v>62</v>
      </c>
      <c r="C16" s="7"/>
      <c r="D16" s="8" t="s">
        <v>63</v>
      </c>
      <c r="E16" s="7">
        <v>27</v>
      </c>
      <c r="F16" s="7">
        <v>5.0999999999999996</v>
      </c>
      <c r="G16" s="7">
        <v>37</v>
      </c>
      <c r="H16" s="7">
        <v>7</v>
      </c>
      <c r="I16" s="7">
        <v>23</v>
      </c>
      <c r="J16" s="7">
        <v>4.3</v>
      </c>
      <c r="K16" s="7">
        <v>26</v>
      </c>
      <c r="L16" s="7">
        <v>4.9000000000000004</v>
      </c>
      <c r="M16" s="10">
        <f t="shared" si="0"/>
        <v>64</v>
      </c>
      <c r="N16" s="10">
        <f t="shared" si="1"/>
        <v>49</v>
      </c>
      <c r="O16" s="10">
        <f t="shared" si="2"/>
        <v>12.1</v>
      </c>
      <c r="P16" s="10">
        <f t="shared" si="3"/>
        <v>9.1999999999999993</v>
      </c>
      <c r="Q16" s="10">
        <f t="shared" si="4"/>
        <v>-15</v>
      </c>
      <c r="R16" s="10">
        <f t="shared" si="6"/>
        <v>-2.9000000000000004</v>
      </c>
      <c r="S16" s="10">
        <f t="shared" si="5"/>
        <v>21.299999999999997</v>
      </c>
      <c r="T16" s="10">
        <v>56559.42</v>
      </c>
    </row>
    <row r="17" spans="1:20" ht="33" x14ac:dyDescent="0.25">
      <c r="A17" s="6" t="s">
        <v>64</v>
      </c>
      <c r="B17" s="7" t="s">
        <v>65</v>
      </c>
      <c r="C17" s="7"/>
      <c r="D17" s="8" t="s">
        <v>66</v>
      </c>
      <c r="E17" s="7">
        <v>39</v>
      </c>
      <c r="F17" s="7">
        <v>5.8</v>
      </c>
      <c r="G17" s="7">
        <v>48</v>
      </c>
      <c r="H17" s="7">
        <v>7.1</v>
      </c>
      <c r="I17" s="7">
        <v>23</v>
      </c>
      <c r="J17" s="7">
        <v>3.4</v>
      </c>
      <c r="K17" s="7">
        <v>46</v>
      </c>
      <c r="L17" s="7">
        <v>6.8</v>
      </c>
      <c r="M17" s="10">
        <f t="shared" si="0"/>
        <v>87</v>
      </c>
      <c r="N17" s="10">
        <f t="shared" si="1"/>
        <v>69</v>
      </c>
      <c r="O17" s="10">
        <f t="shared" si="2"/>
        <v>12.899999999999999</v>
      </c>
      <c r="P17" s="10">
        <f t="shared" si="3"/>
        <v>10.199999999999999</v>
      </c>
      <c r="Q17" s="10">
        <f t="shared" si="4"/>
        <v>-18</v>
      </c>
      <c r="R17" s="10">
        <f t="shared" si="6"/>
        <v>-2.6999999999999993</v>
      </c>
      <c r="S17" s="10">
        <f t="shared" si="5"/>
        <v>23.099999999999998</v>
      </c>
      <c r="T17" s="11">
        <v>74924.53</v>
      </c>
    </row>
    <row r="18" spans="1:20" ht="16.5" x14ac:dyDescent="0.25">
      <c r="A18" s="6" t="s">
        <v>67</v>
      </c>
      <c r="B18" s="7" t="s">
        <v>68</v>
      </c>
      <c r="C18" s="7"/>
      <c r="D18" s="8" t="s">
        <v>69</v>
      </c>
      <c r="E18" s="7">
        <v>16</v>
      </c>
      <c r="F18" s="7">
        <v>6</v>
      </c>
      <c r="G18" s="7">
        <v>30</v>
      </c>
      <c r="H18" s="7">
        <v>11.2</v>
      </c>
      <c r="I18" s="7">
        <v>22</v>
      </c>
      <c r="J18" s="7">
        <v>8.1999999999999993</v>
      </c>
      <c r="K18" s="7">
        <v>17</v>
      </c>
      <c r="L18" s="7">
        <v>6.4</v>
      </c>
      <c r="M18" s="10">
        <f t="shared" si="0"/>
        <v>46</v>
      </c>
      <c r="N18" s="10">
        <f t="shared" si="1"/>
        <v>39</v>
      </c>
      <c r="O18" s="10">
        <f t="shared" si="2"/>
        <v>17.2</v>
      </c>
      <c r="P18" s="10">
        <f t="shared" si="3"/>
        <v>14.6</v>
      </c>
      <c r="Q18" s="10">
        <f t="shared" si="4"/>
        <v>-7</v>
      </c>
      <c r="R18" s="10">
        <f t="shared" si="6"/>
        <v>-2.5999999999999996</v>
      </c>
      <c r="S18" s="10">
        <f t="shared" si="5"/>
        <v>31.799999999999997</v>
      </c>
      <c r="T18" s="11">
        <v>30777.58</v>
      </c>
    </row>
    <row r="19" spans="1:20" ht="16.5" x14ac:dyDescent="0.25">
      <c r="A19" s="6" t="s">
        <v>70</v>
      </c>
      <c r="B19" s="7" t="s">
        <v>71</v>
      </c>
      <c r="C19" s="7"/>
      <c r="D19" s="8" t="s">
        <v>72</v>
      </c>
      <c r="E19" s="7">
        <v>35</v>
      </c>
      <c r="F19" s="7">
        <v>6.3</v>
      </c>
      <c r="G19" s="7">
        <v>48</v>
      </c>
      <c r="H19" s="7">
        <v>8.6</v>
      </c>
      <c r="I19" s="7">
        <v>37</v>
      </c>
      <c r="J19" s="7">
        <v>6.6</v>
      </c>
      <c r="K19" s="7">
        <v>33</v>
      </c>
      <c r="L19" s="7">
        <v>5.9</v>
      </c>
      <c r="M19" s="10">
        <f t="shared" si="0"/>
        <v>83</v>
      </c>
      <c r="N19" s="10">
        <f t="shared" si="1"/>
        <v>70</v>
      </c>
      <c r="O19" s="10">
        <f t="shared" si="2"/>
        <v>14.899999999999999</v>
      </c>
      <c r="P19" s="10">
        <f t="shared" si="3"/>
        <v>12.5</v>
      </c>
      <c r="Q19" s="10">
        <f t="shared" si="4"/>
        <v>-13</v>
      </c>
      <c r="R19" s="10">
        <f t="shared" si="6"/>
        <v>-2.3999999999999986</v>
      </c>
      <c r="S19" s="10">
        <f t="shared" si="5"/>
        <v>27.4</v>
      </c>
      <c r="T19" s="11">
        <v>63172.72</v>
      </c>
    </row>
    <row r="20" spans="1:20" ht="16.5" x14ac:dyDescent="0.25">
      <c r="A20" s="6" t="s">
        <v>73</v>
      </c>
      <c r="B20" s="7" t="s">
        <v>74</v>
      </c>
      <c r="C20" s="7"/>
      <c r="D20" s="8" t="s">
        <v>75</v>
      </c>
      <c r="E20" s="7">
        <v>106</v>
      </c>
      <c r="F20" s="7">
        <v>5.4</v>
      </c>
      <c r="G20" s="7">
        <v>271</v>
      </c>
      <c r="H20" s="7">
        <v>13.8</v>
      </c>
      <c r="I20" s="7">
        <v>207</v>
      </c>
      <c r="J20" s="7">
        <v>10.6</v>
      </c>
      <c r="K20" s="7">
        <v>123</v>
      </c>
      <c r="L20" s="7">
        <v>6.3</v>
      </c>
      <c r="M20" s="10">
        <f t="shared" si="0"/>
        <v>377</v>
      </c>
      <c r="N20" s="10">
        <f t="shared" si="1"/>
        <v>330</v>
      </c>
      <c r="O20" s="10">
        <f t="shared" si="2"/>
        <v>19.200000000000003</v>
      </c>
      <c r="P20" s="10">
        <f t="shared" si="3"/>
        <v>16.899999999999999</v>
      </c>
      <c r="Q20" s="10">
        <f t="shared" si="4"/>
        <v>-47</v>
      </c>
      <c r="R20" s="10">
        <f t="shared" si="6"/>
        <v>-2.3000000000000043</v>
      </c>
      <c r="S20" s="10">
        <f t="shared" si="5"/>
        <v>36.1</v>
      </c>
      <c r="T20" s="11">
        <v>226530.51</v>
      </c>
    </row>
    <row r="21" spans="1:20" ht="33" x14ac:dyDescent="0.25">
      <c r="A21" s="6" t="s">
        <v>76</v>
      </c>
      <c r="B21" s="7" t="s">
        <v>77</v>
      </c>
      <c r="C21" s="7"/>
      <c r="D21" s="8" t="s">
        <v>78</v>
      </c>
      <c r="E21" s="7">
        <v>20</v>
      </c>
      <c r="F21" s="7">
        <v>9.3000000000000007</v>
      </c>
      <c r="G21" s="7">
        <v>36</v>
      </c>
      <c r="H21" s="7">
        <v>16.7</v>
      </c>
      <c r="I21" s="7">
        <v>43</v>
      </c>
      <c r="J21" s="7">
        <v>20</v>
      </c>
      <c r="K21" s="7">
        <v>8</v>
      </c>
      <c r="L21" s="7">
        <v>3.7</v>
      </c>
      <c r="M21" s="10">
        <f t="shared" si="0"/>
        <v>56</v>
      </c>
      <c r="N21" s="10">
        <f t="shared" si="1"/>
        <v>51</v>
      </c>
      <c r="O21" s="10">
        <f t="shared" si="2"/>
        <v>26</v>
      </c>
      <c r="P21" s="10">
        <f t="shared" si="3"/>
        <v>23.7</v>
      </c>
      <c r="Q21" s="10">
        <f t="shared" si="4"/>
        <v>-5</v>
      </c>
      <c r="R21" s="10">
        <f t="shared" si="6"/>
        <v>-2.3000000000000007</v>
      </c>
      <c r="S21" s="10">
        <f t="shared" si="5"/>
        <v>49.7</v>
      </c>
      <c r="T21" s="11">
        <v>24893.58</v>
      </c>
    </row>
    <row r="22" spans="1:20" ht="16.5" x14ac:dyDescent="0.25">
      <c r="A22" s="6" t="s">
        <v>79</v>
      </c>
      <c r="B22" s="7" t="s">
        <v>80</v>
      </c>
      <c r="C22" s="7"/>
      <c r="D22" s="8" t="s">
        <v>81</v>
      </c>
      <c r="E22" s="7">
        <v>32</v>
      </c>
      <c r="F22" s="7">
        <v>6.7</v>
      </c>
      <c r="G22" s="7">
        <v>34</v>
      </c>
      <c r="H22" s="7">
        <v>7.1</v>
      </c>
      <c r="I22" s="7">
        <v>20</v>
      </c>
      <c r="J22" s="7">
        <v>4.2</v>
      </c>
      <c r="K22" s="7">
        <v>36</v>
      </c>
      <c r="L22" s="7">
        <v>7.5</v>
      </c>
      <c r="M22" s="10">
        <f t="shared" si="0"/>
        <v>66</v>
      </c>
      <c r="N22" s="10">
        <f t="shared" si="1"/>
        <v>56</v>
      </c>
      <c r="O22" s="10">
        <f t="shared" si="2"/>
        <v>13.8</v>
      </c>
      <c r="P22" s="10">
        <f t="shared" si="3"/>
        <v>11.7</v>
      </c>
      <c r="Q22" s="10">
        <f t="shared" si="4"/>
        <v>-10</v>
      </c>
      <c r="R22" s="10">
        <f t="shared" si="6"/>
        <v>-2.1000000000000014</v>
      </c>
      <c r="S22" s="10">
        <f t="shared" si="5"/>
        <v>25.5</v>
      </c>
      <c r="T22" s="11">
        <v>54305.13</v>
      </c>
    </row>
    <row r="23" spans="1:20" ht="16.5" x14ac:dyDescent="0.25">
      <c r="A23" s="6" t="s">
        <v>82</v>
      </c>
      <c r="B23" s="7" t="s">
        <v>83</v>
      </c>
      <c r="C23" s="7"/>
      <c r="D23" s="8" t="s">
        <v>84</v>
      </c>
      <c r="E23" s="7">
        <v>50</v>
      </c>
      <c r="F23" s="7">
        <v>5.8</v>
      </c>
      <c r="G23" s="7">
        <v>64</v>
      </c>
      <c r="H23" s="7">
        <v>7.4</v>
      </c>
      <c r="I23" s="7">
        <v>43</v>
      </c>
      <c r="J23" s="7">
        <v>5</v>
      </c>
      <c r="K23" s="7">
        <v>54</v>
      </c>
      <c r="L23" s="7">
        <v>6.2</v>
      </c>
      <c r="M23" s="10">
        <f t="shared" si="0"/>
        <v>114</v>
      </c>
      <c r="N23" s="10">
        <f t="shared" si="1"/>
        <v>97</v>
      </c>
      <c r="O23" s="10">
        <f t="shared" si="2"/>
        <v>13.2</v>
      </c>
      <c r="P23" s="10">
        <f t="shared" si="3"/>
        <v>11.2</v>
      </c>
      <c r="Q23" s="10">
        <f t="shared" si="4"/>
        <v>-17</v>
      </c>
      <c r="R23" s="10">
        <f t="shared" si="6"/>
        <v>-2</v>
      </c>
      <c r="S23" s="10">
        <f t="shared" si="5"/>
        <v>24.4</v>
      </c>
      <c r="T23" s="11">
        <v>94972.45</v>
      </c>
    </row>
    <row r="24" spans="1:20" ht="33" x14ac:dyDescent="0.25">
      <c r="A24" s="6" t="s">
        <v>85</v>
      </c>
      <c r="B24" s="7" t="s">
        <v>86</v>
      </c>
      <c r="C24" s="7"/>
      <c r="D24" s="8" t="s">
        <v>87</v>
      </c>
      <c r="E24" s="7">
        <v>34</v>
      </c>
      <c r="F24" s="7">
        <v>5</v>
      </c>
      <c r="G24" s="7">
        <v>52</v>
      </c>
      <c r="H24" s="7">
        <v>7.7</v>
      </c>
      <c r="I24" s="7">
        <v>48</v>
      </c>
      <c r="J24" s="7">
        <v>7.1</v>
      </c>
      <c r="K24" s="7">
        <v>24</v>
      </c>
      <c r="L24" s="7">
        <v>3.6</v>
      </c>
      <c r="M24" s="10">
        <f t="shared" si="0"/>
        <v>86</v>
      </c>
      <c r="N24" s="10">
        <f t="shared" si="1"/>
        <v>72</v>
      </c>
      <c r="O24" s="10">
        <f t="shared" si="2"/>
        <v>12.7</v>
      </c>
      <c r="P24" s="10">
        <f t="shared" si="3"/>
        <v>10.7</v>
      </c>
      <c r="Q24" s="10">
        <f t="shared" si="4"/>
        <v>-14</v>
      </c>
      <c r="R24" s="10">
        <f t="shared" si="6"/>
        <v>-2</v>
      </c>
      <c r="S24" s="10">
        <f t="shared" si="5"/>
        <v>23.4</v>
      </c>
      <c r="T24" s="11">
        <v>75121.899999999994</v>
      </c>
    </row>
    <row r="25" spans="1:20" ht="16.5" x14ac:dyDescent="0.25">
      <c r="A25" s="6" t="s">
        <v>88</v>
      </c>
      <c r="B25" s="7" t="s">
        <v>89</v>
      </c>
      <c r="C25" s="7"/>
      <c r="D25" s="8" t="s">
        <v>90</v>
      </c>
      <c r="E25" s="7">
        <v>35</v>
      </c>
      <c r="F25" s="7">
        <v>5.6</v>
      </c>
      <c r="G25" s="7">
        <v>51</v>
      </c>
      <c r="H25" s="7">
        <v>8.1999999999999993</v>
      </c>
      <c r="I25" s="7">
        <v>29</v>
      </c>
      <c r="J25" s="7">
        <v>4.7</v>
      </c>
      <c r="K25" s="7">
        <v>44</v>
      </c>
      <c r="L25" s="7">
        <v>7.1</v>
      </c>
      <c r="M25" s="10">
        <f t="shared" si="0"/>
        <v>86</v>
      </c>
      <c r="N25" s="10">
        <f t="shared" si="1"/>
        <v>73</v>
      </c>
      <c r="O25" s="10">
        <f t="shared" si="2"/>
        <v>13.799999999999999</v>
      </c>
      <c r="P25" s="10">
        <f t="shared" si="3"/>
        <v>11.8</v>
      </c>
      <c r="Q25" s="10">
        <f t="shared" si="4"/>
        <v>-13</v>
      </c>
      <c r="R25" s="10">
        <f t="shared" si="6"/>
        <v>-1.9999999999999982</v>
      </c>
      <c r="S25" s="10">
        <f t="shared" si="5"/>
        <v>25.6</v>
      </c>
      <c r="T25" s="11">
        <v>70036.289999999994</v>
      </c>
    </row>
    <row r="26" spans="1:20" ht="16.5" x14ac:dyDescent="0.25">
      <c r="A26" s="6" t="s">
        <v>91</v>
      </c>
      <c r="B26" s="7" t="s">
        <v>92</v>
      </c>
      <c r="C26" s="7"/>
      <c r="D26" s="8" t="s">
        <v>93</v>
      </c>
      <c r="E26" s="7">
        <v>24</v>
      </c>
      <c r="F26" s="7">
        <v>5.3</v>
      </c>
      <c r="G26" s="7">
        <v>43</v>
      </c>
      <c r="H26" s="7">
        <v>9.6</v>
      </c>
      <c r="I26" s="7">
        <v>29</v>
      </c>
      <c r="J26" s="7">
        <v>6.5</v>
      </c>
      <c r="K26" s="7">
        <v>29</v>
      </c>
      <c r="L26" s="7">
        <v>6.5</v>
      </c>
      <c r="M26" s="10">
        <f t="shared" si="0"/>
        <v>67</v>
      </c>
      <c r="N26" s="10">
        <f t="shared" si="1"/>
        <v>58</v>
      </c>
      <c r="O26" s="10">
        <f t="shared" si="2"/>
        <v>14.899999999999999</v>
      </c>
      <c r="P26" s="10">
        <f t="shared" si="3"/>
        <v>13</v>
      </c>
      <c r="Q26" s="10">
        <f t="shared" si="4"/>
        <v>-9</v>
      </c>
      <c r="R26" s="10">
        <f t="shared" si="6"/>
        <v>-1.8999999999999986</v>
      </c>
      <c r="S26" s="10">
        <f t="shared" si="5"/>
        <v>27.9</v>
      </c>
      <c r="T26" s="11">
        <v>52494.22</v>
      </c>
    </row>
    <row r="27" spans="1:20" ht="33" x14ac:dyDescent="0.25">
      <c r="A27" s="6" t="s">
        <v>94</v>
      </c>
      <c r="B27" s="7" t="s">
        <v>95</v>
      </c>
      <c r="C27" s="7"/>
      <c r="D27" s="8" t="s">
        <v>96</v>
      </c>
      <c r="E27" s="7">
        <v>15</v>
      </c>
      <c r="F27" s="7">
        <v>5.6</v>
      </c>
      <c r="G27" s="7">
        <v>13</v>
      </c>
      <c r="H27" s="7">
        <v>4.9000000000000004</v>
      </c>
      <c r="I27" s="7">
        <v>17</v>
      </c>
      <c r="J27" s="7">
        <v>6.4</v>
      </c>
      <c r="K27" s="7">
        <v>6</v>
      </c>
      <c r="L27" s="7">
        <v>2.2999999999999998</v>
      </c>
      <c r="M27" s="10">
        <f t="shared" si="0"/>
        <v>28</v>
      </c>
      <c r="N27" s="10">
        <f t="shared" si="1"/>
        <v>23</v>
      </c>
      <c r="O27" s="10">
        <f t="shared" si="2"/>
        <v>10.5</v>
      </c>
      <c r="P27" s="10">
        <f t="shared" si="3"/>
        <v>8.6999999999999993</v>
      </c>
      <c r="Q27" s="10">
        <f t="shared" si="4"/>
        <v>-5</v>
      </c>
      <c r="R27" s="10">
        <f t="shared" si="6"/>
        <v>-1.8000000000000007</v>
      </c>
      <c r="S27" s="10">
        <f t="shared" si="5"/>
        <v>19.2</v>
      </c>
      <c r="T27" s="11">
        <v>28977.11</v>
      </c>
    </row>
    <row r="28" spans="1:20" ht="16.5" x14ac:dyDescent="0.25">
      <c r="A28" s="6" t="s">
        <v>97</v>
      </c>
      <c r="B28" s="7" t="s">
        <v>98</v>
      </c>
      <c r="C28" s="7"/>
      <c r="D28" s="8" t="s">
        <v>99</v>
      </c>
      <c r="E28" s="7">
        <v>27</v>
      </c>
      <c r="F28" s="7">
        <v>4.0999999999999996</v>
      </c>
      <c r="G28" s="7">
        <v>59</v>
      </c>
      <c r="H28" s="7">
        <v>9</v>
      </c>
      <c r="I28" s="7">
        <v>42</v>
      </c>
      <c r="J28" s="7">
        <v>6.4</v>
      </c>
      <c r="K28" s="7">
        <v>32</v>
      </c>
      <c r="L28" s="7">
        <v>4.9000000000000004</v>
      </c>
      <c r="M28" s="10">
        <f t="shared" si="0"/>
        <v>86</v>
      </c>
      <c r="N28" s="10">
        <f t="shared" si="1"/>
        <v>74</v>
      </c>
      <c r="O28" s="10">
        <f t="shared" si="2"/>
        <v>13.1</v>
      </c>
      <c r="P28" s="10">
        <f t="shared" si="3"/>
        <v>11.3</v>
      </c>
      <c r="Q28" s="10">
        <f t="shared" si="4"/>
        <v>-12</v>
      </c>
      <c r="R28" s="10">
        <f t="shared" si="6"/>
        <v>-1.7999999999999989</v>
      </c>
      <c r="S28" s="10">
        <f t="shared" si="5"/>
        <v>24.4</v>
      </c>
      <c r="T28" s="11">
        <v>72967.88</v>
      </c>
    </row>
    <row r="29" spans="1:20" ht="33" x14ac:dyDescent="0.25">
      <c r="A29" s="6" t="s">
        <v>100</v>
      </c>
      <c r="B29" s="7" t="s">
        <v>101</v>
      </c>
      <c r="C29" s="7"/>
      <c r="D29" s="8" t="s">
        <v>102</v>
      </c>
      <c r="E29" s="7">
        <v>14</v>
      </c>
      <c r="F29" s="7">
        <v>5.8</v>
      </c>
      <c r="G29" s="7">
        <v>15</v>
      </c>
      <c r="H29" s="7">
        <v>6.3</v>
      </c>
      <c r="I29" s="7">
        <v>5</v>
      </c>
      <c r="J29" s="7">
        <v>2.1</v>
      </c>
      <c r="K29" s="7">
        <v>20</v>
      </c>
      <c r="L29" s="7">
        <v>8.3000000000000007</v>
      </c>
      <c r="M29" s="10">
        <f t="shared" si="0"/>
        <v>29</v>
      </c>
      <c r="N29" s="10">
        <f t="shared" si="1"/>
        <v>25</v>
      </c>
      <c r="O29" s="10">
        <f t="shared" si="2"/>
        <v>12.1</v>
      </c>
      <c r="P29" s="10">
        <f t="shared" si="3"/>
        <v>10.4</v>
      </c>
      <c r="Q29" s="10">
        <f t="shared" si="4"/>
        <v>-4</v>
      </c>
      <c r="R29" s="10">
        <f t="shared" si="6"/>
        <v>-1.6999999999999993</v>
      </c>
      <c r="S29" s="10">
        <f t="shared" si="5"/>
        <v>22.5</v>
      </c>
      <c r="T29" s="11">
        <v>25850.68</v>
      </c>
    </row>
    <row r="30" spans="1:20" ht="16.5" x14ac:dyDescent="0.25">
      <c r="A30" s="6" t="s">
        <v>103</v>
      </c>
      <c r="B30" s="7" t="s">
        <v>104</v>
      </c>
      <c r="C30" s="7"/>
      <c r="D30" s="8" t="s">
        <v>105</v>
      </c>
      <c r="E30" s="7">
        <v>10</v>
      </c>
      <c r="F30" s="7">
        <v>4.9000000000000004</v>
      </c>
      <c r="G30" s="7">
        <v>16</v>
      </c>
      <c r="H30" s="7">
        <v>7.8</v>
      </c>
      <c r="I30" s="7">
        <v>7</v>
      </c>
      <c r="J30" s="7">
        <v>3.4</v>
      </c>
      <c r="K30" s="7">
        <v>16</v>
      </c>
      <c r="L30" s="7">
        <v>7.8</v>
      </c>
      <c r="M30" s="10">
        <f t="shared" si="0"/>
        <v>26</v>
      </c>
      <c r="N30" s="10">
        <f t="shared" si="1"/>
        <v>23</v>
      </c>
      <c r="O30" s="10">
        <f t="shared" si="2"/>
        <v>12.7</v>
      </c>
      <c r="P30" s="10">
        <f t="shared" si="3"/>
        <v>11.2</v>
      </c>
      <c r="Q30" s="10">
        <f t="shared" si="4"/>
        <v>-3</v>
      </c>
      <c r="R30" s="10">
        <f t="shared" si="6"/>
        <v>-1.5</v>
      </c>
      <c r="S30" s="10">
        <f t="shared" si="5"/>
        <v>23.9</v>
      </c>
      <c r="T30" s="11">
        <v>22782.3</v>
      </c>
    </row>
    <row r="31" spans="1:20" ht="16.5" x14ac:dyDescent="0.25">
      <c r="A31" s="6" t="s">
        <v>106</v>
      </c>
      <c r="B31" s="7" t="s">
        <v>107</v>
      </c>
      <c r="C31" s="7"/>
      <c r="D31" s="8" t="s">
        <v>108</v>
      </c>
      <c r="E31" s="7">
        <v>11</v>
      </c>
      <c r="F31" s="7">
        <v>3.5</v>
      </c>
      <c r="G31" s="7">
        <v>40</v>
      </c>
      <c r="H31" s="7">
        <v>12.6</v>
      </c>
      <c r="I31" s="7">
        <v>13</v>
      </c>
      <c r="J31" s="7">
        <v>4.0999999999999996</v>
      </c>
      <c r="K31" s="7">
        <v>34</v>
      </c>
      <c r="L31" s="7">
        <v>10.7</v>
      </c>
      <c r="M31" s="10">
        <f t="shared" si="0"/>
        <v>51</v>
      </c>
      <c r="N31" s="10">
        <f t="shared" si="1"/>
        <v>47</v>
      </c>
      <c r="O31" s="10">
        <f t="shared" si="2"/>
        <v>16.100000000000001</v>
      </c>
      <c r="P31" s="10">
        <f t="shared" si="3"/>
        <v>14.799999999999999</v>
      </c>
      <c r="Q31" s="10">
        <f t="shared" si="4"/>
        <v>-4</v>
      </c>
      <c r="R31" s="10">
        <f t="shared" si="6"/>
        <v>-1.3000000000000025</v>
      </c>
      <c r="S31" s="10">
        <f t="shared" si="5"/>
        <v>30.9</v>
      </c>
      <c r="T31" s="11">
        <v>36153.83</v>
      </c>
    </row>
    <row r="32" spans="1:20" ht="16.5" x14ac:dyDescent="0.25">
      <c r="A32" s="6" t="s">
        <v>109</v>
      </c>
      <c r="B32" s="7" t="s">
        <v>110</v>
      </c>
      <c r="C32" s="7"/>
      <c r="D32" s="8" t="s">
        <v>111</v>
      </c>
      <c r="E32" s="7">
        <v>90</v>
      </c>
      <c r="F32" s="7">
        <v>5.4</v>
      </c>
      <c r="G32" s="7">
        <v>123</v>
      </c>
      <c r="H32" s="7">
        <v>7.4</v>
      </c>
      <c r="I32" s="7">
        <v>113</v>
      </c>
      <c r="J32" s="7">
        <v>6.8</v>
      </c>
      <c r="K32" s="7">
        <v>82</v>
      </c>
      <c r="L32" s="7">
        <v>4.9000000000000004</v>
      </c>
      <c r="M32" s="10">
        <f t="shared" si="0"/>
        <v>213</v>
      </c>
      <c r="N32" s="10">
        <f t="shared" si="1"/>
        <v>195</v>
      </c>
      <c r="O32" s="10">
        <f t="shared" si="2"/>
        <v>12.8</v>
      </c>
      <c r="P32" s="10">
        <f t="shared" si="3"/>
        <v>11.7</v>
      </c>
      <c r="Q32" s="10">
        <f t="shared" si="4"/>
        <v>-18</v>
      </c>
      <c r="R32" s="10">
        <f t="shared" si="6"/>
        <v>-1.1000000000000014</v>
      </c>
      <c r="S32" s="10">
        <f t="shared" si="5"/>
        <v>24.5</v>
      </c>
      <c r="T32" s="11">
        <v>187146.73</v>
      </c>
    </row>
    <row r="33" spans="1:20" ht="33" x14ac:dyDescent="0.25">
      <c r="A33" s="6" t="s">
        <v>112</v>
      </c>
      <c r="B33" s="7" t="s">
        <v>113</v>
      </c>
      <c r="C33" s="7"/>
      <c r="D33" s="8" t="s">
        <v>114</v>
      </c>
      <c r="E33" s="7">
        <v>59</v>
      </c>
      <c r="F33" s="7">
        <v>6.5</v>
      </c>
      <c r="G33" s="7">
        <v>44</v>
      </c>
      <c r="H33" s="7">
        <v>4.8</v>
      </c>
      <c r="I33" s="7">
        <v>47</v>
      </c>
      <c r="J33" s="7">
        <v>5.2</v>
      </c>
      <c r="K33" s="7">
        <v>46</v>
      </c>
      <c r="L33" s="7">
        <v>5</v>
      </c>
      <c r="M33" s="10">
        <f t="shared" si="0"/>
        <v>103</v>
      </c>
      <c r="N33" s="10">
        <f t="shared" si="1"/>
        <v>93</v>
      </c>
      <c r="O33" s="10">
        <f t="shared" si="2"/>
        <v>11.3</v>
      </c>
      <c r="P33" s="10">
        <f t="shared" si="3"/>
        <v>10.199999999999999</v>
      </c>
      <c r="Q33" s="10">
        <f t="shared" si="4"/>
        <v>-10</v>
      </c>
      <c r="R33" s="10">
        <f t="shared" si="6"/>
        <v>-1.1000000000000014</v>
      </c>
      <c r="S33" s="10">
        <f t="shared" si="5"/>
        <v>21.5</v>
      </c>
      <c r="T33" s="11">
        <v>101388.49</v>
      </c>
    </row>
    <row r="34" spans="1:20" ht="16.5" x14ac:dyDescent="0.25">
      <c r="A34" s="6" t="s">
        <v>115</v>
      </c>
      <c r="B34" s="7" t="s">
        <v>116</v>
      </c>
      <c r="C34" s="7"/>
      <c r="D34" s="8" t="s">
        <v>117</v>
      </c>
      <c r="E34" s="7">
        <v>6</v>
      </c>
      <c r="F34" s="7">
        <v>6.5</v>
      </c>
      <c r="G34" s="7">
        <v>9</v>
      </c>
      <c r="H34" s="7">
        <v>9.6999999999999993</v>
      </c>
      <c r="I34" s="7">
        <v>12</v>
      </c>
      <c r="J34" s="7">
        <v>12.9</v>
      </c>
      <c r="K34" s="7">
        <v>2</v>
      </c>
      <c r="L34" s="7">
        <v>2.2000000000000002</v>
      </c>
      <c r="M34" s="10">
        <f t="shared" si="0"/>
        <v>15</v>
      </c>
      <c r="N34" s="10">
        <f t="shared" si="1"/>
        <v>14</v>
      </c>
      <c r="O34" s="10">
        <f t="shared" si="2"/>
        <v>16.2</v>
      </c>
      <c r="P34" s="10">
        <f t="shared" si="3"/>
        <v>15.100000000000001</v>
      </c>
      <c r="Q34" s="10">
        <f t="shared" si="4"/>
        <v>-1</v>
      </c>
      <c r="R34" s="10">
        <f t="shared" si="6"/>
        <v>-1.0999999999999979</v>
      </c>
      <c r="S34" s="10">
        <f t="shared" si="5"/>
        <v>31.3</v>
      </c>
      <c r="T34" s="11">
        <v>10834.43</v>
      </c>
    </row>
    <row r="35" spans="1:20" ht="33" x14ac:dyDescent="0.25">
      <c r="A35" s="6" t="s">
        <v>118</v>
      </c>
      <c r="B35" s="7" t="s">
        <v>119</v>
      </c>
      <c r="C35" s="7"/>
      <c r="D35" s="8" t="s">
        <v>120</v>
      </c>
      <c r="E35" s="7">
        <v>7</v>
      </c>
      <c r="F35" s="7">
        <v>3.2</v>
      </c>
      <c r="G35" s="7">
        <v>20</v>
      </c>
      <c r="H35" s="7">
        <v>9</v>
      </c>
      <c r="I35" s="7">
        <v>6</v>
      </c>
      <c r="J35" s="7">
        <v>2.7</v>
      </c>
      <c r="K35" s="7">
        <v>19</v>
      </c>
      <c r="L35" s="7">
        <v>8.6</v>
      </c>
      <c r="M35" s="10">
        <f t="shared" si="0"/>
        <v>27</v>
      </c>
      <c r="N35" s="10">
        <f t="shared" si="1"/>
        <v>25</v>
      </c>
      <c r="O35" s="10">
        <f t="shared" si="2"/>
        <v>12.2</v>
      </c>
      <c r="P35" s="10">
        <f t="shared" si="3"/>
        <v>11.3</v>
      </c>
      <c r="Q35" s="10">
        <f t="shared" si="4"/>
        <v>-2</v>
      </c>
      <c r="R35" s="10">
        <f t="shared" si="6"/>
        <v>-0.89999999999999858</v>
      </c>
      <c r="S35" s="10">
        <f t="shared" si="5"/>
        <v>23.5</v>
      </c>
      <c r="T35" s="11">
        <v>25205.35</v>
      </c>
    </row>
    <row r="36" spans="1:20" ht="16.5" x14ac:dyDescent="0.25">
      <c r="A36" s="6" t="s">
        <v>121</v>
      </c>
      <c r="B36" s="7" t="s">
        <v>122</v>
      </c>
      <c r="C36" s="7"/>
      <c r="D36" s="8" t="s">
        <v>123</v>
      </c>
      <c r="E36" s="7">
        <v>31</v>
      </c>
      <c r="F36" s="7">
        <v>6.2</v>
      </c>
      <c r="G36" s="7">
        <v>28</v>
      </c>
      <c r="H36" s="7">
        <v>5.6</v>
      </c>
      <c r="I36" s="7">
        <v>33</v>
      </c>
      <c r="J36" s="7">
        <v>6.6</v>
      </c>
      <c r="K36" s="7">
        <v>22</v>
      </c>
      <c r="L36" s="7">
        <v>4.4000000000000004</v>
      </c>
      <c r="M36" s="10">
        <f t="shared" si="0"/>
        <v>59</v>
      </c>
      <c r="N36" s="10">
        <f t="shared" si="1"/>
        <v>55</v>
      </c>
      <c r="O36" s="10">
        <f t="shared" si="2"/>
        <v>11.8</v>
      </c>
      <c r="P36" s="10">
        <f t="shared" si="3"/>
        <v>11</v>
      </c>
      <c r="Q36" s="10">
        <f t="shared" si="4"/>
        <v>-4</v>
      </c>
      <c r="R36" s="10">
        <f t="shared" si="6"/>
        <v>-0.80000000000000071</v>
      </c>
      <c r="S36" s="10">
        <f t="shared" si="5"/>
        <v>22.8</v>
      </c>
      <c r="T36" s="11">
        <v>57070.16</v>
      </c>
    </row>
    <row r="37" spans="1:20" ht="16.5" x14ac:dyDescent="0.25">
      <c r="A37" s="6" t="s">
        <v>124</v>
      </c>
      <c r="B37" s="7" t="s">
        <v>125</v>
      </c>
      <c r="C37" s="7"/>
      <c r="D37" s="8" t="s">
        <v>126</v>
      </c>
      <c r="E37" s="7">
        <v>26</v>
      </c>
      <c r="F37" s="7">
        <v>7.3</v>
      </c>
      <c r="G37" s="7">
        <v>16</v>
      </c>
      <c r="H37" s="7">
        <v>4.5</v>
      </c>
      <c r="I37" s="7">
        <v>17</v>
      </c>
      <c r="J37" s="7">
        <v>4.8</v>
      </c>
      <c r="K37" s="7">
        <v>22</v>
      </c>
      <c r="L37" s="7">
        <v>6.2</v>
      </c>
      <c r="M37" s="10">
        <f t="shared" si="0"/>
        <v>42</v>
      </c>
      <c r="N37" s="10">
        <f t="shared" si="1"/>
        <v>39</v>
      </c>
      <c r="O37" s="10">
        <f t="shared" si="2"/>
        <v>11.8</v>
      </c>
      <c r="P37" s="10">
        <f t="shared" si="3"/>
        <v>11</v>
      </c>
      <c r="Q37" s="10">
        <f t="shared" si="4"/>
        <v>-3</v>
      </c>
      <c r="R37" s="10">
        <f t="shared" si="6"/>
        <v>-0.80000000000000071</v>
      </c>
      <c r="S37" s="10">
        <f t="shared" si="5"/>
        <v>22.8</v>
      </c>
      <c r="T37" s="11">
        <v>40228.39</v>
      </c>
    </row>
    <row r="38" spans="1:20" ht="16.5" x14ac:dyDescent="0.25">
      <c r="A38" s="6" t="s">
        <v>127</v>
      </c>
      <c r="B38" s="7" t="s">
        <v>128</v>
      </c>
      <c r="C38" s="7"/>
      <c r="D38" s="8" t="s">
        <v>129</v>
      </c>
      <c r="E38" s="7">
        <v>31</v>
      </c>
      <c r="F38" s="7">
        <v>5.9</v>
      </c>
      <c r="G38" s="7">
        <v>28</v>
      </c>
      <c r="H38" s="7">
        <v>5.3</v>
      </c>
      <c r="I38" s="7">
        <v>22</v>
      </c>
      <c r="J38" s="7">
        <v>4.2</v>
      </c>
      <c r="K38" s="7">
        <v>33</v>
      </c>
      <c r="L38" s="7">
        <v>6.3</v>
      </c>
      <c r="M38" s="10">
        <f t="shared" si="0"/>
        <v>59</v>
      </c>
      <c r="N38" s="10">
        <f t="shared" si="1"/>
        <v>55</v>
      </c>
      <c r="O38" s="10">
        <f t="shared" si="2"/>
        <v>11.2</v>
      </c>
      <c r="P38" s="10">
        <f t="shared" si="3"/>
        <v>10.5</v>
      </c>
      <c r="Q38" s="10">
        <f t="shared" si="4"/>
        <v>-4</v>
      </c>
      <c r="R38" s="10">
        <f t="shared" si="6"/>
        <v>-0.69999999999999929</v>
      </c>
      <c r="S38" s="10">
        <f t="shared" si="5"/>
        <v>21.7</v>
      </c>
      <c r="T38" s="11">
        <v>59578.04</v>
      </c>
    </row>
    <row r="39" spans="1:20" ht="16.5" x14ac:dyDescent="0.25">
      <c r="A39" s="6" t="s">
        <v>130</v>
      </c>
      <c r="B39" s="12" t="s">
        <v>131</v>
      </c>
      <c r="C39" s="12" t="s">
        <v>178</v>
      </c>
      <c r="D39" s="8" t="s">
        <v>132</v>
      </c>
      <c r="E39" s="7">
        <v>7</v>
      </c>
      <c r="F39" s="7">
        <v>4.8</v>
      </c>
      <c r="G39" s="7">
        <v>8</v>
      </c>
      <c r="H39" s="7">
        <v>5.4</v>
      </c>
      <c r="I39" s="7">
        <v>11</v>
      </c>
      <c r="J39" s="7">
        <v>7.5</v>
      </c>
      <c r="K39" s="7">
        <v>3</v>
      </c>
      <c r="L39" s="7">
        <v>2</v>
      </c>
      <c r="M39" s="10">
        <f t="shared" si="0"/>
        <v>15</v>
      </c>
      <c r="N39" s="10">
        <f t="shared" si="1"/>
        <v>14</v>
      </c>
      <c r="O39" s="10">
        <f t="shared" si="2"/>
        <v>10.199999999999999</v>
      </c>
      <c r="P39" s="10">
        <f t="shared" si="3"/>
        <v>9.5</v>
      </c>
      <c r="Q39" s="10">
        <f t="shared" si="4"/>
        <v>-1</v>
      </c>
      <c r="R39" s="10">
        <f t="shared" si="6"/>
        <v>-0.69999999999999929</v>
      </c>
      <c r="S39" s="10">
        <f t="shared" si="5"/>
        <v>19.7</v>
      </c>
      <c r="T39" s="11">
        <v>15998.34</v>
      </c>
    </row>
    <row r="40" spans="1:20" ht="16.5" x14ac:dyDescent="0.25">
      <c r="A40" s="6" t="s">
        <v>133</v>
      </c>
      <c r="B40" s="7" t="s">
        <v>134</v>
      </c>
      <c r="C40" s="7"/>
      <c r="D40" s="8" t="s">
        <v>135</v>
      </c>
      <c r="E40" s="7">
        <v>46</v>
      </c>
      <c r="F40" s="7">
        <v>6</v>
      </c>
      <c r="G40" s="7">
        <v>48</v>
      </c>
      <c r="H40" s="7">
        <v>6.3</v>
      </c>
      <c r="I40" s="7">
        <v>53</v>
      </c>
      <c r="J40" s="7">
        <v>6.9</v>
      </c>
      <c r="K40" s="7">
        <v>38</v>
      </c>
      <c r="L40" s="7">
        <v>5</v>
      </c>
      <c r="M40" s="10">
        <f t="shared" si="0"/>
        <v>94</v>
      </c>
      <c r="N40" s="10">
        <f t="shared" si="1"/>
        <v>91</v>
      </c>
      <c r="O40" s="10">
        <f t="shared" si="2"/>
        <v>12.3</v>
      </c>
      <c r="P40" s="10">
        <f t="shared" si="3"/>
        <v>11.9</v>
      </c>
      <c r="Q40" s="10">
        <f t="shared" si="4"/>
        <v>-3</v>
      </c>
      <c r="R40" s="10">
        <f t="shared" si="6"/>
        <v>-0.40000000000000036</v>
      </c>
      <c r="S40" s="10">
        <f t="shared" si="5"/>
        <v>24.200000000000003</v>
      </c>
      <c r="T40" s="11">
        <v>85532.32</v>
      </c>
    </row>
    <row r="41" spans="1:20" ht="33" x14ac:dyDescent="0.25">
      <c r="A41" s="6" t="s">
        <v>136</v>
      </c>
      <c r="B41" s="7" t="s">
        <v>137</v>
      </c>
      <c r="C41" s="7"/>
      <c r="D41" s="8" t="s">
        <v>138</v>
      </c>
      <c r="E41" s="7">
        <v>13</v>
      </c>
      <c r="F41" s="7">
        <v>4.0999999999999996</v>
      </c>
      <c r="G41" s="7">
        <v>20</v>
      </c>
      <c r="H41" s="7">
        <v>6.3</v>
      </c>
      <c r="I41" s="7">
        <v>23</v>
      </c>
      <c r="J41" s="7">
        <v>7.2</v>
      </c>
      <c r="K41" s="7">
        <v>9</v>
      </c>
      <c r="L41" s="7">
        <v>2.8</v>
      </c>
      <c r="M41" s="10">
        <f t="shared" si="0"/>
        <v>33</v>
      </c>
      <c r="N41" s="10">
        <f t="shared" si="1"/>
        <v>32</v>
      </c>
      <c r="O41" s="10">
        <f t="shared" si="2"/>
        <v>10.399999999999999</v>
      </c>
      <c r="P41" s="10">
        <f t="shared" si="3"/>
        <v>10</v>
      </c>
      <c r="Q41" s="10">
        <f t="shared" si="4"/>
        <v>-1</v>
      </c>
      <c r="R41" s="10">
        <f t="shared" si="6"/>
        <v>-0.39999999999999858</v>
      </c>
      <c r="S41" s="10">
        <f t="shared" si="5"/>
        <v>20.399999999999999</v>
      </c>
      <c r="T41" s="11">
        <v>35964.050000000003</v>
      </c>
    </row>
    <row r="42" spans="1:20" ht="33" x14ac:dyDescent="0.25">
      <c r="A42" s="6" t="s">
        <v>139</v>
      </c>
      <c r="B42" s="7" t="s">
        <v>140</v>
      </c>
      <c r="C42" s="7"/>
      <c r="D42" s="8" t="s">
        <v>141</v>
      </c>
      <c r="E42" s="7">
        <v>16</v>
      </c>
      <c r="F42" s="7">
        <v>3.9</v>
      </c>
      <c r="G42" s="7">
        <v>35</v>
      </c>
      <c r="H42" s="7">
        <v>8.5</v>
      </c>
      <c r="I42" s="7">
        <v>33</v>
      </c>
      <c r="J42" s="7">
        <v>8</v>
      </c>
      <c r="K42" s="7">
        <v>20</v>
      </c>
      <c r="L42" s="7">
        <v>4.9000000000000004</v>
      </c>
      <c r="M42" s="10">
        <f t="shared" si="0"/>
        <v>51</v>
      </c>
      <c r="N42" s="10">
        <f t="shared" si="1"/>
        <v>53</v>
      </c>
      <c r="O42" s="10">
        <f t="shared" si="2"/>
        <v>12.4</v>
      </c>
      <c r="P42" s="10">
        <f t="shared" si="3"/>
        <v>12.9</v>
      </c>
      <c r="Q42" s="10">
        <f t="shared" si="4"/>
        <v>2</v>
      </c>
      <c r="R42" s="10">
        <f t="shared" si="6"/>
        <v>0.5</v>
      </c>
      <c r="S42" s="10">
        <f t="shared" si="5"/>
        <v>25.3</v>
      </c>
      <c r="T42" s="11">
        <v>46530.06</v>
      </c>
    </row>
    <row r="43" spans="1:20" ht="49.5" x14ac:dyDescent="0.25">
      <c r="A43" s="6" t="s">
        <v>142</v>
      </c>
      <c r="B43" s="7" t="s">
        <v>143</v>
      </c>
      <c r="C43" s="7"/>
      <c r="D43" s="8" t="s">
        <v>144</v>
      </c>
      <c r="E43" s="7">
        <v>34</v>
      </c>
      <c r="F43" s="7">
        <v>4.8</v>
      </c>
      <c r="G43" s="7">
        <v>60</v>
      </c>
      <c r="H43" s="7">
        <v>8.5</v>
      </c>
      <c r="I43" s="7">
        <v>44</v>
      </c>
      <c r="J43" s="7">
        <v>6.3</v>
      </c>
      <c r="K43" s="7">
        <v>53</v>
      </c>
      <c r="L43" s="7">
        <v>7.5</v>
      </c>
      <c r="M43" s="10">
        <f t="shared" si="0"/>
        <v>94</v>
      </c>
      <c r="N43" s="10">
        <f t="shared" si="1"/>
        <v>97</v>
      </c>
      <c r="O43" s="10">
        <f t="shared" si="2"/>
        <v>13.3</v>
      </c>
      <c r="P43" s="10">
        <f t="shared" si="3"/>
        <v>13.8</v>
      </c>
      <c r="Q43" s="10">
        <f t="shared" si="4"/>
        <v>3</v>
      </c>
      <c r="R43" s="10">
        <f t="shared" si="6"/>
        <v>0.5</v>
      </c>
      <c r="S43" s="10">
        <f t="shared" si="5"/>
        <v>27.1</v>
      </c>
      <c r="T43" s="11">
        <v>80109.17</v>
      </c>
    </row>
    <row r="44" spans="1:20" ht="16.5" x14ac:dyDescent="0.25">
      <c r="A44" s="6" t="s">
        <v>145</v>
      </c>
      <c r="B44" s="7" t="s">
        <v>146</v>
      </c>
      <c r="C44" s="7"/>
      <c r="D44" s="8" t="s">
        <v>147</v>
      </c>
      <c r="E44" s="7">
        <v>7</v>
      </c>
      <c r="F44" s="7">
        <v>4.8</v>
      </c>
      <c r="G44" s="7">
        <v>7</v>
      </c>
      <c r="H44" s="7">
        <v>4.8</v>
      </c>
      <c r="I44" s="7">
        <v>11</v>
      </c>
      <c r="J44" s="7">
        <v>7.5</v>
      </c>
      <c r="K44" s="7">
        <v>4</v>
      </c>
      <c r="L44" s="7">
        <v>2.7</v>
      </c>
      <c r="M44" s="10">
        <f t="shared" si="0"/>
        <v>14</v>
      </c>
      <c r="N44" s="10">
        <f t="shared" si="1"/>
        <v>15</v>
      </c>
      <c r="O44" s="10">
        <f t="shared" si="2"/>
        <v>9.6</v>
      </c>
      <c r="P44" s="10">
        <f t="shared" si="3"/>
        <v>10.199999999999999</v>
      </c>
      <c r="Q44" s="10">
        <f t="shared" si="4"/>
        <v>1</v>
      </c>
      <c r="R44" s="10">
        <f t="shared" si="6"/>
        <v>0.59999999999999964</v>
      </c>
      <c r="S44" s="10">
        <f t="shared" si="5"/>
        <v>19.799999999999997</v>
      </c>
      <c r="T44" s="11">
        <v>16055.41</v>
      </c>
    </row>
    <row r="45" spans="1:20" ht="16.5" x14ac:dyDescent="0.25">
      <c r="A45" s="6" t="s">
        <v>148</v>
      </c>
      <c r="B45" s="7" t="s">
        <v>149</v>
      </c>
      <c r="C45" s="7"/>
      <c r="D45" s="8" t="s">
        <v>150</v>
      </c>
      <c r="E45" s="7">
        <v>8</v>
      </c>
      <c r="F45" s="7">
        <v>5.6</v>
      </c>
      <c r="G45" s="7">
        <v>4</v>
      </c>
      <c r="H45" s="7">
        <v>2.8</v>
      </c>
      <c r="I45" s="7">
        <v>11</v>
      </c>
      <c r="J45" s="7">
        <v>7.7</v>
      </c>
      <c r="K45" s="7">
        <v>3</v>
      </c>
      <c r="L45" s="7">
        <v>2.1</v>
      </c>
      <c r="M45" s="10">
        <f t="shared" si="0"/>
        <v>12</v>
      </c>
      <c r="N45" s="10">
        <f t="shared" si="1"/>
        <v>14</v>
      </c>
      <c r="O45" s="10">
        <f t="shared" si="2"/>
        <v>8.3999999999999986</v>
      </c>
      <c r="P45" s="10">
        <f t="shared" si="3"/>
        <v>9.8000000000000007</v>
      </c>
      <c r="Q45" s="10">
        <f t="shared" si="4"/>
        <v>2</v>
      </c>
      <c r="R45" s="10">
        <f t="shared" si="6"/>
        <v>1.4000000000000021</v>
      </c>
      <c r="S45" s="10">
        <f t="shared" si="5"/>
        <v>18.2</v>
      </c>
      <c r="T45" s="11">
        <v>15257.41</v>
      </c>
    </row>
    <row r="46" spans="1:20" ht="16.5" x14ac:dyDescent="0.25">
      <c r="A46" s="6" t="s">
        <v>151</v>
      </c>
      <c r="B46" s="7" t="s">
        <v>152</v>
      </c>
      <c r="C46" s="7"/>
      <c r="D46" s="8" t="s">
        <v>153</v>
      </c>
      <c r="E46" s="7">
        <v>36</v>
      </c>
      <c r="F46" s="7">
        <v>4.8</v>
      </c>
      <c r="G46" s="7">
        <v>35</v>
      </c>
      <c r="H46" s="7">
        <v>4.7</v>
      </c>
      <c r="I46" s="7">
        <v>22</v>
      </c>
      <c r="J46" s="7">
        <v>3</v>
      </c>
      <c r="K46" s="7">
        <v>66</v>
      </c>
      <c r="L46" s="7">
        <v>8.9</v>
      </c>
      <c r="M46" s="10">
        <f t="shared" si="0"/>
        <v>71</v>
      </c>
      <c r="N46" s="10">
        <f t="shared" si="1"/>
        <v>88</v>
      </c>
      <c r="O46" s="10">
        <f t="shared" si="2"/>
        <v>9.5</v>
      </c>
      <c r="P46" s="10">
        <f t="shared" si="3"/>
        <v>11.9</v>
      </c>
      <c r="Q46" s="10">
        <f t="shared" si="4"/>
        <v>17</v>
      </c>
      <c r="R46" s="10">
        <f t="shared" si="6"/>
        <v>2.4000000000000004</v>
      </c>
      <c r="S46" s="10">
        <f t="shared" si="5"/>
        <v>21.4</v>
      </c>
      <c r="T46" s="11">
        <v>83867.710000000006</v>
      </c>
    </row>
    <row r="47" spans="1:20" ht="16.5" x14ac:dyDescent="0.25">
      <c r="A47" s="6" t="s">
        <v>154</v>
      </c>
      <c r="B47" s="7" t="s">
        <v>155</v>
      </c>
      <c r="C47" s="7"/>
      <c r="D47" s="8" t="s">
        <v>156</v>
      </c>
      <c r="E47" s="7">
        <v>39</v>
      </c>
      <c r="F47" s="7">
        <v>5.5</v>
      </c>
      <c r="G47" s="7">
        <v>21</v>
      </c>
      <c r="H47" s="7">
        <v>2.9</v>
      </c>
      <c r="I47" s="7">
        <v>20</v>
      </c>
      <c r="J47" s="7">
        <v>2.8</v>
      </c>
      <c r="K47" s="7">
        <v>83</v>
      </c>
      <c r="L47" s="7">
        <v>11.6</v>
      </c>
      <c r="M47" s="10">
        <f t="shared" si="0"/>
        <v>60</v>
      </c>
      <c r="N47" s="10">
        <f t="shared" si="1"/>
        <v>103</v>
      </c>
      <c r="O47" s="10">
        <f t="shared" si="2"/>
        <v>8.4</v>
      </c>
      <c r="P47" s="10">
        <f t="shared" si="3"/>
        <v>14.399999999999999</v>
      </c>
      <c r="Q47" s="10">
        <f t="shared" si="4"/>
        <v>43</v>
      </c>
      <c r="R47" s="10">
        <f t="shared" si="6"/>
        <v>5.9999999999999982</v>
      </c>
      <c r="S47" s="10">
        <f t="shared" si="5"/>
        <v>22.799999999999997</v>
      </c>
      <c r="T47" s="11">
        <v>81039.5</v>
      </c>
    </row>
    <row r="48" spans="1:20" ht="16.5" x14ac:dyDescent="0.25">
      <c r="A48" s="6" t="s">
        <v>157</v>
      </c>
      <c r="B48" s="7" t="s">
        <v>158</v>
      </c>
      <c r="C48" s="7"/>
      <c r="D48" s="8" t="s">
        <v>159</v>
      </c>
      <c r="E48" s="7">
        <v>8</v>
      </c>
      <c r="F48" s="7">
        <v>3.1</v>
      </c>
      <c r="G48" s="7">
        <v>10</v>
      </c>
      <c r="H48" s="7">
        <v>3.9</v>
      </c>
      <c r="I48" s="7">
        <v>4</v>
      </c>
      <c r="J48" s="7">
        <v>1.6</v>
      </c>
      <c r="K48" s="7">
        <v>34</v>
      </c>
      <c r="L48" s="7">
        <v>13.3</v>
      </c>
      <c r="M48" s="10">
        <f t="shared" si="0"/>
        <v>18</v>
      </c>
      <c r="N48" s="10">
        <f t="shared" si="1"/>
        <v>38</v>
      </c>
      <c r="O48" s="10">
        <f t="shared" si="2"/>
        <v>7</v>
      </c>
      <c r="P48" s="10">
        <f t="shared" si="3"/>
        <v>14.9</v>
      </c>
      <c r="Q48" s="10">
        <f t="shared" si="4"/>
        <v>20</v>
      </c>
      <c r="R48" s="10">
        <f t="shared" si="6"/>
        <v>7.9</v>
      </c>
      <c r="S48" s="10">
        <f t="shared" si="5"/>
        <v>21.9</v>
      </c>
      <c r="T48" s="11">
        <v>28836.99</v>
      </c>
    </row>
    <row r="49" spans="1:20" ht="16.5" x14ac:dyDescent="0.25">
      <c r="A49" s="6" t="s">
        <v>160</v>
      </c>
      <c r="B49" s="7" t="s">
        <v>161</v>
      </c>
      <c r="C49" s="7"/>
      <c r="D49" s="8" t="s">
        <v>162</v>
      </c>
      <c r="E49" s="7">
        <v>6</v>
      </c>
      <c r="F49" s="7">
        <v>3.8</v>
      </c>
      <c r="G49" s="7">
        <v>1</v>
      </c>
      <c r="H49" s="7">
        <v>0.6</v>
      </c>
      <c r="I49" s="7">
        <v>2</v>
      </c>
      <c r="J49" s="7">
        <v>1.3</v>
      </c>
      <c r="K49" s="7">
        <v>18</v>
      </c>
      <c r="L49" s="7">
        <v>11.3</v>
      </c>
      <c r="M49" s="10">
        <f t="shared" si="0"/>
        <v>7</v>
      </c>
      <c r="N49" s="10">
        <f t="shared" si="1"/>
        <v>20</v>
      </c>
      <c r="O49" s="10">
        <f t="shared" si="2"/>
        <v>4.3999999999999995</v>
      </c>
      <c r="P49" s="10">
        <f t="shared" si="3"/>
        <v>12.600000000000001</v>
      </c>
      <c r="Q49" s="10">
        <f t="shared" si="4"/>
        <v>13</v>
      </c>
      <c r="R49" s="10">
        <f t="shared" si="6"/>
        <v>8.2000000000000028</v>
      </c>
      <c r="S49" s="10">
        <f t="shared" si="5"/>
        <v>17</v>
      </c>
      <c r="T49" s="11">
        <v>18385.150000000001</v>
      </c>
    </row>
    <row r="50" spans="1:20" ht="16.5" x14ac:dyDescent="0.25">
      <c r="A50" s="6" t="s">
        <v>163</v>
      </c>
      <c r="B50" s="7" t="s">
        <v>164</v>
      </c>
      <c r="C50" s="7"/>
      <c r="D50" s="8" t="s">
        <v>165</v>
      </c>
      <c r="E50" s="7">
        <v>9</v>
      </c>
      <c r="F50" s="7">
        <v>5.5</v>
      </c>
      <c r="G50" s="7">
        <v>10</v>
      </c>
      <c r="H50" s="7">
        <v>6.1</v>
      </c>
      <c r="I50" s="7">
        <v>5</v>
      </c>
      <c r="J50" s="7">
        <v>3</v>
      </c>
      <c r="K50" s="7">
        <v>40</v>
      </c>
      <c r="L50" s="7">
        <v>24.4</v>
      </c>
      <c r="M50" s="10">
        <f t="shared" si="0"/>
        <v>19</v>
      </c>
      <c r="N50" s="10">
        <f t="shared" si="1"/>
        <v>45</v>
      </c>
      <c r="O50" s="10">
        <f t="shared" si="2"/>
        <v>11.6</v>
      </c>
      <c r="P50" s="10">
        <f t="shared" si="3"/>
        <v>27.4</v>
      </c>
      <c r="Q50" s="10">
        <f t="shared" si="4"/>
        <v>26</v>
      </c>
      <c r="R50" s="10">
        <f t="shared" si="6"/>
        <v>15.799999999999999</v>
      </c>
      <c r="S50" s="10">
        <f t="shared" si="5"/>
        <v>39</v>
      </c>
      <c r="T50" s="11">
        <v>19329.36</v>
      </c>
    </row>
    <row r="51" spans="1:20" ht="16.5" x14ac:dyDescent="0.25">
      <c r="A51" s="6" t="s">
        <v>166</v>
      </c>
      <c r="B51" s="7" t="s">
        <v>167</v>
      </c>
      <c r="C51" s="7"/>
      <c r="D51" s="8" t="s">
        <v>168</v>
      </c>
      <c r="E51" s="7">
        <v>3</v>
      </c>
      <c r="F51" s="7">
        <v>2.9</v>
      </c>
      <c r="G51" s="7">
        <v>4</v>
      </c>
      <c r="H51" s="7">
        <v>3.9</v>
      </c>
      <c r="I51" s="7">
        <v>11</v>
      </c>
      <c r="J51" s="7">
        <v>10.7</v>
      </c>
      <c r="K51" s="7">
        <v>14</v>
      </c>
      <c r="L51" s="7">
        <v>13.6</v>
      </c>
      <c r="M51" s="10">
        <f t="shared" si="0"/>
        <v>7</v>
      </c>
      <c r="N51" s="10">
        <f t="shared" si="1"/>
        <v>25</v>
      </c>
      <c r="O51" s="10">
        <f t="shared" si="2"/>
        <v>6.8</v>
      </c>
      <c r="P51" s="10">
        <f t="shared" si="3"/>
        <v>24.299999999999997</v>
      </c>
      <c r="Q51" s="10">
        <f t="shared" si="4"/>
        <v>18</v>
      </c>
      <c r="R51" s="10">
        <f t="shared" si="6"/>
        <v>17.499999999999996</v>
      </c>
      <c r="S51" s="10">
        <f t="shared" si="5"/>
        <v>31.099999999999998</v>
      </c>
      <c r="T51" s="11">
        <v>11367.3</v>
      </c>
    </row>
    <row r="52" spans="1:20" ht="16.5" x14ac:dyDescent="0.25">
      <c r="A52" s="9" t="s">
        <v>169</v>
      </c>
      <c r="B52" s="7" t="s">
        <v>170</v>
      </c>
      <c r="C52" s="7"/>
      <c r="D52" s="8" t="s">
        <v>171</v>
      </c>
      <c r="E52" s="7">
        <v>9</v>
      </c>
      <c r="F52" s="7">
        <v>3.8</v>
      </c>
      <c r="G52" s="7">
        <v>10</v>
      </c>
      <c r="H52" s="7">
        <v>4.2</v>
      </c>
      <c r="I52" s="7">
        <v>7</v>
      </c>
      <c r="J52" s="7">
        <v>2.9</v>
      </c>
      <c r="K52" s="7">
        <v>58</v>
      </c>
      <c r="L52" s="7">
        <v>24.4</v>
      </c>
      <c r="M52" s="10">
        <f t="shared" si="0"/>
        <v>19</v>
      </c>
      <c r="N52" s="10">
        <f t="shared" si="1"/>
        <v>65</v>
      </c>
      <c r="O52" s="10">
        <f t="shared" si="2"/>
        <v>8</v>
      </c>
      <c r="P52" s="10">
        <f t="shared" si="3"/>
        <v>27.299999999999997</v>
      </c>
      <c r="Q52" s="10">
        <f t="shared" si="4"/>
        <v>46</v>
      </c>
      <c r="R52" s="10">
        <f t="shared" si="6"/>
        <v>19.299999999999997</v>
      </c>
      <c r="S52" s="10">
        <f t="shared" si="5"/>
        <v>35.299999999999997</v>
      </c>
      <c r="T52" s="11">
        <v>27366.16</v>
      </c>
    </row>
    <row r="53" spans="1:20" ht="16.5" x14ac:dyDescent="0.25">
      <c r="A53" s="9" t="s">
        <v>172</v>
      </c>
      <c r="B53" s="7" t="s">
        <v>173</v>
      </c>
      <c r="C53" s="7"/>
      <c r="D53" s="8" t="s">
        <v>174</v>
      </c>
      <c r="E53" s="7">
        <v>12</v>
      </c>
      <c r="F53" s="7">
        <v>5.4</v>
      </c>
      <c r="G53" s="7">
        <v>9</v>
      </c>
      <c r="H53" s="7">
        <v>4.0999999999999996</v>
      </c>
      <c r="I53" s="7">
        <v>12</v>
      </c>
      <c r="J53" s="7">
        <v>5.4</v>
      </c>
      <c r="K53" s="7">
        <v>53</v>
      </c>
      <c r="L53" s="7">
        <v>24</v>
      </c>
      <c r="M53" s="10">
        <f t="shared" si="0"/>
        <v>21</v>
      </c>
      <c r="N53" s="10">
        <f t="shared" si="1"/>
        <v>65</v>
      </c>
      <c r="O53" s="10">
        <f t="shared" si="2"/>
        <v>9.5</v>
      </c>
      <c r="P53" s="10">
        <f t="shared" si="3"/>
        <v>29.4</v>
      </c>
      <c r="Q53" s="10">
        <f t="shared" si="4"/>
        <v>44</v>
      </c>
      <c r="R53" s="10">
        <f t="shared" si="6"/>
        <v>19.899999999999999</v>
      </c>
      <c r="S53" s="10">
        <f t="shared" si="5"/>
        <v>38.9</v>
      </c>
      <c r="T53" s="11">
        <v>25476.03</v>
      </c>
    </row>
    <row r="54" spans="1:20" x14ac:dyDescent="0.25"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M57" s="10"/>
      <c r="N57" s="10"/>
      <c r="O57" s="10"/>
      <c r="P57" s="10"/>
      <c r="Q57" s="10"/>
      <c r="R57" s="10"/>
      <c r="S57" s="10"/>
      <c r="T57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Stone matrix preferring protein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Baranieswaran</cp:lastModifiedBy>
  <dcterms:created xsi:type="dcterms:W3CDTF">2021-07-13T19:19:05Z</dcterms:created>
  <dcterms:modified xsi:type="dcterms:W3CDTF">2021-09-17T05:20:34Z</dcterms:modified>
</cp:coreProperties>
</file>